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600" tabRatio="500" activeTab="1"/>
  </bookViews>
  <sheets>
    <sheet name="Sheet2" sheetId="1" r:id="rId1"/>
    <sheet name="finaldata.xls" sheetId="2" r:id="rId2"/>
  </sheets>
  <definedNames>
    <definedName name="_xlnm._FilterDatabase" localSheetId="1">finaldata.xls!$A$1:$BG$2170</definedName>
  </definedNames>
  <calcPr calcId="140000" concurrentCalc="0"/>
  <pivotCaches>
    <pivotCache cacheId="57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100" i="2" l="1"/>
  <c r="P2100" i="2"/>
  <c r="AN2099" i="2"/>
  <c r="P2099" i="2"/>
  <c r="AN2098" i="2"/>
  <c r="P2098" i="2"/>
  <c r="AN2097" i="2"/>
  <c r="P2097" i="2"/>
  <c r="AN2096" i="2"/>
  <c r="P2096" i="2"/>
  <c r="AN2095" i="2"/>
  <c r="P2095" i="2"/>
  <c r="AN2094" i="2"/>
  <c r="P2094" i="2"/>
  <c r="AN2093" i="2"/>
  <c r="P2093" i="2"/>
  <c r="AN2092" i="2"/>
  <c r="P2092" i="2"/>
  <c r="AN2091" i="2"/>
  <c r="P2091" i="2"/>
  <c r="AN2090" i="2"/>
  <c r="P2090" i="2"/>
  <c r="AN2089" i="2"/>
  <c r="P2089" i="2"/>
  <c r="AN2088" i="2"/>
  <c r="P2088" i="2"/>
  <c r="AN2087" i="2"/>
  <c r="P2087" i="2"/>
  <c r="AN2086" i="2"/>
  <c r="P2086" i="2"/>
  <c r="AN2085" i="2"/>
  <c r="P2085" i="2"/>
  <c r="AN2084" i="2"/>
  <c r="P2084" i="2"/>
  <c r="AN2083" i="2"/>
  <c r="P2083" i="2"/>
  <c r="AN2082" i="2"/>
  <c r="P2082" i="2"/>
  <c r="AN2081" i="2"/>
  <c r="P2081" i="2"/>
  <c r="AN2080" i="2"/>
  <c r="P2080" i="2"/>
  <c r="AN2079" i="2"/>
  <c r="P2079" i="2"/>
  <c r="AN2078" i="2"/>
  <c r="P2078" i="2"/>
  <c r="AN2077" i="2"/>
  <c r="P2077" i="2"/>
  <c r="AN2076" i="2"/>
  <c r="P2076" i="2"/>
  <c r="AN2075" i="2"/>
  <c r="P2075" i="2"/>
  <c r="AN2074" i="2"/>
  <c r="P2074" i="2"/>
  <c r="AN2073" i="2"/>
  <c r="P2073" i="2"/>
  <c r="AN2072" i="2"/>
  <c r="P2072" i="2"/>
  <c r="AN2071" i="2"/>
  <c r="P2071" i="2"/>
  <c r="AN2070" i="2"/>
  <c r="P2070" i="2"/>
  <c r="AN2069" i="2"/>
  <c r="P2069" i="2"/>
  <c r="AN2068" i="2"/>
  <c r="P2068" i="2"/>
  <c r="AN2067" i="2"/>
  <c r="P2067" i="2"/>
  <c r="AN2066" i="2"/>
  <c r="P2066" i="2"/>
  <c r="AN2065" i="2"/>
  <c r="P2065" i="2"/>
  <c r="AN2064" i="2"/>
  <c r="P2064" i="2"/>
  <c r="AN2063" i="2"/>
  <c r="P2063" i="2"/>
  <c r="AN2062" i="2"/>
  <c r="P2062" i="2"/>
  <c r="AN2061" i="2"/>
  <c r="P2061" i="2"/>
  <c r="AN2060" i="2"/>
  <c r="P2060" i="2"/>
  <c r="AN2059" i="2"/>
  <c r="P2059" i="2"/>
  <c r="AN2058" i="2"/>
  <c r="P2058" i="2"/>
  <c r="AN2057" i="2"/>
  <c r="P2057" i="2"/>
  <c r="AN2056" i="2"/>
  <c r="P2056" i="2"/>
  <c r="AN2055" i="2"/>
  <c r="P2055" i="2"/>
  <c r="AN2054" i="2"/>
  <c r="P2054" i="2"/>
  <c r="AN2053" i="2"/>
  <c r="P2053" i="2"/>
  <c r="AN2052" i="2"/>
  <c r="P2052" i="2"/>
  <c r="AN2051" i="2"/>
  <c r="P2051" i="2"/>
  <c r="AN2050" i="2"/>
  <c r="P2050" i="2"/>
  <c r="AN2049" i="2"/>
  <c r="P2049" i="2"/>
  <c r="AN2048" i="2"/>
  <c r="P2048" i="2"/>
  <c r="AN2047" i="2"/>
  <c r="P2047" i="2"/>
  <c r="AN2046" i="2"/>
  <c r="P2046" i="2"/>
  <c r="AN2045" i="2"/>
  <c r="P2045" i="2"/>
  <c r="AN2044" i="2"/>
  <c r="P2044" i="2"/>
  <c r="AN2043" i="2"/>
  <c r="P2043" i="2"/>
  <c r="AN2042" i="2"/>
  <c r="P2042" i="2"/>
  <c r="AN2041" i="2"/>
  <c r="P2041" i="2"/>
  <c r="AN2040" i="2"/>
  <c r="P2040" i="2"/>
  <c r="AN2039" i="2"/>
  <c r="P2039" i="2"/>
  <c r="AN2038" i="2"/>
  <c r="P2038" i="2"/>
  <c r="AN2037" i="2"/>
  <c r="P2037" i="2"/>
  <c r="AN2036" i="2"/>
  <c r="P2036" i="2"/>
  <c r="AN2035" i="2"/>
  <c r="P2035" i="2"/>
  <c r="AN2034" i="2"/>
  <c r="P2034" i="2"/>
  <c r="AN2033" i="2"/>
  <c r="P2033" i="2"/>
  <c r="AN2032" i="2"/>
  <c r="P2032" i="2"/>
  <c r="AN2031" i="2"/>
  <c r="P2031" i="2"/>
  <c r="AN2030" i="2"/>
  <c r="P2030" i="2"/>
  <c r="AN2029" i="2"/>
  <c r="P2029" i="2"/>
  <c r="AN2028" i="2"/>
  <c r="P2028" i="2"/>
  <c r="AN2027" i="2"/>
  <c r="P2027" i="2"/>
  <c r="AN2026" i="2"/>
  <c r="P2026" i="2"/>
  <c r="AN2025" i="2"/>
  <c r="P2025" i="2"/>
  <c r="AN2024" i="2"/>
  <c r="P2024" i="2"/>
  <c r="AN2023" i="2"/>
  <c r="P2023" i="2"/>
  <c r="AN2022" i="2"/>
  <c r="P2022" i="2"/>
  <c r="AN2021" i="2"/>
  <c r="P2021" i="2"/>
  <c r="AN2020" i="2"/>
  <c r="P2020" i="2"/>
  <c r="AN2019" i="2"/>
  <c r="P2019" i="2"/>
  <c r="AN2018" i="2"/>
  <c r="P2018" i="2"/>
  <c r="AN2017" i="2"/>
  <c r="P2017" i="2"/>
  <c r="AN2016" i="2"/>
  <c r="P2016" i="2"/>
  <c r="AN2015" i="2"/>
  <c r="P2015" i="2"/>
  <c r="AN2014" i="2"/>
  <c r="P2014" i="2"/>
  <c r="AN2013" i="2"/>
  <c r="P2013" i="2"/>
  <c r="AN2012" i="2"/>
  <c r="P2012" i="2"/>
  <c r="AN2011" i="2"/>
  <c r="P2011" i="2"/>
  <c r="AN2010" i="2"/>
  <c r="P2010" i="2"/>
  <c r="AN2009" i="2"/>
  <c r="P2009" i="2"/>
  <c r="AN2008" i="2"/>
  <c r="P2008" i="2"/>
  <c r="AN2007" i="2"/>
  <c r="P2007" i="2"/>
  <c r="AN2006" i="2"/>
  <c r="P2006" i="2"/>
  <c r="AN2005" i="2"/>
  <c r="P2005" i="2"/>
  <c r="AN2004" i="2"/>
  <c r="P2004" i="2"/>
  <c r="AN2003" i="2"/>
  <c r="P2003" i="2"/>
  <c r="AN2002" i="2"/>
  <c r="P2002" i="2"/>
  <c r="AN2001" i="2"/>
  <c r="P2001" i="2"/>
  <c r="AN2000" i="2"/>
  <c r="P2000" i="2"/>
  <c r="AN1999" i="2"/>
  <c r="P1999" i="2"/>
  <c r="AN1998" i="2"/>
  <c r="P1998" i="2"/>
  <c r="AN1997" i="2"/>
  <c r="P1997" i="2"/>
  <c r="AN1996" i="2"/>
  <c r="P1996" i="2"/>
  <c r="AN1995" i="2"/>
  <c r="P1995" i="2"/>
  <c r="AN1994" i="2"/>
  <c r="P1994" i="2"/>
  <c r="AN1993" i="2"/>
  <c r="P1993" i="2"/>
  <c r="AN1992" i="2"/>
  <c r="P1992" i="2"/>
  <c r="AN1991" i="2"/>
  <c r="P1991" i="2"/>
  <c r="AN1990" i="2"/>
  <c r="P1990" i="2"/>
  <c r="AN1989" i="2"/>
  <c r="P1989" i="2"/>
  <c r="AN1988" i="2"/>
  <c r="P1988" i="2"/>
  <c r="AN1987" i="2"/>
  <c r="P1987" i="2"/>
  <c r="AN1986" i="2"/>
  <c r="P1986" i="2"/>
  <c r="AN1985" i="2"/>
  <c r="P1985" i="2"/>
  <c r="AN1984" i="2"/>
  <c r="P1984" i="2"/>
  <c r="AN1983" i="2"/>
  <c r="P1983" i="2"/>
  <c r="AN1982" i="2"/>
  <c r="P1982" i="2"/>
  <c r="AN1981" i="2"/>
  <c r="P1981" i="2"/>
  <c r="AN1980" i="2"/>
  <c r="P1980" i="2"/>
  <c r="AN1979" i="2"/>
  <c r="P1979" i="2"/>
  <c r="AN1978" i="2"/>
  <c r="P1978" i="2"/>
  <c r="AN1977" i="2"/>
  <c r="P1977" i="2"/>
  <c r="AN1976" i="2"/>
  <c r="P1976" i="2"/>
  <c r="AN1975" i="2"/>
  <c r="P1975" i="2"/>
  <c r="AN1974" i="2"/>
  <c r="P1974" i="2"/>
  <c r="AN1973" i="2"/>
  <c r="P1973" i="2"/>
  <c r="AN1972" i="2"/>
  <c r="P1972" i="2"/>
  <c r="AN1971" i="2"/>
  <c r="P1971" i="2"/>
  <c r="AN1970" i="2"/>
  <c r="P1970" i="2"/>
  <c r="AN1969" i="2"/>
  <c r="P1969" i="2"/>
  <c r="AN1968" i="2"/>
  <c r="P1968" i="2"/>
  <c r="AN1967" i="2"/>
  <c r="P1967" i="2"/>
  <c r="AN1966" i="2"/>
  <c r="P1966" i="2"/>
  <c r="AN1965" i="2"/>
  <c r="P1965" i="2"/>
  <c r="AN1964" i="2"/>
  <c r="P1964" i="2"/>
  <c r="AN1963" i="2"/>
  <c r="P1963" i="2"/>
  <c r="AN1962" i="2"/>
  <c r="P1962" i="2"/>
  <c r="AN1961" i="2"/>
  <c r="P1961" i="2"/>
  <c r="AN1960" i="2"/>
  <c r="P1960" i="2"/>
  <c r="AN1959" i="2"/>
  <c r="P1959" i="2"/>
  <c r="AN1958" i="2"/>
  <c r="P1958" i="2"/>
  <c r="AN1957" i="2"/>
  <c r="P1957" i="2"/>
  <c r="AN1956" i="2"/>
  <c r="P1956" i="2"/>
  <c r="AN1955" i="2"/>
  <c r="P1955" i="2"/>
  <c r="AN1954" i="2"/>
  <c r="P1954" i="2"/>
  <c r="AN1953" i="2"/>
  <c r="P1953" i="2"/>
  <c r="AN1952" i="2"/>
  <c r="P1952" i="2"/>
  <c r="AN1951" i="2"/>
  <c r="P1951" i="2"/>
  <c r="AN1950" i="2"/>
  <c r="P1950" i="2"/>
  <c r="AN1949" i="2"/>
  <c r="P1949" i="2"/>
  <c r="AN1948" i="2"/>
  <c r="P1948" i="2"/>
  <c r="AN1947" i="2"/>
  <c r="P1947" i="2"/>
  <c r="AN1946" i="2"/>
  <c r="P1946" i="2"/>
  <c r="AN1945" i="2"/>
  <c r="P1945" i="2"/>
  <c r="AN1944" i="2"/>
  <c r="P1944" i="2"/>
  <c r="AN1943" i="2"/>
  <c r="P1943" i="2"/>
  <c r="AN1942" i="2"/>
  <c r="P1942" i="2"/>
  <c r="AN1941" i="2"/>
  <c r="P1941" i="2"/>
  <c r="AN1940" i="2"/>
  <c r="P1940" i="2"/>
  <c r="AN1939" i="2"/>
  <c r="P1939" i="2"/>
  <c r="AN1938" i="2"/>
  <c r="P1938" i="2"/>
  <c r="AN1937" i="2"/>
  <c r="P1937" i="2"/>
  <c r="AN1936" i="2"/>
  <c r="P1936" i="2"/>
  <c r="AN1935" i="2"/>
  <c r="P1935" i="2"/>
  <c r="AN1934" i="2"/>
  <c r="P1934" i="2"/>
  <c r="AN1933" i="2"/>
  <c r="P1933" i="2"/>
  <c r="AN1932" i="2"/>
  <c r="P1932" i="2"/>
  <c r="AN1931" i="2"/>
  <c r="P1931" i="2"/>
  <c r="AN1930" i="2"/>
  <c r="P1930" i="2"/>
  <c r="AN1929" i="2"/>
  <c r="P1929" i="2"/>
  <c r="AN1928" i="2"/>
  <c r="P1928" i="2"/>
  <c r="AN1927" i="2"/>
  <c r="P1927" i="2"/>
  <c r="AN1926" i="2"/>
  <c r="P1926" i="2"/>
  <c r="AN1925" i="2"/>
  <c r="P1925" i="2"/>
  <c r="AN1924" i="2"/>
  <c r="P1924" i="2"/>
  <c r="AN1923" i="2"/>
  <c r="P1923" i="2"/>
  <c r="AN1922" i="2"/>
  <c r="P1922" i="2"/>
  <c r="AN1921" i="2"/>
  <c r="P1921" i="2"/>
  <c r="AN1920" i="2"/>
  <c r="P1920" i="2"/>
  <c r="AN1919" i="2"/>
  <c r="P1919" i="2"/>
  <c r="AN1918" i="2"/>
  <c r="P1918" i="2"/>
  <c r="AN1917" i="2"/>
  <c r="P1917" i="2"/>
  <c r="AN1916" i="2"/>
  <c r="P1916" i="2"/>
  <c r="AN1915" i="2"/>
  <c r="P1915" i="2"/>
  <c r="AN1914" i="2"/>
  <c r="P1914" i="2"/>
  <c r="AN1913" i="2"/>
  <c r="P1913" i="2"/>
  <c r="AN1912" i="2"/>
  <c r="P1912" i="2"/>
  <c r="AN1911" i="2"/>
  <c r="P1911" i="2"/>
  <c r="AN1910" i="2"/>
  <c r="P1910" i="2"/>
  <c r="AN1909" i="2"/>
  <c r="P1909" i="2"/>
  <c r="AN1908" i="2"/>
  <c r="P1908" i="2"/>
  <c r="AN1907" i="2"/>
  <c r="P1907" i="2"/>
  <c r="AN1906" i="2"/>
  <c r="P1906" i="2"/>
  <c r="AN1905" i="2"/>
  <c r="P1905" i="2"/>
  <c r="AN1904" i="2"/>
  <c r="P1904" i="2"/>
  <c r="AN1903" i="2"/>
  <c r="P1903" i="2"/>
  <c r="AN1902" i="2"/>
  <c r="P1902" i="2"/>
  <c r="AN1901" i="2"/>
  <c r="P1901" i="2"/>
  <c r="AN1900" i="2"/>
  <c r="P1900" i="2"/>
  <c r="AN1899" i="2"/>
  <c r="P1899" i="2"/>
  <c r="AN1898" i="2"/>
  <c r="P1898" i="2"/>
  <c r="AN1897" i="2"/>
  <c r="P1897" i="2"/>
  <c r="AN1896" i="2"/>
  <c r="P1896" i="2"/>
  <c r="AN1895" i="2"/>
  <c r="P1895" i="2"/>
  <c r="AN1894" i="2"/>
  <c r="P1894" i="2"/>
  <c r="AN1893" i="2"/>
  <c r="P1893" i="2"/>
  <c r="AN1892" i="2"/>
  <c r="P1892" i="2"/>
  <c r="AN1891" i="2"/>
  <c r="P1891" i="2"/>
  <c r="AN1890" i="2"/>
  <c r="P1890" i="2"/>
  <c r="AN1889" i="2"/>
  <c r="P1889" i="2"/>
  <c r="AN1888" i="2"/>
  <c r="P1888" i="2"/>
  <c r="AN1887" i="2"/>
  <c r="P1887" i="2"/>
  <c r="AN1886" i="2"/>
  <c r="P1886" i="2"/>
  <c r="AN1885" i="2"/>
  <c r="P1885" i="2"/>
  <c r="AN1884" i="2"/>
  <c r="P1884" i="2"/>
  <c r="AN1883" i="2"/>
  <c r="P1883" i="2"/>
  <c r="AN1882" i="2"/>
  <c r="P1882" i="2"/>
  <c r="AN1881" i="2"/>
  <c r="P1881" i="2"/>
  <c r="AN1880" i="2"/>
  <c r="P1880" i="2"/>
  <c r="AN1879" i="2"/>
  <c r="P1879" i="2"/>
  <c r="AN1878" i="2"/>
  <c r="P1878" i="2"/>
  <c r="AN1877" i="2"/>
  <c r="P1877" i="2"/>
  <c r="AN1876" i="2"/>
  <c r="P1876" i="2"/>
  <c r="AN1875" i="2"/>
  <c r="P1875" i="2"/>
  <c r="AN1874" i="2"/>
  <c r="P1874" i="2"/>
  <c r="AN1873" i="2"/>
  <c r="P1873" i="2"/>
  <c r="AN1872" i="2"/>
  <c r="P1872" i="2"/>
  <c r="AN1871" i="2"/>
  <c r="P1871" i="2"/>
  <c r="AN1870" i="2"/>
  <c r="P1870" i="2"/>
  <c r="AN1869" i="2"/>
  <c r="P1869" i="2"/>
  <c r="AN1868" i="2"/>
  <c r="P1868" i="2"/>
  <c r="AN1867" i="2"/>
  <c r="P1867" i="2"/>
  <c r="AN1866" i="2"/>
  <c r="P1866" i="2"/>
  <c r="AN1865" i="2"/>
  <c r="P1865" i="2"/>
  <c r="AN1864" i="2"/>
  <c r="P1864" i="2"/>
  <c r="AN1863" i="2"/>
  <c r="P1863" i="2"/>
  <c r="AN1862" i="2"/>
  <c r="P1862" i="2"/>
  <c r="AN1861" i="2"/>
  <c r="P1861" i="2"/>
  <c r="AN1860" i="2"/>
  <c r="P1860" i="2"/>
  <c r="AN1859" i="2"/>
  <c r="P1859" i="2"/>
  <c r="AN1858" i="2"/>
  <c r="P1858" i="2"/>
  <c r="AN1857" i="2"/>
  <c r="P1857" i="2"/>
  <c r="AN1856" i="2"/>
  <c r="P1856" i="2"/>
  <c r="AN1855" i="2"/>
  <c r="P1855" i="2"/>
  <c r="AN1854" i="2"/>
  <c r="P1854" i="2"/>
  <c r="AN1853" i="2"/>
  <c r="P1853" i="2"/>
  <c r="AN1852" i="2"/>
  <c r="P1852" i="2"/>
  <c r="AN1851" i="2"/>
  <c r="P1851" i="2"/>
  <c r="AN1850" i="2"/>
  <c r="P1850" i="2"/>
  <c r="AN1849" i="2"/>
  <c r="P1849" i="2"/>
  <c r="AN1848" i="2"/>
  <c r="P1848" i="2"/>
  <c r="AN1847" i="2"/>
  <c r="P1847" i="2"/>
  <c r="AN1846" i="2"/>
  <c r="P1846" i="2"/>
  <c r="AN1845" i="2"/>
  <c r="P1845" i="2"/>
  <c r="AN1844" i="2"/>
  <c r="P1844" i="2"/>
  <c r="AN1843" i="2"/>
  <c r="P1843" i="2"/>
  <c r="AN1842" i="2"/>
  <c r="P1842" i="2"/>
  <c r="AN1841" i="2"/>
  <c r="P1841" i="2"/>
  <c r="AN1840" i="2"/>
  <c r="P1840" i="2"/>
  <c r="AN1839" i="2"/>
  <c r="P1839" i="2"/>
  <c r="AN1838" i="2"/>
  <c r="P1838" i="2"/>
  <c r="AN1837" i="2"/>
  <c r="P1837" i="2"/>
  <c r="AN1836" i="2"/>
  <c r="P1836" i="2"/>
  <c r="AN1835" i="2"/>
  <c r="P1835" i="2"/>
  <c r="AN1834" i="2"/>
  <c r="P1834" i="2"/>
  <c r="AN1833" i="2"/>
  <c r="P1833" i="2"/>
  <c r="AN1832" i="2"/>
  <c r="P1832" i="2"/>
  <c r="AN1831" i="2"/>
  <c r="P1831" i="2"/>
  <c r="AN1830" i="2"/>
  <c r="P1830" i="2"/>
  <c r="AN1829" i="2"/>
  <c r="P1829" i="2"/>
  <c r="AN1828" i="2"/>
  <c r="P1828" i="2"/>
  <c r="AN1827" i="2"/>
  <c r="P1827" i="2"/>
  <c r="AN1826" i="2"/>
  <c r="P1826" i="2"/>
  <c r="AN1825" i="2"/>
  <c r="P1825" i="2"/>
  <c r="AN1824" i="2"/>
  <c r="P1824" i="2"/>
  <c r="AN1823" i="2"/>
  <c r="P1823" i="2"/>
  <c r="AN1822" i="2"/>
  <c r="P1822" i="2"/>
  <c r="AN1821" i="2"/>
  <c r="P1821" i="2"/>
  <c r="AN1820" i="2"/>
  <c r="P1820" i="2"/>
  <c r="AN1819" i="2"/>
  <c r="P1819" i="2"/>
  <c r="AN1818" i="2"/>
  <c r="P1818" i="2"/>
  <c r="AN1817" i="2"/>
  <c r="P1817" i="2"/>
  <c r="AN1816" i="2"/>
  <c r="P1816" i="2"/>
  <c r="AN1815" i="2"/>
  <c r="P1815" i="2"/>
  <c r="AN1814" i="2"/>
  <c r="P1814" i="2"/>
  <c r="AN1813" i="2"/>
  <c r="P1813" i="2"/>
  <c r="AN1812" i="2"/>
  <c r="P1812" i="2"/>
  <c r="AN1811" i="2"/>
  <c r="P1811" i="2"/>
  <c r="AN1810" i="2"/>
  <c r="P1810" i="2"/>
  <c r="AN1809" i="2"/>
  <c r="P1809" i="2"/>
  <c r="AN1808" i="2"/>
  <c r="P1808" i="2"/>
  <c r="AN1807" i="2"/>
  <c r="P1807" i="2"/>
  <c r="AN1806" i="2"/>
  <c r="P1806" i="2"/>
  <c r="AN1805" i="2"/>
  <c r="P1805" i="2"/>
  <c r="AN1804" i="2"/>
  <c r="P1804" i="2"/>
  <c r="AN1803" i="2"/>
  <c r="P1803" i="2"/>
  <c r="AN1802" i="2"/>
  <c r="P1802" i="2"/>
  <c r="AN1801" i="2"/>
  <c r="P1801" i="2"/>
  <c r="AN1800" i="2"/>
  <c r="P1800" i="2"/>
  <c r="AN1799" i="2"/>
  <c r="P1799" i="2"/>
  <c r="AN1798" i="2"/>
  <c r="P1798" i="2"/>
  <c r="AN1797" i="2"/>
  <c r="P1797" i="2"/>
  <c r="AN1796" i="2"/>
  <c r="P1796" i="2"/>
  <c r="AN1795" i="2"/>
  <c r="P1795" i="2"/>
  <c r="AN1794" i="2"/>
  <c r="P1794" i="2"/>
  <c r="AN1793" i="2"/>
  <c r="P1793" i="2"/>
  <c r="AN1792" i="2"/>
  <c r="P1792" i="2"/>
  <c r="AN1791" i="2"/>
  <c r="P1791" i="2"/>
  <c r="AN1790" i="2"/>
  <c r="P1790" i="2"/>
  <c r="AN1789" i="2"/>
  <c r="P1789" i="2"/>
  <c r="AN1788" i="2"/>
  <c r="P1788" i="2"/>
  <c r="AN1787" i="2"/>
  <c r="P1787" i="2"/>
  <c r="AN1786" i="2"/>
  <c r="P1786" i="2"/>
  <c r="AN1785" i="2"/>
  <c r="P1785" i="2"/>
  <c r="AN1784" i="2"/>
  <c r="P1784" i="2"/>
  <c r="AN1783" i="2"/>
  <c r="P1783" i="2"/>
  <c r="AN1782" i="2"/>
  <c r="P1782" i="2"/>
  <c r="AN1781" i="2"/>
  <c r="P1781" i="2"/>
  <c r="AN1780" i="2"/>
  <c r="P1780" i="2"/>
  <c r="AN1779" i="2"/>
  <c r="P1779" i="2"/>
  <c r="AN1778" i="2"/>
  <c r="P1778" i="2"/>
  <c r="AN1777" i="2"/>
  <c r="P1777" i="2"/>
  <c r="AN1776" i="2"/>
  <c r="P1776" i="2"/>
  <c r="AN1775" i="2"/>
  <c r="P1775" i="2"/>
  <c r="AN1774" i="2"/>
  <c r="P1774" i="2"/>
  <c r="AN1773" i="2"/>
  <c r="P1773" i="2"/>
  <c r="AN1772" i="2"/>
  <c r="P1772" i="2"/>
  <c r="AN1771" i="2"/>
  <c r="P1771" i="2"/>
  <c r="AN1770" i="2"/>
  <c r="P1770" i="2"/>
  <c r="AN1769" i="2"/>
  <c r="P1769" i="2"/>
  <c r="AN1768" i="2"/>
  <c r="P1768" i="2"/>
  <c r="AN1767" i="2"/>
  <c r="P1767" i="2"/>
  <c r="AN1766" i="2"/>
  <c r="AN1765" i="2"/>
  <c r="AN1764" i="2"/>
  <c r="AN1763" i="2"/>
  <c r="AN1762" i="2"/>
  <c r="AN1761" i="2"/>
  <c r="AN1760" i="2"/>
  <c r="AN1759" i="2"/>
  <c r="AN1758" i="2"/>
  <c r="AN1757" i="2"/>
  <c r="AN1756" i="2"/>
  <c r="AN1755" i="2"/>
  <c r="AN1754" i="2"/>
  <c r="AN1753" i="2"/>
  <c r="AN1752" i="2"/>
  <c r="AN1751" i="2"/>
  <c r="AN1750" i="2"/>
  <c r="AN1749" i="2"/>
  <c r="AN1748" i="2"/>
  <c r="AN1747" i="2"/>
  <c r="AN1746" i="2"/>
  <c r="AN1745" i="2"/>
  <c r="AN1744" i="2"/>
  <c r="AN1743" i="2"/>
  <c r="AN1742" i="2"/>
  <c r="AN1741" i="2"/>
  <c r="AN1740" i="2"/>
  <c r="AN1739" i="2"/>
  <c r="AN1738" i="2"/>
  <c r="AN1737" i="2"/>
  <c r="AN1736" i="2"/>
  <c r="AN1735" i="2"/>
  <c r="AN1734" i="2"/>
  <c r="AN1733" i="2"/>
  <c r="AN1732" i="2"/>
  <c r="AN1731" i="2"/>
  <c r="AN1730" i="2"/>
  <c r="AN1729" i="2"/>
  <c r="AN1728" i="2"/>
  <c r="AN1727" i="2"/>
  <c r="AN1726" i="2"/>
  <c r="AN1725" i="2"/>
  <c r="AN1724" i="2"/>
  <c r="AN1723" i="2"/>
  <c r="AN1722" i="2"/>
  <c r="AN1721" i="2"/>
  <c r="AN1720" i="2"/>
  <c r="AN1719" i="2"/>
  <c r="AN1718" i="2"/>
  <c r="AN1717" i="2"/>
  <c r="AN1716" i="2"/>
  <c r="AN1715" i="2"/>
  <c r="AN1714" i="2"/>
  <c r="AN1713" i="2"/>
  <c r="AN1712" i="2"/>
  <c r="AN1711" i="2"/>
  <c r="AN1710" i="2"/>
  <c r="AN1709" i="2"/>
  <c r="AN1708" i="2"/>
  <c r="AN1707" i="2"/>
  <c r="AN1706" i="2"/>
  <c r="AN1705" i="2"/>
  <c r="AN1704" i="2"/>
  <c r="AN1703" i="2"/>
  <c r="AN1702" i="2"/>
  <c r="AN1701" i="2"/>
  <c r="AN1700" i="2"/>
  <c r="AN1699" i="2"/>
  <c r="AN1698" i="2"/>
  <c r="AN1697" i="2"/>
  <c r="AN1696" i="2"/>
  <c r="AN1695" i="2"/>
  <c r="AN1694" i="2"/>
  <c r="AN1693" i="2"/>
  <c r="AN1692" i="2"/>
  <c r="AN1691" i="2"/>
  <c r="AN1690" i="2"/>
  <c r="AN1689" i="2"/>
  <c r="AN1688" i="2"/>
  <c r="AN1687" i="2"/>
  <c r="AN1686" i="2"/>
  <c r="AN1685" i="2"/>
  <c r="AN1684" i="2"/>
  <c r="AN1683" i="2"/>
  <c r="AN1682" i="2"/>
  <c r="AN1681" i="2"/>
  <c r="AN1680" i="2"/>
  <c r="AN1679" i="2"/>
  <c r="AN1678" i="2"/>
  <c r="AN1677" i="2"/>
  <c r="AN1676" i="2"/>
  <c r="AN1675" i="2"/>
  <c r="AN1674" i="2"/>
  <c r="AN1673" i="2"/>
  <c r="AN1672" i="2"/>
  <c r="AN1671" i="2"/>
  <c r="AN1670" i="2"/>
  <c r="AN1669" i="2"/>
  <c r="AN1668" i="2"/>
  <c r="AN1667" i="2"/>
  <c r="AN1666" i="2"/>
  <c r="AN1665" i="2"/>
  <c r="AN1664" i="2"/>
  <c r="AN1663" i="2"/>
  <c r="AN1662" i="2"/>
  <c r="AN1661" i="2"/>
  <c r="AN1660" i="2"/>
  <c r="AN1659" i="2"/>
  <c r="AN1658" i="2"/>
  <c r="AN1657" i="2"/>
  <c r="AN1656" i="2"/>
  <c r="AN1655" i="2"/>
  <c r="AN1654" i="2"/>
  <c r="AN1653" i="2"/>
  <c r="AN1652" i="2"/>
  <c r="AN1651" i="2"/>
  <c r="AN1650" i="2"/>
  <c r="AN1649" i="2"/>
  <c r="AN1648" i="2"/>
  <c r="AN1647" i="2"/>
  <c r="AN1646" i="2"/>
  <c r="AN1645" i="2"/>
  <c r="AN1644" i="2"/>
  <c r="AN1643" i="2"/>
  <c r="AN1642" i="2"/>
  <c r="AN1641" i="2"/>
  <c r="AN1640" i="2"/>
  <c r="AN1639" i="2"/>
  <c r="AN1638" i="2"/>
  <c r="AN1637" i="2"/>
  <c r="AN1636" i="2"/>
  <c r="AN1635" i="2"/>
  <c r="AN1634" i="2"/>
  <c r="AN1633" i="2"/>
  <c r="AN1632" i="2"/>
  <c r="AN1631" i="2"/>
  <c r="AN1630" i="2"/>
  <c r="AN1629" i="2"/>
  <c r="AN1628" i="2"/>
  <c r="AN1627" i="2"/>
  <c r="AN1626" i="2"/>
  <c r="AN1625" i="2"/>
  <c r="AN1624" i="2"/>
  <c r="AN1623" i="2"/>
  <c r="AN1622" i="2"/>
  <c r="AN1621" i="2"/>
  <c r="AN1620" i="2"/>
  <c r="AN1619" i="2"/>
  <c r="AN1618" i="2"/>
  <c r="AN1617" i="2"/>
  <c r="AN1616" i="2"/>
  <c r="AN1615" i="2"/>
  <c r="AN1614" i="2"/>
  <c r="AN1613" i="2"/>
  <c r="AN1612" i="2"/>
  <c r="AN1611" i="2"/>
  <c r="AN1610" i="2"/>
  <c r="AN1609" i="2"/>
  <c r="AN1608" i="2"/>
  <c r="AN1607" i="2"/>
  <c r="AN1606" i="2"/>
  <c r="AN1605" i="2"/>
  <c r="AN1604" i="2"/>
  <c r="AN1603" i="2"/>
  <c r="AN1602" i="2"/>
  <c r="AN1601" i="2"/>
  <c r="AN1600" i="2"/>
  <c r="AN1599" i="2"/>
  <c r="AN1598" i="2"/>
  <c r="AN1597" i="2"/>
  <c r="AN1596" i="2"/>
  <c r="AN1595" i="2"/>
  <c r="AN1594" i="2"/>
  <c r="AN1593" i="2"/>
  <c r="AN1592" i="2"/>
  <c r="AN1591" i="2"/>
  <c r="AN1590" i="2"/>
  <c r="AN1589" i="2"/>
  <c r="AN1588" i="2"/>
  <c r="AN1587" i="2"/>
  <c r="AN1586" i="2"/>
  <c r="AN1585" i="2"/>
  <c r="AN1584" i="2"/>
  <c r="AN1583" i="2"/>
  <c r="AN1582" i="2"/>
  <c r="AN1581" i="2"/>
  <c r="AN1580" i="2"/>
  <c r="AN1579" i="2"/>
  <c r="AN1578" i="2"/>
  <c r="AN1577" i="2"/>
  <c r="AN1576" i="2"/>
  <c r="AN1575" i="2"/>
  <c r="AN1574" i="2"/>
  <c r="AN1573" i="2"/>
  <c r="AN1572" i="2"/>
  <c r="AN1571" i="2"/>
  <c r="AN1570" i="2"/>
  <c r="AN1569" i="2"/>
  <c r="AN1568" i="2"/>
  <c r="AN1567" i="2"/>
  <c r="AN1566" i="2"/>
  <c r="AN1565" i="2"/>
  <c r="AN1564" i="2"/>
  <c r="AN1563" i="2"/>
  <c r="AN1562" i="2"/>
  <c r="AN1561" i="2"/>
  <c r="AN1560" i="2"/>
  <c r="AN1559" i="2"/>
  <c r="AN1558" i="2"/>
  <c r="AN1557" i="2"/>
  <c r="AN1556" i="2"/>
  <c r="AN1555" i="2"/>
  <c r="P1555" i="2"/>
  <c r="AN1554" i="2"/>
  <c r="P1554" i="2"/>
  <c r="AN1553" i="2"/>
  <c r="P1553" i="2"/>
  <c r="AN1552" i="2"/>
  <c r="P1552" i="2"/>
  <c r="AN1551" i="2"/>
  <c r="P1551" i="2"/>
  <c r="AN1550" i="2"/>
  <c r="P1550" i="2"/>
  <c r="AN1549" i="2"/>
  <c r="P1549" i="2"/>
  <c r="AN1548" i="2"/>
  <c r="P1548" i="2"/>
  <c r="AN1547" i="2"/>
  <c r="P1547" i="2"/>
  <c r="AN1546" i="2"/>
  <c r="P1546" i="2"/>
  <c r="AN1545" i="2"/>
  <c r="P1545" i="2"/>
  <c r="AN1544" i="2"/>
  <c r="P1544" i="2"/>
  <c r="AN1543" i="2"/>
  <c r="P1543" i="2"/>
  <c r="AN1542" i="2"/>
  <c r="P1542" i="2"/>
  <c r="AN1541" i="2"/>
  <c r="P1541" i="2"/>
  <c r="AN1540" i="2"/>
  <c r="P1540" i="2"/>
  <c r="AN1539" i="2"/>
  <c r="P1539" i="2"/>
  <c r="AN1538" i="2"/>
  <c r="P1538" i="2"/>
  <c r="AN1537" i="2"/>
  <c r="P1537" i="2"/>
  <c r="AN1536" i="2"/>
  <c r="P1536" i="2"/>
  <c r="AN1535" i="2"/>
  <c r="P1535" i="2"/>
  <c r="AN1534" i="2"/>
  <c r="P1534" i="2"/>
  <c r="AN1533" i="2"/>
  <c r="P1533" i="2"/>
  <c r="AN1532" i="2"/>
  <c r="P1532" i="2"/>
  <c r="AN1531" i="2"/>
  <c r="P1531" i="2"/>
  <c r="AN1530" i="2"/>
  <c r="P1530" i="2"/>
  <c r="AN1529" i="2"/>
  <c r="P1529" i="2"/>
  <c r="AN1528" i="2"/>
  <c r="P1528" i="2"/>
  <c r="AN1527" i="2"/>
  <c r="P1527" i="2"/>
  <c r="AN1526" i="2"/>
  <c r="P1526" i="2"/>
  <c r="AN1525" i="2"/>
  <c r="P1525" i="2"/>
  <c r="AN1524" i="2"/>
  <c r="P1524" i="2"/>
  <c r="AN1523" i="2"/>
  <c r="P1523" i="2"/>
  <c r="AN1522" i="2"/>
  <c r="P1522" i="2"/>
  <c r="AN1521" i="2"/>
  <c r="P1521" i="2"/>
  <c r="AN1520" i="2"/>
  <c r="P1520" i="2"/>
  <c r="AN1519" i="2"/>
  <c r="P1519" i="2"/>
  <c r="AN1518" i="2"/>
  <c r="P1518" i="2"/>
  <c r="AN1517" i="2"/>
  <c r="P1517" i="2"/>
  <c r="AN1516" i="2"/>
  <c r="P1516" i="2"/>
  <c r="AN1515" i="2"/>
  <c r="P1515" i="2"/>
  <c r="AN1514" i="2"/>
  <c r="P1514" i="2"/>
  <c r="AN1513" i="2"/>
  <c r="P1513" i="2"/>
  <c r="AN1512" i="2"/>
  <c r="P1512" i="2"/>
  <c r="AN1511" i="2"/>
  <c r="P1511" i="2"/>
  <c r="AN1510" i="2"/>
  <c r="P1510" i="2"/>
  <c r="AN1509" i="2"/>
  <c r="P1509" i="2"/>
  <c r="AN1508" i="2"/>
  <c r="P1508" i="2"/>
  <c r="AN1507" i="2"/>
  <c r="P1507" i="2"/>
  <c r="AN1506" i="2"/>
  <c r="P1506" i="2"/>
  <c r="AN1505" i="2"/>
  <c r="P1505" i="2"/>
  <c r="AN1504" i="2"/>
  <c r="P1504" i="2"/>
  <c r="AN1503" i="2"/>
  <c r="P1503" i="2"/>
  <c r="AN1502" i="2"/>
  <c r="P1502" i="2"/>
  <c r="AN1501" i="2"/>
  <c r="P1501" i="2"/>
  <c r="AN1500" i="2"/>
  <c r="P1500" i="2"/>
  <c r="AN1499" i="2"/>
  <c r="P1499" i="2"/>
  <c r="AN1498" i="2"/>
  <c r="P1498" i="2"/>
  <c r="AN1497" i="2"/>
  <c r="P1497" i="2"/>
  <c r="AN1496" i="2"/>
  <c r="P1496" i="2"/>
  <c r="AN1495" i="2"/>
  <c r="P1495" i="2"/>
  <c r="AN1494" i="2"/>
  <c r="P1494" i="2"/>
  <c r="AN1493" i="2"/>
  <c r="P1493" i="2"/>
  <c r="AN1492" i="2"/>
  <c r="P1492" i="2"/>
  <c r="AN1491" i="2"/>
  <c r="P1491" i="2"/>
  <c r="AN1490" i="2"/>
  <c r="P1490" i="2"/>
  <c r="AN1489" i="2"/>
  <c r="P1489" i="2"/>
  <c r="AN1488" i="2"/>
  <c r="P1488" i="2"/>
  <c r="AN1487" i="2"/>
  <c r="P1487" i="2"/>
  <c r="AN1486" i="2"/>
  <c r="P1486" i="2"/>
  <c r="AN1485" i="2"/>
  <c r="P1485" i="2"/>
  <c r="AN1484" i="2"/>
  <c r="P1484" i="2"/>
  <c r="AN1483" i="2"/>
  <c r="P1483" i="2"/>
  <c r="AN1482" i="2"/>
  <c r="P1482" i="2"/>
  <c r="AN1481" i="2"/>
  <c r="P1481" i="2"/>
  <c r="AN1480" i="2"/>
  <c r="P1480" i="2"/>
  <c r="AN1479" i="2"/>
  <c r="P1479" i="2"/>
  <c r="AN1478" i="2"/>
  <c r="P1478" i="2"/>
  <c r="AN1477" i="2"/>
  <c r="P1477" i="2"/>
  <c r="AN1476" i="2"/>
  <c r="P1476" i="2"/>
  <c r="AN1475" i="2"/>
  <c r="P1475" i="2"/>
  <c r="AN1474" i="2"/>
  <c r="P1474" i="2"/>
  <c r="AN1473" i="2"/>
  <c r="P1473" i="2"/>
  <c r="AN1472" i="2"/>
  <c r="P1472" i="2"/>
  <c r="AN1471" i="2"/>
  <c r="P1471" i="2"/>
  <c r="AN1470" i="2"/>
  <c r="P1470" i="2"/>
  <c r="AN1469" i="2"/>
  <c r="P1469" i="2"/>
  <c r="AN1468" i="2"/>
  <c r="P1468" i="2"/>
  <c r="AN1467" i="2"/>
  <c r="P1467" i="2"/>
  <c r="AN1466" i="2"/>
  <c r="P1466" i="2"/>
  <c r="AN1465" i="2"/>
  <c r="P1465" i="2"/>
  <c r="AN1464" i="2"/>
  <c r="P1464" i="2"/>
  <c r="AN1463" i="2"/>
  <c r="P1463" i="2"/>
  <c r="AN1462" i="2"/>
  <c r="P1462" i="2"/>
  <c r="AN1461" i="2"/>
  <c r="P1461" i="2"/>
  <c r="AN1460" i="2"/>
  <c r="P1460" i="2"/>
  <c r="AN1459" i="2"/>
  <c r="P1459" i="2"/>
  <c r="AN1458" i="2"/>
  <c r="P1458" i="2"/>
  <c r="AN1457" i="2"/>
  <c r="P1457" i="2"/>
  <c r="AN1456" i="2"/>
  <c r="P1456" i="2"/>
  <c r="AN1455" i="2"/>
  <c r="P1455" i="2"/>
  <c r="AN1454" i="2"/>
  <c r="P1454" i="2"/>
  <c r="AN1453" i="2"/>
  <c r="P1453" i="2"/>
  <c r="AN1452" i="2"/>
  <c r="P1452" i="2"/>
  <c r="AN1451" i="2"/>
  <c r="P1451" i="2"/>
  <c r="AN1450" i="2"/>
  <c r="P1450" i="2"/>
  <c r="AN1449" i="2"/>
  <c r="P1449" i="2"/>
  <c r="AN1448" i="2"/>
  <c r="P1448" i="2"/>
  <c r="AN1447" i="2"/>
  <c r="P1447" i="2"/>
  <c r="AN1446" i="2"/>
  <c r="P1446" i="2"/>
  <c r="AN1445" i="2"/>
  <c r="P1445" i="2"/>
  <c r="AN1444" i="2"/>
  <c r="P1444" i="2"/>
  <c r="AN1443" i="2"/>
  <c r="P1443" i="2"/>
  <c r="AN1442" i="2"/>
  <c r="P1442" i="2"/>
  <c r="AN1441" i="2"/>
  <c r="P1441" i="2"/>
  <c r="AN1440" i="2"/>
  <c r="P1440" i="2"/>
  <c r="AN1439" i="2"/>
  <c r="P1439" i="2"/>
  <c r="AN1438" i="2"/>
  <c r="P1438" i="2"/>
  <c r="AN1437" i="2"/>
  <c r="P1437" i="2"/>
  <c r="AN1436" i="2"/>
  <c r="P1436" i="2"/>
  <c r="AN1435" i="2"/>
  <c r="P1435" i="2"/>
  <c r="AN1434" i="2"/>
  <c r="P1434" i="2"/>
  <c r="AN1433" i="2"/>
  <c r="P1433" i="2"/>
  <c r="AN1432" i="2"/>
  <c r="P1432" i="2"/>
  <c r="AN1431" i="2"/>
  <c r="P1431" i="2"/>
  <c r="AN1430" i="2"/>
  <c r="P1430" i="2"/>
  <c r="AN1429" i="2"/>
  <c r="P1429" i="2"/>
  <c r="AN1428" i="2"/>
  <c r="P1428" i="2"/>
  <c r="AN1427" i="2"/>
  <c r="P1427" i="2"/>
  <c r="AN1426" i="2"/>
  <c r="P1426" i="2"/>
  <c r="AN1425" i="2"/>
  <c r="P1425" i="2"/>
  <c r="AN1424" i="2"/>
  <c r="P1424" i="2"/>
  <c r="AN1423" i="2"/>
  <c r="P1423" i="2"/>
  <c r="AN1422" i="2"/>
  <c r="P1422" i="2"/>
  <c r="AN1421" i="2"/>
  <c r="P1421" i="2"/>
  <c r="AN1420" i="2"/>
  <c r="P1420" i="2"/>
  <c r="AN1419" i="2"/>
  <c r="P1419" i="2"/>
  <c r="AN1418" i="2"/>
  <c r="P1418" i="2"/>
  <c r="AN1417" i="2"/>
  <c r="P1417" i="2"/>
  <c r="AN1416" i="2"/>
  <c r="P1416" i="2"/>
  <c r="AN1415" i="2"/>
  <c r="P1415" i="2"/>
  <c r="AN1414" i="2"/>
  <c r="P1414" i="2"/>
  <c r="AN1413" i="2"/>
  <c r="P1413" i="2"/>
  <c r="AN1412" i="2"/>
  <c r="P1412" i="2"/>
  <c r="AN1411" i="2"/>
  <c r="P1411" i="2"/>
  <c r="AN1410" i="2"/>
  <c r="P1410" i="2"/>
  <c r="AN1409" i="2"/>
  <c r="P1409" i="2"/>
  <c r="AN1408" i="2"/>
  <c r="P1408" i="2"/>
  <c r="AN1407" i="2"/>
  <c r="P1407" i="2"/>
  <c r="AN1406" i="2"/>
  <c r="P1406" i="2"/>
  <c r="AN1405" i="2"/>
  <c r="P1405" i="2"/>
  <c r="AN1404" i="2"/>
  <c r="P1404" i="2"/>
  <c r="AN1403" i="2"/>
  <c r="P1403" i="2"/>
  <c r="AN1402" i="2"/>
  <c r="P1402" i="2"/>
  <c r="AN1401" i="2"/>
  <c r="P1401" i="2"/>
  <c r="AN1400" i="2"/>
  <c r="P1400" i="2"/>
  <c r="AN1399" i="2"/>
  <c r="P1399" i="2"/>
  <c r="AN1398" i="2"/>
  <c r="P1398" i="2"/>
  <c r="AN1397" i="2"/>
  <c r="P1397" i="2"/>
  <c r="AN1396" i="2"/>
  <c r="P1396" i="2"/>
  <c r="AN1395" i="2"/>
  <c r="P1395" i="2"/>
  <c r="AN1394" i="2"/>
  <c r="P1394" i="2"/>
  <c r="AN1393" i="2"/>
  <c r="P1393" i="2"/>
  <c r="AN1392" i="2"/>
  <c r="P1392" i="2"/>
  <c r="AN1391" i="2"/>
  <c r="P1391" i="2"/>
  <c r="AN1390" i="2"/>
  <c r="P1390" i="2"/>
  <c r="AN1389" i="2"/>
  <c r="P1389" i="2"/>
  <c r="AN1388" i="2"/>
  <c r="P1388" i="2"/>
  <c r="AN1387" i="2"/>
  <c r="P1387" i="2"/>
  <c r="AN1386" i="2"/>
  <c r="P1386" i="2"/>
  <c r="AN1385" i="2"/>
  <c r="P1385" i="2"/>
  <c r="AN1384" i="2"/>
  <c r="P1384" i="2"/>
  <c r="AN1383" i="2"/>
  <c r="P1383" i="2"/>
  <c r="AN1382" i="2"/>
  <c r="P1382" i="2"/>
  <c r="AN1381" i="2"/>
  <c r="P1381" i="2"/>
  <c r="AN1380" i="2"/>
  <c r="P1380" i="2"/>
  <c r="AN1379" i="2"/>
  <c r="P1379" i="2"/>
  <c r="AN1378" i="2"/>
  <c r="P1378" i="2"/>
  <c r="AN1377" i="2"/>
  <c r="P1377" i="2"/>
  <c r="AN1376" i="2"/>
  <c r="P1376" i="2"/>
  <c r="AN1375" i="2"/>
  <c r="P1375" i="2"/>
  <c r="AN1374" i="2"/>
  <c r="P1374" i="2"/>
  <c r="AN1373" i="2"/>
  <c r="P1373" i="2"/>
  <c r="AN1372" i="2"/>
  <c r="P1372" i="2"/>
  <c r="AN1371" i="2"/>
  <c r="P1371" i="2"/>
  <c r="AN1370" i="2"/>
  <c r="P1370" i="2"/>
  <c r="AN1369" i="2"/>
  <c r="P1369" i="2"/>
  <c r="AN1368" i="2"/>
  <c r="P1368" i="2"/>
  <c r="AN1367" i="2"/>
  <c r="P1367" i="2"/>
  <c r="AN1366" i="2"/>
  <c r="P1366" i="2"/>
  <c r="AN1365" i="2"/>
  <c r="P1365" i="2"/>
  <c r="AN1364" i="2"/>
  <c r="P1364" i="2"/>
  <c r="AN1363" i="2"/>
  <c r="P1363" i="2"/>
  <c r="AN1362" i="2"/>
  <c r="P1362" i="2"/>
  <c r="AN1361" i="2"/>
  <c r="P1361" i="2"/>
  <c r="AN1360" i="2"/>
  <c r="P1360" i="2"/>
  <c r="AN1359" i="2"/>
  <c r="P1359" i="2"/>
  <c r="AN1358" i="2"/>
  <c r="P1358" i="2"/>
  <c r="AN1357" i="2"/>
  <c r="P1357" i="2"/>
  <c r="AN1356" i="2"/>
  <c r="P1356" i="2"/>
  <c r="AN1355" i="2"/>
  <c r="P1355" i="2"/>
  <c r="AN1354" i="2"/>
  <c r="P1354" i="2"/>
  <c r="AN1353" i="2"/>
  <c r="P1353" i="2"/>
  <c r="AN1352" i="2"/>
  <c r="P1352" i="2"/>
  <c r="AN1351" i="2"/>
  <c r="P1351" i="2"/>
  <c r="AN1350" i="2"/>
  <c r="P1350" i="2"/>
  <c r="AN1349" i="2"/>
  <c r="P1349" i="2"/>
  <c r="AN1348" i="2"/>
  <c r="P1348" i="2"/>
  <c r="AN1347" i="2"/>
  <c r="P1347" i="2"/>
  <c r="AN1346" i="2"/>
  <c r="P1346" i="2"/>
  <c r="AN1345" i="2"/>
  <c r="P1345" i="2"/>
  <c r="AN1344" i="2"/>
  <c r="P1344" i="2"/>
  <c r="AN1343" i="2"/>
  <c r="P1343" i="2"/>
  <c r="AN1342" i="2"/>
  <c r="P1342" i="2"/>
  <c r="AN1341" i="2"/>
  <c r="P1341" i="2"/>
  <c r="AN1340" i="2"/>
  <c r="P1340" i="2"/>
  <c r="AN1339" i="2"/>
  <c r="P1339" i="2"/>
  <c r="AN1338" i="2"/>
  <c r="P1338" i="2"/>
  <c r="AN1337" i="2"/>
  <c r="P1337" i="2"/>
  <c r="AN1336" i="2"/>
  <c r="P1336" i="2"/>
  <c r="AN1335" i="2"/>
  <c r="P1335" i="2"/>
  <c r="AN1334" i="2"/>
  <c r="P1334" i="2"/>
  <c r="AN1333" i="2"/>
  <c r="P1333" i="2"/>
  <c r="AN1332" i="2"/>
  <c r="P1332" i="2"/>
  <c r="AN1331" i="2"/>
  <c r="P1331" i="2"/>
  <c r="AN1330" i="2"/>
  <c r="P1330" i="2"/>
  <c r="AN1329" i="2"/>
  <c r="P1329" i="2"/>
  <c r="AN1328" i="2"/>
  <c r="P1328" i="2"/>
  <c r="AN1327" i="2"/>
  <c r="P1327" i="2"/>
  <c r="AN1326" i="2"/>
  <c r="P1326" i="2"/>
  <c r="AN1325" i="2"/>
  <c r="P1325" i="2"/>
  <c r="AN1324" i="2"/>
  <c r="P1324" i="2"/>
  <c r="AN1323" i="2"/>
  <c r="P1323" i="2"/>
  <c r="AN1322" i="2"/>
  <c r="P1322" i="2"/>
  <c r="AN1321" i="2"/>
  <c r="P1321" i="2"/>
  <c r="AN1320" i="2"/>
  <c r="P1320" i="2"/>
  <c r="AN1319" i="2"/>
  <c r="P1319" i="2"/>
  <c r="AN1318" i="2"/>
  <c r="P1318" i="2"/>
  <c r="AN1317" i="2"/>
  <c r="P1317" i="2"/>
  <c r="AN1316" i="2"/>
  <c r="P1316" i="2"/>
  <c r="AN1315" i="2"/>
  <c r="P1315" i="2"/>
  <c r="AN1314" i="2"/>
  <c r="P1314" i="2"/>
  <c r="AN1313" i="2"/>
  <c r="P1313" i="2"/>
  <c r="AN1312" i="2"/>
  <c r="P1312" i="2"/>
  <c r="AN1311" i="2"/>
  <c r="P1311" i="2"/>
  <c r="AN1310" i="2"/>
  <c r="P1310" i="2"/>
  <c r="AN1309" i="2"/>
  <c r="P1309" i="2"/>
  <c r="AN1308" i="2"/>
  <c r="P1308" i="2"/>
  <c r="AN1307" i="2"/>
  <c r="P1307" i="2"/>
  <c r="AN1306" i="2"/>
  <c r="P1306" i="2"/>
  <c r="AN1305" i="2"/>
  <c r="P1305" i="2"/>
  <c r="AN1304" i="2"/>
  <c r="P1304" i="2"/>
  <c r="AN1303" i="2"/>
  <c r="P1303" i="2"/>
  <c r="AN1302" i="2"/>
  <c r="P1302" i="2"/>
  <c r="AN1301" i="2"/>
  <c r="P1301" i="2"/>
  <c r="AN1300" i="2"/>
  <c r="P1300" i="2"/>
  <c r="AN1299" i="2"/>
  <c r="P1299" i="2"/>
  <c r="AN1298" i="2"/>
  <c r="P1298" i="2"/>
  <c r="AN1297" i="2"/>
  <c r="P1297" i="2"/>
  <c r="AN1296" i="2"/>
  <c r="P1296" i="2"/>
  <c r="AN1295" i="2"/>
  <c r="P1295" i="2"/>
  <c r="AN1294" i="2"/>
  <c r="P1294" i="2"/>
  <c r="AN1293" i="2"/>
  <c r="P1293" i="2"/>
  <c r="AN1292" i="2"/>
  <c r="P1292" i="2"/>
  <c r="AN1291" i="2"/>
  <c r="P1291" i="2"/>
  <c r="AN1290" i="2"/>
  <c r="P1290" i="2"/>
  <c r="AN1289" i="2"/>
  <c r="P1289" i="2"/>
  <c r="AN1288" i="2"/>
  <c r="P1288" i="2"/>
  <c r="AN1287" i="2"/>
  <c r="P1287" i="2"/>
  <c r="AN1286" i="2"/>
  <c r="P1286" i="2"/>
  <c r="AN1285" i="2"/>
  <c r="P1285" i="2"/>
  <c r="AN1284" i="2"/>
  <c r="P1284" i="2"/>
  <c r="AN1283" i="2"/>
  <c r="P1283" i="2"/>
  <c r="AN1282" i="2"/>
  <c r="P1282" i="2"/>
  <c r="AN1281" i="2"/>
  <c r="P1281" i="2"/>
  <c r="AN1280" i="2"/>
  <c r="P1280" i="2"/>
  <c r="AN1279" i="2"/>
  <c r="P1279" i="2"/>
  <c r="AN1278" i="2"/>
  <c r="P1278" i="2"/>
  <c r="AN1277" i="2"/>
  <c r="P1277" i="2"/>
  <c r="AN1276" i="2"/>
  <c r="P1276" i="2"/>
  <c r="AN1275" i="2"/>
  <c r="P1275" i="2"/>
  <c r="AN1274" i="2"/>
  <c r="P1274" i="2"/>
  <c r="AN1273" i="2"/>
  <c r="P1273" i="2"/>
  <c r="AN1272" i="2"/>
  <c r="P1272" i="2"/>
  <c r="AN1271" i="2"/>
  <c r="P1271" i="2"/>
  <c r="AN1270" i="2"/>
  <c r="P1270" i="2"/>
  <c r="AN1269" i="2"/>
  <c r="P1269" i="2"/>
  <c r="AN1268" i="2"/>
  <c r="P1268" i="2"/>
  <c r="AN1267" i="2"/>
  <c r="P1267" i="2"/>
  <c r="AN1266" i="2"/>
  <c r="P1266" i="2"/>
  <c r="AN1265" i="2"/>
  <c r="P1265" i="2"/>
  <c r="AN1264" i="2"/>
  <c r="P1264" i="2"/>
  <c r="AN1263" i="2"/>
  <c r="P1263" i="2"/>
  <c r="AN1262" i="2"/>
  <c r="P1262" i="2"/>
  <c r="AN1261" i="2"/>
  <c r="P1261" i="2"/>
  <c r="AN1260" i="2"/>
  <c r="P1260" i="2"/>
  <c r="AN1259" i="2"/>
  <c r="P1259" i="2"/>
  <c r="AN1258" i="2"/>
  <c r="P1258" i="2"/>
  <c r="AN1257" i="2"/>
  <c r="P1257" i="2"/>
  <c r="AN1256" i="2"/>
  <c r="P1256" i="2"/>
  <c r="AN1255" i="2"/>
  <c r="P1255" i="2"/>
  <c r="AN1254" i="2"/>
  <c r="P1254" i="2"/>
  <c r="AN1253" i="2"/>
  <c r="P1253" i="2"/>
  <c r="AN1252" i="2"/>
  <c r="P1252" i="2"/>
  <c r="AN1251" i="2"/>
  <c r="P1251" i="2"/>
  <c r="AN1250" i="2"/>
  <c r="P1250" i="2"/>
  <c r="AN1249" i="2"/>
  <c r="P1249" i="2"/>
  <c r="AN1248" i="2"/>
  <c r="P1248" i="2"/>
  <c r="AN1247" i="2"/>
  <c r="P1247" i="2"/>
  <c r="AN1246" i="2"/>
  <c r="P1246" i="2"/>
  <c r="AN1245" i="2"/>
  <c r="P1245" i="2"/>
  <c r="AN1244" i="2"/>
  <c r="P1244" i="2"/>
  <c r="AN1243" i="2"/>
  <c r="P1243" i="2"/>
  <c r="AN1242" i="2"/>
  <c r="P1242" i="2"/>
  <c r="AN1241" i="2"/>
  <c r="P1241" i="2"/>
  <c r="AN1240" i="2"/>
  <c r="P1240" i="2"/>
  <c r="AN1239" i="2"/>
  <c r="P1239" i="2"/>
  <c r="AN1238" i="2"/>
  <c r="P1238" i="2"/>
  <c r="AN1237" i="2"/>
  <c r="P1237" i="2"/>
  <c r="AN1236" i="2"/>
  <c r="P1236" i="2"/>
  <c r="AN1235" i="2"/>
  <c r="P1235" i="2"/>
  <c r="AN1234" i="2"/>
  <c r="P1234" i="2"/>
  <c r="AN1233" i="2"/>
  <c r="P1233" i="2"/>
  <c r="AN1232" i="2"/>
  <c r="P1232" i="2"/>
  <c r="AN1231" i="2"/>
  <c r="P1231" i="2"/>
  <c r="AN1230" i="2"/>
  <c r="P1230" i="2"/>
  <c r="AN1229" i="2"/>
  <c r="P1229" i="2"/>
  <c r="AN1228" i="2"/>
  <c r="P1228" i="2"/>
  <c r="AN1227" i="2"/>
  <c r="P1227" i="2"/>
  <c r="AN1226" i="2"/>
  <c r="P1226" i="2"/>
  <c r="AN1225" i="2"/>
  <c r="P1225" i="2"/>
  <c r="AN1224" i="2"/>
  <c r="P1224" i="2"/>
  <c r="AN1223" i="2"/>
  <c r="P1223" i="2"/>
  <c r="AN1222" i="2"/>
  <c r="P1222" i="2"/>
  <c r="AN1221" i="2"/>
  <c r="P1221" i="2"/>
  <c r="AN1220" i="2"/>
  <c r="P1220" i="2"/>
  <c r="AN1219" i="2"/>
  <c r="P1219" i="2"/>
  <c r="AN1218" i="2"/>
  <c r="P1218" i="2"/>
  <c r="AN1217" i="2"/>
  <c r="P1217" i="2"/>
  <c r="AN1216" i="2"/>
  <c r="P1216" i="2"/>
  <c r="AN1215" i="2"/>
  <c r="P1215" i="2"/>
  <c r="AN1214" i="2"/>
  <c r="P1214" i="2"/>
  <c r="AN1213" i="2"/>
  <c r="P1213" i="2"/>
  <c r="AN1212" i="2"/>
  <c r="P1212" i="2"/>
  <c r="AN1211" i="2"/>
  <c r="P1211" i="2"/>
  <c r="AN1210" i="2"/>
  <c r="P1210" i="2"/>
  <c r="AN1209" i="2"/>
  <c r="P1209" i="2"/>
  <c r="AN1208" i="2"/>
  <c r="P1208" i="2"/>
  <c r="AN1207" i="2"/>
  <c r="P1207" i="2"/>
  <c r="AN1206" i="2"/>
  <c r="P1206" i="2"/>
  <c r="AN1205" i="2"/>
  <c r="P1205" i="2"/>
  <c r="AN1204" i="2"/>
  <c r="P1204" i="2"/>
  <c r="AN1203" i="2"/>
  <c r="P1203" i="2"/>
  <c r="AN1202" i="2"/>
  <c r="P1202" i="2"/>
  <c r="AN1201" i="2"/>
  <c r="P1201" i="2"/>
  <c r="AN1200" i="2"/>
  <c r="P1200" i="2"/>
  <c r="AN1199" i="2"/>
  <c r="P1199" i="2"/>
  <c r="AN1198" i="2"/>
  <c r="P1198" i="2"/>
  <c r="AN1197" i="2"/>
  <c r="P1197" i="2"/>
  <c r="AN1196" i="2"/>
  <c r="P1196" i="2"/>
  <c r="AN1195" i="2"/>
  <c r="P1195" i="2"/>
  <c r="AN1194" i="2"/>
  <c r="P1194" i="2"/>
  <c r="AN1193" i="2"/>
  <c r="P1193" i="2"/>
  <c r="AN1192" i="2"/>
  <c r="P1192" i="2"/>
  <c r="AN1191" i="2"/>
  <c r="P1191" i="2"/>
  <c r="AN1190" i="2"/>
  <c r="P1190" i="2"/>
  <c r="AN1189" i="2"/>
  <c r="P1189" i="2"/>
  <c r="AN1188" i="2"/>
  <c r="P1188" i="2"/>
  <c r="AN1187" i="2"/>
  <c r="P1187" i="2"/>
  <c r="AN1186" i="2"/>
  <c r="P1186" i="2"/>
  <c r="AN1185" i="2"/>
  <c r="P1185" i="2"/>
  <c r="AN1184" i="2"/>
  <c r="P1184" i="2"/>
  <c r="AN1183" i="2"/>
  <c r="P1183" i="2"/>
  <c r="AN1182" i="2"/>
  <c r="P1182" i="2"/>
  <c r="AN1181" i="2"/>
  <c r="P1181" i="2"/>
  <c r="AN1180" i="2"/>
  <c r="P1180" i="2"/>
  <c r="AN1179" i="2"/>
  <c r="P1179" i="2"/>
  <c r="AN1178" i="2"/>
  <c r="P1178" i="2"/>
  <c r="AN1177" i="2"/>
  <c r="P1177" i="2"/>
  <c r="AN1176" i="2"/>
  <c r="P1176" i="2"/>
  <c r="AN1175" i="2"/>
  <c r="P1175" i="2"/>
  <c r="AN1174" i="2"/>
  <c r="P1174" i="2"/>
  <c r="AN1173" i="2"/>
  <c r="P1173" i="2"/>
  <c r="AN1172" i="2"/>
  <c r="P1172" i="2"/>
  <c r="AN1171" i="2"/>
  <c r="P1171" i="2"/>
  <c r="AN1170" i="2"/>
  <c r="P1170" i="2"/>
  <c r="AN1169" i="2"/>
  <c r="P1169" i="2"/>
  <c r="AN1168" i="2"/>
  <c r="P1168" i="2"/>
  <c r="AN1167" i="2"/>
  <c r="P1167" i="2"/>
  <c r="AN1166" i="2"/>
  <c r="P1166" i="2"/>
  <c r="AN1165" i="2"/>
  <c r="P1165" i="2"/>
  <c r="AN1164" i="2"/>
  <c r="P1164" i="2"/>
  <c r="AN1163" i="2"/>
  <c r="P1163" i="2"/>
  <c r="AN1162" i="2"/>
  <c r="P1162" i="2"/>
  <c r="AN1161" i="2"/>
  <c r="P1161" i="2"/>
  <c r="AN1160" i="2"/>
  <c r="P1160" i="2"/>
  <c r="AN1159" i="2"/>
  <c r="P1159" i="2"/>
  <c r="AN1158" i="2"/>
  <c r="P1158" i="2"/>
  <c r="AN1157" i="2"/>
  <c r="P1157" i="2"/>
  <c r="AN1156" i="2"/>
  <c r="P1156" i="2"/>
  <c r="AN1155" i="2"/>
  <c r="P1155" i="2"/>
  <c r="AN1154" i="2"/>
  <c r="P1154" i="2"/>
  <c r="AN1153" i="2"/>
  <c r="P1153" i="2"/>
  <c r="AN1152" i="2"/>
  <c r="P1152" i="2"/>
  <c r="AN1151" i="2"/>
  <c r="P1151" i="2"/>
  <c r="AN1150" i="2"/>
  <c r="P1150" i="2"/>
  <c r="AN1149" i="2"/>
  <c r="P1149" i="2"/>
  <c r="AN1148" i="2"/>
  <c r="P1148" i="2"/>
  <c r="AN1147" i="2"/>
  <c r="P1147" i="2"/>
  <c r="AN1146" i="2"/>
  <c r="P1146" i="2"/>
  <c r="AN1145" i="2"/>
  <c r="P1145" i="2"/>
  <c r="AN1144" i="2"/>
  <c r="P1144" i="2"/>
  <c r="AN1143" i="2"/>
  <c r="P1143" i="2"/>
  <c r="AN1142" i="2"/>
  <c r="P1142" i="2"/>
  <c r="AN1141" i="2"/>
  <c r="P1141" i="2"/>
  <c r="AN1140" i="2"/>
  <c r="P1140" i="2"/>
  <c r="AN1139" i="2"/>
  <c r="P1139" i="2"/>
  <c r="AN1138" i="2"/>
  <c r="P1138" i="2"/>
  <c r="AN1137" i="2"/>
  <c r="P1137" i="2"/>
  <c r="AN1136" i="2"/>
  <c r="P1136" i="2"/>
  <c r="AN1135" i="2"/>
  <c r="P1135" i="2"/>
  <c r="AN1134" i="2"/>
  <c r="P1134" i="2"/>
  <c r="AN1133" i="2"/>
  <c r="P1133" i="2"/>
  <c r="AN1132" i="2"/>
  <c r="P1132" i="2"/>
  <c r="AN1131" i="2"/>
  <c r="P1131" i="2"/>
  <c r="AN1130" i="2"/>
  <c r="P1130" i="2"/>
  <c r="AN1129" i="2"/>
  <c r="P1129" i="2"/>
  <c r="AN1128" i="2"/>
  <c r="P1128" i="2"/>
  <c r="AN1127" i="2"/>
  <c r="P1127" i="2"/>
  <c r="AN1126" i="2"/>
  <c r="P1126" i="2"/>
  <c r="AN1125" i="2"/>
  <c r="P1125" i="2"/>
  <c r="AN1124" i="2"/>
  <c r="P1124" i="2"/>
  <c r="AN1123" i="2"/>
  <c r="P1123" i="2"/>
  <c r="AN1122" i="2"/>
  <c r="P1122" i="2"/>
  <c r="AN1121" i="2"/>
  <c r="P1121" i="2"/>
  <c r="AN1120" i="2"/>
  <c r="P1120" i="2"/>
  <c r="AN1119" i="2"/>
  <c r="P1119" i="2"/>
  <c r="AN1118" i="2"/>
  <c r="P1118" i="2"/>
  <c r="AN1117" i="2"/>
  <c r="P1117" i="2"/>
  <c r="AN1116" i="2"/>
  <c r="P1116" i="2"/>
  <c r="AN1115" i="2"/>
  <c r="P1115" i="2"/>
  <c r="AN1114" i="2"/>
  <c r="P1114" i="2"/>
  <c r="AN1113" i="2"/>
  <c r="P1113" i="2"/>
  <c r="AN1112" i="2"/>
  <c r="P1112" i="2"/>
  <c r="AN1111" i="2"/>
  <c r="P1111" i="2"/>
  <c r="AN1110" i="2"/>
  <c r="P1110" i="2"/>
  <c r="AN1109" i="2"/>
  <c r="P1109" i="2"/>
  <c r="AN1108" i="2"/>
  <c r="P1108" i="2"/>
  <c r="AN1107" i="2"/>
  <c r="P1107" i="2"/>
  <c r="AN1106" i="2"/>
  <c r="P1106" i="2"/>
  <c r="AN1105" i="2"/>
  <c r="P1105" i="2"/>
  <c r="AN1104" i="2"/>
  <c r="P1104" i="2"/>
  <c r="AN1103" i="2"/>
  <c r="P1103" i="2"/>
  <c r="AN1102" i="2"/>
  <c r="P1102" i="2"/>
  <c r="AN1101" i="2"/>
  <c r="P1101" i="2"/>
  <c r="AN1100" i="2"/>
  <c r="P1100" i="2"/>
  <c r="AN1099" i="2"/>
  <c r="P1099" i="2"/>
  <c r="AN1098" i="2"/>
  <c r="P1098" i="2"/>
  <c r="AN1097" i="2"/>
  <c r="P1097" i="2"/>
  <c r="AN1096" i="2"/>
  <c r="P1096" i="2"/>
  <c r="AN1095" i="2"/>
  <c r="P1095" i="2"/>
  <c r="AN1094" i="2"/>
  <c r="P1094" i="2"/>
  <c r="AN1093" i="2"/>
  <c r="P1093" i="2"/>
  <c r="AN1092" i="2"/>
  <c r="P1092" i="2"/>
  <c r="AN1091" i="2"/>
  <c r="P1091" i="2"/>
  <c r="AN1090" i="2"/>
  <c r="P1090" i="2"/>
  <c r="AN1089" i="2"/>
  <c r="P1089" i="2"/>
  <c r="AN1088" i="2"/>
  <c r="P1088" i="2"/>
  <c r="AN1087" i="2"/>
  <c r="P1087" i="2"/>
  <c r="AN1086" i="2"/>
  <c r="P1086" i="2"/>
  <c r="AN1085" i="2"/>
  <c r="P1085" i="2"/>
  <c r="AN1084" i="2"/>
  <c r="P1084" i="2"/>
  <c r="AN1083" i="2"/>
  <c r="P1083" i="2"/>
  <c r="AN1082" i="2"/>
  <c r="P1082" i="2"/>
  <c r="AN1081" i="2"/>
  <c r="P1081" i="2"/>
  <c r="AN1080" i="2"/>
  <c r="P1080" i="2"/>
  <c r="AN1079" i="2"/>
  <c r="P1079" i="2"/>
  <c r="AN1078" i="2"/>
  <c r="P1078" i="2"/>
  <c r="AN1077" i="2"/>
  <c r="P1077" i="2"/>
  <c r="AN1076" i="2"/>
  <c r="P1076" i="2"/>
  <c r="AN1075" i="2"/>
  <c r="P1075" i="2"/>
  <c r="AN1074" i="2"/>
  <c r="P1074" i="2"/>
  <c r="AN1073" i="2"/>
  <c r="P1073" i="2"/>
  <c r="AN1072" i="2"/>
  <c r="P1072" i="2"/>
  <c r="AN1071" i="2"/>
  <c r="P1071" i="2"/>
  <c r="AN1070" i="2"/>
  <c r="P1070" i="2"/>
  <c r="AN1069" i="2"/>
  <c r="P1069" i="2"/>
  <c r="AN1068" i="2"/>
  <c r="P1068" i="2"/>
  <c r="AN1067" i="2"/>
  <c r="P1067" i="2"/>
  <c r="AN1066" i="2"/>
  <c r="P1066" i="2"/>
  <c r="AN1065" i="2"/>
  <c r="P1065" i="2"/>
  <c r="AN1064" i="2"/>
  <c r="P1064" i="2"/>
  <c r="AN1063" i="2"/>
  <c r="P1063" i="2"/>
  <c r="AN1062" i="2"/>
  <c r="P1062" i="2"/>
  <c r="AN1061" i="2"/>
  <c r="P1061" i="2"/>
  <c r="AN1060" i="2"/>
  <c r="P1060" i="2"/>
  <c r="AN1059" i="2"/>
  <c r="P1059" i="2"/>
  <c r="AN1058" i="2"/>
  <c r="P1058" i="2"/>
  <c r="AN1057" i="2"/>
  <c r="P1057" i="2"/>
  <c r="AN1056" i="2"/>
  <c r="P1056" i="2"/>
  <c r="AN1055" i="2"/>
  <c r="P1055" i="2"/>
  <c r="AN1054" i="2"/>
  <c r="P1054" i="2"/>
  <c r="AN1053" i="2"/>
  <c r="P1053" i="2"/>
  <c r="AN1052" i="2"/>
  <c r="P1052" i="2"/>
  <c r="AN1051" i="2"/>
  <c r="P1051" i="2"/>
  <c r="AN1050" i="2"/>
  <c r="P1050" i="2"/>
  <c r="AN1049" i="2"/>
  <c r="P1049" i="2"/>
  <c r="AN1048" i="2"/>
  <c r="P1048" i="2"/>
  <c r="AN1047" i="2"/>
  <c r="P1047" i="2"/>
  <c r="AN1046" i="2"/>
  <c r="P1046" i="2"/>
  <c r="AN1045" i="2"/>
  <c r="P1045" i="2"/>
  <c r="AN1044" i="2"/>
  <c r="P1044" i="2"/>
  <c r="AN1043" i="2"/>
  <c r="P1043" i="2"/>
  <c r="AN1042" i="2"/>
  <c r="P1042" i="2"/>
  <c r="AN1041" i="2"/>
  <c r="P1041" i="2"/>
  <c r="AN1040" i="2"/>
  <c r="P1040" i="2"/>
  <c r="AN1039" i="2"/>
  <c r="P1039" i="2"/>
  <c r="AN1038" i="2"/>
  <c r="P1038" i="2"/>
  <c r="AN1037" i="2"/>
  <c r="P1037" i="2"/>
  <c r="AN1036" i="2"/>
  <c r="P1036" i="2"/>
  <c r="AN1035" i="2"/>
  <c r="P1035" i="2"/>
  <c r="AN1034" i="2"/>
  <c r="P1034" i="2"/>
  <c r="AN1033" i="2"/>
  <c r="P1033" i="2"/>
  <c r="AN1032" i="2"/>
  <c r="P1032" i="2"/>
  <c r="AN1031" i="2"/>
  <c r="P1031" i="2"/>
  <c r="AN1030" i="2"/>
  <c r="P1030" i="2"/>
  <c r="AN1029" i="2"/>
  <c r="P1029" i="2"/>
  <c r="AN1028" i="2"/>
  <c r="P1028" i="2"/>
  <c r="AN1027" i="2"/>
  <c r="P1027" i="2"/>
  <c r="AN1026" i="2"/>
  <c r="P1026" i="2"/>
  <c r="AN1025" i="2"/>
  <c r="P1025" i="2"/>
  <c r="AN1024" i="2"/>
  <c r="P1024" i="2"/>
  <c r="AN1023" i="2"/>
  <c r="P1023" i="2"/>
  <c r="AN1022" i="2"/>
  <c r="P1022" i="2"/>
  <c r="AN1021" i="2"/>
  <c r="P1021" i="2"/>
  <c r="AN1020" i="2"/>
  <c r="P1020" i="2"/>
  <c r="AN1019" i="2"/>
  <c r="P1019" i="2"/>
  <c r="AN1018" i="2"/>
  <c r="P1018" i="2"/>
  <c r="AN1017" i="2"/>
  <c r="P1017" i="2"/>
  <c r="AN1016" i="2"/>
  <c r="P1016" i="2"/>
  <c r="AN1015" i="2"/>
  <c r="P1015" i="2"/>
  <c r="AN1014" i="2"/>
  <c r="P1014" i="2"/>
  <c r="AN1013" i="2"/>
  <c r="P1013" i="2"/>
  <c r="AN1012" i="2"/>
  <c r="P1012" i="2"/>
  <c r="AN1011" i="2"/>
  <c r="P1011" i="2"/>
  <c r="AN1010" i="2"/>
  <c r="P1010" i="2"/>
  <c r="AN1009" i="2"/>
  <c r="P1009" i="2"/>
  <c r="AN1008" i="2"/>
  <c r="P1008" i="2"/>
  <c r="AN1007" i="2"/>
  <c r="P1007" i="2"/>
  <c r="AN1006" i="2"/>
  <c r="P1006" i="2"/>
  <c r="AN1005" i="2"/>
  <c r="P1005" i="2"/>
  <c r="AN1004" i="2"/>
  <c r="P1004" i="2"/>
  <c r="AN1003" i="2"/>
  <c r="P1003" i="2"/>
  <c r="AN1002" i="2"/>
  <c r="P1002" i="2"/>
  <c r="AN1001" i="2"/>
  <c r="P1001" i="2"/>
  <c r="AN1000" i="2"/>
  <c r="P1000" i="2"/>
  <c r="AN999" i="2"/>
  <c r="P999" i="2"/>
  <c r="AN998" i="2"/>
  <c r="P998" i="2"/>
  <c r="AN997" i="2"/>
  <c r="P997" i="2"/>
  <c r="AN996" i="2"/>
  <c r="P996" i="2"/>
  <c r="AN995" i="2"/>
  <c r="P995" i="2"/>
  <c r="AN994" i="2"/>
  <c r="P994" i="2"/>
  <c r="AN993" i="2"/>
  <c r="P993" i="2"/>
  <c r="AN992" i="2"/>
  <c r="P992" i="2"/>
  <c r="AN991" i="2"/>
  <c r="P991" i="2"/>
  <c r="AN990" i="2"/>
  <c r="P990" i="2"/>
  <c r="AN989" i="2"/>
  <c r="P989" i="2"/>
  <c r="AN988" i="2"/>
  <c r="P988" i="2"/>
  <c r="AN987" i="2"/>
  <c r="P987" i="2"/>
  <c r="AN986" i="2"/>
  <c r="P986" i="2"/>
  <c r="AN985" i="2"/>
  <c r="P985" i="2"/>
  <c r="AN984" i="2"/>
  <c r="P984" i="2"/>
  <c r="AN983" i="2"/>
  <c r="P983" i="2"/>
  <c r="AN982" i="2"/>
  <c r="P982" i="2"/>
  <c r="AN981" i="2"/>
  <c r="P981" i="2"/>
  <c r="AN980" i="2"/>
  <c r="P980" i="2"/>
  <c r="AN979" i="2"/>
  <c r="P979" i="2"/>
  <c r="AN978" i="2"/>
  <c r="P978" i="2"/>
  <c r="AN977" i="2"/>
  <c r="P977" i="2"/>
  <c r="AN976" i="2"/>
  <c r="P976" i="2"/>
  <c r="AN975" i="2"/>
  <c r="P975" i="2"/>
  <c r="AN974" i="2"/>
  <c r="P974" i="2"/>
  <c r="AN973" i="2"/>
  <c r="P973" i="2"/>
  <c r="AN972" i="2"/>
  <c r="P972" i="2"/>
  <c r="AN971" i="2"/>
  <c r="P971" i="2"/>
  <c r="AN970" i="2"/>
  <c r="P970" i="2"/>
  <c r="AN969" i="2"/>
  <c r="P969" i="2"/>
  <c r="AN968" i="2"/>
  <c r="P968" i="2"/>
  <c r="AN967" i="2"/>
  <c r="P967" i="2"/>
  <c r="AN966" i="2"/>
  <c r="P966" i="2"/>
  <c r="AN965" i="2"/>
  <c r="P965" i="2"/>
  <c r="AN964" i="2"/>
  <c r="P964" i="2"/>
  <c r="AN963" i="2"/>
  <c r="P963" i="2"/>
  <c r="AN962" i="2"/>
  <c r="P962" i="2"/>
  <c r="AN961" i="2"/>
  <c r="P961" i="2"/>
  <c r="AN960" i="2"/>
  <c r="P960" i="2"/>
  <c r="AN959" i="2"/>
  <c r="P959" i="2"/>
  <c r="AN958" i="2"/>
  <c r="P958" i="2"/>
  <c r="AN957" i="2"/>
  <c r="P957" i="2"/>
  <c r="AN956" i="2"/>
  <c r="P956" i="2"/>
  <c r="AN955" i="2"/>
  <c r="P955" i="2"/>
  <c r="AN954" i="2"/>
  <c r="P954" i="2"/>
  <c r="AN953" i="2"/>
  <c r="P953" i="2"/>
  <c r="AN952" i="2"/>
  <c r="P952" i="2"/>
  <c r="AN951" i="2"/>
  <c r="P951" i="2"/>
  <c r="AN950" i="2"/>
  <c r="P950" i="2"/>
  <c r="AN949" i="2"/>
  <c r="P949" i="2"/>
  <c r="AN948" i="2"/>
  <c r="P948" i="2"/>
  <c r="AN947" i="2"/>
  <c r="P947" i="2"/>
  <c r="AN946" i="2"/>
  <c r="P946" i="2"/>
  <c r="AN945" i="2"/>
  <c r="P945" i="2"/>
  <c r="AN944" i="2"/>
  <c r="P944" i="2"/>
  <c r="AN943" i="2"/>
  <c r="P943" i="2"/>
  <c r="AN942" i="2"/>
  <c r="P942" i="2"/>
  <c r="AN941" i="2"/>
  <c r="P941" i="2"/>
  <c r="AN940" i="2"/>
  <c r="P940" i="2"/>
  <c r="AN939" i="2"/>
  <c r="P939" i="2"/>
  <c r="AN938" i="2"/>
  <c r="P938" i="2"/>
  <c r="AN937" i="2"/>
  <c r="P937" i="2"/>
  <c r="AN936" i="2"/>
  <c r="P936" i="2"/>
  <c r="AN935" i="2"/>
  <c r="P935" i="2"/>
  <c r="AN934" i="2"/>
  <c r="P934" i="2"/>
  <c r="AN933" i="2"/>
  <c r="P933" i="2"/>
  <c r="AN932" i="2"/>
  <c r="P932" i="2"/>
  <c r="AN931" i="2"/>
  <c r="P931" i="2"/>
  <c r="AN930" i="2"/>
  <c r="P930" i="2"/>
  <c r="AN929" i="2"/>
  <c r="P929" i="2"/>
  <c r="AN928" i="2"/>
  <c r="P928" i="2"/>
  <c r="AN927" i="2"/>
  <c r="P927" i="2"/>
  <c r="AN926" i="2"/>
  <c r="P926" i="2"/>
  <c r="AN925" i="2"/>
  <c r="P925" i="2"/>
  <c r="AN924" i="2"/>
  <c r="P924" i="2"/>
  <c r="AN923" i="2"/>
  <c r="P923" i="2"/>
  <c r="AN922" i="2"/>
  <c r="P922" i="2"/>
  <c r="AN921" i="2"/>
  <c r="P921" i="2"/>
  <c r="AN920" i="2"/>
  <c r="P920" i="2"/>
  <c r="AN919" i="2"/>
  <c r="P919" i="2"/>
  <c r="AN918" i="2"/>
  <c r="P918" i="2"/>
  <c r="AN917" i="2"/>
  <c r="P917" i="2"/>
  <c r="AN916" i="2"/>
  <c r="P916" i="2"/>
  <c r="AN915" i="2"/>
  <c r="P915" i="2"/>
  <c r="AN914" i="2"/>
  <c r="P914" i="2"/>
  <c r="AN913" i="2"/>
  <c r="P913" i="2"/>
  <c r="AN912" i="2"/>
  <c r="P912" i="2"/>
  <c r="AN911" i="2"/>
  <c r="P911" i="2"/>
  <c r="AN910" i="2"/>
  <c r="P910" i="2"/>
  <c r="AN909" i="2"/>
  <c r="P909" i="2"/>
  <c r="AN908" i="2"/>
  <c r="P908" i="2"/>
  <c r="AN907" i="2"/>
  <c r="P907" i="2"/>
  <c r="AN906" i="2"/>
  <c r="P906" i="2"/>
  <c r="AN905" i="2"/>
  <c r="P905" i="2"/>
  <c r="AN904" i="2"/>
  <c r="P904" i="2"/>
  <c r="AN903" i="2"/>
  <c r="P903" i="2"/>
  <c r="AN902" i="2"/>
  <c r="P902" i="2"/>
  <c r="AN901" i="2"/>
  <c r="P901" i="2"/>
  <c r="AN900" i="2"/>
  <c r="P900" i="2"/>
  <c r="AN899" i="2"/>
  <c r="P899" i="2"/>
  <c r="AN898" i="2"/>
  <c r="P898" i="2"/>
  <c r="AN897" i="2"/>
  <c r="P897" i="2"/>
  <c r="AN896" i="2"/>
  <c r="P896" i="2"/>
  <c r="AN895" i="2"/>
  <c r="P895" i="2"/>
  <c r="AN894" i="2"/>
  <c r="P894" i="2"/>
  <c r="AN893" i="2"/>
  <c r="P893" i="2"/>
  <c r="AN892" i="2"/>
  <c r="P892" i="2"/>
  <c r="AN891" i="2"/>
  <c r="P891" i="2"/>
  <c r="AN890" i="2"/>
  <c r="P890" i="2"/>
  <c r="AN889" i="2"/>
  <c r="P889" i="2"/>
  <c r="AN888" i="2"/>
  <c r="P888" i="2"/>
  <c r="AN887" i="2"/>
  <c r="P887" i="2"/>
  <c r="AN886" i="2"/>
  <c r="P886" i="2"/>
  <c r="AN885" i="2"/>
  <c r="P885" i="2"/>
  <c r="AN884" i="2"/>
  <c r="P884" i="2"/>
  <c r="AN883" i="2"/>
  <c r="P883" i="2"/>
  <c r="AN882" i="2"/>
  <c r="P882" i="2"/>
  <c r="AN881" i="2"/>
  <c r="P881" i="2"/>
  <c r="AN880" i="2"/>
  <c r="P880" i="2"/>
  <c r="AN879" i="2"/>
  <c r="P879" i="2"/>
  <c r="AN878" i="2"/>
  <c r="P878" i="2"/>
  <c r="AN877" i="2"/>
  <c r="P877" i="2"/>
  <c r="AN876" i="2"/>
  <c r="P876" i="2"/>
  <c r="AN875" i="2"/>
  <c r="P875" i="2"/>
  <c r="AN874" i="2"/>
  <c r="P874" i="2"/>
  <c r="AN873" i="2"/>
  <c r="P873" i="2"/>
  <c r="AN872" i="2"/>
  <c r="P872" i="2"/>
  <c r="AN871" i="2"/>
  <c r="P871" i="2"/>
  <c r="AN870" i="2"/>
  <c r="P870" i="2"/>
  <c r="AN869" i="2"/>
  <c r="P869" i="2"/>
  <c r="AN868" i="2"/>
  <c r="P868" i="2"/>
  <c r="AN867" i="2"/>
  <c r="P867" i="2"/>
  <c r="AN866" i="2"/>
  <c r="P866" i="2"/>
  <c r="AN865" i="2"/>
  <c r="P865" i="2"/>
  <c r="AN864" i="2"/>
  <c r="P864" i="2"/>
  <c r="AN863" i="2"/>
  <c r="P863" i="2"/>
  <c r="AN862" i="2"/>
  <c r="P862" i="2"/>
  <c r="AN861" i="2"/>
  <c r="P861" i="2"/>
  <c r="AN860" i="2"/>
  <c r="P860" i="2"/>
  <c r="AN859" i="2"/>
  <c r="P859" i="2"/>
  <c r="AN858" i="2"/>
  <c r="P858" i="2"/>
  <c r="AN857" i="2"/>
  <c r="P857" i="2"/>
  <c r="AN856" i="2"/>
  <c r="P856" i="2"/>
  <c r="AN855" i="2"/>
  <c r="P855" i="2"/>
  <c r="AN854" i="2"/>
  <c r="P854" i="2"/>
  <c r="AN853" i="2"/>
  <c r="P853" i="2"/>
  <c r="AN852" i="2"/>
  <c r="P852" i="2"/>
  <c r="AN851" i="2"/>
  <c r="P851" i="2"/>
  <c r="AN850" i="2"/>
  <c r="P850" i="2"/>
  <c r="AN849" i="2"/>
  <c r="P849" i="2"/>
  <c r="AN848" i="2"/>
  <c r="P848" i="2"/>
  <c r="AN847" i="2"/>
  <c r="P847" i="2"/>
  <c r="AN846" i="2"/>
  <c r="P846" i="2"/>
  <c r="AN845" i="2"/>
  <c r="P845" i="2"/>
  <c r="AN844" i="2"/>
  <c r="P844" i="2"/>
  <c r="AN843" i="2"/>
  <c r="P843" i="2"/>
  <c r="AN842" i="2"/>
  <c r="P842" i="2"/>
  <c r="AN841" i="2"/>
  <c r="P841" i="2"/>
  <c r="AN840" i="2"/>
  <c r="P840" i="2"/>
  <c r="AN839" i="2"/>
  <c r="P839" i="2"/>
  <c r="AN838" i="2"/>
  <c r="P838" i="2"/>
  <c r="AN837" i="2"/>
  <c r="P837" i="2"/>
  <c r="AN836" i="2"/>
  <c r="P836" i="2"/>
  <c r="AN835" i="2"/>
  <c r="P835" i="2"/>
  <c r="AN834" i="2"/>
  <c r="P834" i="2"/>
  <c r="AN833" i="2"/>
  <c r="P833" i="2"/>
  <c r="AN832" i="2"/>
  <c r="P832" i="2"/>
  <c r="AN831" i="2"/>
  <c r="P831" i="2"/>
  <c r="AN830" i="2"/>
  <c r="P830" i="2"/>
  <c r="AN829" i="2"/>
  <c r="P829" i="2"/>
  <c r="AN828" i="2"/>
  <c r="P828" i="2"/>
  <c r="AN827" i="2"/>
  <c r="P827" i="2"/>
  <c r="AN826" i="2"/>
  <c r="P826" i="2"/>
  <c r="AN825" i="2"/>
  <c r="P825" i="2"/>
  <c r="AN824" i="2"/>
  <c r="P824" i="2"/>
  <c r="AN823" i="2"/>
  <c r="P823" i="2"/>
  <c r="AN822" i="2"/>
  <c r="P822" i="2"/>
  <c r="AN821" i="2"/>
  <c r="P821" i="2"/>
  <c r="AN820" i="2"/>
  <c r="P820" i="2"/>
  <c r="AN819" i="2"/>
  <c r="P819" i="2"/>
  <c r="AN818" i="2"/>
  <c r="P818" i="2"/>
  <c r="AN817" i="2"/>
  <c r="P817" i="2"/>
  <c r="AN816" i="2"/>
  <c r="P816" i="2"/>
  <c r="AN815" i="2"/>
  <c r="P815" i="2"/>
  <c r="AN814" i="2"/>
  <c r="P814" i="2"/>
  <c r="AN813" i="2"/>
  <c r="P813" i="2"/>
  <c r="AN812" i="2"/>
  <c r="P812" i="2"/>
  <c r="AN811" i="2"/>
  <c r="P811" i="2"/>
  <c r="AN810" i="2"/>
  <c r="P810" i="2"/>
  <c r="AN809" i="2"/>
  <c r="P809" i="2"/>
  <c r="AN808" i="2"/>
  <c r="P808" i="2"/>
  <c r="AN807" i="2"/>
  <c r="P807" i="2"/>
  <c r="AN806" i="2"/>
  <c r="P806" i="2"/>
  <c r="AN805" i="2"/>
  <c r="P805" i="2"/>
  <c r="AN804" i="2"/>
  <c r="P804" i="2"/>
  <c r="AN803" i="2"/>
  <c r="P803" i="2"/>
  <c r="AN802" i="2"/>
  <c r="P802" i="2"/>
  <c r="AN801" i="2"/>
  <c r="P801" i="2"/>
  <c r="AN800" i="2"/>
  <c r="P800" i="2"/>
  <c r="AN799" i="2"/>
  <c r="P799" i="2"/>
  <c r="AN798" i="2"/>
  <c r="P798" i="2"/>
  <c r="AN797" i="2"/>
  <c r="P797" i="2"/>
  <c r="AN796" i="2"/>
  <c r="P796" i="2"/>
  <c r="AN795" i="2"/>
  <c r="P795" i="2"/>
  <c r="AN794" i="2"/>
  <c r="P794" i="2"/>
  <c r="AN793" i="2"/>
  <c r="P793" i="2"/>
  <c r="AN792" i="2"/>
  <c r="P792" i="2"/>
  <c r="AN791" i="2"/>
  <c r="P791" i="2"/>
  <c r="AN790" i="2"/>
  <c r="P790" i="2"/>
  <c r="AN789" i="2"/>
  <c r="P789" i="2"/>
  <c r="AN788" i="2"/>
  <c r="P788" i="2"/>
  <c r="AN787" i="2"/>
  <c r="P787" i="2"/>
  <c r="AN786" i="2"/>
  <c r="P786" i="2"/>
  <c r="AN785" i="2"/>
  <c r="P785" i="2"/>
  <c r="AN784" i="2"/>
  <c r="P784" i="2"/>
  <c r="AN783" i="2"/>
  <c r="P783" i="2"/>
  <c r="AN782" i="2"/>
  <c r="P782" i="2"/>
  <c r="AN781" i="2"/>
  <c r="P781" i="2"/>
  <c r="AN780" i="2"/>
  <c r="P780" i="2"/>
  <c r="AN779" i="2"/>
  <c r="P779" i="2"/>
  <c r="AN778" i="2"/>
  <c r="P778" i="2"/>
  <c r="AN777" i="2"/>
  <c r="P777" i="2"/>
  <c r="AN776" i="2"/>
  <c r="P776" i="2"/>
  <c r="AN775" i="2"/>
  <c r="P775" i="2"/>
  <c r="AN774" i="2"/>
  <c r="P774" i="2"/>
  <c r="AN773" i="2"/>
  <c r="P773" i="2"/>
  <c r="AN772" i="2"/>
  <c r="P772" i="2"/>
  <c r="AN771" i="2"/>
  <c r="P771" i="2"/>
  <c r="AN770" i="2"/>
  <c r="P770" i="2"/>
  <c r="AN769" i="2"/>
  <c r="P769" i="2"/>
  <c r="AN768" i="2"/>
  <c r="P768" i="2"/>
  <c r="AN767" i="2"/>
  <c r="P767" i="2"/>
  <c r="AN766" i="2"/>
  <c r="P766" i="2"/>
  <c r="AN765" i="2"/>
  <c r="P765" i="2"/>
  <c r="AN764" i="2"/>
  <c r="P764" i="2"/>
  <c r="AN763" i="2"/>
  <c r="P763" i="2"/>
  <c r="AN762" i="2"/>
  <c r="P762" i="2"/>
  <c r="AN761" i="2"/>
  <c r="P761" i="2"/>
  <c r="AN760" i="2"/>
  <c r="P760" i="2"/>
  <c r="AN759" i="2"/>
  <c r="P759" i="2"/>
  <c r="AN758" i="2"/>
  <c r="P758" i="2"/>
  <c r="AN757" i="2"/>
  <c r="P757" i="2"/>
  <c r="AN756" i="2"/>
  <c r="P756" i="2"/>
  <c r="AN755" i="2"/>
  <c r="P755" i="2"/>
  <c r="AN754" i="2"/>
  <c r="P754" i="2"/>
  <c r="AN753" i="2"/>
  <c r="P753" i="2"/>
  <c r="AN752" i="2"/>
  <c r="P752" i="2"/>
  <c r="AN751" i="2"/>
  <c r="P751" i="2"/>
  <c r="AN750" i="2"/>
  <c r="P750" i="2"/>
  <c r="AN749" i="2"/>
  <c r="P749" i="2"/>
  <c r="AN748" i="2"/>
  <c r="P748" i="2"/>
  <c r="AN747" i="2"/>
  <c r="P747" i="2"/>
  <c r="AN746" i="2"/>
  <c r="P746" i="2"/>
  <c r="AN745" i="2"/>
  <c r="P745" i="2"/>
  <c r="AN744" i="2"/>
  <c r="P744" i="2"/>
  <c r="AN743" i="2"/>
  <c r="P743" i="2"/>
  <c r="AN742" i="2"/>
  <c r="P742" i="2"/>
  <c r="AN741" i="2"/>
  <c r="P741" i="2"/>
  <c r="AN740" i="2"/>
  <c r="P740" i="2"/>
  <c r="AN739" i="2"/>
  <c r="P739" i="2"/>
  <c r="AN738" i="2"/>
  <c r="P738" i="2"/>
  <c r="AN737" i="2"/>
  <c r="P737" i="2"/>
  <c r="AN736" i="2"/>
  <c r="P736" i="2"/>
  <c r="AN735" i="2"/>
  <c r="P735" i="2"/>
  <c r="AN734" i="2"/>
  <c r="P734" i="2"/>
  <c r="AN733" i="2"/>
  <c r="P733" i="2"/>
  <c r="AN732" i="2"/>
  <c r="P732" i="2"/>
  <c r="AN731" i="2"/>
  <c r="P731" i="2"/>
  <c r="AN730" i="2"/>
  <c r="P730" i="2"/>
  <c r="AN729" i="2"/>
  <c r="P729" i="2"/>
  <c r="AN728" i="2"/>
  <c r="P728" i="2"/>
  <c r="AN727" i="2"/>
  <c r="P727" i="2"/>
  <c r="AN726" i="2"/>
  <c r="P726" i="2"/>
  <c r="AN725" i="2"/>
  <c r="P725" i="2"/>
  <c r="AN724" i="2"/>
  <c r="P724" i="2"/>
  <c r="AN723" i="2"/>
  <c r="P723" i="2"/>
  <c r="AN722" i="2"/>
  <c r="P722" i="2"/>
  <c r="AN721" i="2"/>
  <c r="P721" i="2"/>
  <c r="AN720" i="2"/>
  <c r="P720" i="2"/>
  <c r="AN719" i="2"/>
  <c r="P719" i="2"/>
  <c r="AN718" i="2"/>
  <c r="P718" i="2"/>
  <c r="AN717" i="2"/>
  <c r="P717" i="2"/>
  <c r="AN716" i="2"/>
  <c r="P716" i="2"/>
  <c r="AN715" i="2"/>
  <c r="P715" i="2"/>
  <c r="AN714" i="2"/>
  <c r="P714" i="2"/>
  <c r="AN713" i="2"/>
  <c r="P713" i="2"/>
  <c r="AN712" i="2"/>
  <c r="P712" i="2"/>
  <c r="AN711" i="2"/>
  <c r="P711" i="2"/>
  <c r="AN710" i="2"/>
  <c r="P710" i="2"/>
  <c r="AN709" i="2"/>
  <c r="P709" i="2"/>
  <c r="AN708" i="2"/>
  <c r="P708" i="2"/>
  <c r="AN707" i="2"/>
  <c r="P707" i="2"/>
  <c r="AN706" i="2"/>
  <c r="P706" i="2"/>
  <c r="AN705" i="2"/>
  <c r="P705" i="2"/>
  <c r="AN704" i="2"/>
  <c r="P704" i="2"/>
  <c r="AN703" i="2"/>
  <c r="P703" i="2"/>
  <c r="AN702" i="2"/>
  <c r="P702" i="2"/>
  <c r="AN701" i="2"/>
  <c r="P701" i="2"/>
  <c r="AN700" i="2"/>
  <c r="P700" i="2"/>
  <c r="AN699" i="2"/>
  <c r="P699" i="2"/>
  <c r="AN698" i="2"/>
  <c r="P698" i="2"/>
  <c r="AN697" i="2"/>
  <c r="P697" i="2"/>
  <c r="AN696" i="2"/>
  <c r="P696" i="2"/>
  <c r="AN695" i="2"/>
  <c r="P695" i="2"/>
  <c r="AN694" i="2"/>
  <c r="P694" i="2"/>
  <c r="AN693" i="2"/>
  <c r="P693" i="2"/>
  <c r="AN692" i="2"/>
  <c r="P692" i="2"/>
  <c r="AN691" i="2"/>
  <c r="P691" i="2"/>
  <c r="AN690" i="2"/>
  <c r="P690" i="2"/>
  <c r="AN689" i="2"/>
  <c r="P689" i="2"/>
  <c r="AN688" i="2"/>
  <c r="P688" i="2"/>
  <c r="AN687" i="2"/>
  <c r="P687" i="2"/>
  <c r="AN686" i="2"/>
  <c r="P686" i="2"/>
  <c r="AN685" i="2"/>
  <c r="P685" i="2"/>
  <c r="AN684" i="2"/>
  <c r="P684" i="2"/>
  <c r="AN683" i="2"/>
  <c r="P683" i="2"/>
  <c r="AN682" i="2"/>
  <c r="P682" i="2"/>
  <c r="AN681" i="2"/>
  <c r="P681" i="2"/>
  <c r="AN680" i="2"/>
  <c r="P680" i="2"/>
  <c r="AN679" i="2"/>
  <c r="P679" i="2"/>
  <c r="AN678" i="2"/>
  <c r="P678" i="2"/>
  <c r="AN677" i="2"/>
  <c r="P677" i="2"/>
  <c r="AN676" i="2"/>
  <c r="P676" i="2"/>
  <c r="AN675" i="2"/>
  <c r="P675" i="2"/>
  <c r="AN674" i="2"/>
  <c r="P674" i="2"/>
  <c r="AN673" i="2"/>
  <c r="P673" i="2"/>
  <c r="AN672" i="2"/>
  <c r="P672" i="2"/>
  <c r="AN671" i="2"/>
  <c r="P671" i="2"/>
  <c r="AN670" i="2"/>
  <c r="P670" i="2"/>
  <c r="AN669" i="2"/>
  <c r="P669" i="2"/>
  <c r="AN668" i="2"/>
  <c r="P668" i="2"/>
  <c r="AN667" i="2"/>
  <c r="P667" i="2"/>
  <c r="AN666" i="2"/>
  <c r="P666" i="2"/>
  <c r="AN665" i="2"/>
  <c r="P665" i="2"/>
  <c r="AN664" i="2"/>
  <c r="P664" i="2"/>
  <c r="AN663" i="2"/>
  <c r="P663" i="2"/>
  <c r="AN662" i="2"/>
  <c r="P662" i="2"/>
  <c r="AN661" i="2"/>
  <c r="P661" i="2"/>
  <c r="AN660" i="2"/>
  <c r="P660" i="2"/>
  <c r="AN659" i="2"/>
  <c r="P659" i="2"/>
  <c r="AN658" i="2"/>
  <c r="P658" i="2"/>
  <c r="AN657" i="2"/>
  <c r="P657" i="2"/>
  <c r="AN656" i="2"/>
  <c r="P656" i="2"/>
  <c r="AN655" i="2"/>
  <c r="P655" i="2"/>
  <c r="AN654" i="2"/>
  <c r="P654" i="2"/>
  <c r="AN653" i="2"/>
  <c r="P653" i="2"/>
  <c r="AN652" i="2"/>
  <c r="P652" i="2"/>
  <c r="AN651" i="2"/>
  <c r="P651" i="2"/>
  <c r="AN650" i="2"/>
  <c r="P650" i="2"/>
  <c r="AN649" i="2"/>
  <c r="P649" i="2"/>
  <c r="AN648" i="2"/>
  <c r="P648" i="2"/>
  <c r="AN647" i="2"/>
  <c r="P647" i="2"/>
  <c r="AN646" i="2"/>
  <c r="P646" i="2"/>
  <c r="AN645" i="2"/>
  <c r="P645" i="2"/>
  <c r="AN644" i="2"/>
  <c r="P644" i="2"/>
  <c r="AN643" i="2"/>
  <c r="P643" i="2"/>
  <c r="AN642" i="2"/>
  <c r="P642" i="2"/>
  <c r="AN641" i="2"/>
  <c r="P641" i="2"/>
  <c r="AN640" i="2"/>
  <c r="P640" i="2"/>
  <c r="AN639" i="2"/>
  <c r="P639" i="2"/>
  <c r="AN638" i="2"/>
  <c r="P638" i="2"/>
  <c r="AN637" i="2"/>
  <c r="P637" i="2"/>
  <c r="AN636" i="2"/>
  <c r="P636" i="2"/>
  <c r="AN635" i="2"/>
  <c r="P635" i="2"/>
  <c r="AN634" i="2"/>
  <c r="P634" i="2"/>
  <c r="AN633" i="2"/>
  <c r="P633" i="2"/>
  <c r="AN632" i="2"/>
  <c r="P632" i="2"/>
  <c r="AN631" i="2"/>
  <c r="P631" i="2"/>
  <c r="AN630" i="2"/>
  <c r="P630" i="2"/>
  <c r="AN629" i="2"/>
  <c r="P629" i="2"/>
  <c r="AN628" i="2"/>
  <c r="P628" i="2"/>
  <c r="AN627" i="2"/>
  <c r="P627" i="2"/>
  <c r="AN626" i="2"/>
  <c r="P626" i="2"/>
  <c r="AN625" i="2"/>
  <c r="P625" i="2"/>
  <c r="AN624" i="2"/>
  <c r="P624" i="2"/>
  <c r="AN623" i="2"/>
  <c r="P623" i="2"/>
  <c r="AN622" i="2"/>
  <c r="P622" i="2"/>
  <c r="AN621" i="2"/>
  <c r="P621" i="2"/>
  <c r="AN620" i="2"/>
  <c r="P620" i="2"/>
  <c r="AN619" i="2"/>
  <c r="P619" i="2"/>
  <c r="AN618" i="2"/>
  <c r="P618" i="2"/>
  <c r="AN617" i="2"/>
  <c r="P617" i="2"/>
  <c r="AN616" i="2"/>
  <c r="P616" i="2"/>
  <c r="AN615" i="2"/>
  <c r="P615" i="2"/>
  <c r="AN614" i="2"/>
  <c r="P614" i="2"/>
  <c r="AN613" i="2"/>
  <c r="P613" i="2"/>
  <c r="AN612" i="2"/>
  <c r="P612" i="2"/>
  <c r="AN611" i="2"/>
  <c r="P611" i="2"/>
  <c r="AN610" i="2"/>
  <c r="P610" i="2"/>
  <c r="AN609" i="2"/>
  <c r="P609" i="2"/>
  <c r="AN608" i="2"/>
  <c r="P608" i="2"/>
  <c r="AN607" i="2"/>
  <c r="P607" i="2"/>
  <c r="AN606" i="2"/>
  <c r="P606" i="2"/>
  <c r="AN605" i="2"/>
  <c r="P605" i="2"/>
  <c r="AN604" i="2"/>
  <c r="P604" i="2"/>
  <c r="AN603" i="2"/>
  <c r="P603" i="2"/>
  <c r="AN602" i="2"/>
  <c r="P602" i="2"/>
  <c r="AN601" i="2"/>
  <c r="P601" i="2"/>
  <c r="AN600" i="2"/>
  <c r="P600" i="2"/>
  <c r="AN599" i="2"/>
  <c r="P599" i="2"/>
  <c r="AN598" i="2"/>
  <c r="P598" i="2"/>
  <c r="AN597" i="2"/>
  <c r="P597" i="2"/>
  <c r="AN596" i="2"/>
  <c r="P596" i="2"/>
  <c r="AN595" i="2"/>
  <c r="P595" i="2"/>
  <c r="AN594" i="2"/>
  <c r="P594" i="2"/>
  <c r="AN593" i="2"/>
  <c r="P593" i="2"/>
  <c r="AN592" i="2"/>
  <c r="P592" i="2"/>
  <c r="AN591" i="2"/>
  <c r="P591" i="2"/>
  <c r="AN590" i="2"/>
  <c r="P590" i="2"/>
  <c r="AN589" i="2"/>
  <c r="P589" i="2"/>
  <c r="AN588" i="2"/>
  <c r="P588" i="2"/>
  <c r="AN587" i="2"/>
  <c r="P587" i="2"/>
  <c r="AN586" i="2"/>
  <c r="P586" i="2"/>
  <c r="AN585" i="2"/>
  <c r="P585" i="2"/>
  <c r="AN584" i="2"/>
  <c r="P584" i="2"/>
  <c r="AN583" i="2"/>
  <c r="P583" i="2"/>
  <c r="AN582" i="2"/>
  <c r="P582" i="2"/>
  <c r="AN581" i="2"/>
  <c r="P581" i="2"/>
  <c r="AN580" i="2"/>
  <c r="P580" i="2"/>
  <c r="AN579" i="2"/>
  <c r="P579" i="2"/>
  <c r="AN578" i="2"/>
  <c r="P578" i="2"/>
  <c r="AN577" i="2"/>
  <c r="P577" i="2"/>
  <c r="AN576" i="2"/>
  <c r="P576" i="2"/>
  <c r="AN575" i="2"/>
  <c r="P575" i="2"/>
  <c r="AN574" i="2"/>
  <c r="P574" i="2"/>
  <c r="AN573" i="2"/>
  <c r="P573" i="2"/>
  <c r="AN572" i="2"/>
  <c r="P572" i="2"/>
  <c r="AN571" i="2"/>
  <c r="P571" i="2"/>
  <c r="AN570" i="2"/>
  <c r="P570" i="2"/>
  <c r="AN569" i="2"/>
  <c r="P569" i="2"/>
  <c r="AN568" i="2"/>
  <c r="P568" i="2"/>
  <c r="AN567" i="2"/>
  <c r="P567" i="2"/>
  <c r="AN566" i="2"/>
  <c r="P566" i="2"/>
  <c r="AN565" i="2"/>
  <c r="P565" i="2"/>
  <c r="AN564" i="2"/>
  <c r="P564" i="2"/>
  <c r="AN563" i="2"/>
  <c r="P563" i="2"/>
  <c r="AN562" i="2"/>
  <c r="P562" i="2"/>
  <c r="AN561" i="2"/>
  <c r="P561" i="2"/>
  <c r="AN560" i="2"/>
  <c r="P560" i="2"/>
  <c r="AN559" i="2"/>
  <c r="P559" i="2"/>
  <c r="AN558" i="2"/>
  <c r="P558" i="2"/>
  <c r="AN557" i="2"/>
  <c r="P557" i="2"/>
  <c r="AN556" i="2"/>
  <c r="P556" i="2"/>
  <c r="AN555" i="2"/>
  <c r="P555" i="2"/>
  <c r="AN554" i="2"/>
  <c r="P554" i="2"/>
  <c r="AN553" i="2"/>
  <c r="P553" i="2"/>
  <c r="AN552" i="2"/>
  <c r="P552" i="2"/>
  <c r="AN551" i="2"/>
  <c r="P551" i="2"/>
  <c r="AN550" i="2"/>
  <c r="P550" i="2"/>
  <c r="AN549" i="2"/>
  <c r="P549" i="2"/>
  <c r="AN548" i="2"/>
  <c r="P548" i="2"/>
  <c r="AN547" i="2"/>
  <c r="P547" i="2"/>
  <c r="AN546" i="2"/>
  <c r="P546" i="2"/>
  <c r="AN545" i="2"/>
  <c r="P545" i="2"/>
  <c r="AN544" i="2"/>
  <c r="P544" i="2"/>
  <c r="AN543" i="2"/>
  <c r="P543" i="2"/>
  <c r="AN542" i="2"/>
  <c r="P542" i="2"/>
  <c r="AN541" i="2"/>
  <c r="P541" i="2"/>
  <c r="AN540" i="2"/>
  <c r="P540" i="2"/>
  <c r="AN539" i="2"/>
  <c r="P539" i="2"/>
  <c r="AN538" i="2"/>
  <c r="P538" i="2"/>
  <c r="AN537" i="2"/>
  <c r="P537" i="2"/>
  <c r="AN536" i="2"/>
  <c r="P536" i="2"/>
  <c r="AN535" i="2"/>
  <c r="P535" i="2"/>
  <c r="AN534" i="2"/>
  <c r="P534" i="2"/>
  <c r="AN533" i="2"/>
  <c r="P533" i="2"/>
  <c r="AN532" i="2"/>
  <c r="P532" i="2"/>
  <c r="AN531" i="2"/>
  <c r="P531" i="2"/>
  <c r="AN530" i="2"/>
  <c r="P530" i="2"/>
  <c r="AN529" i="2"/>
  <c r="P529" i="2"/>
  <c r="AN528" i="2"/>
  <c r="P528" i="2"/>
  <c r="AN527" i="2"/>
  <c r="P527" i="2"/>
  <c r="AN526" i="2"/>
  <c r="P526" i="2"/>
  <c r="AN525" i="2"/>
  <c r="P525" i="2"/>
  <c r="AN524" i="2"/>
  <c r="P524" i="2"/>
  <c r="AN523" i="2"/>
  <c r="P523" i="2"/>
  <c r="AN522" i="2"/>
  <c r="P522" i="2"/>
  <c r="AN521" i="2"/>
  <c r="P521" i="2"/>
  <c r="AN520" i="2"/>
  <c r="P520" i="2"/>
  <c r="AN519" i="2"/>
  <c r="P519" i="2"/>
  <c r="AN518" i="2"/>
  <c r="P518" i="2"/>
  <c r="AN517" i="2"/>
  <c r="P517" i="2"/>
  <c r="AN516" i="2"/>
  <c r="P516" i="2"/>
  <c r="AN515" i="2"/>
  <c r="P515" i="2"/>
  <c r="AN514" i="2"/>
  <c r="P514" i="2"/>
  <c r="AN513" i="2"/>
  <c r="P513" i="2"/>
  <c r="AN512" i="2"/>
  <c r="P512" i="2"/>
  <c r="AN511" i="2"/>
  <c r="P511" i="2"/>
  <c r="AN510" i="2"/>
  <c r="P510" i="2"/>
  <c r="AN509" i="2"/>
  <c r="P509" i="2"/>
  <c r="AN508" i="2"/>
  <c r="P508" i="2"/>
  <c r="AN507" i="2"/>
  <c r="P507" i="2"/>
  <c r="AN506" i="2"/>
  <c r="P506" i="2"/>
  <c r="AN505" i="2"/>
  <c r="P505" i="2"/>
  <c r="AN504" i="2"/>
  <c r="P504" i="2"/>
  <c r="AN503" i="2"/>
  <c r="P503" i="2"/>
  <c r="AN502" i="2"/>
  <c r="P502" i="2"/>
  <c r="AN501" i="2"/>
  <c r="P501" i="2"/>
  <c r="AN500" i="2"/>
  <c r="P500" i="2"/>
  <c r="AN499" i="2"/>
  <c r="P499" i="2"/>
  <c r="AN498" i="2"/>
  <c r="P498" i="2"/>
  <c r="AN497" i="2"/>
  <c r="P497" i="2"/>
  <c r="AN496" i="2"/>
  <c r="P496" i="2"/>
  <c r="AN495" i="2"/>
  <c r="P495" i="2"/>
  <c r="AN494" i="2"/>
  <c r="P494" i="2"/>
  <c r="AN493" i="2"/>
  <c r="P493" i="2"/>
  <c r="AN492" i="2"/>
  <c r="P492" i="2"/>
  <c r="AN491" i="2"/>
  <c r="P491" i="2"/>
  <c r="AN490" i="2"/>
  <c r="P490" i="2"/>
  <c r="AN489" i="2"/>
  <c r="P489" i="2"/>
  <c r="AN488" i="2"/>
  <c r="P488" i="2"/>
  <c r="AN487" i="2"/>
  <c r="P487" i="2"/>
  <c r="AN486" i="2"/>
  <c r="P486" i="2"/>
  <c r="AN485" i="2"/>
  <c r="P485" i="2"/>
  <c r="AN484" i="2"/>
  <c r="P484" i="2"/>
  <c r="AN483" i="2"/>
  <c r="P483" i="2"/>
  <c r="AN482" i="2"/>
  <c r="P482" i="2"/>
  <c r="AN481" i="2"/>
  <c r="P481" i="2"/>
  <c r="AN480" i="2"/>
  <c r="P480" i="2"/>
  <c r="AN479" i="2"/>
  <c r="P479" i="2"/>
  <c r="AN478" i="2"/>
  <c r="P478" i="2"/>
  <c r="AN477" i="2"/>
  <c r="P477" i="2"/>
  <c r="AN476" i="2"/>
  <c r="P476" i="2"/>
  <c r="AN475" i="2"/>
  <c r="P475" i="2"/>
  <c r="AN474" i="2"/>
  <c r="P474" i="2"/>
  <c r="AN473" i="2"/>
  <c r="P473" i="2"/>
  <c r="AN472" i="2"/>
  <c r="P472" i="2"/>
  <c r="AN471" i="2"/>
  <c r="P471" i="2"/>
  <c r="AN470" i="2"/>
  <c r="P470" i="2"/>
  <c r="AN469" i="2"/>
  <c r="P469" i="2"/>
  <c r="AN468" i="2"/>
  <c r="P468" i="2"/>
  <c r="AN467" i="2"/>
  <c r="P467" i="2"/>
  <c r="AN466" i="2"/>
  <c r="P466" i="2"/>
  <c r="AN465" i="2"/>
  <c r="P465" i="2"/>
  <c r="AN464" i="2"/>
  <c r="P464" i="2"/>
  <c r="AN463" i="2"/>
  <c r="P463" i="2"/>
  <c r="AN462" i="2"/>
  <c r="P462" i="2"/>
  <c r="AN461" i="2"/>
  <c r="P461" i="2"/>
  <c r="AN460" i="2"/>
  <c r="P460" i="2"/>
  <c r="AN459" i="2"/>
  <c r="P459" i="2"/>
  <c r="AN458" i="2"/>
  <c r="P458" i="2"/>
  <c r="AN457" i="2"/>
  <c r="P457" i="2"/>
  <c r="AN456" i="2"/>
  <c r="P456" i="2"/>
  <c r="AN455" i="2"/>
  <c r="P455" i="2"/>
  <c r="AN454" i="2"/>
  <c r="P454" i="2"/>
  <c r="AN453" i="2"/>
  <c r="P453" i="2"/>
  <c r="AN452" i="2"/>
  <c r="P452" i="2"/>
  <c r="AN451" i="2"/>
  <c r="P451" i="2"/>
  <c r="AN450" i="2"/>
  <c r="P450" i="2"/>
  <c r="AN449" i="2"/>
  <c r="P449" i="2"/>
  <c r="AN448" i="2"/>
  <c r="P448" i="2"/>
  <c r="AN447" i="2"/>
  <c r="P447" i="2"/>
  <c r="AN446" i="2"/>
  <c r="P446" i="2"/>
  <c r="AN445" i="2"/>
  <c r="P445" i="2"/>
  <c r="AN444" i="2"/>
  <c r="P444" i="2"/>
  <c r="AN443" i="2"/>
  <c r="P443" i="2"/>
  <c r="AN442" i="2"/>
  <c r="P442" i="2"/>
  <c r="AN441" i="2"/>
  <c r="P441" i="2"/>
  <c r="AN440" i="2"/>
  <c r="P440" i="2"/>
  <c r="AN439" i="2"/>
  <c r="P439" i="2"/>
  <c r="AN438" i="2"/>
  <c r="P438" i="2"/>
  <c r="AN437" i="2"/>
  <c r="P437" i="2"/>
  <c r="AN436" i="2"/>
  <c r="P436" i="2"/>
  <c r="AN435" i="2"/>
  <c r="P435" i="2"/>
  <c r="AN434" i="2"/>
  <c r="P434" i="2"/>
  <c r="AN433" i="2"/>
  <c r="P433" i="2"/>
  <c r="AN432" i="2"/>
  <c r="P432" i="2"/>
  <c r="AN431" i="2"/>
  <c r="P431" i="2"/>
  <c r="AN430" i="2"/>
  <c r="P430" i="2"/>
  <c r="AN429" i="2"/>
  <c r="P429" i="2"/>
  <c r="AN428" i="2"/>
  <c r="P428" i="2"/>
  <c r="AN427" i="2"/>
  <c r="P427" i="2"/>
  <c r="AN426" i="2"/>
  <c r="P426" i="2"/>
  <c r="AN425" i="2"/>
  <c r="P425" i="2"/>
  <c r="AN424" i="2"/>
  <c r="P424" i="2"/>
  <c r="AN423" i="2"/>
  <c r="P423" i="2"/>
  <c r="AN422" i="2"/>
  <c r="P422" i="2"/>
  <c r="AN421" i="2"/>
  <c r="P421" i="2"/>
  <c r="AN420" i="2"/>
  <c r="P420" i="2"/>
  <c r="AN419" i="2"/>
  <c r="P419" i="2"/>
  <c r="AN418" i="2"/>
  <c r="P418" i="2"/>
  <c r="AN417" i="2"/>
  <c r="P417" i="2"/>
  <c r="AN416" i="2"/>
  <c r="P416" i="2"/>
  <c r="AN415" i="2"/>
  <c r="P415" i="2"/>
  <c r="AN414" i="2"/>
  <c r="P414" i="2"/>
  <c r="AN413" i="2"/>
  <c r="P413" i="2"/>
  <c r="AN412" i="2"/>
  <c r="P412" i="2"/>
  <c r="AN411" i="2"/>
  <c r="P411" i="2"/>
  <c r="AN410" i="2"/>
  <c r="P410" i="2"/>
  <c r="AN409" i="2"/>
  <c r="P409" i="2"/>
  <c r="AN408" i="2"/>
  <c r="P408" i="2"/>
  <c r="AN407" i="2"/>
  <c r="P407" i="2"/>
  <c r="AN406" i="2"/>
  <c r="P406" i="2"/>
  <c r="AN405" i="2"/>
  <c r="P405" i="2"/>
  <c r="AN404" i="2"/>
  <c r="P404" i="2"/>
  <c r="AN403" i="2"/>
  <c r="P403" i="2"/>
  <c r="AN402" i="2"/>
  <c r="P402" i="2"/>
  <c r="AN401" i="2"/>
  <c r="P401" i="2"/>
  <c r="AN400" i="2"/>
  <c r="P400" i="2"/>
  <c r="AN399" i="2"/>
  <c r="P399" i="2"/>
  <c r="AN398" i="2"/>
  <c r="P398" i="2"/>
  <c r="AN397" i="2"/>
  <c r="P397" i="2"/>
  <c r="AN396" i="2"/>
  <c r="P396" i="2"/>
  <c r="AN395" i="2"/>
  <c r="P395" i="2"/>
  <c r="AN394" i="2"/>
  <c r="P394" i="2"/>
  <c r="AN393" i="2"/>
  <c r="P393" i="2"/>
  <c r="AN392" i="2"/>
  <c r="P392" i="2"/>
  <c r="AN391" i="2"/>
  <c r="P391" i="2"/>
  <c r="AN390" i="2"/>
  <c r="P390" i="2"/>
  <c r="AN389" i="2"/>
  <c r="P389" i="2"/>
  <c r="AN388" i="2"/>
  <c r="P388" i="2"/>
  <c r="AN387" i="2"/>
  <c r="P387" i="2"/>
  <c r="AN386" i="2"/>
  <c r="P386" i="2"/>
  <c r="AN385" i="2"/>
  <c r="P385" i="2"/>
  <c r="AN384" i="2"/>
  <c r="P384" i="2"/>
  <c r="AN383" i="2"/>
  <c r="P383" i="2"/>
  <c r="AN382" i="2"/>
  <c r="P382" i="2"/>
  <c r="AN381" i="2"/>
  <c r="P381" i="2"/>
  <c r="AN380" i="2"/>
  <c r="P380" i="2"/>
  <c r="AN379" i="2"/>
  <c r="P379" i="2"/>
  <c r="AN378" i="2"/>
  <c r="P378" i="2"/>
  <c r="AN377" i="2"/>
  <c r="P377" i="2"/>
  <c r="AN376" i="2"/>
  <c r="P376" i="2"/>
  <c r="AN375" i="2"/>
  <c r="P375" i="2"/>
  <c r="AN374" i="2"/>
  <c r="P374" i="2"/>
  <c r="AN373" i="2"/>
  <c r="P373" i="2"/>
  <c r="AN372" i="2"/>
  <c r="P372" i="2"/>
  <c r="AN371" i="2"/>
  <c r="P371" i="2"/>
  <c r="AN370" i="2"/>
  <c r="P370" i="2"/>
  <c r="AN369" i="2"/>
  <c r="P369" i="2"/>
  <c r="AN368" i="2"/>
  <c r="P368" i="2"/>
  <c r="AN367" i="2"/>
  <c r="P367" i="2"/>
  <c r="AN366" i="2"/>
  <c r="P366" i="2"/>
  <c r="AN365" i="2"/>
  <c r="P365" i="2"/>
  <c r="AN364" i="2"/>
  <c r="P364" i="2"/>
  <c r="AN363" i="2"/>
  <c r="P363" i="2"/>
  <c r="AN362" i="2"/>
  <c r="P362" i="2"/>
  <c r="AN361" i="2"/>
  <c r="P361" i="2"/>
  <c r="AN360" i="2"/>
  <c r="P360" i="2"/>
  <c r="AN359" i="2"/>
  <c r="P359" i="2"/>
  <c r="AN358" i="2"/>
  <c r="P358" i="2"/>
  <c r="AN357" i="2"/>
  <c r="P357" i="2"/>
  <c r="AN356" i="2"/>
  <c r="P356" i="2"/>
  <c r="AN355" i="2"/>
  <c r="P355" i="2"/>
  <c r="AN354" i="2"/>
  <c r="P354" i="2"/>
  <c r="AN353" i="2"/>
  <c r="P353" i="2"/>
  <c r="AN352" i="2"/>
  <c r="P352" i="2"/>
  <c r="AN351" i="2"/>
  <c r="P351" i="2"/>
  <c r="AN350" i="2"/>
  <c r="P350" i="2"/>
  <c r="AN349" i="2"/>
  <c r="P349" i="2"/>
  <c r="AN348" i="2"/>
  <c r="P348" i="2"/>
  <c r="AN347" i="2"/>
  <c r="P347" i="2"/>
  <c r="AN346" i="2"/>
  <c r="P346" i="2"/>
  <c r="AN345" i="2"/>
  <c r="P345" i="2"/>
  <c r="AN344" i="2"/>
  <c r="P344" i="2"/>
  <c r="AN343" i="2"/>
  <c r="P343" i="2"/>
  <c r="AN342" i="2"/>
  <c r="P342" i="2"/>
  <c r="AN341" i="2"/>
  <c r="P341" i="2"/>
  <c r="AN340" i="2"/>
  <c r="P340" i="2"/>
  <c r="AN339" i="2"/>
  <c r="P339" i="2"/>
  <c r="AN338" i="2"/>
  <c r="P338" i="2"/>
  <c r="AN337" i="2"/>
  <c r="P337" i="2"/>
  <c r="AN336" i="2"/>
  <c r="P336" i="2"/>
  <c r="AN335" i="2"/>
  <c r="P335" i="2"/>
  <c r="AN334" i="2"/>
  <c r="P334" i="2"/>
  <c r="AN333" i="2"/>
  <c r="P333" i="2"/>
  <c r="AN332" i="2"/>
  <c r="P332" i="2"/>
  <c r="AN331" i="2"/>
  <c r="P331" i="2"/>
  <c r="AN330" i="2"/>
  <c r="P330" i="2"/>
  <c r="AN329" i="2"/>
  <c r="P329" i="2"/>
  <c r="AN328" i="2"/>
  <c r="P328" i="2"/>
  <c r="AN327" i="2"/>
  <c r="P327" i="2"/>
  <c r="AN326" i="2"/>
  <c r="P326" i="2"/>
  <c r="AN325" i="2"/>
  <c r="P325" i="2"/>
  <c r="AN324" i="2"/>
  <c r="P324" i="2"/>
  <c r="AN323" i="2"/>
  <c r="P323" i="2"/>
  <c r="AN322" i="2"/>
  <c r="P322" i="2"/>
  <c r="AN321" i="2"/>
  <c r="P321" i="2"/>
  <c r="AN320" i="2"/>
  <c r="P320" i="2"/>
  <c r="AN319" i="2"/>
  <c r="P319" i="2"/>
  <c r="AN318" i="2"/>
  <c r="P318" i="2"/>
  <c r="AN317" i="2"/>
  <c r="P317" i="2"/>
  <c r="AN316" i="2"/>
  <c r="P316" i="2"/>
  <c r="AN315" i="2"/>
  <c r="P315" i="2"/>
  <c r="AN314" i="2"/>
  <c r="P314" i="2"/>
  <c r="AN313" i="2"/>
  <c r="P313" i="2"/>
  <c r="AN312" i="2"/>
  <c r="P312" i="2"/>
  <c r="AN311" i="2"/>
  <c r="P311" i="2"/>
  <c r="AN310" i="2"/>
  <c r="P310" i="2"/>
  <c r="AN309" i="2"/>
  <c r="P309" i="2"/>
  <c r="AN308" i="2"/>
  <c r="P308" i="2"/>
  <c r="AN307" i="2"/>
  <c r="P307" i="2"/>
  <c r="AN306" i="2"/>
  <c r="P306" i="2"/>
  <c r="AN305" i="2"/>
  <c r="P305" i="2"/>
  <c r="AN304" i="2"/>
  <c r="P304" i="2"/>
  <c r="AN303" i="2"/>
  <c r="P303" i="2"/>
  <c r="AN302" i="2"/>
  <c r="P302" i="2"/>
  <c r="AN301" i="2"/>
  <c r="P301" i="2"/>
  <c r="AN300" i="2"/>
  <c r="P300" i="2"/>
  <c r="AN299" i="2"/>
  <c r="P299" i="2"/>
  <c r="AN298" i="2"/>
  <c r="P298" i="2"/>
  <c r="AN297" i="2"/>
  <c r="P297" i="2"/>
  <c r="AN296" i="2"/>
  <c r="P296" i="2"/>
  <c r="AN295" i="2"/>
  <c r="P295" i="2"/>
  <c r="AN294" i="2"/>
  <c r="P294" i="2"/>
  <c r="AN293" i="2"/>
  <c r="P293" i="2"/>
  <c r="AN292" i="2"/>
  <c r="P292" i="2"/>
  <c r="AN291" i="2"/>
  <c r="P291" i="2"/>
  <c r="AN290" i="2"/>
  <c r="P290" i="2"/>
  <c r="AN289" i="2"/>
  <c r="P289" i="2"/>
  <c r="AN288" i="2"/>
  <c r="P288" i="2"/>
  <c r="AN287" i="2"/>
  <c r="P287" i="2"/>
  <c r="AN286" i="2"/>
  <c r="P286" i="2"/>
  <c r="AN285" i="2"/>
  <c r="P285" i="2"/>
  <c r="AN284" i="2"/>
  <c r="P284" i="2"/>
  <c r="AN283" i="2"/>
  <c r="P283" i="2"/>
  <c r="AN282" i="2"/>
  <c r="P282" i="2"/>
  <c r="AN281" i="2"/>
  <c r="P281" i="2"/>
  <c r="AN280" i="2"/>
  <c r="P280" i="2"/>
  <c r="AN279" i="2"/>
  <c r="P279" i="2"/>
  <c r="AN278" i="2"/>
  <c r="P278" i="2"/>
  <c r="AN277" i="2"/>
  <c r="P277" i="2"/>
  <c r="AN276" i="2"/>
  <c r="P276" i="2"/>
  <c r="AN275" i="2"/>
  <c r="P275" i="2"/>
  <c r="AN274" i="2"/>
  <c r="P274" i="2"/>
  <c r="AN273" i="2"/>
  <c r="P273" i="2"/>
  <c r="AN272" i="2"/>
  <c r="P272" i="2"/>
  <c r="AN271" i="2"/>
  <c r="P271" i="2"/>
  <c r="AN270" i="2"/>
  <c r="P270" i="2"/>
  <c r="AN269" i="2"/>
  <c r="P269" i="2"/>
  <c r="AN268" i="2"/>
  <c r="P268" i="2"/>
  <c r="AN267" i="2"/>
  <c r="P267" i="2"/>
  <c r="AN266" i="2"/>
  <c r="P266" i="2"/>
  <c r="AN265" i="2"/>
  <c r="P265" i="2"/>
  <c r="AN264" i="2"/>
  <c r="P264" i="2"/>
  <c r="AN263" i="2"/>
  <c r="P263" i="2"/>
  <c r="AN262" i="2"/>
  <c r="P262" i="2"/>
  <c r="AN261" i="2"/>
  <c r="P261" i="2"/>
  <c r="AN260" i="2"/>
  <c r="P260" i="2"/>
  <c r="AN259" i="2"/>
  <c r="P259" i="2"/>
  <c r="AN258" i="2"/>
  <c r="P258" i="2"/>
  <c r="AN257" i="2"/>
  <c r="P257" i="2"/>
  <c r="AN256" i="2"/>
  <c r="P256" i="2"/>
  <c r="AN255" i="2"/>
  <c r="P255" i="2"/>
  <c r="AN254" i="2"/>
  <c r="P254" i="2"/>
  <c r="AN253" i="2"/>
  <c r="P253" i="2"/>
  <c r="AN252" i="2"/>
  <c r="P252" i="2"/>
  <c r="AN251" i="2"/>
  <c r="P251" i="2"/>
  <c r="AN250" i="2"/>
  <c r="P250" i="2"/>
  <c r="AN249" i="2"/>
  <c r="P249" i="2"/>
  <c r="AN248" i="2"/>
  <c r="P248" i="2"/>
  <c r="AN247" i="2"/>
  <c r="P247" i="2"/>
  <c r="AN246" i="2"/>
  <c r="P246" i="2"/>
  <c r="AN245" i="2"/>
  <c r="P245" i="2"/>
  <c r="AN244" i="2"/>
  <c r="P244" i="2"/>
  <c r="AN243" i="2"/>
  <c r="P243" i="2"/>
  <c r="AN242" i="2"/>
  <c r="P242" i="2"/>
  <c r="AN241" i="2"/>
  <c r="P241" i="2"/>
  <c r="AN240" i="2"/>
  <c r="P240" i="2"/>
  <c r="AN239" i="2"/>
  <c r="P239" i="2"/>
  <c r="AN238" i="2"/>
  <c r="P238" i="2"/>
  <c r="AN237" i="2"/>
  <c r="P237" i="2"/>
  <c r="AN236" i="2"/>
  <c r="P236" i="2"/>
  <c r="AN235" i="2"/>
  <c r="P235" i="2"/>
  <c r="AN234" i="2"/>
  <c r="P234" i="2"/>
  <c r="AN233" i="2"/>
  <c r="P233" i="2"/>
  <c r="AN232" i="2"/>
  <c r="P232" i="2"/>
  <c r="AN231" i="2"/>
  <c r="P231" i="2"/>
  <c r="AN230" i="2"/>
  <c r="P230" i="2"/>
  <c r="AN229" i="2"/>
  <c r="P229" i="2"/>
  <c r="AN228" i="2"/>
  <c r="P228" i="2"/>
  <c r="AN227" i="2"/>
  <c r="P227" i="2"/>
  <c r="AN226" i="2"/>
  <c r="P226" i="2"/>
  <c r="AN225" i="2"/>
  <c r="P225" i="2"/>
  <c r="AN224" i="2"/>
  <c r="P224" i="2"/>
  <c r="AN223" i="2"/>
  <c r="P223" i="2"/>
  <c r="AN222" i="2"/>
  <c r="P222" i="2"/>
  <c r="AN221" i="2"/>
  <c r="P221" i="2"/>
  <c r="AN220" i="2"/>
  <c r="P220" i="2"/>
  <c r="AN219" i="2"/>
  <c r="P219" i="2"/>
  <c r="AN218" i="2"/>
  <c r="P218" i="2"/>
  <c r="AN217" i="2"/>
  <c r="P217" i="2"/>
  <c r="AN216" i="2"/>
  <c r="P216" i="2"/>
  <c r="AN215" i="2"/>
  <c r="P215" i="2"/>
  <c r="AN214" i="2"/>
  <c r="P214" i="2"/>
  <c r="AN213" i="2"/>
  <c r="P213" i="2"/>
  <c r="AN212" i="2"/>
  <c r="P212" i="2"/>
  <c r="AN211" i="2"/>
  <c r="P211" i="2"/>
  <c r="AN210" i="2"/>
  <c r="P210" i="2"/>
  <c r="AN209" i="2"/>
  <c r="P209" i="2"/>
  <c r="AN208" i="2"/>
  <c r="P208" i="2"/>
  <c r="AN207" i="2"/>
  <c r="P207" i="2"/>
  <c r="AN206" i="2"/>
  <c r="P206" i="2"/>
  <c r="AN205" i="2"/>
  <c r="P205" i="2"/>
  <c r="AN204" i="2"/>
  <c r="P204" i="2"/>
  <c r="AN203" i="2"/>
  <c r="P203" i="2"/>
  <c r="AN202" i="2"/>
  <c r="P202" i="2"/>
  <c r="AN201" i="2"/>
  <c r="P201" i="2"/>
  <c r="AN200" i="2"/>
  <c r="P200" i="2"/>
  <c r="AN199" i="2"/>
  <c r="P199" i="2"/>
  <c r="AN198" i="2"/>
  <c r="P198" i="2"/>
  <c r="AN197" i="2"/>
  <c r="P197" i="2"/>
  <c r="AN196" i="2"/>
  <c r="P196" i="2"/>
  <c r="AN195" i="2"/>
  <c r="P195" i="2"/>
  <c r="AN194" i="2"/>
  <c r="P194" i="2"/>
  <c r="AN193" i="2"/>
  <c r="P193" i="2"/>
  <c r="AN192" i="2"/>
  <c r="P192" i="2"/>
  <c r="AN191" i="2"/>
  <c r="P191" i="2"/>
  <c r="AN190" i="2"/>
  <c r="P190" i="2"/>
  <c r="AN189" i="2"/>
  <c r="P189" i="2"/>
  <c r="AN188" i="2"/>
  <c r="P188" i="2"/>
  <c r="AN187" i="2"/>
  <c r="P187" i="2"/>
  <c r="AN186" i="2"/>
  <c r="P186" i="2"/>
  <c r="AN185" i="2"/>
  <c r="P185" i="2"/>
  <c r="AN184" i="2"/>
  <c r="P184" i="2"/>
  <c r="AN183" i="2"/>
  <c r="P183" i="2"/>
  <c r="AN182" i="2"/>
  <c r="P182" i="2"/>
  <c r="AN181" i="2"/>
  <c r="P181" i="2"/>
  <c r="AN180" i="2"/>
  <c r="P180" i="2"/>
  <c r="AN179" i="2"/>
  <c r="P179" i="2"/>
  <c r="AN178" i="2"/>
  <c r="P178" i="2"/>
  <c r="AN177" i="2"/>
  <c r="P177" i="2"/>
  <c r="AN176" i="2"/>
  <c r="P176" i="2"/>
  <c r="AN175" i="2"/>
  <c r="P175" i="2"/>
  <c r="AN174" i="2"/>
  <c r="P174" i="2"/>
  <c r="AN173" i="2"/>
  <c r="P173" i="2"/>
  <c r="AN172" i="2"/>
  <c r="P172" i="2"/>
  <c r="AN171" i="2"/>
  <c r="P171" i="2"/>
  <c r="AN170" i="2"/>
  <c r="P170" i="2"/>
  <c r="AN169" i="2"/>
  <c r="P169" i="2"/>
  <c r="AN168" i="2"/>
  <c r="P168" i="2"/>
  <c r="AN167" i="2"/>
  <c r="P167" i="2"/>
  <c r="AN166" i="2"/>
  <c r="P166" i="2"/>
  <c r="AN165" i="2"/>
  <c r="P165" i="2"/>
  <c r="AN164" i="2"/>
  <c r="P164" i="2"/>
  <c r="AN163" i="2"/>
  <c r="P163" i="2"/>
  <c r="AN162" i="2"/>
  <c r="P162" i="2"/>
  <c r="AN161" i="2"/>
  <c r="P161" i="2"/>
  <c r="AN160" i="2"/>
  <c r="P160" i="2"/>
  <c r="AN159" i="2"/>
  <c r="P159" i="2"/>
  <c r="AN158" i="2"/>
  <c r="P158" i="2"/>
  <c r="AN157" i="2"/>
  <c r="P157" i="2"/>
  <c r="AN156" i="2"/>
  <c r="P156" i="2"/>
  <c r="AN155" i="2"/>
  <c r="P155" i="2"/>
  <c r="AN154" i="2"/>
  <c r="P154" i="2"/>
  <c r="AN153" i="2"/>
  <c r="P153" i="2"/>
  <c r="AN152" i="2"/>
  <c r="P152" i="2"/>
  <c r="AN151" i="2"/>
  <c r="P151" i="2"/>
  <c r="AN150" i="2"/>
  <c r="P150" i="2"/>
  <c r="AN149" i="2"/>
  <c r="P149" i="2"/>
  <c r="AN148" i="2"/>
  <c r="P148" i="2"/>
  <c r="AN147" i="2"/>
  <c r="P147" i="2"/>
  <c r="AN146" i="2"/>
  <c r="P146" i="2"/>
  <c r="AN145" i="2"/>
  <c r="P145" i="2"/>
  <c r="AN144" i="2"/>
  <c r="P144" i="2"/>
  <c r="AN143" i="2"/>
  <c r="P143" i="2"/>
  <c r="AN142" i="2"/>
  <c r="P142" i="2"/>
  <c r="AN141" i="2"/>
  <c r="P141" i="2"/>
  <c r="AN140" i="2"/>
  <c r="P140" i="2"/>
  <c r="AN139" i="2"/>
  <c r="P139" i="2"/>
  <c r="AN138" i="2"/>
  <c r="P138" i="2"/>
  <c r="AN137" i="2"/>
  <c r="P137" i="2"/>
  <c r="AN136" i="2"/>
  <c r="P136" i="2"/>
  <c r="AN135" i="2"/>
  <c r="P135" i="2"/>
  <c r="AN134" i="2"/>
  <c r="P134" i="2"/>
  <c r="AN133" i="2"/>
  <c r="P133" i="2"/>
  <c r="AN132" i="2"/>
  <c r="P132" i="2"/>
  <c r="AN131" i="2"/>
  <c r="P131" i="2"/>
  <c r="AN130" i="2"/>
  <c r="P130" i="2"/>
  <c r="AN129" i="2"/>
  <c r="P129" i="2"/>
  <c r="AN128" i="2"/>
  <c r="P128" i="2"/>
  <c r="AN127" i="2"/>
  <c r="P127" i="2"/>
  <c r="AN126" i="2"/>
  <c r="P126" i="2"/>
  <c r="AN125" i="2"/>
  <c r="P125" i="2"/>
  <c r="AN124" i="2"/>
  <c r="P124" i="2"/>
  <c r="AN123" i="2"/>
  <c r="P123" i="2"/>
  <c r="AN122" i="2"/>
  <c r="P122" i="2"/>
  <c r="AN121" i="2"/>
  <c r="P121" i="2"/>
  <c r="AN120" i="2"/>
  <c r="P120" i="2"/>
  <c r="AN119" i="2"/>
  <c r="P119" i="2"/>
  <c r="AN118" i="2"/>
  <c r="P118" i="2"/>
  <c r="AN117" i="2"/>
  <c r="P117" i="2"/>
  <c r="AN116" i="2"/>
  <c r="P116" i="2"/>
  <c r="AN115" i="2"/>
  <c r="P115" i="2"/>
  <c r="AN114" i="2"/>
  <c r="P114" i="2"/>
  <c r="AN113" i="2"/>
  <c r="P113" i="2"/>
  <c r="AN112" i="2"/>
  <c r="P112" i="2"/>
  <c r="AN111" i="2"/>
  <c r="P111" i="2"/>
  <c r="AN110" i="2"/>
  <c r="P110" i="2"/>
  <c r="AN109" i="2"/>
  <c r="P109" i="2"/>
  <c r="AN108" i="2"/>
  <c r="P108" i="2"/>
  <c r="AN107" i="2"/>
  <c r="P107" i="2"/>
  <c r="AN106" i="2"/>
  <c r="P106" i="2"/>
  <c r="AN105" i="2"/>
  <c r="P105" i="2"/>
  <c r="AN104" i="2"/>
  <c r="P104" i="2"/>
  <c r="AN103" i="2"/>
  <c r="P103" i="2"/>
  <c r="AN102" i="2"/>
  <c r="P102" i="2"/>
  <c r="AN101" i="2"/>
  <c r="P101" i="2"/>
  <c r="AN100" i="2"/>
  <c r="P100" i="2"/>
  <c r="AN99" i="2"/>
  <c r="P99" i="2"/>
  <c r="AN98" i="2"/>
  <c r="P98" i="2"/>
  <c r="AN97" i="2"/>
  <c r="P97" i="2"/>
  <c r="AN96" i="2"/>
  <c r="P96" i="2"/>
  <c r="AN95" i="2"/>
  <c r="P95" i="2"/>
  <c r="AN94" i="2"/>
  <c r="P94" i="2"/>
  <c r="AN93" i="2"/>
  <c r="P93" i="2"/>
  <c r="AN92" i="2"/>
  <c r="P92" i="2"/>
  <c r="AN91" i="2"/>
  <c r="P91" i="2"/>
  <c r="AN90" i="2"/>
  <c r="P90" i="2"/>
  <c r="AN89" i="2"/>
  <c r="P89" i="2"/>
  <c r="AN88" i="2"/>
  <c r="P88" i="2"/>
  <c r="AN87" i="2"/>
  <c r="P87" i="2"/>
  <c r="AN86" i="2"/>
  <c r="P86" i="2"/>
  <c r="AN85" i="2"/>
  <c r="P85" i="2"/>
  <c r="AN84" i="2"/>
  <c r="P84" i="2"/>
  <c r="AN83" i="2"/>
  <c r="P83" i="2"/>
  <c r="AN82" i="2"/>
  <c r="P82" i="2"/>
  <c r="AN81" i="2"/>
  <c r="P81" i="2"/>
  <c r="AN80" i="2"/>
  <c r="P80" i="2"/>
  <c r="AN79" i="2"/>
  <c r="P79" i="2"/>
  <c r="AN78" i="2"/>
  <c r="P78" i="2"/>
  <c r="AN77" i="2"/>
  <c r="P77" i="2"/>
  <c r="AN76" i="2"/>
  <c r="P76" i="2"/>
  <c r="AN75" i="2"/>
  <c r="P75" i="2"/>
  <c r="AN74" i="2"/>
  <c r="P74" i="2"/>
  <c r="AN73" i="2"/>
  <c r="P73" i="2"/>
  <c r="AN72" i="2"/>
  <c r="P72" i="2"/>
  <c r="AN71" i="2"/>
  <c r="P71" i="2"/>
  <c r="AN70" i="2"/>
  <c r="P70" i="2"/>
  <c r="AN69" i="2"/>
  <c r="P69" i="2"/>
  <c r="AN68" i="2"/>
  <c r="P68" i="2"/>
  <c r="AN67" i="2"/>
  <c r="P67" i="2"/>
  <c r="AN66" i="2"/>
  <c r="P66" i="2"/>
  <c r="AN65" i="2"/>
  <c r="P65" i="2"/>
  <c r="AN64" i="2"/>
  <c r="P64" i="2"/>
  <c r="AN63" i="2"/>
  <c r="P63" i="2"/>
  <c r="AN62" i="2"/>
  <c r="P62" i="2"/>
  <c r="AN61" i="2"/>
  <c r="P61" i="2"/>
  <c r="AN60" i="2"/>
  <c r="P60" i="2"/>
  <c r="AN59" i="2"/>
  <c r="P59" i="2"/>
  <c r="AN58" i="2"/>
  <c r="P58" i="2"/>
  <c r="AN57" i="2"/>
  <c r="P57" i="2"/>
  <c r="AN56" i="2"/>
  <c r="P56" i="2"/>
  <c r="AN55" i="2"/>
  <c r="P55" i="2"/>
  <c r="AN54" i="2"/>
  <c r="P54" i="2"/>
  <c r="AN53" i="2"/>
  <c r="P53" i="2"/>
  <c r="AN52" i="2"/>
  <c r="P52" i="2"/>
  <c r="AN51" i="2"/>
  <c r="P51" i="2"/>
  <c r="AN50" i="2"/>
  <c r="P50" i="2"/>
  <c r="AN49" i="2"/>
  <c r="P49" i="2"/>
  <c r="AN48" i="2"/>
  <c r="P48" i="2"/>
  <c r="AN47" i="2"/>
  <c r="P47" i="2"/>
  <c r="AN46" i="2"/>
  <c r="P46" i="2"/>
  <c r="AN45" i="2"/>
  <c r="P45" i="2"/>
  <c r="AN44" i="2"/>
  <c r="P44" i="2"/>
  <c r="AN43" i="2"/>
  <c r="P43" i="2"/>
  <c r="AN42" i="2"/>
  <c r="P42" i="2"/>
  <c r="AN41" i="2"/>
  <c r="P41" i="2"/>
  <c r="AN40" i="2"/>
  <c r="P40" i="2"/>
  <c r="AN39" i="2"/>
  <c r="P39" i="2"/>
  <c r="AN38" i="2"/>
  <c r="P38" i="2"/>
  <c r="AN37" i="2"/>
  <c r="P37" i="2"/>
  <c r="AN36" i="2"/>
  <c r="P36" i="2"/>
  <c r="AN35" i="2"/>
  <c r="P35" i="2"/>
  <c r="AN34" i="2"/>
  <c r="P34" i="2"/>
  <c r="AN33" i="2"/>
  <c r="P33" i="2"/>
  <c r="AN32" i="2"/>
  <c r="P32" i="2"/>
  <c r="AN31" i="2"/>
  <c r="P31" i="2"/>
  <c r="AN30" i="2"/>
  <c r="P30" i="2"/>
  <c r="AN29" i="2"/>
  <c r="P29" i="2"/>
  <c r="AN28" i="2"/>
  <c r="P28" i="2"/>
  <c r="AN27" i="2"/>
  <c r="P27" i="2"/>
  <c r="AN26" i="2"/>
  <c r="P26" i="2"/>
  <c r="AN25" i="2"/>
  <c r="P25" i="2"/>
  <c r="AN24" i="2"/>
  <c r="P24" i="2"/>
  <c r="AN23" i="2"/>
  <c r="P23" i="2"/>
  <c r="AN22" i="2"/>
  <c r="P22" i="2"/>
  <c r="AN21" i="2"/>
  <c r="P21" i="2"/>
  <c r="AN20" i="2"/>
  <c r="P20" i="2"/>
  <c r="AN19" i="2"/>
  <c r="P19" i="2"/>
  <c r="AN18" i="2"/>
  <c r="P18" i="2"/>
  <c r="AN17" i="2"/>
  <c r="P17" i="2"/>
  <c r="AN16" i="2"/>
  <c r="P16" i="2"/>
  <c r="AN15" i="2"/>
  <c r="P15" i="2"/>
  <c r="AN14" i="2"/>
  <c r="P14" i="2"/>
  <c r="AN13" i="2"/>
  <c r="P13" i="2"/>
  <c r="AN12" i="2"/>
  <c r="P12" i="2"/>
  <c r="AN11" i="2"/>
  <c r="P11" i="2"/>
  <c r="AN10" i="2"/>
  <c r="P10" i="2"/>
  <c r="AN9" i="2"/>
  <c r="P9" i="2"/>
  <c r="AN8" i="2"/>
  <c r="P8" i="2"/>
  <c r="AN7" i="2"/>
  <c r="P7" i="2"/>
  <c r="AN6" i="2"/>
  <c r="P6" i="2"/>
  <c r="AN5" i="2"/>
  <c r="P5" i="2"/>
  <c r="AN4" i="2"/>
  <c r="P4" i="2"/>
  <c r="AN3" i="2"/>
  <c r="P3" i="2"/>
  <c r="AN2" i="2"/>
  <c r="P2" i="2"/>
</calcChain>
</file>

<file path=xl/sharedStrings.xml><?xml version="1.0" encoding="utf-8"?>
<sst xmlns="http://schemas.openxmlformats.org/spreadsheetml/2006/main" count="15263" uniqueCount="2603">
  <si>
    <t>Column Labels</t>
  </si>
  <si>
    <t>Row Labels</t>
  </si>
  <si>
    <t>Bottom 20%</t>
  </si>
  <si>
    <t>20%-40%</t>
  </si>
  <si>
    <t>40%-60%</t>
  </si>
  <si>
    <t>60%-80%</t>
  </si>
  <si>
    <t>Top 20%</t>
  </si>
  <si>
    <t>Grand Total</t>
  </si>
  <si>
    <t>Drought</t>
  </si>
  <si>
    <t xml:space="preserve"> +1 year</t>
  </si>
  <si>
    <t>Average of killed</t>
  </si>
  <si>
    <t>Count of killed</t>
  </si>
  <si>
    <t>Average of totaffected</t>
  </si>
  <si>
    <t>Count of totaffected</t>
  </si>
  <si>
    <t>Average of estdamageusmillion</t>
  </si>
  <si>
    <t>Count of estdamageusmillion</t>
  </si>
  <si>
    <t>1_month</t>
  </si>
  <si>
    <t>10_months</t>
  </si>
  <si>
    <t>11_months</t>
  </si>
  <si>
    <t>12_months</t>
  </si>
  <si>
    <t>2_months</t>
  </si>
  <si>
    <t>3_months</t>
  </si>
  <si>
    <t>4_months</t>
  </si>
  <si>
    <t>5_months</t>
  </si>
  <si>
    <t>6_months</t>
  </si>
  <si>
    <t>7_months</t>
  </si>
  <si>
    <t>8_months</t>
  </si>
  <si>
    <t>9_months</t>
  </si>
  <si>
    <t>Drought Average of killed</t>
  </si>
  <si>
    <t>Drought Count of killed</t>
  </si>
  <si>
    <t>Drought Average of totaffected</t>
  </si>
  <si>
    <t>Drought Count of totaffected</t>
  </si>
  <si>
    <t>Drought Average of estdamageusmillion</t>
  </si>
  <si>
    <t>Drought Count of estdamageusmillion</t>
  </si>
  <si>
    <t>Earthquake</t>
  </si>
  <si>
    <t>4.0 - 4.9</t>
  </si>
  <si>
    <t>5.0 - 5.9</t>
  </si>
  <si>
    <t>6.0 - 6.9</t>
  </si>
  <si>
    <t>7.0 - 7.9</t>
  </si>
  <si>
    <t>8.0 - 8.9</t>
  </si>
  <si>
    <t>9.0 - 9.9</t>
  </si>
  <si>
    <t>Earthquake Average of killed</t>
  </si>
  <si>
    <t>Earthquake Count of killed</t>
  </si>
  <si>
    <t>Earthquake Average of totaffected</t>
  </si>
  <si>
    <t>Earthquake Count of totaffected</t>
  </si>
  <si>
    <t>Earthquake Average of estdamageusmillion</t>
  </si>
  <si>
    <t>Earthquake Count of estdamageusmillion</t>
  </si>
  <si>
    <t>Extreme_temp</t>
  </si>
  <si>
    <t>Less than a month</t>
  </si>
  <si>
    <t>Extreme_temp Average of killed</t>
  </si>
  <si>
    <t>Extreme_temp Count of killed</t>
  </si>
  <si>
    <t>Extreme_temp Average of totaffected</t>
  </si>
  <si>
    <t>Extreme_temp Count of totaffected</t>
  </si>
  <si>
    <t>Extreme_temp Average of estdamageusmillion</t>
  </si>
  <si>
    <t>Extreme_temp Count of estdamageusmillion</t>
  </si>
  <si>
    <t>Flood</t>
  </si>
  <si>
    <t>Flood Average of killed</t>
  </si>
  <si>
    <t>Flood Count of killed</t>
  </si>
  <si>
    <t>Flood Average of totaffected</t>
  </si>
  <si>
    <t>Flood Count of totaffected</t>
  </si>
  <si>
    <t>Flood Average of estdamageusmillion</t>
  </si>
  <si>
    <t>Flood Count of estdamageusmillion</t>
  </si>
  <si>
    <t>Mass_movement</t>
  </si>
  <si>
    <t>(blank)</t>
  </si>
  <si>
    <t>Mass_movement Average of killed</t>
  </si>
  <si>
    <t>Mass_movement Count of killed</t>
  </si>
  <si>
    <t>Mass_movement Average of totaffected</t>
  </si>
  <si>
    <t>Mass_movement Count of totaffected</t>
  </si>
  <si>
    <t>Mass_movement Average of estdamageusmillion</t>
  </si>
  <si>
    <t>Mass_movement Count of estdamageusmillion</t>
  </si>
  <si>
    <t>Storm</t>
  </si>
  <si>
    <t>Storm Average of killed</t>
  </si>
  <si>
    <t>Storm Count of killed</t>
  </si>
  <si>
    <t>Storm Average of totaffected</t>
  </si>
  <si>
    <t>Storm Count of totaffected</t>
  </si>
  <si>
    <t>Storm Average of estdamageusmillion</t>
  </si>
  <si>
    <t>Storm Count of estdamageusmillion</t>
  </si>
  <si>
    <t>Volcano</t>
  </si>
  <si>
    <t>Volcano Average of killed</t>
  </si>
  <si>
    <t>Volcano Count of killed</t>
  </si>
  <si>
    <t>Volcano Average of totaffected</t>
  </si>
  <si>
    <t>Volcano Count of totaffected</t>
  </si>
  <si>
    <t>Volcano Average of estdamageusmillion</t>
  </si>
  <si>
    <t>Volcano Count of estdamageusmillion</t>
  </si>
  <si>
    <t>Wildfire</t>
  </si>
  <si>
    <t>Wildfire Average of killed</t>
  </si>
  <si>
    <t>Wildfire Count of killed</t>
  </si>
  <si>
    <t>Wildfire Average of totaffected</t>
  </si>
  <si>
    <t>Wildfire Count of totaffected</t>
  </si>
  <si>
    <t>Wildfire Average of estdamageusmillion</t>
  </si>
  <si>
    <t>Wildfire Count of estdamageusmillion</t>
  </si>
  <si>
    <t>Total Average of killed</t>
  </si>
  <si>
    <t>Total Count of killed</t>
  </si>
  <si>
    <t>Total Average of totaffected</t>
  </si>
  <si>
    <t>Total Count of totaffected</t>
  </si>
  <si>
    <t>Total Average of estdamageusmillion</t>
  </si>
  <si>
    <t>Total Count of estdamageusmillion</t>
  </si>
  <si>
    <t>start_date2</t>
  </si>
  <si>
    <t>end_date2</t>
  </si>
  <si>
    <t>country</t>
  </si>
  <si>
    <t>EQ_Sev</t>
  </si>
  <si>
    <t>Region</t>
  </si>
  <si>
    <t>location</t>
  </si>
  <si>
    <t>disastertype</t>
  </si>
  <si>
    <t>subtype</t>
  </si>
  <si>
    <t>name</t>
  </si>
  <si>
    <t>killed</t>
  </si>
  <si>
    <t>totaffected</t>
  </si>
  <si>
    <t>estdamageusmillion</t>
  </si>
  <si>
    <t>endyear2</t>
  </si>
  <si>
    <t>CountryCode</t>
  </si>
  <si>
    <t>VO_Sev</t>
  </si>
  <si>
    <t>Disaster Sev</t>
  </si>
  <si>
    <t>ET_Sev</t>
  </si>
  <si>
    <t>DR_Sev</t>
  </si>
  <si>
    <t>FL_Sev</t>
  </si>
  <si>
    <t>WF_Sev</t>
  </si>
  <si>
    <t>startyear2</t>
  </si>
  <si>
    <t>quint0</t>
  </si>
  <si>
    <t>quint1</t>
  </si>
  <si>
    <t>quint2</t>
  </si>
  <si>
    <t>quint3</t>
  </si>
  <si>
    <t>quint4</t>
  </si>
  <si>
    <t>quint5</t>
  </si>
  <si>
    <t>quint6</t>
  </si>
  <si>
    <t>quint7</t>
  </si>
  <si>
    <t>quint8</t>
  </si>
  <si>
    <t>quint9</t>
  </si>
  <si>
    <t>quint10</t>
  </si>
  <si>
    <t>quint11</t>
  </si>
  <si>
    <t>quint_last</t>
  </si>
  <si>
    <t>quintOA</t>
  </si>
  <si>
    <t>durationdaysinc</t>
  </si>
  <si>
    <t>affectedsqkm_flood</t>
  </si>
  <si>
    <t>magnitudem_flood</t>
  </si>
  <si>
    <t>type2</t>
  </si>
  <si>
    <t>Development Index</t>
  </si>
  <si>
    <t>DRET_Sev</t>
  </si>
  <si>
    <t>_IRegion_2</t>
  </si>
  <si>
    <t>_IRegion_3</t>
  </si>
  <si>
    <t>_IRegion_4</t>
  </si>
  <si>
    <t>_IRegion_5</t>
  </si>
  <si>
    <t>_IRegion_6</t>
  </si>
  <si>
    <t>_IRegion_7</t>
  </si>
  <si>
    <t>_IRegion_8</t>
  </si>
  <si>
    <t>_Istartyear_2001</t>
  </si>
  <si>
    <t>_Istartyear_2002</t>
  </si>
  <si>
    <t>_Istartyear_2003</t>
  </si>
  <si>
    <t>_Istartyear_2004</t>
  </si>
  <si>
    <t>_Istartyear_2005</t>
  </si>
  <si>
    <t>_Istartyear_2006</t>
  </si>
  <si>
    <t>_Istartyear_2007</t>
  </si>
  <si>
    <t>_Istartyear_2008</t>
  </si>
  <si>
    <t>_Istartyear_2009</t>
  </si>
  <si>
    <t>_Istartyear_2010</t>
  </si>
  <si>
    <t>_Istartyear_2011</t>
  </si>
  <si>
    <t>Cambodia</t>
  </si>
  <si>
    <t>Asia</t>
  </si>
  <si>
    <t>Kompong Speu province</t>
  </si>
  <si>
    <t>KHM</t>
  </si>
  <si>
    <t>Guinea Bissau</t>
  </si>
  <si>
    <t>Africa</t>
  </si>
  <si>
    <t>Quinara, Tombali regions, ...</t>
  </si>
  <si>
    <t>GNB</t>
  </si>
  <si>
    <t>Mali</t>
  </si>
  <si>
    <t>Kidal region</t>
  </si>
  <si>
    <t>MLI</t>
  </si>
  <si>
    <t>South and center province ...</t>
  </si>
  <si>
    <t>Senegal</t>
  </si>
  <si>
    <t>SEN</t>
  </si>
  <si>
    <t>India</t>
  </si>
  <si>
    <t>Uttar Pradesh, Madhya Pra ...</t>
  </si>
  <si>
    <t>IND</t>
  </si>
  <si>
    <t>Nepal</t>
  </si>
  <si>
    <t>Mid-and Far-western regio ...</t>
  </si>
  <si>
    <t>NPL</t>
  </si>
  <si>
    <t>Takeo, Kampot, Kampong Sp ...</t>
  </si>
  <si>
    <t>Niger</t>
  </si>
  <si>
    <t>Agadez, Diffa, Dosso, Mar ...</t>
  </si>
  <si>
    <t>NER</t>
  </si>
  <si>
    <t>North</t>
  </si>
  <si>
    <t>Mauritania</t>
  </si>
  <si>
    <t>MRT</t>
  </si>
  <si>
    <t>Lesotho</t>
  </si>
  <si>
    <t>LSO</t>
  </si>
  <si>
    <t>Tajikistan</t>
  </si>
  <si>
    <t>Middle East</t>
  </si>
  <si>
    <t>Kabodiyon, Shartuz, Jilik ...</t>
  </si>
  <si>
    <t>TJK</t>
  </si>
  <si>
    <t>Gujarat, Rajasthan, Madhy ...</t>
  </si>
  <si>
    <t>Qacha's Nek, Quthing, Moh ...</t>
  </si>
  <si>
    <t>Ibanka, Sahara I, Sahara ...</t>
  </si>
  <si>
    <t>Mopti, Kayes regions, Tom ...</t>
  </si>
  <si>
    <t>Sudan</t>
  </si>
  <si>
    <t>East Equatoria, Jonglei, ...</t>
  </si>
  <si>
    <t>SDN</t>
  </si>
  <si>
    <t>Assaba, Brakna, Gorgol, T ...</t>
  </si>
  <si>
    <t>Afghanistan</t>
  </si>
  <si>
    <t>Kunduz, Balkh, Faryab, Ba ...</t>
  </si>
  <si>
    <t>AFG</t>
  </si>
  <si>
    <t>China</t>
  </si>
  <si>
    <t>Inner Mongolia Autonomous ...</t>
  </si>
  <si>
    <t>CHN</t>
  </si>
  <si>
    <t>Indonesia</t>
  </si>
  <si>
    <t>West Timor</t>
  </si>
  <si>
    <t>IDN</t>
  </si>
  <si>
    <t>Paraguay</t>
  </si>
  <si>
    <t>Latin America and the Caribbeans</t>
  </si>
  <si>
    <t>Presidentes Hayes, Boquer ...</t>
  </si>
  <si>
    <t>PRY</t>
  </si>
  <si>
    <t>Guangdong</t>
  </si>
  <si>
    <t>Bolivia</t>
  </si>
  <si>
    <t>Santa Cruz, Tarija, Chuqu ...</t>
  </si>
  <si>
    <t>BOL</t>
  </si>
  <si>
    <t>Hebei province</t>
  </si>
  <si>
    <t>Guatemala</t>
  </si>
  <si>
    <t>Chiquimula area</t>
  </si>
  <si>
    <t>GTM</t>
  </si>
  <si>
    <t>Filadelfia, Loma, Plata, ...</t>
  </si>
  <si>
    <t>Sichuan, Chongqing, Guizh ...</t>
  </si>
  <si>
    <t>Shandong</t>
  </si>
  <si>
    <t>Inner Mongolia autonomous ...</t>
  </si>
  <si>
    <t>Nicaragua</t>
  </si>
  <si>
    <t>Nueva Segovia, Madriz, Es ...</t>
  </si>
  <si>
    <t>NIC</t>
  </si>
  <si>
    <t>Shanxi, Inner MOngolia, N ...</t>
  </si>
  <si>
    <t>Hunan, Jiangxi, Zeijiang ...</t>
  </si>
  <si>
    <t>Honduras</t>
  </si>
  <si>
    <t>Montana de la Flor</t>
  </si>
  <si>
    <t>HND</t>
  </si>
  <si>
    <t>Swaziland</t>
  </si>
  <si>
    <t>SWZ</t>
  </si>
  <si>
    <t>Armenia</t>
  </si>
  <si>
    <t>Eastern Europe</t>
  </si>
  <si>
    <t>Ararat, Armavir, Gegharkh ...</t>
  </si>
  <si>
    <t>ARM</t>
  </si>
  <si>
    <t>Cape Verde</t>
  </si>
  <si>
    <t>Santiago, Santo Antao Isl ...</t>
  </si>
  <si>
    <t>CPV</t>
  </si>
  <si>
    <t>Viet Nam</t>
  </si>
  <si>
    <t>An Giang, Kien Giang, Lon ...</t>
  </si>
  <si>
    <t>VNM</t>
  </si>
  <si>
    <t>Ben Tre province</t>
  </si>
  <si>
    <t>Tarija department (Gran C ...</t>
  </si>
  <si>
    <t>Jilan, Jianxi, Anhui prov ...</t>
  </si>
  <si>
    <t>Guangdong, Fujian, Guangx ...</t>
  </si>
  <si>
    <t>Sichuan, Yunnan provinces ...</t>
  </si>
  <si>
    <t>Inner Mongolian Autonomou ...</t>
  </si>
  <si>
    <t>Boquer_n, Presidente Haye ...</t>
  </si>
  <si>
    <t>Liure, Soledad (El Parais ...</t>
  </si>
  <si>
    <t>Kyrgyzstan</t>
  </si>
  <si>
    <t>KGZ</t>
  </si>
  <si>
    <t>Republic of Moldova</t>
  </si>
  <si>
    <t>Transnitria region</t>
  </si>
  <si>
    <t>MDA</t>
  </si>
  <si>
    <t>Tarija, Chuquisaca, Santa ...</t>
  </si>
  <si>
    <t>Uzbekistan</t>
  </si>
  <si>
    <t>Karakalpakstan, Khorezmob ...</t>
  </si>
  <si>
    <t>UZB</t>
  </si>
  <si>
    <t>El Chaco region</t>
  </si>
  <si>
    <t>El Paraiso, Francisco Mor ...</t>
  </si>
  <si>
    <t>Sri Lanka</t>
  </si>
  <si>
    <t>Hambantota, Kurunegala, P ...</t>
  </si>
  <si>
    <t>LKA</t>
  </si>
  <si>
    <t>Georgia</t>
  </si>
  <si>
    <t>Kakheti, Kvemo Kartli, Sa ...</t>
  </si>
  <si>
    <t>GEO</t>
  </si>
  <si>
    <t>Namibia</t>
  </si>
  <si>
    <t>NAM</t>
  </si>
  <si>
    <t>Haiti</t>
  </si>
  <si>
    <t>Saint Nicolas, Bombardopo ...</t>
  </si>
  <si>
    <t>HTI</t>
  </si>
  <si>
    <t>Unity, Northern Bahr Gaza ...</t>
  </si>
  <si>
    <t>Kandahar, Helmand, Nimroz ...</t>
  </si>
  <si>
    <t>Mongolia</t>
  </si>
  <si>
    <t>Dunggobi, Dornogobi, Umnu ...</t>
  </si>
  <si>
    <t>MNG</t>
  </si>
  <si>
    <t>Syria</t>
  </si>
  <si>
    <t>Rural Damascus, Homs, Ham ...</t>
  </si>
  <si>
    <t>SYR</t>
  </si>
  <si>
    <t>Choluteca, Valle, Francis ...</t>
  </si>
  <si>
    <t>Middleveld, Lowveld, Lobo ...</t>
  </si>
  <si>
    <t>Chaiyang, Fuxin, Jinzhou, ...</t>
  </si>
  <si>
    <t>Henan, Anhui, Shanxi, Sha ...</t>
  </si>
  <si>
    <t>Algeria</t>
  </si>
  <si>
    <t>West</t>
  </si>
  <si>
    <t>DZA</t>
  </si>
  <si>
    <t>Jordan</t>
  </si>
  <si>
    <t>JOR</t>
  </si>
  <si>
    <t>Yunnan, Guizhou, Sichuan, ...</t>
  </si>
  <si>
    <t>Bosnia Herzegovina</t>
  </si>
  <si>
    <t>Srpska Republik, Posavina ...</t>
  </si>
  <si>
    <t>BIH</t>
  </si>
  <si>
    <t>El Salvador</t>
  </si>
  <si>
    <t>Usultan, San Miguel, Mora ...</t>
  </si>
  <si>
    <t>SLV</t>
  </si>
  <si>
    <t>Thailand</t>
  </si>
  <si>
    <t>Centre, North and North-E ...</t>
  </si>
  <si>
    <t>THA</t>
  </si>
  <si>
    <t>Baja Verapaz, El Progress ...</t>
  </si>
  <si>
    <t>Peru</t>
  </si>
  <si>
    <t>PER</t>
  </si>
  <si>
    <t>Nakhon Sawan, Udon Thani, ...</t>
  </si>
  <si>
    <t>Russia</t>
  </si>
  <si>
    <t>Vladisvostok region (Paci ...</t>
  </si>
  <si>
    <t>RUS</t>
  </si>
  <si>
    <t>South Africa</t>
  </si>
  <si>
    <t>Kwazulu Natal, Eastern Ca ...</t>
  </si>
  <si>
    <t>ZAF</t>
  </si>
  <si>
    <t>North, NorthEast, Central ...</t>
  </si>
  <si>
    <t>Ecuador</t>
  </si>
  <si>
    <t>Manabi, Sierra Central, C ...</t>
  </si>
  <si>
    <t>ECU</t>
  </si>
  <si>
    <t>Brazil</t>
  </si>
  <si>
    <t>Amazonas state</t>
  </si>
  <si>
    <t>BRA</t>
  </si>
  <si>
    <t>Ceara, Aiuba, Inhamuns, P ...</t>
  </si>
  <si>
    <t>Pernambuco state</t>
  </si>
  <si>
    <t>Khasanov village (Farhor ...</t>
  </si>
  <si>
    <t>Earthquake (seismic activity)</t>
  </si>
  <si>
    <t>Earthquake (ground shaking)</t>
  </si>
  <si>
    <t>Taghi Akbar, Talkhan Chas ...</t>
  </si>
  <si>
    <t>Pakistan</t>
  </si>
  <si>
    <t>Tata Pani, Muthat, Raikot ...</t>
  </si>
  <si>
    <t>PAK</t>
  </si>
  <si>
    <t>Battagram, Mansehra, Kohi ...</t>
  </si>
  <si>
    <t>Bangladesh</t>
  </si>
  <si>
    <t>Chittagong-Cox's Bazar-Ra ...</t>
  </si>
  <si>
    <t>BGD</t>
  </si>
  <si>
    <t>Isakeevo, Kochkorka, Semi ...</t>
  </si>
  <si>
    <t>Dashkin, Doyan, Harchu, K ...</t>
  </si>
  <si>
    <t>Khanozai, Rod Mulazai, Di ...</t>
  </si>
  <si>
    <t>Andaman Isl. (Golfe du Be ...</t>
  </si>
  <si>
    <t>Noura , Bishkek (Chon-Ala ...</t>
  </si>
  <si>
    <t>Myanmar</t>
  </si>
  <si>
    <t>Tarlay Sub-Township (Shan ...</t>
  </si>
  <si>
    <t>MMR</t>
  </si>
  <si>
    <t>Port-au-prince, Kenscoff, ...</t>
  </si>
  <si>
    <t>Balochistan</t>
  </si>
  <si>
    <t>Haut-Badakhchan region</t>
  </si>
  <si>
    <t>Bagh, Muzzafarabad, Poonc ...</t>
  </si>
  <si>
    <t>Kachch-Bhuj, Ahmedabad, R ...</t>
  </si>
  <si>
    <t>Solomon Islands</t>
  </si>
  <si>
    <t>South Pacific</t>
  </si>
  <si>
    <t>Gizo, Simbo, Ranogga, Sho ...</t>
  </si>
  <si>
    <t>Tsunami</t>
  </si>
  <si>
    <t>SLB</t>
  </si>
  <si>
    <t>Irrawaddy delta, Labutta, ...</t>
  </si>
  <si>
    <t>Donghua (Yunnan province) ...</t>
  </si>
  <si>
    <t>Ludian (Yunnan province)</t>
  </si>
  <si>
    <t>Zhuangfang (Yunnan provin ...</t>
  </si>
  <si>
    <t>Tbilisi area</t>
  </si>
  <si>
    <t>Mile , Quibei (Yunnan pro ...</t>
  </si>
  <si>
    <t>Gansu</t>
  </si>
  <si>
    <t>Wuding district (Yunnan p ...</t>
  </si>
  <si>
    <t>Yunnan province</t>
  </si>
  <si>
    <t>Situbondo (Java Isl.)</t>
  </si>
  <si>
    <t>Jabul Saraj, Gumbahar, Pa ...</t>
  </si>
  <si>
    <t>Doushaguan-Yanjin area (E ...</t>
  </si>
  <si>
    <t>Jawa Barat province</t>
  </si>
  <si>
    <t>Xiuyan district (Liaoning ...</t>
  </si>
  <si>
    <t>Min, Lintan, Jon_ distric ...</t>
  </si>
  <si>
    <t>Padangpanjang area (Sumat ...</t>
  </si>
  <si>
    <t>Sherzad, Hesarak (Nangarh ...</t>
  </si>
  <si>
    <t>Paktia province</t>
  </si>
  <si>
    <t>Between Ruichang and Jiuj ...</t>
  </si>
  <si>
    <t>Huize County</t>
  </si>
  <si>
    <t>Lahat (Bengkulu province, ...</t>
  </si>
  <si>
    <t>Oshoba, Oilmo (Asht distr ...</t>
  </si>
  <si>
    <t>Inner Mongolia region</t>
  </si>
  <si>
    <t>Ciranggon (West Java Isl. ...</t>
  </si>
  <si>
    <t>Lindong-Tianshan area (In ...</t>
  </si>
  <si>
    <t>Ludian county (Yunnan pro ...</t>
  </si>
  <si>
    <t>Laguna de Apoyo, Masaya</t>
  </si>
  <si>
    <t>Lanzhou (Gansu province)</t>
  </si>
  <si>
    <t>Ninglang (Yunnan province ...</t>
  </si>
  <si>
    <t>Dompu area</t>
  </si>
  <si>
    <t>Kazakhstan</t>
  </si>
  <si>
    <t>Zhambyl province</t>
  </si>
  <si>
    <t>KAZ</t>
  </si>
  <si>
    <t>Emam Sahib (Kunduz distri ...</t>
  </si>
  <si>
    <t>Samangan</t>
  </si>
  <si>
    <t>Shidian county (Yunnan pr ...</t>
  </si>
  <si>
    <t>Yumen city (Gansu provinc ...</t>
  </si>
  <si>
    <t>Dayao district (Yunnan pr ...</t>
  </si>
  <si>
    <t>Yajian, Kangding district ...</t>
  </si>
  <si>
    <t>Ludian (Zhaotong region, ...</t>
  </si>
  <si>
    <t>Yongsheng county (Yunan p ...</t>
  </si>
  <si>
    <t>Koumsanguir, Panj Jamoat ...</t>
  </si>
  <si>
    <t>Philippines</t>
  </si>
  <si>
    <t>Pablacion, Norala, Panay, ...</t>
  </si>
  <si>
    <t>PHL</t>
  </si>
  <si>
    <t>Minle, Shandan, Sunan (Ga ...</t>
  </si>
  <si>
    <t>Guantun (Yao'an, Nanhua, ...</t>
  </si>
  <si>
    <t>Bachu, Jiashi counties (X ...</t>
  </si>
  <si>
    <t>Zemmouri</t>
  </si>
  <si>
    <t>Lombock Strait (Bali and ...</t>
  </si>
  <si>
    <t>Mandailing Natal district ...</t>
  </si>
  <si>
    <t>Vanuatu</t>
  </si>
  <si>
    <t>Merelava (South Banks Gro ...</t>
  </si>
  <si>
    <t>VUT</t>
  </si>
  <si>
    <t>Dawabi, Khojakeder (Nahri ...</t>
  </si>
  <si>
    <t>Zhaosu (Xinjiang)</t>
  </si>
  <si>
    <t>Wasile area (Halmahera Is ...</t>
  </si>
  <si>
    <t>Papua New Guinea</t>
  </si>
  <si>
    <t>Mumeng (Morobe province)</t>
  </si>
  <si>
    <t>PNG</t>
  </si>
  <si>
    <t>Nahrin (Baghlan province) ...</t>
  </si>
  <si>
    <t>Bhutan</t>
  </si>
  <si>
    <t>Mungaar, Tashingang</t>
  </si>
  <si>
    <t>BTN</t>
  </si>
  <si>
    <t>Lae (Morobe province)</t>
  </si>
  <si>
    <t>Poso region (Sulawesi)</t>
  </si>
  <si>
    <t>Ransiki (Irian Jaya regio ...</t>
  </si>
  <si>
    <t>Hoit Taria (Delhi municip ...</t>
  </si>
  <si>
    <t>Jiashi (Payzawat), Bachu, ...</t>
  </si>
  <si>
    <t>Yogyakarta, Central Java</t>
  </si>
  <si>
    <t>Bima (Sumbawa region)</t>
  </si>
  <si>
    <t>C_l_bes (Sulawesi)</t>
  </si>
  <si>
    <t>Tanah Datar, Solok, Solok ...</t>
  </si>
  <si>
    <t>Morocco</t>
  </si>
  <si>
    <t>A_t Kamra, Tamassint, Imz ...</t>
  </si>
  <si>
    <t>MAR</t>
  </si>
  <si>
    <t>Hindu Kush</t>
  </si>
  <si>
    <t>Sumbawa district (Nusa Te ...</t>
  </si>
  <si>
    <t>Raba (Sumbawa Isl.)</t>
  </si>
  <si>
    <t>Port Vila</t>
  </si>
  <si>
    <t>Southern Sumatra</t>
  </si>
  <si>
    <t>Pela, Batu Junku, Waimaro ...</t>
  </si>
  <si>
    <t>Aitape</t>
  </si>
  <si>
    <t>Banatia, Sombu, Hopongo, ...</t>
  </si>
  <si>
    <t>Azerbaijan</t>
  </si>
  <si>
    <t>Absheron (Baku), Sumgait</t>
  </si>
  <si>
    <t>AZE</t>
  </si>
  <si>
    <t>Thenia, Boumerdes, Zemmou ...</t>
  </si>
  <si>
    <t>Pandelang, Lebak, Serang</t>
  </si>
  <si>
    <t>Cianjur, Bandung, Bandung ...</t>
  </si>
  <si>
    <t>Nabire (Papua province, I ...</t>
  </si>
  <si>
    <t>Morotai Isl.</t>
  </si>
  <si>
    <t>Yapen Isl.</t>
  </si>
  <si>
    <t>Turkmenistan</t>
  </si>
  <si>
    <t>Balkan Oblast (near Balka ...</t>
  </si>
  <si>
    <t>TKM</t>
  </si>
  <si>
    <t>Nabire (Papouasie Occiden ...</t>
  </si>
  <si>
    <t>Taiwan (China)</t>
  </si>
  <si>
    <t>Near Hualien</t>
  </si>
  <si>
    <t>TWN</t>
  </si>
  <si>
    <t>Kepulauan Talaud (Sulawes ...</t>
  </si>
  <si>
    <t>Roatan, Guanaja, Puerto C ...</t>
  </si>
  <si>
    <t>Dakhli-Ezeu (Hindu Kush m ...</t>
  </si>
  <si>
    <t>Gorontalo, Buol district ...</t>
  </si>
  <si>
    <t>Alor district (Nusa Tengg ...</t>
  </si>
  <si>
    <t>General Santo city Kiam ...</t>
  </si>
  <si>
    <t>Padang, Kota Padang, Buki ...</t>
  </si>
  <si>
    <t>Manokwari, Ransiki, Orans ...</t>
  </si>
  <si>
    <t>Bangga_, Totikum, Tinangk ...</t>
  </si>
  <si>
    <t>Jammu and Kashmir</t>
  </si>
  <si>
    <t>Wewak (East Sepik provinc ...</t>
  </si>
  <si>
    <t>Jutapia Department</t>
  </si>
  <si>
    <t>Tasikmalaya, Ciamis, Suka ...</t>
  </si>
  <si>
    <t>Manokwari , Sorong (North ...</t>
  </si>
  <si>
    <t>Kepulauan Mentawi (Sumatr ...</t>
  </si>
  <si>
    <t>Bengkulu province (Sumatr ...</t>
  </si>
  <si>
    <t>East New Britain, New Ire ...</t>
  </si>
  <si>
    <t>American Samoa</t>
  </si>
  <si>
    <t>ASM</t>
  </si>
  <si>
    <t>Samoa</t>
  </si>
  <si>
    <t>WSM</t>
  </si>
  <si>
    <t>Bengkulu, Jambi, West Sum ...</t>
  </si>
  <si>
    <t>Simeule, Nias, Banyak Isl ...</t>
  </si>
  <si>
    <t>Aceh province (Sumatra)</t>
  </si>
  <si>
    <t>Tamil Nadu state, Andaman ...</t>
  </si>
  <si>
    <t>Near Alger, Bourmerd_s re ...</t>
  </si>
  <si>
    <t>Pingyuan</t>
  </si>
  <si>
    <t>Ningnan, Ziaojia</t>
  </si>
  <si>
    <t>Iran</t>
  </si>
  <si>
    <t>Birjand area</t>
  </si>
  <si>
    <t>IRN</t>
  </si>
  <si>
    <t>Masjed-e Soleyman</t>
  </si>
  <si>
    <t>Beijing (Sichuan province ...</t>
  </si>
  <si>
    <t>Kunming region (Yunnan pr ...</t>
  </si>
  <si>
    <t>Laalam</t>
  </si>
  <si>
    <t>Nourabad, Kazeroun (South ...</t>
  </si>
  <si>
    <t>Kachmar, Bardeskan</t>
  </si>
  <si>
    <t>Agh Ghala region</t>
  </si>
  <si>
    <t>Dashti district (Boushehr ...</t>
  </si>
  <si>
    <t>Kermanchah province</t>
  </si>
  <si>
    <t>Pinguyan</t>
  </si>
  <si>
    <t>Guantun, Dali (Yao'an cou ...</t>
  </si>
  <si>
    <t>Zarrin-Dasht, Jahrom (Far ...</t>
  </si>
  <si>
    <t>Antambaba</t>
  </si>
  <si>
    <t>Pucuncho, Chuquibamba</t>
  </si>
  <si>
    <t>Miyi, Lihui , Panzhihua d ...</t>
  </si>
  <si>
    <t>Colombia</t>
  </si>
  <si>
    <t>Meta, Quetame</t>
  </si>
  <si>
    <t>COL</t>
  </si>
  <si>
    <t>Karvan, Ghurzin, Kosheh, ...</t>
  </si>
  <si>
    <t>Yingjiang (Yunnan provinc ...</t>
  </si>
  <si>
    <t>Sichuan province</t>
  </si>
  <si>
    <t>Oni district; Sachkhere ( ...</t>
  </si>
  <si>
    <t>Arzouiyeh (Kerman provinc ...</t>
  </si>
  <si>
    <t>Qingzhou, Sichuan</t>
  </si>
  <si>
    <t>Pu'er (Yunnan province)</t>
  </si>
  <si>
    <t>Costa Rica</t>
  </si>
  <si>
    <t>Barva, Santa Barbara, Her ...</t>
  </si>
  <si>
    <t>CRI</t>
  </si>
  <si>
    <t>Doroud, Borujerd, Khorram ...</t>
  </si>
  <si>
    <t>Near Ningzhong, Yangi, Da ...</t>
  </si>
  <si>
    <t>Baladeh, Mazandaran provi ...</t>
  </si>
  <si>
    <t>Dominican Republic</t>
  </si>
  <si>
    <t>Puerto Plata</t>
  </si>
  <si>
    <t>DOM</t>
  </si>
  <si>
    <t>Rooein Abad, Akbar, Asgha ...</t>
  </si>
  <si>
    <t>Jurado area, Panama borde ...</t>
  </si>
  <si>
    <t>Quazvin, Hamadan, Zanjan ...</t>
  </si>
  <si>
    <t>Bam (Kerran province)</t>
  </si>
  <si>
    <t>La Paz, Cuscatlan, San Vi ...</t>
  </si>
  <si>
    <t>El Charco, Mosquera, LaPo ...</t>
  </si>
  <si>
    <t>Ougklegorsk region (Sakha ...</t>
  </si>
  <si>
    <t>Yushu prefecture (Qinghai ...</t>
  </si>
  <si>
    <t>Litoral de San Juan, Bajo ...</t>
  </si>
  <si>
    <t>Siberia</t>
  </si>
  <si>
    <t>Moyabamba (Lamas area, Sa ...</t>
  </si>
  <si>
    <t>Berl_n Alegr_a Tecap_n, S ...</t>
  </si>
  <si>
    <t>Wenchuan country, Wencgua ...</t>
  </si>
  <si>
    <t>Pisco, Ica, Chincha, Cane ...</t>
  </si>
  <si>
    <t>Tonga</t>
  </si>
  <si>
    <t>Niuatoputapu</t>
  </si>
  <si>
    <t>TON</t>
  </si>
  <si>
    <t>Arequipa, Moquegua, Tacna ...</t>
  </si>
  <si>
    <t>Maldives</t>
  </si>
  <si>
    <t>MDV</t>
  </si>
  <si>
    <t>Krabi, Phang Nga, Phuket, ...</t>
  </si>
  <si>
    <t>Boroujerd, Lorestan</t>
  </si>
  <si>
    <t>Turkey</t>
  </si>
  <si>
    <t>Western Europe</t>
  </si>
  <si>
    <t>Puturge</t>
  </si>
  <si>
    <t>TUR</t>
  </si>
  <si>
    <t>Buldan (Western Turkey)</t>
  </si>
  <si>
    <t>Bulgaria</t>
  </si>
  <si>
    <t>Murgovo area</t>
  </si>
  <si>
    <t>BGR</t>
  </si>
  <si>
    <t>Minas Gerais</t>
  </si>
  <si>
    <t>Dorud-Razan area</t>
  </si>
  <si>
    <t>Bandar-e Abbas (Hormozgan ...</t>
  </si>
  <si>
    <t>Dogubeyazit (Agri provinc ...</t>
  </si>
  <si>
    <t>Khorassan Razavi province ...</t>
  </si>
  <si>
    <t>Erzurum area</t>
  </si>
  <si>
    <t>Osmaniye province</t>
  </si>
  <si>
    <t>Serbia</t>
  </si>
  <si>
    <t>Kraljevo</t>
  </si>
  <si>
    <t>SRB</t>
  </si>
  <si>
    <t>Near Karliova (Bingol pro ...</t>
  </si>
  <si>
    <t>Askale, Ilica, Cat, Erzur ...</t>
  </si>
  <si>
    <t>Askale, Cat, Buyukgecit, ...</t>
  </si>
  <si>
    <t>Izmir</t>
  </si>
  <si>
    <t>Damghan-Torud area</t>
  </si>
  <si>
    <t>Tchechnya</t>
  </si>
  <si>
    <t>Karliova (Bingol province ...</t>
  </si>
  <si>
    <t>Van city (Adana and Hakka ...</t>
  </si>
  <si>
    <t>Argentina</t>
  </si>
  <si>
    <t>Cetamarca, La Rioja provi ...</t>
  </si>
  <si>
    <t>ARG</t>
  </si>
  <si>
    <t>Kamtchatka peninsula</t>
  </si>
  <si>
    <t>Cubuk (Cankiri province)</t>
  </si>
  <si>
    <t>Gordeban, Roudan, Koushe, ...</t>
  </si>
  <si>
    <t>Elazig</t>
  </si>
  <si>
    <t>Chile</t>
  </si>
  <si>
    <t>Aysen region (Patagonia)</t>
  </si>
  <si>
    <t>CHL</t>
  </si>
  <si>
    <t>Yuzhno-Sakhalinsk, Nevels ...</t>
  </si>
  <si>
    <t>Dominica</t>
  </si>
  <si>
    <t>DMA</t>
  </si>
  <si>
    <t>Quepos, Parrita (Pacific ...</t>
  </si>
  <si>
    <t>Diyarbakir region (Bingol ...</t>
  </si>
  <si>
    <t>Along Panama border</t>
  </si>
  <si>
    <t>Panama</t>
  </si>
  <si>
    <t>Puerto Armuelles</t>
  </si>
  <si>
    <t>PAN</t>
  </si>
  <si>
    <t>Bolvadin (Afyon province) ...</t>
  </si>
  <si>
    <t>Mexico</t>
  </si>
  <si>
    <t>North America</t>
  </si>
  <si>
    <t>Mexicalli (Baja Californi ...</t>
  </si>
  <si>
    <t>MEX</t>
  </si>
  <si>
    <t>Colima city, Armeria, Coq ...</t>
  </si>
  <si>
    <t>Tocopilla, Maria Elena, Q ...</t>
  </si>
  <si>
    <t>Iquique, Alto Hospico, Po ...</t>
  </si>
  <si>
    <t>Concepcion (Bio Bio provi ...</t>
  </si>
  <si>
    <t>Malaysia</t>
  </si>
  <si>
    <t>Penang Isl.</t>
  </si>
  <si>
    <t>MYS</t>
  </si>
  <si>
    <t>United Kingdom</t>
  </si>
  <si>
    <t>Folkestone area</t>
  </si>
  <si>
    <t>GBR</t>
  </si>
  <si>
    <t>Italy</t>
  </si>
  <si>
    <t>Alessandria (Piemont)</t>
  </si>
  <si>
    <t>ITA</t>
  </si>
  <si>
    <t>United States</t>
  </si>
  <si>
    <t>Near Younville (Napa vall ...</t>
  </si>
  <si>
    <t>USA</t>
  </si>
  <si>
    <t>Japan</t>
  </si>
  <si>
    <t>Mie-Nara-Shiga area</t>
  </si>
  <si>
    <t>JPN</t>
  </si>
  <si>
    <t>Miyagi, Sendai, Naruse (H ...</t>
  </si>
  <si>
    <t>Slovenia</t>
  </si>
  <si>
    <t>Kobarid, Bovec area</t>
  </si>
  <si>
    <t>SVN</t>
  </si>
  <si>
    <t>Fukuoka (Kyushu Isl.)</t>
  </si>
  <si>
    <t>Greece</t>
  </si>
  <si>
    <t>Mihalitsi, Mitikas, Flabo ...</t>
  </si>
  <si>
    <t>GRC</t>
  </si>
  <si>
    <t>Bartholomio</t>
  </si>
  <si>
    <t>Hokkaido</t>
  </si>
  <si>
    <t>San Guliano di Puglia (Ca ...</t>
  </si>
  <si>
    <t>Zafferana Etnea, Giarre, ...</t>
  </si>
  <si>
    <t>Nevada</t>
  </si>
  <si>
    <t>Kozushima, Niijima island ...</t>
  </si>
  <si>
    <t>Shizuoka, Yaizu, Sagara, ...</t>
  </si>
  <si>
    <t>Aquila, Villa San't Angel ...</t>
  </si>
  <si>
    <t>New Zealand</t>
  </si>
  <si>
    <t>Christchurch</t>
  </si>
  <si>
    <t>NZL</t>
  </si>
  <si>
    <t>Acha_e, Elide, Leucade Is ...</t>
  </si>
  <si>
    <t>Aegean sea</t>
  </si>
  <si>
    <t>Iceland</t>
  </si>
  <si>
    <t>Grimsnes region</t>
  </si>
  <si>
    <t>ISL</t>
  </si>
  <si>
    <t>Arcata, Beyview, Cutten, ...</t>
  </si>
  <si>
    <t>Niiagata, Kashiwazaki, Na ...</t>
  </si>
  <si>
    <t>Honshu, Niigata, Ojiya, T ...</t>
  </si>
  <si>
    <t>Fukuoka, Genkai, Saga (Ky ...</t>
  </si>
  <si>
    <t>San Robles (California)</t>
  </si>
  <si>
    <t>Ishikawa, Toyama, Niigata ...</t>
  </si>
  <si>
    <t>Tottori, Shimane, Okayama ...</t>
  </si>
  <si>
    <t>Hawai Isl.</t>
  </si>
  <si>
    <t>Hiroshima</t>
  </si>
  <si>
    <t>Hachinohe (Aomori prefect ...</t>
  </si>
  <si>
    <t>Seattle, Tacoma, Olympa ( ...</t>
  </si>
  <si>
    <t>Iwate, Miyazaki, Miyagi, ...</t>
  </si>
  <si>
    <t>Near Miyagi prefecture</t>
  </si>
  <si>
    <t>Aomori, Yamagata, Miyagi, ...</t>
  </si>
  <si>
    <t>Extreme temperature</t>
  </si>
  <si>
    <t>Cold wave</t>
  </si>
  <si>
    <t>Madhya Pradesh, Andhra Pr ...</t>
  </si>
  <si>
    <t>Heat wave</t>
  </si>
  <si>
    <t>Pendjab, Sind, Baluchista ...</t>
  </si>
  <si>
    <t>Andhra Pradesh, Orissa, T ...</t>
  </si>
  <si>
    <t>Nigeria</t>
  </si>
  <si>
    <t>Maiduguri</t>
  </si>
  <si>
    <t>NGA</t>
  </si>
  <si>
    <t>Punjab province</t>
  </si>
  <si>
    <t>Panchagarth, Thakurgaon, ...</t>
  </si>
  <si>
    <t>Panchagarh, Thakurgaon, D ...</t>
  </si>
  <si>
    <t>Extreme winter conditions</t>
  </si>
  <si>
    <t>Bihar, Uttar Pradesh, Him ...</t>
  </si>
  <si>
    <t>Bihar, Northern &amp; Eastern ...</t>
  </si>
  <si>
    <t>Uttar Pradesh, Rajasthan ...</t>
  </si>
  <si>
    <t>Uttar Pradesh, Bihar, Pen ...</t>
  </si>
  <si>
    <t>Mideast Tarai region, Mah ...</t>
  </si>
  <si>
    <t>Center, South</t>
  </si>
  <si>
    <t>Penjab, Sindh, Baloutchis ...</t>
  </si>
  <si>
    <t>West, Center</t>
  </si>
  <si>
    <t>Pendjab province</t>
  </si>
  <si>
    <t>Barguna, Gaibandha, Isbwa ...</t>
  </si>
  <si>
    <t>North, North-Western dist ...</t>
  </si>
  <si>
    <t>Rajbari; Jessore; Damurhu ...</t>
  </si>
  <si>
    <t>Uttar Pradesh, Himachal P ...</t>
  </si>
  <si>
    <t>Chittagong, Rajshahi, Jes ...</t>
  </si>
  <si>
    <t>Saptari, Bara districts</t>
  </si>
  <si>
    <t>Badakhshan</t>
  </si>
  <si>
    <t>Canton</t>
  </si>
  <si>
    <t>Cold Wave</t>
  </si>
  <si>
    <t>Chisinau</t>
  </si>
  <si>
    <t>Albania</t>
  </si>
  <si>
    <t>ALB</t>
  </si>
  <si>
    <t>Heart, Faryab, Jowzjan, B ...</t>
  </si>
  <si>
    <t>Ukraine</t>
  </si>
  <si>
    <t>Kiev</t>
  </si>
  <si>
    <t>UKR</t>
  </si>
  <si>
    <t>Near Kunduz</t>
  </si>
  <si>
    <t>El Progreso, Jalapa, Chiq ...</t>
  </si>
  <si>
    <t>Uttar Pradesh, Bihar, Ben ...</t>
  </si>
  <si>
    <t>Cochabamba, Santa Cruz, L ...</t>
  </si>
  <si>
    <t>Chongqing, Shijiazhuang c ...</t>
  </si>
  <si>
    <t>Shanga_</t>
  </si>
  <si>
    <t>Adrar</t>
  </si>
  <si>
    <t>Egypt</t>
  </si>
  <si>
    <t>Qualioub, Charqueya, Fayo ...</t>
  </si>
  <si>
    <t>EGY</t>
  </si>
  <si>
    <t>Uttar Pradesh, Orissa, Pu ...</t>
  </si>
  <si>
    <t>New Delhi, Uttar Pradesh</t>
  </si>
  <si>
    <t>Nangarhar, Laghman (Easte ...</t>
  </si>
  <si>
    <t>Khatlon'Panj</t>
  </si>
  <si>
    <t>Uttar Pradesh, Jammu and ...</t>
  </si>
  <si>
    <t>Uttar Pradesh, Punjab, Ha ...</t>
  </si>
  <si>
    <t>Uttar Pradesh, Bihar, Har ...</t>
  </si>
  <si>
    <t>Orissa, West Bengal, Biha ...</t>
  </si>
  <si>
    <t>Uttar Pradesh, Rajasthan, ...</t>
  </si>
  <si>
    <t>Arkhangai, Bayankhongor, ...</t>
  </si>
  <si>
    <t>Romania</t>
  </si>
  <si>
    <t>Iasi, Bacau, Focsani, Bis ...</t>
  </si>
  <si>
    <t>ROU</t>
  </si>
  <si>
    <t>Bucarest, Iasi, Cluj, Ora ...</t>
  </si>
  <si>
    <t>Moscow</t>
  </si>
  <si>
    <t>Donestk, Crim_e peninsula ...</t>
  </si>
  <si>
    <t>Bucarest; Arges departmen ...</t>
  </si>
  <si>
    <t>Bucharest</t>
  </si>
  <si>
    <t>Gauteng (Eastern Cape)</t>
  </si>
  <si>
    <t>All country</t>
  </si>
  <si>
    <t>Zhejiang, Sichuan, Anhui, ...</t>
  </si>
  <si>
    <t>Sarajevo, Zenica, Zvornik ...</t>
  </si>
  <si>
    <t>Belarus</t>
  </si>
  <si>
    <t>Minsk</t>
  </si>
  <si>
    <t>BLR</t>
  </si>
  <si>
    <t>Sichuan, Jiangxi province ...</t>
  </si>
  <si>
    <t>Republic of Macedonia</t>
  </si>
  <si>
    <t>MKD</t>
  </si>
  <si>
    <t>Veles, Kumanovo, Bitola, ...</t>
  </si>
  <si>
    <t>Bucarest, Bechet (South) ...</t>
  </si>
  <si>
    <t>Moscou, Siberia</t>
  </si>
  <si>
    <t>Moscou</t>
  </si>
  <si>
    <t>Moscou, Saint-Petersbourg ...</t>
  </si>
  <si>
    <t>Ayacucho, Huancavelica, T ...</t>
  </si>
  <si>
    <t>Bratsk, Ust-Ilim, Taishet ...</t>
  </si>
  <si>
    <t>Ancash, Puno, Cuzco, Areq ...</t>
  </si>
  <si>
    <t>Lasi, Caras Severin, Ilfo ...</t>
  </si>
  <si>
    <t>Andes</t>
  </si>
  <si>
    <t>Amazonas, Ancash, Apurima ...</t>
  </si>
  <si>
    <t>Ancash, Apurimac, Arequip ...</t>
  </si>
  <si>
    <t>Bucarest</t>
  </si>
  <si>
    <t>Buenos Aires, Sante Fe, F ...</t>
  </si>
  <si>
    <t>Chihuahua, Sonora, Basse ...</t>
  </si>
  <si>
    <t>Poland</t>
  </si>
  <si>
    <t>North, East regions</t>
  </si>
  <si>
    <t>POL</t>
  </si>
  <si>
    <t>Oural, Siberia, Moscou</t>
  </si>
  <si>
    <t>Belgrade, Novi Sad</t>
  </si>
  <si>
    <t>Uskudar, Bayrampasa distr ...</t>
  </si>
  <si>
    <t>Aragpir, Istanbul, Ankara ...</t>
  </si>
  <si>
    <t>Moscow, St Petresbourg, O ...</t>
  </si>
  <si>
    <t>Cariocas, Santos</t>
  </si>
  <si>
    <t>Croatia</t>
  </si>
  <si>
    <t>Zagreb, Split, Osijek, Ri ...</t>
  </si>
  <si>
    <t>HRV</t>
  </si>
  <si>
    <t>Chihuahua state</t>
  </si>
  <si>
    <t>Chubut, Neuquen, Rio Negr ...</t>
  </si>
  <si>
    <t>Sopot, Haskovo, Kardjali, ...</t>
  </si>
  <si>
    <t>Aysen region</t>
  </si>
  <si>
    <t>Hungary</t>
  </si>
  <si>
    <t>HUN</t>
  </si>
  <si>
    <t>Battonya</t>
  </si>
  <si>
    <t>Lithuania</t>
  </si>
  <si>
    <t>LTU</t>
  </si>
  <si>
    <t>Latvia</t>
  </si>
  <si>
    <t>Riga</t>
  </si>
  <si>
    <t>LVA</t>
  </si>
  <si>
    <t>Riga region</t>
  </si>
  <si>
    <t>Chihuahua, Puebla, Nuevo ...</t>
  </si>
  <si>
    <t>Chihuahua</t>
  </si>
  <si>
    <t>North-East</t>
  </si>
  <si>
    <t>Moscou, Volgograd region, ...</t>
  </si>
  <si>
    <t>Uruguay</t>
  </si>
  <si>
    <t>Montevideo</t>
  </si>
  <si>
    <t>URY</t>
  </si>
  <si>
    <t>Paysandu, Maldonado</t>
  </si>
  <si>
    <t>Czech Republic</t>
  </si>
  <si>
    <t>East</t>
  </si>
  <si>
    <t>CZE</t>
  </si>
  <si>
    <t>Prague</t>
  </si>
  <si>
    <t>Moscow, Volgorad, Lipesk, ...</t>
  </si>
  <si>
    <t>Slovakia</t>
  </si>
  <si>
    <t>SVK</t>
  </si>
  <si>
    <t>France</t>
  </si>
  <si>
    <t>Lyon region</t>
  </si>
  <si>
    <t>FRA</t>
  </si>
  <si>
    <t>Germany</t>
  </si>
  <si>
    <t>Rhenanie-du-Nord-Westphal ...</t>
  </si>
  <si>
    <t>DEU</t>
  </si>
  <si>
    <t>Texas, Pennsylvania, Okla ...</t>
  </si>
  <si>
    <t>Spain</t>
  </si>
  <si>
    <t>Andalousia, Estremude, Ca ...</t>
  </si>
  <si>
    <t>ESP</t>
  </si>
  <si>
    <t>Saxe-Anhalt</t>
  </si>
  <si>
    <t>New York</t>
  </si>
  <si>
    <t>Netherlands</t>
  </si>
  <si>
    <t>NLD</t>
  </si>
  <si>
    <t>Andalousia</t>
  </si>
  <si>
    <t>Australia</t>
  </si>
  <si>
    <t>South, Victoria, South Ne ...</t>
  </si>
  <si>
    <t>AUS</t>
  </si>
  <si>
    <t>Belgium</t>
  </si>
  <si>
    <t>BEL</t>
  </si>
  <si>
    <t>Paris region - all countr ...</t>
  </si>
  <si>
    <t>Arizona, Nevada, Oklahoma ...</t>
  </si>
  <si>
    <t>Southern Arizona</t>
  </si>
  <si>
    <t>Switzerland</t>
  </si>
  <si>
    <t>CHE</t>
  </si>
  <si>
    <t>Cyprus</t>
  </si>
  <si>
    <t>Nicosie</t>
  </si>
  <si>
    <t>CYP</t>
  </si>
  <si>
    <t>Milan, Turin (Pi_mont), M ...</t>
  </si>
  <si>
    <t>Luxembourg</t>
  </si>
  <si>
    <t>LUX</t>
  </si>
  <si>
    <t>Portugal</t>
  </si>
  <si>
    <t>PRT</t>
  </si>
  <si>
    <t>Texas, Louisiana, Alabama ...</t>
  </si>
  <si>
    <t>Midwest</t>
  </si>
  <si>
    <t>Stanislaus, Modesto (Cali ...</t>
  </si>
  <si>
    <t>Bavaria, Berlin, Hamburg, ...</t>
  </si>
  <si>
    <t>Austria</t>
  </si>
  <si>
    <t>AUT</t>
  </si>
  <si>
    <t>Tokyo</t>
  </si>
  <si>
    <t>Burkina Faso</t>
  </si>
  <si>
    <t>Gorom-Gorom area, Oudalan ...</t>
  </si>
  <si>
    <t>Flash flood</t>
  </si>
  <si>
    <t>BFA</t>
  </si>
  <si>
    <t>Kadiogo, Sanmatenga, Boul ...</t>
  </si>
  <si>
    <t>General flood</t>
  </si>
  <si>
    <t>Gnagna (East), Namantenga ...</t>
  </si>
  <si>
    <t>General Flood</t>
  </si>
  <si>
    <t>Jessore, Khulna, Satkhira ...</t>
  </si>
  <si>
    <t>Chittagong, Cowkbazar, Mo ...</t>
  </si>
  <si>
    <t>Khagrachari, Chittagong, ...</t>
  </si>
  <si>
    <t>Naogaon, Joypurhat, Gaib ...</t>
  </si>
  <si>
    <t>Bandarban Hill, Feni, Com ...</t>
  </si>
  <si>
    <t>Kurigram, Gaibandha, Lalm ...</t>
  </si>
  <si>
    <t>Maulvibazar, Habiganj dis ...</t>
  </si>
  <si>
    <t>Near Habanganj</t>
  </si>
  <si>
    <t>Sylhet, Zakiganj, Kanaigh ...</t>
  </si>
  <si>
    <t>Chittagong area</t>
  </si>
  <si>
    <t>Dacca, Faridpur, Lakshmip ...</t>
  </si>
  <si>
    <t>Pasakha, Phuentsholing, C ...</t>
  </si>
  <si>
    <t>Ghana</t>
  </si>
  <si>
    <t>Accra, Nsawam, Adoagyr, Z ...</t>
  </si>
  <si>
    <t>GHA</t>
  </si>
  <si>
    <t>Accra, Kumasi region</t>
  </si>
  <si>
    <t>Agona Swedru, Agona Nyakr ...</t>
  </si>
  <si>
    <t>Fonds Verrettes (West dep ...</t>
  </si>
  <si>
    <t>Port-au-Prince region</t>
  </si>
  <si>
    <t>J_r_mie, Abricots, Bonbon ...</t>
  </si>
  <si>
    <t>Ferrier, Ouanaminthe, Abr ...</t>
  </si>
  <si>
    <t>Grande Anse, South, Nippe ...</t>
  </si>
  <si>
    <t>St Louis du Nord, Port-de ...</t>
  </si>
  <si>
    <t>districts of Kannur, Kasa ...</t>
  </si>
  <si>
    <t>Bharuch (Gujarat), Sadarp ...</t>
  </si>
  <si>
    <t>Gopalganj, East Champaran ...</t>
  </si>
  <si>
    <t>Bihar state</t>
  </si>
  <si>
    <t>Cuttack, Jagatsinghpur, K ...</t>
  </si>
  <si>
    <t>Assam, Gujarat, Himachal ...</t>
  </si>
  <si>
    <t>Tehri district (Uttaranch ...</t>
  </si>
  <si>
    <t>Bihar, Saran, Gopalganj</t>
  </si>
  <si>
    <t>Khavda, Banni, Natkharana ...</t>
  </si>
  <si>
    <t>Gujarat, Andhra Pradesh, ...</t>
  </si>
  <si>
    <t>Idukki, Kottayam, Pathana ...</t>
  </si>
  <si>
    <t>Kulu (Himachal Pradesh)</t>
  </si>
  <si>
    <t>Solang (near Kullu distri ...</t>
  </si>
  <si>
    <t>Jalalabad, Osh provinces</t>
  </si>
  <si>
    <t>Koh Konh</t>
  </si>
  <si>
    <t>Phnom Penh, Kampong Seu, ...</t>
  </si>
  <si>
    <t>Kratie, Kampong Cham, Kan ...</t>
  </si>
  <si>
    <t>Lao PDR</t>
  </si>
  <si>
    <t>Sebangfai, Nongbok, Mahax ...</t>
  </si>
  <si>
    <t>LAO</t>
  </si>
  <si>
    <t>Liberia</t>
  </si>
  <si>
    <t>Sinkor, Paynesville, Bush ...</t>
  </si>
  <si>
    <t>LBR</t>
  </si>
  <si>
    <t>Thaba-Tseka, Qacha's Nek, ...</t>
  </si>
  <si>
    <t>Timbuktu, Gao, Mopti, Seg ...</t>
  </si>
  <si>
    <t>Sikasso (South), Gao (Nor ...</t>
  </si>
  <si>
    <t>Athok, Kachin satte (Irra ...</t>
  </si>
  <si>
    <t>Arakann, Yangon(Rangoon) ...</t>
  </si>
  <si>
    <t>Mandalay area</t>
  </si>
  <si>
    <t>Yangon area</t>
  </si>
  <si>
    <t>Assaba, Gorgol, Brakna, A ...</t>
  </si>
  <si>
    <t>Gorgol region, Maghama to ...</t>
  </si>
  <si>
    <t>Trarza, Brakna (South-Eas ...</t>
  </si>
  <si>
    <t>Tintane, Barkeol, Guidima ...</t>
  </si>
  <si>
    <t>Niamey, T_ra, Fillingu_ ( ...</t>
  </si>
  <si>
    <t>Bilma, ngal (Agadez regio ...</t>
  </si>
  <si>
    <t>Tashena, Dankida, Arki, D ...</t>
  </si>
  <si>
    <t>Loko, Dumne, Dikwa (Adama ...</t>
  </si>
  <si>
    <t>Lagos</t>
  </si>
  <si>
    <t>Ugheli (Delta state)</t>
  </si>
  <si>
    <t>Jigawa, Bauchi, Taraba, Y ...</t>
  </si>
  <si>
    <t>Ikorodu, Kosofe (Lagos ar ...</t>
  </si>
  <si>
    <t>Plateau, Adamawa, Borno, ...</t>
  </si>
  <si>
    <t>Yarwa-Gana, Burundi, Jeka ...</t>
  </si>
  <si>
    <t>Edo state</t>
  </si>
  <si>
    <t>Kaduna, Kano, Niger, Jiga ...</t>
  </si>
  <si>
    <t>Talata Marafa (Zamfara St ...</t>
  </si>
  <si>
    <t>Mahottari district (South ...</t>
  </si>
  <si>
    <t>districts - Banke, Sunsar ...</t>
  </si>
  <si>
    <t>Baglung, Baitadi, Bajura, ...</t>
  </si>
  <si>
    <t>Sunsari, Rupandehi, Jhapa ...</t>
  </si>
  <si>
    <t>Kanchanpur, Baitadi, Dade ...</t>
  </si>
  <si>
    <t>Takdoo</t>
  </si>
  <si>
    <t>Rautahat, Udaypur, Dang, ...</t>
  </si>
  <si>
    <t>Pasni Tehsil, Chaman, Pis ...</t>
  </si>
  <si>
    <t>Punjab</t>
  </si>
  <si>
    <t>North West frontier provi ...</t>
  </si>
  <si>
    <t>Qila Abdullah, Chaman, Gw ...</t>
  </si>
  <si>
    <t>Karachi, Sind province</t>
  </si>
  <si>
    <t>Govek, Faqir, Api (Waziri ...</t>
  </si>
  <si>
    <t>Dir, Warri, Barkand, Gand ...</t>
  </si>
  <si>
    <t>Islamabad Capital territo ...</t>
  </si>
  <si>
    <t>Peshawar and its surround ...</t>
  </si>
  <si>
    <t>Karachi, Gadab town</t>
  </si>
  <si>
    <t>Azad Kashmir, Muzaffaraba ...</t>
  </si>
  <si>
    <t>North-West Frontier Provi ...</t>
  </si>
  <si>
    <t>Karachi</t>
  </si>
  <si>
    <t>North West Frontier provi ...</t>
  </si>
  <si>
    <t>districts: Kohlu, Sibbi. ...</t>
  </si>
  <si>
    <t>Karachi, Sindh, Katcha</t>
  </si>
  <si>
    <t>Punjab, Sindh provinces</t>
  </si>
  <si>
    <t>Ambunti-Drekikier elector ...</t>
  </si>
  <si>
    <t>Central, Eastern, Souther ...</t>
  </si>
  <si>
    <t>Dakar, Saint-Louis, Kaola ...</t>
  </si>
  <si>
    <t>Kanel, Nioro, Kafrine, Ma ...</t>
  </si>
  <si>
    <t>Rufisque, Pikine, Gu_diaw ...</t>
  </si>
  <si>
    <t>Podor, Dagana, Matam dist ...</t>
  </si>
  <si>
    <t>Sierra Leone</t>
  </si>
  <si>
    <t>Freetown</t>
  </si>
  <si>
    <t>SLE</t>
  </si>
  <si>
    <t>Pitomnic, Chorbog, Zambur ...</t>
  </si>
  <si>
    <t>Shing, Dahani Ob, Bodgoh, ...</t>
  </si>
  <si>
    <t>Dasht, Langar (Roshtkala ...</t>
  </si>
  <si>
    <t>Vose, Muminabad, Temermal ...</t>
  </si>
  <si>
    <t>Sughd Oblast</t>
  </si>
  <si>
    <t>Dushanbe, Rvat, Sogliisko ...</t>
  </si>
  <si>
    <t>Timor-Leste</t>
  </si>
  <si>
    <t>Los Palos, Lliomar, Leoro ...</t>
  </si>
  <si>
    <t>TLS</t>
  </si>
  <si>
    <t>Cova Lima, Manufahi, Viqu ...</t>
  </si>
  <si>
    <t>Yemen</t>
  </si>
  <si>
    <t>Dhamar, Hodeida, Manakhah ...</t>
  </si>
  <si>
    <t>YEM</t>
  </si>
  <si>
    <t>Omrane, Hadramout, Saada, ...</t>
  </si>
  <si>
    <t>Sanaa</t>
  </si>
  <si>
    <t>Raima region</t>
  </si>
  <si>
    <t>Salafiyah region</t>
  </si>
  <si>
    <t>Hadhramout, Ibb</t>
  </si>
  <si>
    <t>Ma'arbar (Dhamar province ...</t>
  </si>
  <si>
    <t>Ta_z, Houdaida, Hadramout ...</t>
  </si>
  <si>
    <t>Rayma, Dhamar province</t>
  </si>
  <si>
    <t>Kouritenga (Centre), Oubr ...</t>
  </si>
  <si>
    <t>Bogra, Sirajganj (North)</t>
  </si>
  <si>
    <t>Sylhet, Hobigonj, Sunamgo ...</t>
  </si>
  <si>
    <t>Cox's Bazar, Chittagong</t>
  </si>
  <si>
    <t>Sylhet, Sunamganj, Moulvi ...</t>
  </si>
  <si>
    <t>Guinea</t>
  </si>
  <si>
    <t>Mandiana, Kouroussa, Kank ...</t>
  </si>
  <si>
    <t>GIN</t>
  </si>
  <si>
    <t>Camp Perrin, Cayes, Manic ...</t>
  </si>
  <si>
    <t>Hyberabad, Guntur, Medak, ...</t>
  </si>
  <si>
    <t>Assam, Arunachal Pradesh</t>
  </si>
  <si>
    <t>Assam state, Tripura Stat ...</t>
  </si>
  <si>
    <t>Marshagal, Mahakalpada (K ...</t>
  </si>
  <si>
    <t>Assam, Bihar, Tripura, W ...</t>
  </si>
  <si>
    <t>Stung Treng, Kratie, Koh ...</t>
  </si>
  <si>
    <t>Kampong Thom, Ratanakiri ...</t>
  </si>
  <si>
    <t>Stung Treng, Kratie, Kamp ...</t>
  </si>
  <si>
    <t>Kandal, Stung Treng, Prey ...</t>
  </si>
  <si>
    <t>Louang Namtha, Bolikhamxa ...</t>
  </si>
  <si>
    <t>Margibi County, Monrovia</t>
  </si>
  <si>
    <t>Sikasso, Kidal, Mopti, Ko ...</t>
  </si>
  <si>
    <t>Mbout (Gorgol region), Ta ...</t>
  </si>
  <si>
    <t>Zinder, Maradi, Agadez, T ...</t>
  </si>
  <si>
    <t>Jigawa, Sokoto, Kebbi, Ni ...</t>
  </si>
  <si>
    <t>Jigawa, Kano states</t>
  </si>
  <si>
    <t>Barkhan district; Balochi ...</t>
  </si>
  <si>
    <t>Flash Flood</t>
  </si>
  <si>
    <t>Rajanpur district (Punjab ...</t>
  </si>
  <si>
    <t>Ismalia, Kalu Khan, Adina ...</t>
  </si>
  <si>
    <t>Rapa, Mou, Apanaipi, Babi ...</t>
  </si>
  <si>
    <t>Taninahum, Swao, Bandakoh ...</t>
  </si>
  <si>
    <t>Ismoily Somony district ( ...</t>
  </si>
  <si>
    <t>Mishanna (ibb province); ...</t>
  </si>
  <si>
    <t>Northern region</t>
  </si>
  <si>
    <t>Birbhum, Burdwan, Murshid ...</t>
  </si>
  <si>
    <t>Luangprabang, Luangnamtha ...</t>
  </si>
  <si>
    <t>Zamfara, Kaduna, Niger, B ...</t>
  </si>
  <si>
    <t>Kanchanpur, Kailali, Dade ...</t>
  </si>
  <si>
    <t>Bardeya, Banke, Dang, Ded ...</t>
  </si>
  <si>
    <t>Khyber Pakhtunkhwa, Nosws ...</t>
  </si>
  <si>
    <t>Charsadda, Nowshera, Pesh ...</t>
  </si>
  <si>
    <t>North West Frontier Provi ...</t>
  </si>
  <si>
    <t>Tarim, Sah, Shibam, Qatun ...</t>
  </si>
  <si>
    <t>Murghab, Ghormach, Balamo ...</t>
  </si>
  <si>
    <t>Purchaman district (Farah ...</t>
  </si>
  <si>
    <t>Kunar province</t>
  </si>
  <si>
    <t>Paktia, Pakitka, Khost pr ...</t>
  </si>
  <si>
    <t>Chapa Dara and Manogi dis ...</t>
  </si>
  <si>
    <t>Kapisa, Nangarhar, Laghma ...</t>
  </si>
  <si>
    <t>Lalo Sar Jangal district ...</t>
  </si>
  <si>
    <t>Chichcharan, Shahrak, Tah ...</t>
  </si>
  <si>
    <t>Qamla-I-Naw, Ab Kamari di ...</t>
  </si>
  <si>
    <t>Ghazara, Engil districts ...</t>
  </si>
  <si>
    <t>Ghandak valley (Shibar di ...</t>
  </si>
  <si>
    <t>Khost, Nuristan provinces ...</t>
  </si>
  <si>
    <t>Nangarhar- Sherzado, Pakt ...</t>
  </si>
  <si>
    <t>Samangaran, Baghlan, Takh ...</t>
  </si>
  <si>
    <t>Chakhansur, Chahar Burjak ...</t>
  </si>
  <si>
    <t>Nimroz, Urozgan, Farah, G ...</t>
  </si>
  <si>
    <t>Gurziwan district (Faryab ...</t>
  </si>
  <si>
    <t>Doshi, Khost-o-Fereng, Na ...</t>
  </si>
  <si>
    <t>Ghaziabad district (Kunar ...</t>
  </si>
  <si>
    <t>Samangan (Badakhshan)</t>
  </si>
  <si>
    <t>Badakhshan, Takhar provin ...</t>
  </si>
  <si>
    <t>Herat, Ghor, Bagdis provi ...</t>
  </si>
  <si>
    <t>Badghis, Uruzgan, Helmand ...</t>
  </si>
  <si>
    <t>Deh Miran area (Faryab pr ...</t>
  </si>
  <si>
    <t>Badakshan and North provi ...</t>
  </si>
  <si>
    <t>Balkh, Kunduz provinces</t>
  </si>
  <si>
    <t>Badakhstan, Takhar, Saman ...</t>
  </si>
  <si>
    <t>Shohada, Jurm districts ...</t>
  </si>
  <si>
    <t>Lezha, Shkoder regions (N ...</t>
  </si>
  <si>
    <t>Ismayilli, Gobustan, Siye ...</t>
  </si>
  <si>
    <t>Beni, Cochabamba, La Paz, ...</t>
  </si>
  <si>
    <t>Cochabamba, Santa Cruz de ...</t>
  </si>
  <si>
    <t>beni, Cochabamba, Chuquis ...</t>
  </si>
  <si>
    <t>Santa Cruz, La Paz, Cocha ...</t>
  </si>
  <si>
    <t>Near Villa Tunari (near C ...</t>
  </si>
  <si>
    <t>La Paz</t>
  </si>
  <si>
    <t>Bermejo, Aviles, Acre, Gr ...</t>
  </si>
  <si>
    <t>City of La Paz, Los Yunga ...</t>
  </si>
  <si>
    <t>Shaoyang, Huaihua, Loudi, ...</t>
  </si>
  <si>
    <t>Miao-Dong Autonomous Pref ...</t>
  </si>
  <si>
    <t>Hubei, Jingzhou</t>
  </si>
  <si>
    <t>Xinjiang Uighur Autonomos ...</t>
  </si>
  <si>
    <t>Wangmo, Luodian, Qianxi'n ...</t>
  </si>
  <si>
    <t>Wuzhou, Baise (Guangxi pr ...</t>
  </si>
  <si>
    <t>Sixian, Xiaoxian and Feng ...</t>
  </si>
  <si>
    <t>Guizhou province</t>
  </si>
  <si>
    <t>Honghe Autonomous provinc ...</t>
  </si>
  <si>
    <t>Quanzou, Zhanzhou and Xia ...</t>
  </si>
  <si>
    <t>Hunan, Guangdong, Fujian ...</t>
  </si>
  <si>
    <t>Jinyang, Deyang, Mianyang ...</t>
  </si>
  <si>
    <t>Xinping County (Yunnan pr ...</t>
  </si>
  <si>
    <t>Shaoguan city (Ruyan coun ...</t>
  </si>
  <si>
    <t>Yibin (Sichuan province), ...</t>
  </si>
  <si>
    <t>Shaanxi, Hubai province</t>
  </si>
  <si>
    <t>Huaihua, Yiyang, Xiangxi ...</t>
  </si>
  <si>
    <t>Guangdong, Hube, Hunan pr ...</t>
  </si>
  <si>
    <t>Jilin, Heilongjang provin ...</t>
  </si>
  <si>
    <t>Shuichgeng, Fenggang coun ...</t>
  </si>
  <si>
    <t>Shiyan, Xiangfan, Suizhou ...</t>
  </si>
  <si>
    <t>Dazhou, Bazhong, Guangan, ...</t>
  </si>
  <si>
    <t>Shandong, Henan, Hunan, H ...</t>
  </si>
  <si>
    <t>Liaoning, Jilin provinces ...</t>
  </si>
  <si>
    <t>Enshi (Hubei province)</t>
  </si>
  <si>
    <t>Guandong, Gansu provinces ...</t>
  </si>
  <si>
    <t>Storm surge/coastal flood</t>
  </si>
  <si>
    <t>Fujian province</t>
  </si>
  <si>
    <t>Minxian county (Gansu pro ...</t>
  </si>
  <si>
    <t>Yongding county (Fujian p ...</t>
  </si>
  <si>
    <t>Altey region (Xinjiang)</t>
  </si>
  <si>
    <t>Suining county (Hunan pro ...</t>
  </si>
  <si>
    <t>Shizuishan (Ningxia Hui A ...</t>
  </si>
  <si>
    <t>Hunan province</t>
  </si>
  <si>
    <t>Zhejiang, Jiangsu, Shaanx ...</t>
  </si>
  <si>
    <t>Sichuan, Guizhou Yunnan, ...</t>
  </si>
  <si>
    <t>Luqu, Zhuoni counties (G ...</t>
  </si>
  <si>
    <t>Meizhou, Heyuan, Shaoguan ...</t>
  </si>
  <si>
    <t>Shiyan (Hubei Province), ...</t>
  </si>
  <si>
    <t>Funing county (Yunnan pro ...</t>
  </si>
  <si>
    <t>Qinzhou, Yulin (Guangxi Z ...</t>
  </si>
  <si>
    <t>Shenzhen, Zhuhai, Zhongsh ...</t>
  </si>
  <si>
    <t>Cibao region</t>
  </si>
  <si>
    <t>Jimani, Malpaso (Independ ...</t>
  </si>
  <si>
    <t>Batna, Biskra, Hamma and ...</t>
  </si>
  <si>
    <t>Regions of Naama and Tlem ...</t>
  </si>
  <si>
    <t>Assa, Asla, Ain Sefra, Sa ...</t>
  </si>
  <si>
    <t>Reggane (Adrar region), T ...</t>
  </si>
  <si>
    <t>Tebessa, Oum El Bouaghi, ...</t>
  </si>
  <si>
    <t>Hourgada region</t>
  </si>
  <si>
    <t>Fiji</t>
  </si>
  <si>
    <t>Labasa (Vanua Levu)</t>
  </si>
  <si>
    <t>FJI</t>
  </si>
  <si>
    <t>Vanua Levu, Viti Levu</t>
  </si>
  <si>
    <t>Tskhoushi, Chkhou, Khoni, ...</t>
  </si>
  <si>
    <t>Oni, Ambrolauri, Tsageri ...</t>
  </si>
  <si>
    <t>Guatemala City, Alta Vera ...</t>
  </si>
  <si>
    <t>Teleman, Zacapa, Guatemal ...</t>
  </si>
  <si>
    <t>Guyana</t>
  </si>
  <si>
    <t>Pomeroon, charity (Region ...</t>
  </si>
  <si>
    <t>GUY</t>
  </si>
  <si>
    <t>Barima, Waini (Region One ...</t>
  </si>
  <si>
    <t>Ceiba city region (Atlant ...</t>
  </si>
  <si>
    <t>Tegucigalpa, Dali, Olanch ...</t>
  </si>
  <si>
    <t>Tegucigalpa area.</t>
  </si>
  <si>
    <t>El Triunfo, El Chapemal, ...</t>
  </si>
  <si>
    <t>Cortes, Intibuca</t>
  </si>
  <si>
    <t>Azile, Grand Anse, Les Ca ...</t>
  </si>
  <si>
    <t>Saint-Marc (Artibonite di ...</t>
  </si>
  <si>
    <t>Artibonite province</t>
  </si>
  <si>
    <t>West Lombok district (Wes ...</t>
  </si>
  <si>
    <t>West, East and Central Ja ...</t>
  </si>
  <si>
    <t>Dempo Utara (Southern Sum ...</t>
  </si>
  <si>
    <t>Reok, Cibal, Wae Ri'i, La ...</t>
  </si>
  <si>
    <t>Seumadam/Semadam district ...</t>
  </si>
  <si>
    <t>North Sulawesi province</t>
  </si>
  <si>
    <t>Hahorok sub-district (Lan ...</t>
  </si>
  <si>
    <t>Sole, Pelapa, Larongtong ...</t>
  </si>
  <si>
    <t>Bogor, Depok, East and So ...</t>
  </si>
  <si>
    <t>Morowali, Banggai, Parigi ...</t>
  </si>
  <si>
    <t>Sinjai, Jeneponto, Buluku ...</t>
  </si>
  <si>
    <t>Langkat, Mendaling Natal ...</t>
  </si>
  <si>
    <t>East Kalimantan province ...</t>
  </si>
  <si>
    <t>East Java and Sulawesi Is ...</t>
  </si>
  <si>
    <t>Jakarta area</t>
  </si>
  <si>
    <t>Panti, Tanggul, Arjasa, R ...</t>
  </si>
  <si>
    <t>Rembang, Demak, Semarang, ...</t>
  </si>
  <si>
    <t>Sumatra - Aceh Tenggara D ...</t>
  </si>
  <si>
    <t>Sumba Isl. (East Nusa Ten ...</t>
  </si>
  <si>
    <t>Kampar, Pekanburu, Kuanta ...</t>
  </si>
  <si>
    <t>Central Java, Timor Occid ...</t>
  </si>
  <si>
    <t>Bendungan, Trenggalek, Og ...</t>
  </si>
  <si>
    <t>Nias Isl. (North Sumatra ...</t>
  </si>
  <si>
    <t>Medan city (Sumatra Isl.) ...</t>
  </si>
  <si>
    <t>Aceh, Riau, Jambi (Tanah ...</t>
  </si>
  <si>
    <t>Balikpapan area (East Kam ...</t>
  </si>
  <si>
    <t>Buru Isl. (Moluques provi ...</t>
  </si>
  <si>
    <t>Situbondo city and distri ...</t>
  </si>
  <si>
    <t>West Aceh</t>
  </si>
  <si>
    <t>Toianas village (East Nus ...</t>
  </si>
  <si>
    <t>Lamongan, Ngawi,Bojonego ...</t>
  </si>
  <si>
    <t>Cirendeu, Tangerang areas ...</t>
  </si>
  <si>
    <t>Tanh Laut, Tanah Bumbu, K ...</t>
  </si>
  <si>
    <t>Legon Kulon, Sukasari, Pu ...</t>
  </si>
  <si>
    <t>Gomo and Amandraya sub-di ...</t>
  </si>
  <si>
    <t>Sumatra Isl., Sulawesi pr ...</t>
  </si>
  <si>
    <t>Pasuruan districts (East ...</t>
  </si>
  <si>
    <t>Cilacap district (Central ...</t>
  </si>
  <si>
    <t>Muraro, Jambi, Tanjab Tim ...</t>
  </si>
  <si>
    <t>Manado city, Minahasa (N ...</t>
  </si>
  <si>
    <t>Sagar, Chattarpur, Damoh, ...</t>
  </si>
  <si>
    <t>Kerala state</t>
  </si>
  <si>
    <t>Balrampur, Bahraich, Lakh ...</t>
  </si>
  <si>
    <t>Lakhimpur, Dhemaji, Cacha ...</t>
  </si>
  <si>
    <t>Jammu and Kasmir</t>
  </si>
  <si>
    <t>Himachacl Pradesh, Punjab ...</t>
  </si>
  <si>
    <t>Goalpara district (Assam) ...</t>
  </si>
  <si>
    <t>Gujarat</t>
  </si>
  <si>
    <t>Azamgarh area (Uttar Prad ...</t>
  </si>
  <si>
    <t>Balasore, Kendrapara, May ...</t>
  </si>
  <si>
    <t>Andhra Pradesh, Tamil Nad ...</t>
  </si>
  <si>
    <t>Raipur, Bilaspur, Mahasam ...</t>
  </si>
  <si>
    <t>Amrawati district, Mumbai ...</t>
  </si>
  <si>
    <t>Assam, Arunachal Pradesh, ...</t>
  </si>
  <si>
    <t>Tamil Nadu, Karnataka,</t>
  </si>
  <si>
    <t>Assam, Tripura states</t>
  </si>
  <si>
    <t>Rampur. Kinnaur region: S ...</t>
  </si>
  <si>
    <t>Haryana's Ambala and Kuru ...</t>
  </si>
  <si>
    <t>East Midnapore, South 24 ...</t>
  </si>
  <si>
    <t>Punjab, Haryana, Uttar Pr ...</t>
  </si>
  <si>
    <t>Andhra Pradesh</t>
  </si>
  <si>
    <t>Kurnool, Mahabubnagar, Gu ...</t>
  </si>
  <si>
    <t>New Delhi</t>
  </si>
  <si>
    <t>Kurnool, Kadapa, Warangal ...</t>
  </si>
  <si>
    <t>Gujarat, Madhya Pradesh, ...</t>
  </si>
  <si>
    <t>Himachal Pradesh, Uttar P ...</t>
  </si>
  <si>
    <t>Cuttack, Puri, Khordha, J ...</t>
  </si>
  <si>
    <t>Salem, Namakkal, Karur, E ...</t>
  </si>
  <si>
    <t>Telengana region, Hyderab ...</t>
  </si>
  <si>
    <t>Bihar, Orissa, West Benga ...</t>
  </si>
  <si>
    <t>Maharashtra, Gujarat</t>
  </si>
  <si>
    <t>Karnataka, Andhra Pradres ...</t>
  </si>
  <si>
    <t>Saurashtra region (Gujara ...</t>
  </si>
  <si>
    <t>Rajnandgaon, Durg distric ...</t>
  </si>
  <si>
    <t>Gajapati, Rayagda, Jhingi ...</t>
  </si>
  <si>
    <t>Himachal Pradesh</t>
  </si>
  <si>
    <t>Tamil Nadu, Andhra Prades ...</t>
  </si>
  <si>
    <t>Ballia, Chandauli distric ...</t>
  </si>
  <si>
    <t>Surat, Vadodara, Bhavnaga ...</t>
  </si>
  <si>
    <t>Uttaranchal, Gujarat, Mah ...</t>
  </si>
  <si>
    <t>Orissa, Andhra Pradesh, C ...</t>
  </si>
  <si>
    <t>Nasvari, Dangs districts ...</t>
  </si>
  <si>
    <t>Majuli, Didrugarh, Jorhat ...</t>
  </si>
  <si>
    <t>Northern districts, Calic ...</t>
  </si>
  <si>
    <t>Iraq</t>
  </si>
  <si>
    <t>Khalifan district (Arbil ...</t>
  </si>
  <si>
    <t>IRQ</t>
  </si>
  <si>
    <t>Erbil, Salaheddine, Kirku ...</t>
  </si>
  <si>
    <t>Marshland (near Nasiriyah ...</t>
  </si>
  <si>
    <t>Negombo, Karuwalagasweva, ...</t>
  </si>
  <si>
    <t>Colombo, Ratmala, Gampaha ...</t>
  </si>
  <si>
    <t>Colombo, Gampaha, Kalutar ...</t>
  </si>
  <si>
    <t>Galle, Colombo, Kaluthara ...</t>
  </si>
  <si>
    <t>Ampara, Batticaloa, Polon ...</t>
  </si>
  <si>
    <t>Walapane, Meepai (central ...</t>
  </si>
  <si>
    <t>Batticaloa, Ampara</t>
  </si>
  <si>
    <t>Batticaloa, Ampara distri ...</t>
  </si>
  <si>
    <t>Batticaloa, Polonnaruwa, ...</t>
  </si>
  <si>
    <t>Kilinochchi, Jaffna, Vavu ...</t>
  </si>
  <si>
    <t>Galle, Matara districts</t>
  </si>
  <si>
    <t>Colombo and surburbs</t>
  </si>
  <si>
    <t>Vavuniya, Ratnapura, Kalu ...</t>
  </si>
  <si>
    <t>eastern region of Taza</t>
  </si>
  <si>
    <t>B_ Boufrah, Nador, Al H ...</t>
  </si>
  <si>
    <t>Rabat, Agadir</t>
  </si>
  <si>
    <t>Settat, Essaouira</t>
  </si>
  <si>
    <t>Nemteni, Cotul Marii, Obi ...</t>
  </si>
  <si>
    <t>Bayangol, Chingeltei, Suk ...</t>
  </si>
  <si>
    <t>Kunene, Oshana, Oshikoto, ...</t>
  </si>
  <si>
    <t>Oshakati East and West, U ...</t>
  </si>
  <si>
    <t>Caprivi Strip</t>
  </si>
  <si>
    <t>Esteli, Madriz, Chinandeg ...</t>
  </si>
  <si>
    <t>Pacific coast</t>
  </si>
  <si>
    <t>Nueva Ecija, Kalinga, Cag ...</t>
  </si>
  <si>
    <t>Libungan, Alamada, Pigcaw ...</t>
  </si>
  <si>
    <t>Aringay (La Union), Brrok ...</t>
  </si>
  <si>
    <t>Carmen</t>
  </si>
  <si>
    <t>Agusan del Norte, Agusan ...</t>
  </si>
  <si>
    <t>Davao del Norte (Mindanao ...</t>
  </si>
  <si>
    <t>Southern Midaneo Isl.</t>
  </si>
  <si>
    <t>Naujan, Baco (Oriental Mi ...</t>
  </si>
  <si>
    <t>Mindanao Isl.</t>
  </si>
  <si>
    <t>Surigao del Norte, Suriga ...</t>
  </si>
  <si>
    <t>Caloocan, Quezon, Malabon ...</t>
  </si>
  <si>
    <t>Maring</t>
  </si>
  <si>
    <t>Silay city and surroundin ...</t>
  </si>
  <si>
    <t>Valencia city (Bukidnon)</t>
  </si>
  <si>
    <t>Mindano Island</t>
  </si>
  <si>
    <t>Del Pilar village (Naujan ...</t>
  </si>
  <si>
    <t>Bicol (Southern Luzon)</t>
  </si>
  <si>
    <t>Zamboanga del Sur, Maguin ...</t>
  </si>
  <si>
    <t>Manila area (Bulacan, Lag ...</t>
  </si>
  <si>
    <t>Davao del Sur, Surigao de ...</t>
  </si>
  <si>
    <t>Mondragon, Catarman, Pamb ...</t>
  </si>
  <si>
    <t>Central Visayans and Nort ...</t>
  </si>
  <si>
    <t>Agusan del Sur, Agusan de ...</t>
  </si>
  <si>
    <t>Zamboanga (Mindanao Isl.) ...</t>
  </si>
  <si>
    <t>Negros Occidental (Negros ...</t>
  </si>
  <si>
    <t>Anglimp, Aviamp, Kudjip, ...</t>
  </si>
  <si>
    <t>North Korea</t>
  </si>
  <si>
    <t>South Hwanghae, North Hwa ...</t>
  </si>
  <si>
    <t>PRK</t>
  </si>
  <si>
    <t>Dokshon city, Pukchang an ...</t>
  </si>
  <si>
    <t>Phyonggang (Kangwon provi ...</t>
  </si>
  <si>
    <t>Hungnam (South Hamgyong p ...</t>
  </si>
  <si>
    <t>Kangwon, North Hwanghae, ...</t>
  </si>
  <si>
    <t>South Pyongan, South Hwan ...</t>
  </si>
  <si>
    <t>South Pyongan, North Hwan ...</t>
  </si>
  <si>
    <t>Neembucu department</t>
  </si>
  <si>
    <t>Southern</t>
  </si>
  <si>
    <t>Khartoum, Omdurman, Gazia ...</t>
  </si>
  <si>
    <t>White Nile, Khartoum, Nil ...</t>
  </si>
  <si>
    <t>Kassala, South Darfur, We ...</t>
  </si>
  <si>
    <t>Khartoum area, Tutti Isla ...</t>
  </si>
  <si>
    <t>Asht district</t>
  </si>
  <si>
    <t>Rudaky, Tursundade, Vazob ...</t>
  </si>
  <si>
    <t>Nantou, Taichung, Hsinchu ...</t>
  </si>
  <si>
    <t>Belogorsky district, Lviv ...</t>
  </si>
  <si>
    <t>Boymurod (Konimex Distric ...</t>
  </si>
  <si>
    <t>Bin Thuan, Nghe An, Quang ...</t>
  </si>
  <si>
    <t>Binh Dinh, Quang Ngai, Ph ...</t>
  </si>
  <si>
    <t>Dac Ngo (Dak Nong provinc ...</t>
  </si>
  <si>
    <t>Khanh Hoa, Quang Ngai, Bi ...</t>
  </si>
  <si>
    <t>Dong Thap, An Giang, Kien ...</t>
  </si>
  <si>
    <t>Khank Hoa, Dak Lak, Phu Y ...</t>
  </si>
  <si>
    <t>Bac Me district (Ha Giang ...</t>
  </si>
  <si>
    <t>An Giang, Dong Thap (Meko ...</t>
  </si>
  <si>
    <t>Ninh Thuan, Khanh Hoa, Ph ...</t>
  </si>
  <si>
    <t>Quang Nam, Quang Ngai, Ha ...</t>
  </si>
  <si>
    <t>Quang Ngai, Quang Nam, Bi ...</t>
  </si>
  <si>
    <t>Quang Nam, Khanh Hoa, Phu ...</t>
  </si>
  <si>
    <t>Nghe An, Thai Binh, Nam D ...</t>
  </si>
  <si>
    <t>Mai Son, Bac Yen and Song ...</t>
  </si>
  <si>
    <t>Dong Thap, An Giang, Tan ...</t>
  </si>
  <si>
    <t>Thua Thien-Hue, Quang Nga ...</t>
  </si>
  <si>
    <t>An Giang, Cuu Long, Dong ...</t>
  </si>
  <si>
    <t>Du Tien, Du Gia communes ...</t>
  </si>
  <si>
    <t>Phu Yen, Binh Dinh, Quang ...</t>
  </si>
  <si>
    <t>Lai Chau, Lao Cai, Ha Gia ...</t>
  </si>
  <si>
    <t>Quang Binh, Quang Tri and ...</t>
  </si>
  <si>
    <t>Thue ThienHue, Quang Ngai ...</t>
  </si>
  <si>
    <t>Bac Kan, Cao Bang, Ha Gia ...</t>
  </si>
  <si>
    <t>Ninh Thuan, Binh Dinh, Ph ...</t>
  </si>
  <si>
    <t>Tafea province (South Tan ...</t>
  </si>
  <si>
    <t>Daykundi, Kandahar, Herat ...</t>
  </si>
  <si>
    <t>Baghraan, Kajaki, Sokhtra ...</t>
  </si>
  <si>
    <t>Panjshir valley (Kapisa p ...</t>
  </si>
  <si>
    <t>Cochabamba, Potosi, Santa ...</t>
  </si>
  <si>
    <t>La Paz, Santa Cruz, Coch ...</t>
  </si>
  <si>
    <t>Santa Cruz, Tarija, Cocha ...</t>
  </si>
  <si>
    <t>Toksun, Toli, Nilka count ...</t>
  </si>
  <si>
    <t>Anhui, Jiangsu, Henan pro ...</t>
  </si>
  <si>
    <t>Shaanxi, Gansu, Henan, Hu ...</t>
  </si>
  <si>
    <t>Xinjiang, Guangdong, Heil ...</t>
  </si>
  <si>
    <t>Algiers, Tipaza, Tizi-Ouz ...</t>
  </si>
  <si>
    <t>North Sina_, South Sina_, ...</t>
  </si>
  <si>
    <t>Bitung, Bolang Mongondow, ...</t>
  </si>
  <si>
    <t>Wasior I, Wasior II, Rado ...</t>
  </si>
  <si>
    <t>Karanganyar, Sragen, Wono ...</t>
  </si>
  <si>
    <t>Jakarta, Tangerang, Bekas ...</t>
  </si>
  <si>
    <t>Tangse district (Pidie re ...</t>
  </si>
  <si>
    <t>Jambi, Riau, South and No ...</t>
  </si>
  <si>
    <t>Gorontalo, North Sumatra, ...</t>
  </si>
  <si>
    <t>Jember (East Java provinc ...</t>
  </si>
  <si>
    <t>South Aceh, Southwest Ace ...</t>
  </si>
  <si>
    <t>Lakhimpur (Assam state)</t>
  </si>
  <si>
    <t>Surat, Valsad, Navsari, B ...</t>
  </si>
  <si>
    <t>Chennai, Cuddalore, Nagap ...</t>
  </si>
  <si>
    <t>TNilgiris, Coty, Coonoor ...</t>
  </si>
  <si>
    <t>Almora, Naintial (Uttarak ...</t>
  </si>
  <si>
    <t>Andhra Pradesh, Gujarat, ...</t>
  </si>
  <si>
    <t>Bihar, Uttar Pradesh, Ass ...</t>
  </si>
  <si>
    <t>Assam, Bihar, Gujarat, Go ...</t>
  </si>
  <si>
    <t>Darbhanga, Madhubani, Sit ...</t>
  </si>
  <si>
    <t>West Bengal, Orissa, Lakh ...</t>
  </si>
  <si>
    <t>Muzaffarpur, Supaul, Patn ...</t>
  </si>
  <si>
    <t>Choman, Pashdar districts ...</t>
  </si>
  <si>
    <t>Ratnapura, Matara, Galle, ...</t>
  </si>
  <si>
    <t>Kalutara, Galle, Ratnapur ...</t>
  </si>
  <si>
    <t>Uva province; Batticaloa ...</t>
  </si>
  <si>
    <t>Columbo, Kalutara, Gampah ...</t>
  </si>
  <si>
    <t>Northern and Central regi ...</t>
  </si>
  <si>
    <t>Settat region, Fez region ...</t>
  </si>
  <si>
    <t>Er Rachidia province</t>
  </si>
  <si>
    <t>Omusati, Oshana, Oshikoto ...</t>
  </si>
  <si>
    <t>Mariental</t>
  </si>
  <si>
    <t>Sultan Kudarat, Pagalunda ...</t>
  </si>
  <si>
    <t>Southern Leyte (Eastern V ...</t>
  </si>
  <si>
    <t>Bohol (Central Visayas), ...</t>
  </si>
  <si>
    <t>Pyongan-Bukto, Pyongan-Na ...</t>
  </si>
  <si>
    <t>Red Sea state</t>
  </si>
  <si>
    <t>Kassala, White NIle, Nort ...</t>
  </si>
  <si>
    <t>Kaohsiung, Pingtung, Tain ...</t>
  </si>
  <si>
    <t>Thu Duc district</t>
  </si>
  <si>
    <t>Ha Tinh, Nghe An province ...</t>
  </si>
  <si>
    <t>Dak Lak, Lam Dong, Ha Tin ...</t>
  </si>
  <si>
    <t>Long An, Dong Thap, An Gi ...</t>
  </si>
  <si>
    <t>Nghe An, Thua Thien-Hue, ...</t>
  </si>
  <si>
    <t>Ha Tinh, Quang Binh, Quan ...</t>
  </si>
  <si>
    <t>Nghe An, Ha Tinh, Quang B ...</t>
  </si>
  <si>
    <t>Nanchong, Bazhong, Dazhou ...</t>
  </si>
  <si>
    <t>Zheijiang, Fujian, Jiangx ...</t>
  </si>
  <si>
    <t>Hainan, Guandong province ...</t>
  </si>
  <si>
    <t>Shanxi, Sichuan, Hubei, C ...</t>
  </si>
  <si>
    <t>Mianxian (Gansu province) ...</t>
  </si>
  <si>
    <t>Shalan (Ningan municipali ...</t>
  </si>
  <si>
    <t>Awu, Jingmu, Hadapu (Long ...</t>
  </si>
  <si>
    <t>Nadi, Lautoka, Labosa, Si ...</t>
  </si>
  <si>
    <t>Col_n, Comayagua, Copan, ...</t>
  </si>
  <si>
    <t>Bondowoso, Sampang, Surab ...</t>
  </si>
  <si>
    <t>Muara, Batang Gadis, Mand ...</t>
  </si>
  <si>
    <t>Belgaum, Gulbarga, Bijapu ...</t>
  </si>
  <si>
    <t>Lakhimpur, Jorhat (Assam) ...</t>
  </si>
  <si>
    <t>Chankanai, Chavakachcheri ...</t>
  </si>
  <si>
    <t>Bouznika, Sal_, Ouazzane, ...</t>
  </si>
  <si>
    <t>Driouch (Nador province), ...</t>
  </si>
  <si>
    <t>Riscani, Glodeni, Falesti ...</t>
  </si>
  <si>
    <t>Bayanzurkh, Khan-Uul dist ...</t>
  </si>
  <si>
    <t>Chinandega, Madriz, Estel ...</t>
  </si>
  <si>
    <t>Souther Luzon</t>
  </si>
  <si>
    <t>Kamvon Du, Kangwon, Hamky ...</t>
  </si>
  <si>
    <t>Zakarpatian Oblast, Trans ...</t>
  </si>
  <si>
    <t>Thai Nguyen, Vinh Phuc, H ...</t>
  </si>
  <si>
    <t>Leh Bus Stand, Cholglamsa ...</t>
  </si>
  <si>
    <t>Obot (Shkodra Prefecture) ...</t>
  </si>
  <si>
    <t>Vlora, Fie, Gjirokaster, ...</t>
  </si>
  <si>
    <t>Tesanj, Celic, Doboj Jug, ...</t>
  </si>
  <si>
    <t>Bugojno, Gonji Vakuf, Jaj ...</t>
  </si>
  <si>
    <t>Rastoci, Otok, Rupe, Prid ...</t>
  </si>
  <si>
    <t>Kardaglije, Jablanica, Do ...</t>
  </si>
  <si>
    <t>Porto Alegre (Rio Grande ...</t>
  </si>
  <si>
    <t>Rio de Janeiro, Sao Paulo ...</t>
  </si>
  <si>
    <t>Belo Horizonte, Contagem, ...</t>
  </si>
  <si>
    <t>Teofilo Otoni (Minas Gera ...</t>
  </si>
  <si>
    <t>Baixada Fluminense region ...</t>
  </si>
  <si>
    <t>Rio Grande do Sul state</t>
  </si>
  <si>
    <t>Botswana</t>
  </si>
  <si>
    <t>Serowe/Palapye, Kweneng, ...</t>
  </si>
  <si>
    <t>BWA</t>
  </si>
  <si>
    <t>Jinan, Qingdao, Yantai, Z ...</t>
  </si>
  <si>
    <t>Chongquin</t>
  </si>
  <si>
    <t>Sichuan, Yunan</t>
  </si>
  <si>
    <t>Shandong province</t>
  </si>
  <si>
    <t>Urumqi, Kanas, Burqin Cou ...</t>
  </si>
  <si>
    <t>Shaanxi province</t>
  </si>
  <si>
    <t>Chongqing (Sichuan provin ...</t>
  </si>
  <si>
    <t>Guizhou, Hubei, Guangxi, ...</t>
  </si>
  <si>
    <t>Dangyang, Shayang, Wuhan ...</t>
  </si>
  <si>
    <t>Tengchong, Pu'er and Deho ...</t>
  </si>
  <si>
    <t>South Western Sichuan, Gu ...</t>
  </si>
  <si>
    <t>Jiangxi province</t>
  </si>
  <si>
    <t>Sichuan</t>
  </si>
  <si>
    <t>Ibague area (Tolima)</t>
  </si>
  <si>
    <t>Antioquia, Sucre, Cordoba ...</t>
  </si>
  <si>
    <t>Monteria, La Apartada, Ay ...</t>
  </si>
  <si>
    <t>Aruca city</t>
  </si>
  <si>
    <t>Antioquia, , Atlantico, B ...</t>
  </si>
  <si>
    <t>Bocaya, Antioquia, Umbria ...</t>
  </si>
  <si>
    <t>Tumaco, Sotomayer, Barbac ...</t>
  </si>
  <si>
    <t>southern Bogota</t>
  </si>
  <si>
    <t>Bucaramanga, Cimitarra, G ...</t>
  </si>
  <si>
    <t>Campoalegre, Santa Maria ...</t>
  </si>
  <si>
    <t>Narino, Putumayo, Santand ...</t>
  </si>
  <si>
    <t>Ayapel (Cordoba departmen ...</t>
  </si>
  <si>
    <t>North, West, Central</t>
  </si>
  <si>
    <t>Caqueta department</t>
  </si>
  <si>
    <t>Atenas, Guanacaste, Parri ...</t>
  </si>
  <si>
    <t>Santa Cecilia, Giayabal, ...</t>
  </si>
  <si>
    <t>Cuba</t>
  </si>
  <si>
    <t>Santiago de Cuba, Guantan ...</t>
  </si>
  <si>
    <t>CUB</t>
  </si>
  <si>
    <t>Sancti Spiritus, Villa Cl ...</t>
  </si>
  <si>
    <t>Puerto Plata, Santiago Ro ...</t>
  </si>
  <si>
    <t>Las Flores, Padre Granero ...</t>
  </si>
  <si>
    <t>Maria Trinidad Sanchez pr ...</t>
  </si>
  <si>
    <t>Northwest and Northeast</t>
  </si>
  <si>
    <t>M'Sila region</t>
  </si>
  <si>
    <t>M'sila, Ain Defla, Tiaret ...</t>
  </si>
  <si>
    <t>Alisi, Adrar, Tamenraset ...</t>
  </si>
  <si>
    <t>Tindouf region</t>
  </si>
  <si>
    <t>Bal El Oued, Bologhine, B ...</t>
  </si>
  <si>
    <t>Ghardaia, Tsabit, Alouef, ...</t>
  </si>
  <si>
    <t>Guayas, Los Rios, El Oro, ...</t>
  </si>
  <si>
    <t>Zamora-Chinchipe, Napo, P ...</t>
  </si>
  <si>
    <t>Manabi province</t>
  </si>
  <si>
    <t>Escuintla department</t>
  </si>
  <si>
    <t>San Marcos, Quetzaltenang ...</t>
  </si>
  <si>
    <t>Guatemala city area</t>
  </si>
  <si>
    <t>Kalaleh region (Gholestan ...</t>
  </si>
  <si>
    <t>Meshkinshahr (Ardabil pro ...</t>
  </si>
  <si>
    <t>Maneh va Salmagan region ...</t>
  </si>
  <si>
    <t>Bojnourd region (Khorassa ...</t>
  </si>
  <si>
    <t>Ard_bil province</t>
  </si>
  <si>
    <t>Bushehr, Fars, Khouzista ...</t>
  </si>
  <si>
    <t>Kalaleh area (Golestan)</t>
  </si>
  <si>
    <t>Bandar-Abbas town (Yazd a ...</t>
  </si>
  <si>
    <t>Gholestan, Khorasan, Semn ...</t>
  </si>
  <si>
    <t>Kalameh in the south of D ...</t>
  </si>
  <si>
    <t>Isfahan province</t>
  </si>
  <si>
    <t>Lorestan province</t>
  </si>
  <si>
    <t>Mazandaran, Guilan provin ...</t>
  </si>
  <si>
    <t>Saryagash, Ordabasy, Arys ...</t>
  </si>
  <si>
    <t>Shiyeli, Syrdariya, Zhala ...</t>
  </si>
  <si>
    <t>Kumanovo region, Orizare, ...</t>
  </si>
  <si>
    <t>Northern Skopje</t>
  </si>
  <si>
    <t>Jegunovce, Dzepciste, Str ...</t>
  </si>
  <si>
    <t>Hipre (Uraya, Angaraes Pr ...</t>
  </si>
  <si>
    <t>Near Satipo (Peru's Amazo ...</t>
  </si>
  <si>
    <t>Junin, Pasco, Ucayali, Hu ...</t>
  </si>
  <si>
    <t>Ucayali, Puno, Sandia (Ra ...</t>
  </si>
  <si>
    <t>Junin</t>
  </si>
  <si>
    <t>Esmeraldas, Guayas y El O ...</t>
  </si>
  <si>
    <t>Padre Abad province (Amaz ...</t>
  </si>
  <si>
    <t>Tumbes (North) and Puno ( ...</t>
  </si>
  <si>
    <t>El Collao, Chucuito, San ...</t>
  </si>
  <si>
    <t>Tumbes, Cajamarca, Lima, ...</t>
  </si>
  <si>
    <t>Madre de Dios department, ...</t>
  </si>
  <si>
    <t>Costinesti, Tuzla, Consta ...</t>
  </si>
  <si>
    <t>Central Transylvania So ...</t>
  </si>
  <si>
    <t>Arbore (Suceava), Bistrit ...</t>
  </si>
  <si>
    <t>Harghita, Mures, Dolj, Ba ...</t>
  </si>
  <si>
    <t>Galati, Vrancea, Vaslui, ...</t>
  </si>
  <si>
    <t>Ciaoara, Baia de Aries , ...</t>
  </si>
  <si>
    <t>Brasov county, Moldovita ...</t>
  </si>
  <si>
    <t>Olt department, Hunedoara ...</t>
  </si>
  <si>
    <t>Mures department</t>
  </si>
  <si>
    <t>Bistrita Nasaud, Maramure ...</t>
  </si>
  <si>
    <t>Constanta, Suceava, Praho ...</t>
  </si>
  <si>
    <t>Hunedoara, Maramures, Clu ...</t>
  </si>
  <si>
    <t>Chedikhol, Tandinsky dist ...</t>
  </si>
  <si>
    <t>Bolshoi, Dalnegorsk (Prom ...</t>
  </si>
  <si>
    <t>Krapivino (Kemerovo regio ...</t>
  </si>
  <si>
    <t>Primoriye, Khabarovosk, S ...</t>
  </si>
  <si>
    <t>Vladivostok area (Primory ...</t>
  </si>
  <si>
    <t>Labinsk, Motovsk district ...</t>
  </si>
  <si>
    <t>Bryanzk, Bezhitsky, Tver, ...</t>
  </si>
  <si>
    <t>Vladivostok region</t>
  </si>
  <si>
    <t>Saudi Arabia</t>
  </si>
  <si>
    <t>Mecque</t>
  </si>
  <si>
    <t>SAU</t>
  </si>
  <si>
    <t>La Mecque region</t>
  </si>
  <si>
    <t>Jizane region</t>
  </si>
  <si>
    <t>Medina region</t>
  </si>
  <si>
    <t>Central, Eastern regions</t>
  </si>
  <si>
    <t>San Pedro Puxtla, San Sal ...</t>
  </si>
  <si>
    <t>San Salvador</t>
  </si>
  <si>
    <t>Suriname</t>
  </si>
  <si>
    <t>Pusugrunu, Nyun Jacobkond ...</t>
  </si>
  <si>
    <t>SUR</t>
  </si>
  <si>
    <t>Nakhon Si Thammarat, Song ...</t>
  </si>
  <si>
    <t>Yan Ta Khao Sairung, Prai ...</t>
  </si>
  <si>
    <t>Chumphon, Surat Thani</t>
  </si>
  <si>
    <t>Narathiwat, Nakhon Si Tha ...</t>
  </si>
  <si>
    <t>Narathiwat, Yala, Songkhl ...</t>
  </si>
  <si>
    <t>Songkhla, Narathiwat, Pat ...</t>
  </si>
  <si>
    <t>Nam Kor village (Lom Sak ...</t>
  </si>
  <si>
    <t>Phetcgabun, Loei, Kalasin ...</t>
  </si>
  <si>
    <t>Monsoonal rain</t>
  </si>
  <si>
    <t>Phatthalung, Yala, Narath ...</t>
  </si>
  <si>
    <t>Pichit, Phrae, Uttaradit, ...</t>
  </si>
  <si>
    <t>Phrae, Sukhotai, Lampang ...</t>
  </si>
  <si>
    <t>Wang Chin district</t>
  </si>
  <si>
    <t>Tunisia</t>
  </si>
  <si>
    <t>Jendouba, Beja, Manouba, ...</t>
  </si>
  <si>
    <t>TUN</t>
  </si>
  <si>
    <t>Tunis, Ariana, Manouba</t>
  </si>
  <si>
    <t>Venezuela</t>
  </si>
  <si>
    <t>Meridan, Barinas</t>
  </si>
  <si>
    <t>VEN</t>
  </si>
  <si>
    <t>Vargas, Carabobo, Puerto ...</t>
  </si>
  <si>
    <t>Amazonas, Apure, Barinas, ...</t>
  </si>
  <si>
    <t>Carabobo, Miranda, Falcon ...</t>
  </si>
  <si>
    <t>Montagu area, Western cap ...</t>
  </si>
  <si>
    <t>Greater Tubatse,Thembisil ...</t>
  </si>
  <si>
    <t>Across Cape town</t>
  </si>
  <si>
    <t>Eastern and Southern Cape ...</t>
  </si>
  <si>
    <t>KwaZulu Natal north Coast ...</t>
  </si>
  <si>
    <t>Cape Town, Cape Flats are ...</t>
  </si>
  <si>
    <t>East London (Cap province ...</t>
  </si>
  <si>
    <t>Taung municipality</t>
  </si>
  <si>
    <t>Cap town region</t>
  </si>
  <si>
    <t>Ngamiland province</t>
  </si>
  <si>
    <t>Hainan Island</t>
  </si>
  <si>
    <t>Plato (Magdalena province ...</t>
  </si>
  <si>
    <t>Santa Cruz, Bagaces (Guan ...</t>
  </si>
  <si>
    <t>Yara, Bayamo, Manzanillo ...</t>
  </si>
  <si>
    <t>Kashan city, Qohrud, Jari ...</t>
  </si>
  <si>
    <t>Kavango and Caprivi regio ...</t>
  </si>
  <si>
    <t>Dolj, Alba, Arad, Botosan ...</t>
  </si>
  <si>
    <t>Brasov, Buzau, Iasi, Baca ...</t>
  </si>
  <si>
    <t>Arad, Mehedinti, Timis, C ...</t>
  </si>
  <si>
    <t>Alba, Tulcea, Giurgiu, Vr ...</t>
  </si>
  <si>
    <t>Novorossiisk (Krasnodar r ...</t>
  </si>
  <si>
    <t>Krasnodar, Temryuk, Anapa ...</t>
  </si>
  <si>
    <t>Buryata, Irkutz (Siberia) ...</t>
  </si>
  <si>
    <t>Tapanahoni, Boven Surinam ...</t>
  </si>
  <si>
    <t>Chiang Rai, Chiang mai, M ...</t>
  </si>
  <si>
    <t>Nan, Phrae, Lamphang, Suk ...</t>
  </si>
  <si>
    <t>Na Di, Prachantakham, Bu ...</t>
  </si>
  <si>
    <t>Songkhla , Nakhon Si Tham ...</t>
  </si>
  <si>
    <t>Petchaburi, Ratchaburi, K ...</t>
  </si>
  <si>
    <t>Wang Pong, Chon Daen dist ...</t>
  </si>
  <si>
    <t>Songkhla, Trang, Satun, N ...</t>
  </si>
  <si>
    <t>Sukhirin (Narathiwat), Ph ...</t>
  </si>
  <si>
    <t>Phisanulok, Lop Buri, Phr ...</t>
  </si>
  <si>
    <t>Chiang Mai, Mae Hong Son, ...</t>
  </si>
  <si>
    <t>Zastavnytskyi, Kitsmanivs ...</t>
  </si>
  <si>
    <t>KwaZulu Natal province</t>
  </si>
  <si>
    <t>Lezha, Shkodra, Livadhe r ...</t>
  </si>
  <si>
    <t>Bijelijna, Visegrad, Zvor ...</t>
  </si>
  <si>
    <t>Belize</t>
  </si>
  <si>
    <t>Bullet Tree Falls, Calla ...</t>
  </si>
  <si>
    <t>BLZ</t>
  </si>
  <si>
    <t>Yunnan, Guangxi provinces ...</t>
  </si>
  <si>
    <t>Jinghong (Yunan province) ...</t>
  </si>
  <si>
    <t>Jiangxi, Guangxi, Guangdo ...</t>
  </si>
  <si>
    <t>Haikou, Sanya, Qionghai, ...</t>
  </si>
  <si>
    <t>Santa Cruz, Liberia, Baga ...</t>
  </si>
  <si>
    <t>Ghardaia region</t>
  </si>
  <si>
    <t>Guayas, Azuay, Los Rios, ...</t>
  </si>
  <si>
    <t>Sayaxch_, La Libertad, Ri ...</t>
  </si>
  <si>
    <t>Georgetown, Demerara-Maha ...</t>
  </si>
  <si>
    <t>Golestan, Khorassan, Semn ...</t>
  </si>
  <si>
    <t>Tarbagarty, Abay, Kurchum ...</t>
  </si>
  <si>
    <t>Alba, Arad, Bihor, Bistri ...</t>
  </si>
  <si>
    <t>Botosani, Alba, Bacau, Ia ...</t>
  </si>
  <si>
    <t>Bihor, Bistrita-Nasaud, M ...</t>
  </si>
  <si>
    <t>Maeamures, Botosani, Baca ...</t>
  </si>
  <si>
    <t>Yakutia, Bashkiria, Tuva ...</t>
  </si>
  <si>
    <t>Stavropol, Krasnodar, Kar ...</t>
  </si>
  <si>
    <t>Nakorn Si Thammarat, Sura ...</t>
  </si>
  <si>
    <t>Chainat, Singburi, Angtho ...</t>
  </si>
  <si>
    <t>Nakhon Si Thammarat, Phat ...</t>
  </si>
  <si>
    <t>Ivano-Frankivsk, Chernvit ...</t>
  </si>
  <si>
    <t>Chaco province</t>
  </si>
  <si>
    <t>Misiones, Santa Fe, Chaco ...</t>
  </si>
  <si>
    <t>Santa Fe, Esperanza, Rosa ...</t>
  </si>
  <si>
    <t>Tucuman, Jujuy, Catamarca ...</t>
  </si>
  <si>
    <t>Tucuman, Santiago del Est ...</t>
  </si>
  <si>
    <t>Sante Fe, Buenos Aires pr ...</t>
  </si>
  <si>
    <t>Rivadavia, San Martin, Or ...</t>
  </si>
  <si>
    <t>Pazardzhik, Smolyan, Vrat ...</t>
  </si>
  <si>
    <t>Shoumen, Stara Zagora, Ta ...</t>
  </si>
  <si>
    <t>Plovdiv, Lovech, Gabrovo, ...</t>
  </si>
  <si>
    <t>Alagoa Grande city (Parai ...</t>
  </si>
  <si>
    <t>Sumidaro, Novo Friburgo m ...</t>
  </si>
  <si>
    <t>Minas Gerais, Rio de Jane ...</t>
  </si>
  <si>
    <t>Recife, Vitoria de Santo ...</t>
  </si>
  <si>
    <t>Recife city, Pernambuco S ...</t>
  </si>
  <si>
    <t>Sao Paulo, Minas Gerais s ...</t>
  </si>
  <si>
    <t>Mesquita, Baixada Flumine ...</t>
  </si>
  <si>
    <t>Itaipava, Cajati, Jacupir ...</t>
  </si>
  <si>
    <t>Rio Grande do Sul</t>
  </si>
  <si>
    <t>Rio de Janeiro</t>
  </si>
  <si>
    <t>Maraba, Porto de Moz, Cap ...</t>
  </si>
  <si>
    <t>Maceio (Alagoas state)</t>
  </si>
  <si>
    <t>Rio de Janeiro, Rui Grand ...</t>
  </si>
  <si>
    <t>Cajati, Peruibe, Jacupira ...</t>
  </si>
  <si>
    <t>Niteroi (Rio de Janeiro s ...</t>
  </si>
  <si>
    <t>Paraiba, Piaui, Rio Grand ...</t>
  </si>
  <si>
    <t>Minas Gerais, Sao Paulo, ...</t>
  </si>
  <si>
    <t>Cuiaba (Mato Grosso provi ...</t>
  </si>
  <si>
    <t>rural areas in south</t>
  </si>
  <si>
    <t>Concepcion area. Bio Bio ...</t>
  </si>
  <si>
    <t>Chiloe, Cochamo, Valvidia ...</t>
  </si>
  <si>
    <t>Bio Bio region (Eighth Re ...</t>
  </si>
  <si>
    <t>Valvidia, Cautin regions</t>
  </si>
  <si>
    <t>Bio Bio Region</t>
  </si>
  <si>
    <t>Valparaiso, San Antonio, ...</t>
  </si>
  <si>
    <t>Limon, Guacimo, Matina, C ...</t>
  </si>
  <si>
    <t>Guacimo, Limon, Matina, P ...</t>
  </si>
  <si>
    <t>Matinea area (Limon provi ...</t>
  </si>
  <si>
    <t>Senj, Metkovic, Otocac re ...</t>
  </si>
  <si>
    <t>Jamaica</t>
  </si>
  <si>
    <t>Manchester, Kingston, Cla ...</t>
  </si>
  <si>
    <t>JAM</t>
  </si>
  <si>
    <t>Chiapas state</t>
  </si>
  <si>
    <t>San Luis Potosi, Zacateca ...</t>
  </si>
  <si>
    <t>Veracruz, Tamaulipas stat ...</t>
  </si>
  <si>
    <t>Chiapas, Oaxaca</t>
  </si>
  <si>
    <t>Puebla state</t>
  </si>
  <si>
    <t>Piedras Negras, Villa de ...</t>
  </si>
  <si>
    <t>Cozumel Isl.</t>
  </si>
  <si>
    <t>Oaxaca</t>
  </si>
  <si>
    <t>Central Mexico, Mexico ci ...</t>
  </si>
  <si>
    <t>Nogales (Veracruz state) ...</t>
  </si>
  <si>
    <t>Veracruz, Michoacan, Oaxa ...</t>
  </si>
  <si>
    <t>Monterrey, Tamaulipas (Nu ...</t>
  </si>
  <si>
    <t>Tlenepantla de Baz, Atiza ...</t>
  </si>
  <si>
    <t>Montenegro</t>
  </si>
  <si>
    <t>Berane, Andrijvica, Rozaj ...</t>
  </si>
  <si>
    <t>MNE</t>
  </si>
  <si>
    <t>Terengguan, Pahang, Kelan ...</t>
  </si>
  <si>
    <t>Kuching, Bau, Selangau, S ...</t>
  </si>
  <si>
    <t>Kelantan, Terrengganu, Ke ...</t>
  </si>
  <si>
    <t>Kampung Pengkalan, Buang ...</t>
  </si>
  <si>
    <t>Pahang, Kelantan, Terrang ...</t>
  </si>
  <si>
    <t>Hulu Terenggznu, Besut, S ...</t>
  </si>
  <si>
    <t>Kuala Terengganu, Kemaman ...</t>
  </si>
  <si>
    <t>Johor district</t>
  </si>
  <si>
    <t>Johor, Kelantan, Pahang, ...</t>
  </si>
  <si>
    <t>Bocas del Toro, Chiriqui, ...</t>
  </si>
  <si>
    <t>San Miguelito, Tocumen (P ...</t>
  </si>
  <si>
    <t>West Panama, West Columbu ...</t>
  </si>
  <si>
    <t>Veraguas, Chiriqui, Bocas ...</t>
  </si>
  <si>
    <t>Lower Silesia, northern M ...</t>
  </si>
  <si>
    <t>Nowy Sacz, Tarnow regions ...</t>
  </si>
  <si>
    <t>Malopolskie, Swietokrzysk ...</t>
  </si>
  <si>
    <t>Puerto Rico</t>
  </si>
  <si>
    <t>Yauco, Guayanilla</t>
  </si>
  <si>
    <t>PRI</t>
  </si>
  <si>
    <t>Las Piedras, Rio Grande, ...</t>
  </si>
  <si>
    <t>Yakutia</t>
  </si>
  <si>
    <t>Dzhidinsky district (Bury ...</t>
  </si>
  <si>
    <t>Kividensky, Novoannensky, ...</t>
  </si>
  <si>
    <t>Lens, Olekminsk regions ( ...</t>
  </si>
  <si>
    <t>Turochak, Biisk, Krasnogo ...</t>
  </si>
  <si>
    <t>Jeddah, La Mecque</t>
  </si>
  <si>
    <t>assir, Jizan, Najran prov ...</t>
  </si>
  <si>
    <t>Najran, Laith, Qunfuda, J ...</t>
  </si>
  <si>
    <t>Zajecar, Doljevac, Aleksi ...</t>
  </si>
  <si>
    <t>Pirot, Babusnica, Vlacoti ...</t>
  </si>
  <si>
    <t>Svinia region</t>
  </si>
  <si>
    <t>Presov, Kosice, Bardejov ...</t>
  </si>
  <si>
    <t>Agri, Ban, Bitlis, Gazian ...</t>
  </si>
  <si>
    <t>Alibeykoy and Esenler dis ...</t>
  </si>
  <si>
    <t>Antakya (Konya provinces) ...</t>
  </si>
  <si>
    <t>Savsat city, Bogazski vil ...</t>
  </si>
  <si>
    <t>Thracian and Aegean regio ...</t>
  </si>
  <si>
    <t>Rize province (Black sea ...</t>
  </si>
  <si>
    <t>Sanliurfa province</t>
  </si>
  <si>
    <t>Bitis, Mus, Kirklarrli, T ...</t>
  </si>
  <si>
    <t>Samsun and Tokat province ...</t>
  </si>
  <si>
    <t>Erzurum, Batman, Bitlis, ...</t>
  </si>
  <si>
    <t>Durazno, Soriano, Florida ...</t>
  </si>
  <si>
    <t>Caracas, Trujillo</t>
  </si>
  <si>
    <t>Vargas, Merida, Trujillo, ...</t>
  </si>
  <si>
    <t>Kwazulu Natal province</t>
  </si>
  <si>
    <t>Petropolis, Paracambi, Du ...</t>
  </si>
  <si>
    <t>Santa Cartarina, Parana, ...</t>
  </si>
  <si>
    <t>Rio de Janeiro, Angra dos ...</t>
  </si>
  <si>
    <t>Espirito Santo, Minas Ger ...</t>
  </si>
  <si>
    <t>Valle La Estrella, Limon ...</t>
  </si>
  <si>
    <t>Valle de Estrella, Davao, ...</t>
  </si>
  <si>
    <t>Novy Jicin, Jaroslav Pala ...</t>
  </si>
  <si>
    <t>Bazoft district (Chahalma ...</t>
  </si>
  <si>
    <t>Tamaulipas, Hidalgo, Vera ...</t>
  </si>
  <si>
    <t>Chiapas, Tabasco</t>
  </si>
  <si>
    <t>Tabasco state</t>
  </si>
  <si>
    <t>Kampung Manjoi</t>
  </si>
  <si>
    <t>Menggatal, Telipok, Kota ...</t>
  </si>
  <si>
    <t>Kota Baru, Gua Musang, Ku ...</t>
  </si>
  <si>
    <t>States: Terengganu, Kedah ...</t>
  </si>
  <si>
    <t>Pahang, Kelantan, Terengg ...</t>
  </si>
  <si>
    <t>Johor Bahru, Muar, Batu P ...</t>
  </si>
  <si>
    <t>Kelantan, Terengganu, Ked ...</t>
  </si>
  <si>
    <t>Kedah, Penang, Perak sate ...</t>
  </si>
  <si>
    <t>Johor, Pahang, Batu Paht, ...</t>
  </si>
  <si>
    <t>Portobello, Colon, East p ...</t>
  </si>
  <si>
    <t>Darien province</t>
  </si>
  <si>
    <t>Bocas del Toro, Veraguas, ...</t>
  </si>
  <si>
    <t>Kracow region, Upper and ...</t>
  </si>
  <si>
    <t>Sovestsky, Georgiyevsky, ...</t>
  </si>
  <si>
    <t>Tuapsinskoye, Dzhubskoye, ...</t>
  </si>
  <si>
    <t>Jeddah</t>
  </si>
  <si>
    <t>Cinar, Bismil (Sanliurfa, ...</t>
  </si>
  <si>
    <t>Adana, Icel provinces</t>
  </si>
  <si>
    <t>Artigas, Salto, Paysandu, ...</t>
  </si>
  <si>
    <t>Durazno, Treinta y Tres, ...</t>
  </si>
  <si>
    <t>Falcon, Vargas, Miranda, ...</t>
  </si>
  <si>
    <t>Northern Province, Mpumal ...</t>
  </si>
  <si>
    <t>Buenos Aires, Santa F_, C ...</t>
  </si>
  <si>
    <t>La Capital (Sante Fe city ...</t>
  </si>
  <si>
    <t>Alagoas, Ouebrangulo, Per ...</t>
  </si>
  <si>
    <t>Maranhao, Ceara, Alagoas, ...</t>
  </si>
  <si>
    <t>Bumeteau, Ilhota, Gaspar, ...</t>
  </si>
  <si>
    <t>Copiapo (Atacama), La Ser ...</t>
  </si>
  <si>
    <t>Ostrava, Petrovice; Morav ...</t>
  </si>
  <si>
    <t>Ostrava, Prague, Vestec, ...</t>
  </si>
  <si>
    <t>Metkovic, Opuzen, Ploce, ...</t>
  </si>
  <si>
    <t>Northwestern (near Slovak ...</t>
  </si>
  <si>
    <t>Szabolcs-Szatmar-Bereg co ...</t>
  </si>
  <si>
    <t>Budapest, Visegrad</t>
  </si>
  <si>
    <t>Tokaj</t>
  </si>
  <si>
    <t>Borsod-Abauj-Zamplen coun ...</t>
  </si>
  <si>
    <t>Boka Borsod-Abauj-Zemplen ...</t>
  </si>
  <si>
    <t>Maku</t>
  </si>
  <si>
    <t>Xalapa, Huatsco, Cordoba, ...</t>
  </si>
  <si>
    <t>Oaxaca, Guerrero, Veracru ...</t>
  </si>
  <si>
    <t>Cetnje, Golubovci, Danilo ...</t>
  </si>
  <si>
    <t>Podkarpackie, Malopolska ...</t>
  </si>
  <si>
    <t>Cracovie, Vrasovie, Sil_s ...</t>
  </si>
  <si>
    <t>Loznica</t>
  </si>
  <si>
    <t>Spisska Nova Ves, Gelnica ...</t>
  </si>
  <si>
    <t>Esat and Northwest region ...</t>
  </si>
  <si>
    <t>Silivri, Catalca district ...</t>
  </si>
  <si>
    <t>Sydney region, New South ...</t>
  </si>
  <si>
    <t>Queensland</t>
  </si>
  <si>
    <t>Narrabri, Orange, Moree, ...</t>
  </si>
  <si>
    <t>Katherine, Beswick</t>
  </si>
  <si>
    <t>New South Wales, Queensla ...</t>
  </si>
  <si>
    <t>Northern New South Wales, ...</t>
  </si>
  <si>
    <t>Lismore, Byron Bay, Benor ...</t>
  </si>
  <si>
    <t>Bellingen, Coffs Harbour, ...</t>
  </si>
  <si>
    <t>Canada</t>
  </si>
  <si>
    <t>Red Earth First Nation, P ...</t>
  </si>
  <si>
    <t>CAN</t>
  </si>
  <si>
    <t>James Bay area (North Ont ...</t>
  </si>
  <si>
    <t>Colchester, Cumberland co ...</t>
  </si>
  <si>
    <t>Bois Franc region (Centra ...</t>
  </si>
  <si>
    <t>Aklavik (Northwest territ ...</t>
  </si>
  <si>
    <t>Bagder (Terre Neuve)</t>
  </si>
  <si>
    <t>Stephenville, Kippens, Re ...</t>
  </si>
  <si>
    <t>New Brunswick</t>
  </si>
  <si>
    <t>Nelson, Grand Forks, Pent ...</t>
  </si>
  <si>
    <t>Burlington, Middle Arm, S ...</t>
  </si>
  <si>
    <t>Alpes</t>
  </si>
  <si>
    <t>Martigny (Valais)</t>
  </si>
  <si>
    <t>Alicante, Valencia areas, ...</t>
  </si>
  <si>
    <t>Catalonia, Valencia, Muri ...</t>
  </si>
  <si>
    <t>Madrid area (Central Spai ...</t>
  </si>
  <si>
    <t>Aragonia, Navarra, Caralo ...</t>
  </si>
  <si>
    <t>Finland</t>
  </si>
  <si>
    <t>Ivalo, Kittila (Finnish L ...</t>
  </si>
  <si>
    <t>FIN</t>
  </si>
  <si>
    <t>H_rault, Alpes-Maritimes, ...</t>
  </si>
  <si>
    <t>Gard, H_rault, Vaucluse, ...</t>
  </si>
  <si>
    <t>Perpignan area</t>
  </si>
  <si>
    <t>Vosges, Lorraine, Moselle ...</t>
  </si>
  <si>
    <t>Calvados and Seine-Mariti ...</t>
  </si>
  <si>
    <t>Bretagne, Calvados</t>
  </si>
  <si>
    <t>Scarborough, Filey (North ...</t>
  </si>
  <si>
    <t>Yorkshire, Leeds, Wakefie ...</t>
  </si>
  <si>
    <t>Samos Isl.</t>
  </si>
  <si>
    <t>Oropos, Marathon, Halkout ...</t>
  </si>
  <si>
    <t>Evros region, Eastern Mac ...</t>
  </si>
  <si>
    <t>Loannina region</t>
  </si>
  <si>
    <t>Zantre, Laganas, Ambekali ...</t>
  </si>
  <si>
    <t>Udine province, Frioul-V_ ...</t>
  </si>
  <si>
    <t>Abuzzo, Puglia, Molise, B ...</t>
  </si>
  <si>
    <t>Liguria, Emilia Romagna, ...</t>
  </si>
  <si>
    <t>Shizuoka</t>
  </si>
  <si>
    <t>Kyushu and Shikoku area</t>
  </si>
  <si>
    <t>Aichi, Shizuoka, Mie and ...</t>
  </si>
  <si>
    <t>Niigata, Fukushima region ...</t>
  </si>
  <si>
    <t>Gifu prefecture; Shimane; ...</t>
  </si>
  <si>
    <t>Kagoshima (Shibisan, Akun ...</t>
  </si>
  <si>
    <t>Minamata,Hishikari, Kinka ...</t>
  </si>
  <si>
    <t>South Korea</t>
  </si>
  <si>
    <t>Kyonggi province (Seoul a ...</t>
  </si>
  <si>
    <t>KOR</t>
  </si>
  <si>
    <t>Seoul area</t>
  </si>
  <si>
    <t>North Jeolla,South Jeolla ...</t>
  </si>
  <si>
    <t>North and South Chungcheo ...</t>
  </si>
  <si>
    <t>Seoul, Gyeonggi, Gangwon ...</t>
  </si>
  <si>
    <t>Jeju Isl.</t>
  </si>
  <si>
    <t>Seoul, Kyonggi province</t>
  </si>
  <si>
    <t>Cheju Isl.</t>
  </si>
  <si>
    <t>Cholla-namdo, Cholla-pukt ...</t>
  </si>
  <si>
    <t>Algarve province</t>
  </si>
  <si>
    <t>Indiana, Arkansas, Texas, ...</t>
  </si>
  <si>
    <t>North Dakota, Minnesota</t>
  </si>
  <si>
    <t>Alaska</t>
  </si>
  <si>
    <t>Amador, Calaveras, Fresno ...</t>
  </si>
  <si>
    <t>Napa, Sonoma, Mendocino, ...</t>
  </si>
  <si>
    <t>North Texas, Oklahoma</t>
  </si>
  <si>
    <t>Wayne, Oakland, Macomb, L ...</t>
  </si>
  <si>
    <t>Southwest Georgia</t>
  </si>
  <si>
    <t>Los Angeles area (Califor ...</t>
  </si>
  <si>
    <t>Lake county (Ohio)</t>
  </si>
  <si>
    <t>Appalachia, Pike county ( ...</t>
  </si>
  <si>
    <t>Huron, Erie, Crawford, Lu ...</t>
  </si>
  <si>
    <t>California, Nevada, Orego ...</t>
  </si>
  <si>
    <t>Hawaii, Maui islands</t>
  </si>
  <si>
    <t>Kentucky, Ohio</t>
  </si>
  <si>
    <t>La Conchita, Ventura coun ...</t>
  </si>
  <si>
    <t>Texas, Kansas, Oklahoma</t>
  </si>
  <si>
    <t>Texas</t>
  </si>
  <si>
    <t>Mercer, Jessamine, Frankl ...</t>
  </si>
  <si>
    <t>Prince William Sound area ...</t>
  </si>
  <si>
    <t>Washington, Oregon</t>
  </si>
  <si>
    <t>Yamba, Coffs Harbour, Bal ...</t>
  </si>
  <si>
    <t>Central Coast, Hunter (Ea ...</t>
  </si>
  <si>
    <t>Brisbane, Yarrahappini, W ...</t>
  </si>
  <si>
    <t>Wagga region (South New W ...</t>
  </si>
  <si>
    <t>Pigeon Hole, Kalkarindji, ...</t>
  </si>
  <si>
    <t>Queensland, New South Wal ...</t>
  </si>
  <si>
    <t>All country, especially W ...</t>
  </si>
  <si>
    <t>Manitoba</t>
  </si>
  <si>
    <t>Belleville, Foxboro, Twee ...</t>
  </si>
  <si>
    <t>British Columbia</t>
  </si>
  <si>
    <t>Fort Albany (Kashechewan ...</t>
  </si>
  <si>
    <t>Squamish, Pemberton, Whis ...</t>
  </si>
  <si>
    <t>Abbeville, Amiens (Somme ...</t>
  </si>
  <si>
    <t>Herault, Gard, Bouches-du ...</t>
  </si>
  <si>
    <t>Boscastle, Tintagel, Came ...</t>
  </si>
  <si>
    <t>Wales, Northern, Western</t>
  </si>
  <si>
    <t>Gloucestershire, Worceste ...</t>
  </si>
  <si>
    <t>Kent, Sussex, Hampshire, ...</t>
  </si>
  <si>
    <t>Thessaloniki, Halkidiki, ...</t>
  </si>
  <si>
    <t>Pi_mont, Val d'Aoste, Li ...</t>
  </si>
  <si>
    <t>Canterbury region</t>
  </si>
  <si>
    <t>Eastern Bay of Plenty</t>
  </si>
  <si>
    <t>North Island - Bay of Ple ...</t>
  </si>
  <si>
    <t>Orting, Chehalus (Western ...</t>
  </si>
  <si>
    <t>Illinois, Colorado, Mich ...</t>
  </si>
  <si>
    <t>New Jersey, Pennsylvania, ...</t>
  </si>
  <si>
    <t>Oklahoma</t>
  </si>
  <si>
    <t>Carroll, Adams, Cass, How ...</t>
  </si>
  <si>
    <t>Williamson, Lampasas, Bur ...</t>
  </si>
  <si>
    <t>Missouri, Mississippi, Ar ...</t>
  </si>
  <si>
    <t>New Braunfels, Bandera, U ...</t>
  </si>
  <si>
    <t>Antigo (Wisconsin), Pembi ...</t>
  </si>
  <si>
    <t>Tennessee, Columbia, Alab ...</t>
  </si>
  <si>
    <t>Franklin, Jefferson count ...</t>
  </si>
  <si>
    <t>Keene, Alstead, Stoddard, ...</t>
  </si>
  <si>
    <t>Kern, Organge, Riverside, ...</t>
  </si>
  <si>
    <t>Minnesota, Iowa, Wisconsi ...</t>
  </si>
  <si>
    <t>New Hampshire, Maine, Mas ...</t>
  </si>
  <si>
    <t>Cleveland, Barstow, Osbor ...</t>
  </si>
  <si>
    <t>Douglas, Floyd, Carroll, ...</t>
  </si>
  <si>
    <t>Victoria state; Gippsland ...</t>
  </si>
  <si>
    <t>Proserpine, Airlie Beach, ...</t>
  </si>
  <si>
    <t>Western Australia, east K ...</t>
  </si>
  <si>
    <t>Mackay (Queensland)</t>
  </si>
  <si>
    <t>Berrigan, Corowa, Deniliq ...</t>
  </si>
  <si>
    <t>Lintz</t>
  </si>
  <si>
    <t>Central and southern Albe ...</t>
  </si>
  <si>
    <t>Bern, Brienz, Lucerne, Sc ...</t>
  </si>
  <si>
    <t>Prague, Bohemia, Plzen, K ...</t>
  </si>
  <si>
    <t>Saxony (Dresden), Saxony- ...</t>
  </si>
  <si>
    <t>Draguignan, Les Arcs, Fig ...</t>
  </si>
  <si>
    <t>Yorkshire, Lincolnshire, ...</t>
  </si>
  <si>
    <t>Elgin, Forres, Rothes, Cr ...</t>
  </si>
  <si>
    <t>Cockermonth, Keswick, Wor ...</t>
  </si>
  <si>
    <t>West Yorkshire, Lancashir ...</t>
  </si>
  <si>
    <t>Ireland</t>
  </si>
  <si>
    <t>North Dublin, Kildare, Me ...</t>
  </si>
  <si>
    <t>IRL</t>
  </si>
  <si>
    <t>Messine, Giampilieri, Tao ...</t>
  </si>
  <si>
    <t>Salemo, Veneto, southern ...</t>
  </si>
  <si>
    <t>Kobe , Kanazawa</t>
  </si>
  <si>
    <t>Mosgiel, Dunedin, Oamaru, ...</t>
  </si>
  <si>
    <t>Manawatu, Rangitikei, Tar ...</t>
  </si>
  <si>
    <t>Mesao Frio region (north) ...</t>
  </si>
  <si>
    <t>Funchal (Madera Island)</t>
  </si>
  <si>
    <t>Maryland, Pennsylvania, N ...</t>
  </si>
  <si>
    <t>Arkansas, Oklahoma</t>
  </si>
  <si>
    <t>West Virginia</t>
  </si>
  <si>
    <t>Illlinois, Iowa, Kansas, ...</t>
  </si>
  <si>
    <t>West Virginia, Kentucky</t>
  </si>
  <si>
    <t>Northern Florida</t>
  </si>
  <si>
    <t>Near Goroka (Esatern High ...</t>
  </si>
  <si>
    <t>Mass movement dry</t>
  </si>
  <si>
    <t>Gold mine</t>
  </si>
  <si>
    <t>Shiji (Sichuan)</t>
  </si>
  <si>
    <t>Landslide</t>
  </si>
  <si>
    <t>Zuojiaying (Guizhou provi ...</t>
  </si>
  <si>
    <t>Manshiyet Nasser shanty t ...</t>
  </si>
  <si>
    <t>Rockfall</t>
  </si>
  <si>
    <t>Cabugao-Apayao (Kaling-Ap ...</t>
  </si>
  <si>
    <t>Medellin</t>
  </si>
  <si>
    <t>Mendez region</t>
  </si>
  <si>
    <t>Aquil Grande, Aquil Peque ...</t>
  </si>
  <si>
    <t>Mass movement wet</t>
  </si>
  <si>
    <t>Cox's Bazaar, Bandarban</t>
  </si>
  <si>
    <t>Ivory Coast</t>
  </si>
  <si>
    <t>Att_coub_, Yopugon (Abidj ...</t>
  </si>
  <si>
    <t>CIV</t>
  </si>
  <si>
    <t>Himalaya (Jammu and Cache ...</t>
  </si>
  <si>
    <t>Avalanche</t>
  </si>
  <si>
    <t>Amboori village, near Tri ...</t>
  </si>
  <si>
    <t>Chamba district (Himachal ...</t>
  </si>
  <si>
    <t>Rudraprayag district (Utt ...</t>
  </si>
  <si>
    <t>Ghatkopar (Bombay)</t>
  </si>
  <si>
    <t>Moradabad, Bijnore distri ...</t>
  </si>
  <si>
    <t>Himalayan foothills</t>
  </si>
  <si>
    <t>Khan Tengri region</t>
  </si>
  <si>
    <t>Alai, Zhangi-Savai</t>
  </si>
  <si>
    <t>Karataryk (Uzgen district ...</t>
  </si>
  <si>
    <t>Alay district (Osh provin ...</t>
  </si>
  <si>
    <t>Palow, Kyun Su, Myeik (Th ...</t>
  </si>
  <si>
    <t>Maungdaw, Buthidaung; Rak ...</t>
  </si>
  <si>
    <t>Hpakant city (Kachin stat ...</t>
  </si>
  <si>
    <t>Atakumosa (Osun state)</t>
  </si>
  <si>
    <t>Amakor (Anambra state)</t>
  </si>
  <si>
    <t>Banke, Bardya, Achham, Ch ...</t>
  </si>
  <si>
    <t>Yarsa (Rasuwa district)</t>
  </si>
  <si>
    <t>Koshi, Bagmati, Janakpur, ...</t>
  </si>
  <si>
    <t>Makwanpur, Khotang, Kathm ...</t>
  </si>
  <si>
    <t>Sankhuwasabha district</t>
  </si>
  <si>
    <t>Saidan gutlo, Mula Khail ...</t>
  </si>
  <si>
    <t>Ghaeel village (Kalam are ...</t>
  </si>
  <si>
    <t>Karachi, Hyderabad, Sukka ...</t>
  </si>
  <si>
    <t>Ronala village (Kohistan ...</t>
  </si>
  <si>
    <t>Near Kotli (Kashmire)</t>
  </si>
  <si>
    <t>Atabad, Sarat, Salmanabad ...</t>
  </si>
  <si>
    <t>Chitta Katha, Kaghan vall ...</t>
  </si>
  <si>
    <t>Dir district (North)</t>
  </si>
  <si>
    <t>Dassu (Kohistan district) ...</t>
  </si>
  <si>
    <t>Chitral region (Hindu Kus ...</t>
  </si>
  <si>
    <t>Bapa (Morobe province)</t>
  </si>
  <si>
    <t>Kuma (Upper Mendi region, ...</t>
  </si>
  <si>
    <t>Zongefifi village (Morobe ...</t>
  </si>
  <si>
    <t>Ghorvodor village (Khatlo ...</t>
  </si>
  <si>
    <t>Degdonak (Mujikharf Jamoa ...</t>
  </si>
  <si>
    <t>Varzob region</t>
  </si>
  <si>
    <t>Lenin district</t>
  </si>
  <si>
    <t>Al-Dhafeer (Bani Matar di ...</t>
  </si>
  <si>
    <t>Modawar (Mahawit province ...</t>
  </si>
  <si>
    <t>Saland region (Hindu Kush ...</t>
  </si>
  <si>
    <t>Kohistan district (Badakh ...</t>
  </si>
  <si>
    <t>Salang area</t>
  </si>
  <si>
    <t>Arghanj Khowa district (B ...</t>
  </si>
  <si>
    <t>Salang (Parwan province)</t>
  </si>
  <si>
    <t>Sar-i-Pul, Badakhshan pro ...</t>
  </si>
  <si>
    <t>Chima (Tipuani, Larecaja ...</t>
  </si>
  <si>
    <t>Xianfeng county</t>
  </si>
  <si>
    <t>Kunming district (Yunnan ...</t>
  </si>
  <si>
    <t>Mingshan county (Sichuan ...</t>
  </si>
  <si>
    <t>Yongsheng county (Yunnan ...</t>
  </si>
  <si>
    <t>Sichuan, Guizhou provinc ...</t>
  </si>
  <si>
    <t>Wulong (Chongqing municip ...</t>
  </si>
  <si>
    <t>Yichikou village (Yunnan ...</t>
  </si>
  <si>
    <t>Yingjiang county (Yunnan ...</t>
  </si>
  <si>
    <t>Wansheng (Chongqing munic ...</t>
  </si>
  <si>
    <t>Benxi, Caohezhang, Yingko ...</t>
  </si>
  <si>
    <t>Shanxi province</t>
  </si>
  <si>
    <t>Zhenyuan county (Yunnan p ...</t>
  </si>
  <si>
    <t>Chongqing</t>
  </si>
  <si>
    <t>Quito</t>
  </si>
  <si>
    <t>Penipe, Guano (Chimborazo ...</t>
  </si>
  <si>
    <t>San Lucas Toliman, Solola ...</t>
  </si>
  <si>
    <t>Cerro Cocol, San Pedro (S ...</t>
  </si>
  <si>
    <t>Remire-Montjoly</t>
  </si>
  <si>
    <t>Papua</t>
  </si>
  <si>
    <t>Jorong Sungai Sariak (Pad ...</t>
  </si>
  <si>
    <t>Sulawesi Isl.</t>
  </si>
  <si>
    <t>Cilacap, Banyumas (Centra ...</t>
  </si>
  <si>
    <t>Makale, Sa'dan Balusu are ...</t>
  </si>
  <si>
    <t>Pasaman region (Sumatra I ...</t>
  </si>
  <si>
    <t>Bandung</t>
  </si>
  <si>
    <t>Sulawesi (Celebes)</t>
  </si>
  <si>
    <t>Tahuna (Sangihe Isl., Nor ...</t>
  </si>
  <si>
    <t>Pacet (Java Isl.)</t>
  </si>
  <si>
    <t>Purworejo, Purbalingga, K ...</t>
  </si>
  <si>
    <t>Cipinas, Lebak district ( ...</t>
  </si>
  <si>
    <t>Ende, Sikka, East Flores ...</t>
  </si>
  <si>
    <t>Manimbahoi sub-district, ...</t>
  </si>
  <si>
    <t>Cantilan village, Kuninga ...</t>
  </si>
  <si>
    <t>Bali, Lombok</t>
  </si>
  <si>
    <t>Bukit Gaung (Padang, West ...</t>
  </si>
  <si>
    <t>Banngai</t>
  </si>
  <si>
    <t>Air Dingin village, Lemba ...</t>
  </si>
  <si>
    <t>Brebes District (Java Isl ...</t>
  </si>
  <si>
    <t>Garut, Nenggeng, Budi Ate ...</t>
  </si>
  <si>
    <t>Sijeruk (Banjarnegara dis ...</t>
  </si>
  <si>
    <t>Ayah district</t>
  </si>
  <si>
    <t>Buwung Mas Sakotong villa ...</t>
  </si>
  <si>
    <t>Central Java province</t>
  </si>
  <si>
    <t>Kidang Pananjung, near Ba ...</t>
  </si>
  <si>
    <t>Seling village (Sadang di ...</t>
  </si>
  <si>
    <t>Assam state</t>
  </si>
  <si>
    <t>Mumbai</t>
  </si>
  <si>
    <t>Khelenmarg mountains (nea ...</t>
  </si>
  <si>
    <t>Pithoragarh district (Utt ...</t>
  </si>
  <si>
    <t>Verinag , Qazigund, Ramsu ...</t>
  </si>
  <si>
    <t>Kapran village, Gurez dis ...</t>
  </si>
  <si>
    <t>Jalalabat, Osh Regions</t>
  </si>
  <si>
    <t>Rio Blanco (Matagalpa dep ...</t>
  </si>
  <si>
    <t>Agos Agos (Sogod Southern ...</t>
  </si>
  <si>
    <t>Manilla</t>
  </si>
  <si>
    <t>Subsidence</t>
  </si>
  <si>
    <t>Garbage</t>
  </si>
  <si>
    <t>Maco town (Compostelle Va ...</t>
  </si>
  <si>
    <t>Magapispis, Sitio Boringo ...</t>
  </si>
  <si>
    <t>Valencia, Cagdianao provi ...</t>
  </si>
  <si>
    <t>Baranguay Guinsaugon (St ...</t>
  </si>
  <si>
    <t>Between Kapatogan and Pag ...</t>
  </si>
  <si>
    <t>Liloan, San Francisco, Ma ...</t>
  </si>
  <si>
    <t>Ialibu-Pangia, Imbongu, K ...</t>
  </si>
  <si>
    <t>Wantoat (Markham district ...</t>
  </si>
  <si>
    <t>Kuluan, Kanamaradan, mesi ...</t>
  </si>
  <si>
    <t>Aleppo</t>
  </si>
  <si>
    <t>Muminobod, Shurobod, Dang ...</t>
  </si>
  <si>
    <t>Douchanbe</t>
  </si>
  <si>
    <t>Dushanbe, Khorog, Vanch, ...</t>
  </si>
  <si>
    <t>Sin Ho district (Lai Chau ...</t>
  </si>
  <si>
    <t>Ban Sai (Sapa region, Lao ...</t>
  </si>
  <si>
    <t>Bat Xat district (Lao Cai ...</t>
  </si>
  <si>
    <t>Quang Nam province</t>
  </si>
  <si>
    <t>Velika Broda (Zenica)</t>
  </si>
  <si>
    <t>Teresopolis</t>
  </si>
  <si>
    <t>Angra Dos Reis, Rio de Ja ...</t>
  </si>
  <si>
    <t>Zhouqu county (Gansu prov ...</t>
  </si>
  <si>
    <t>Shaanxi</t>
  </si>
  <si>
    <t>Wenchuan</t>
  </si>
  <si>
    <t>Badong, Hubei</t>
  </si>
  <si>
    <t>Baoshan city (Yunnan prov ...</t>
  </si>
  <si>
    <t>Taoshi, near Linfen (Shan ...</t>
  </si>
  <si>
    <t>Hanyuan district (Sichuan ...</t>
  </si>
  <si>
    <t>Zhongyang county (Shanxi ...</t>
  </si>
  <si>
    <t>Jixi (Heilongjiang)</t>
  </si>
  <si>
    <t>Kangding (Sichuan provinc ...</t>
  </si>
  <si>
    <t>Luliang (Shanxi province) ...</t>
  </si>
  <si>
    <t>Near Huocheng County (Xin ...</t>
  </si>
  <si>
    <t>Long en village (Liangsha ...</t>
  </si>
  <si>
    <t>Guangxi region</t>
  </si>
  <si>
    <t>Puladi county (Gongshan, ...</t>
  </si>
  <si>
    <t>Hanyuan county (Sichuan p ...</t>
  </si>
  <si>
    <t>Hualong (Chongqing)</t>
  </si>
  <si>
    <t>Giraldo (Antioquia depart ...</t>
  </si>
  <si>
    <t>Altos de Cazuca (Soacha m ...</t>
  </si>
  <si>
    <t>La Fea (Antioquia provinc ...</t>
  </si>
  <si>
    <t>El Dorado, Canoninco, San ...</t>
  </si>
  <si>
    <t>Manizales</t>
  </si>
  <si>
    <t>Choco, Novita</t>
  </si>
  <si>
    <t>Filadelfia</t>
  </si>
  <si>
    <t>Bello (Medellin)</t>
  </si>
  <si>
    <t>Medellin region</t>
  </si>
  <si>
    <t>El Calvario (San Antonio ...</t>
  </si>
  <si>
    <t>Guatemala city</t>
  </si>
  <si>
    <t>Guatemala, Izabal</t>
  </si>
  <si>
    <t>Chimaltenango, Quezaltena ...</t>
  </si>
  <si>
    <t>Kandavan, Chalous</t>
  </si>
  <si>
    <t>Talgar district (Near Alm ...</t>
  </si>
  <si>
    <t>Retamas , Aricapamga, Cha ...</t>
  </si>
  <si>
    <t>Machu Picchu (Cuzco regio ...</t>
  </si>
  <si>
    <t>Ayachuco, Carmen Alto dis ...</t>
  </si>
  <si>
    <t>Jachahuanca (South-East)</t>
  </si>
  <si>
    <t>Ambo, Cancejos villages; ...</t>
  </si>
  <si>
    <t>Chamanacucho (La Liberta ...</t>
  </si>
  <si>
    <t>Carabaya (Huanchumay)</t>
  </si>
  <si>
    <t>Arma (Cusco department)</t>
  </si>
  <si>
    <t>Tymauz (Kabardino-Balkari ...</t>
  </si>
  <si>
    <t>Between G_orgie - Oss_tie ...</t>
  </si>
  <si>
    <t>Near Nijni Karmadon (Nort ...</t>
  </si>
  <si>
    <t>Baan Huay Nam Khiew (Krab ...</t>
  </si>
  <si>
    <t>Ban Tha Sala (Mae Hong So ...</t>
  </si>
  <si>
    <t>Tartagal (Salta province) ...</t>
  </si>
  <si>
    <t>Sao Paulo</t>
  </si>
  <si>
    <t>Mira_, Muria_ (Minas Gera ...</t>
  </si>
  <si>
    <t>Alagoas, Pernambouc, Reci ...</t>
  </si>
  <si>
    <t>Miramar de Puntarenas (Sa ...</t>
  </si>
  <si>
    <t>Huautla de Jimenez (Oaxac ...</t>
  </si>
  <si>
    <t>Chalchihuitillo (Durango ...</t>
  </si>
  <si>
    <t>San Juan Grijalva (Chiapa ...</t>
  </si>
  <si>
    <t>Villa Guerrero</t>
  </si>
  <si>
    <t>Santa Maria Tlahuitoltepe ...</t>
  </si>
  <si>
    <t>Santa Maria Chilchotla, S ...</t>
  </si>
  <si>
    <t>Santa Maria Chilchotla (O ...</t>
  </si>
  <si>
    <t>Simunjan district (Borneo ...</t>
  </si>
  <si>
    <t>Trinidad and Tobago</t>
  </si>
  <si>
    <t>TTO</t>
  </si>
  <si>
    <t>Sivas province</t>
  </si>
  <si>
    <t>Zigana region (Gumushane ...</t>
  </si>
  <si>
    <t>Camlihemsin, Cayeli, Arde ...</t>
  </si>
  <si>
    <t>G_ndogdu (Rize province, ...</t>
  </si>
  <si>
    <t>Kitzsteinhorn</t>
  </si>
  <si>
    <t>Gondo (Valais)</t>
  </si>
  <si>
    <t>Grisons, Uri, Tessin, Gen ...</t>
  </si>
  <si>
    <t>Ischia (Naples Gulf)</t>
  </si>
  <si>
    <t>Fukuoka prefecture</t>
  </si>
  <si>
    <t>Yamaguchi, Tottori prefec ...</t>
  </si>
  <si>
    <t>San Bernardino (Californi ...</t>
  </si>
  <si>
    <t>Khulna-Barisal coast, Ba ...</t>
  </si>
  <si>
    <t>Tropical cyclone</t>
  </si>
  <si>
    <t>Sidr</t>
  </si>
  <si>
    <t>Gaibandha, Lalmonirat, Bo ...</t>
  </si>
  <si>
    <t>Hatia, Bagerhat, Potuakha ...</t>
  </si>
  <si>
    <t>Chittagong</t>
  </si>
  <si>
    <t>Artibonite, Plateau Centr ...</t>
  </si>
  <si>
    <t>Jeanne</t>
  </si>
  <si>
    <t>Port-au-Prince, Gona_ves, ...</t>
  </si>
  <si>
    <t>Noel</t>
  </si>
  <si>
    <t>Northterm departments</t>
  </si>
  <si>
    <t>Olga</t>
  </si>
  <si>
    <t>South, South-East, Grand' ...</t>
  </si>
  <si>
    <t>Dean</t>
  </si>
  <si>
    <t>South departments</t>
  </si>
  <si>
    <t>Hurricane 'Wilma'</t>
  </si>
  <si>
    <t>Dame Marie, Irois (Grande ...</t>
  </si>
  <si>
    <t>Alpha</t>
  </si>
  <si>
    <t>Irrawaddy, Rakhine, Araka ...</t>
  </si>
  <si>
    <t>Mala</t>
  </si>
  <si>
    <t>Karachi, Hyderabad, Sindh ...</t>
  </si>
  <si>
    <t>Cyclone 'Phet'</t>
  </si>
  <si>
    <t>Sakarina, Afore, Mamba, K ...</t>
  </si>
  <si>
    <t>Guba</t>
  </si>
  <si>
    <t>Khulna, Satkhira, Patuak ...</t>
  </si>
  <si>
    <t>Cyclone 'Aila'</t>
  </si>
  <si>
    <t>Gonaives</t>
  </si>
  <si>
    <t>Hurricane Ike</t>
  </si>
  <si>
    <t>South, Grand'Anse, Port-a ...</t>
  </si>
  <si>
    <t>Hurricane Tomas</t>
  </si>
  <si>
    <t>South -East, South, Nippe ...</t>
  </si>
  <si>
    <t>Hurricane 'Gustav'</t>
  </si>
  <si>
    <t>Ngapadudaw, Labutta, Mawl ...</t>
  </si>
  <si>
    <t>Cyclone Nargis</t>
  </si>
  <si>
    <t>Tropical storm 'Ondoy' (Ketsana)</t>
  </si>
  <si>
    <t>Attapeu, Sekong, Savannak ...</t>
  </si>
  <si>
    <t>Wenzhou, Pingyang (Zheiji ...</t>
  </si>
  <si>
    <t>Haitang (Feria/05W)</t>
  </si>
  <si>
    <t>Shanghai area, Zheijiang ...</t>
  </si>
  <si>
    <t>Khanun (15)</t>
  </si>
  <si>
    <t>Jiangxi, Fujian, Zhejiang ...</t>
  </si>
  <si>
    <t>Kaemi</t>
  </si>
  <si>
    <t>Shantou (Guangdong provin ...</t>
  </si>
  <si>
    <t>Chanchu (Caloy)</t>
  </si>
  <si>
    <t>Guangxi, Guangdong provin ...</t>
  </si>
  <si>
    <t>Imbudo</t>
  </si>
  <si>
    <t>Hunan, Guandong provinces ...</t>
  </si>
  <si>
    <t>Maria</t>
  </si>
  <si>
    <t>Anhui, Zhejiang, Fujian, ...</t>
  </si>
  <si>
    <t>Talim</t>
  </si>
  <si>
    <t>Fujian, Guangdong provinc ...</t>
  </si>
  <si>
    <t>Longwang</t>
  </si>
  <si>
    <t>Frances</t>
  </si>
  <si>
    <t>Santiago, Barahona, La Ve ...</t>
  </si>
  <si>
    <t>Santo Domingo, Distrito N ...</t>
  </si>
  <si>
    <t>Santo Domingo, Maria Trin ...</t>
  </si>
  <si>
    <t>Viti Levu</t>
  </si>
  <si>
    <t>Cyclone Mick</t>
  </si>
  <si>
    <t>Lautoka, Ba Town, Rakira ...</t>
  </si>
  <si>
    <t>Jim</t>
  </si>
  <si>
    <t>Gracias a Dios, Atlandida ...</t>
  </si>
  <si>
    <t>Beta</t>
  </si>
  <si>
    <t>East Java, West Nusa Teng ...</t>
  </si>
  <si>
    <t>Local storm</t>
  </si>
  <si>
    <t>Andhra Pradesh, West Beng ...</t>
  </si>
  <si>
    <t>Ampara, Batticaloa, Anura ...</t>
  </si>
  <si>
    <t>04B</t>
  </si>
  <si>
    <t>Colombo, Kalutara, Ratnap ...</t>
  </si>
  <si>
    <t>L_on, Chinandega, Managua ...</t>
  </si>
  <si>
    <t>Keith</t>
  </si>
  <si>
    <t>Wiwili, Waspam, San Jos_ ...</t>
  </si>
  <si>
    <t>Daraga town, Bicol region ...</t>
  </si>
  <si>
    <t>Durian (Reming)</t>
  </si>
  <si>
    <t>Regions I, II and CAR</t>
  </si>
  <si>
    <t>TS Labuyo ( Lekima)</t>
  </si>
  <si>
    <t>Mindanao Isl. and Central ...</t>
  </si>
  <si>
    <t>Rumbia (Toyang)</t>
  </si>
  <si>
    <t>Sogod, Macrohon (Leyte), ...</t>
  </si>
  <si>
    <t>Luzon, Muntinlupa, Pampan ...</t>
  </si>
  <si>
    <t>Damrey</t>
  </si>
  <si>
    <t>Regions IV , VIII</t>
  </si>
  <si>
    <t>Gilas (Koni)</t>
  </si>
  <si>
    <t>Isabela, Cagayan (Luzon)</t>
  </si>
  <si>
    <t>Kabayan (Peipah)</t>
  </si>
  <si>
    <t>Rizal, Laguna, Cagayan, N ...</t>
  </si>
  <si>
    <t>Bebinca (Seniang)</t>
  </si>
  <si>
    <t>Central Luzon provinces</t>
  </si>
  <si>
    <t>Metro Manilla, Luzon prov ...</t>
  </si>
  <si>
    <t>Chedeng and Dodong</t>
  </si>
  <si>
    <t>Quirino, Isabela, Neuva V ...</t>
  </si>
  <si>
    <t>Cimaron (Paeng)</t>
  </si>
  <si>
    <t>Isabela (Luzon Isl.), Cam ...</t>
  </si>
  <si>
    <t>Mitag (Mina) (23)</t>
  </si>
  <si>
    <t>Aurora province (Luzon Is ...</t>
  </si>
  <si>
    <t>Merbok (Violeta)</t>
  </si>
  <si>
    <t>Botoloan, Pangasinan, Zam ...</t>
  </si>
  <si>
    <t>Halong (Cosme)</t>
  </si>
  <si>
    <t>Leyte Isl., Visayas, Mind ...</t>
  </si>
  <si>
    <t>Auring</t>
  </si>
  <si>
    <t>Negros Occidental</t>
  </si>
  <si>
    <t>Wipha/Goring</t>
  </si>
  <si>
    <t>Catanduanes Isl., Bicol p ...</t>
  </si>
  <si>
    <t>Muifa (Unding/29W)</t>
  </si>
  <si>
    <t>Metro Manila, Central Luz ...</t>
  </si>
  <si>
    <t>Biring</t>
  </si>
  <si>
    <t>Kirogi</t>
  </si>
  <si>
    <t>Isabela (Region II), Bula ...</t>
  </si>
  <si>
    <t>Winnie</t>
  </si>
  <si>
    <t>Luzon, Manilla, Panay Isl ...</t>
  </si>
  <si>
    <t>Xangsane (Milenyo)</t>
  </si>
  <si>
    <t>Cebu, Leyte Isl.</t>
  </si>
  <si>
    <t>Kajiki (Quedan)</t>
  </si>
  <si>
    <t>Cavite, Sorsogon, Catandu ...</t>
  </si>
  <si>
    <t>Xangsane (Reming)</t>
  </si>
  <si>
    <t>North and South Hwanghae ...</t>
  </si>
  <si>
    <t>Kangwon, North Hamgyong, ...</t>
  </si>
  <si>
    <t>Prapiroon '12'</t>
  </si>
  <si>
    <t>Tongchon, Anbyon, Kosong ...</t>
  </si>
  <si>
    <t>Rusa</t>
  </si>
  <si>
    <t>Turks and Caicos Islands</t>
  </si>
  <si>
    <t>Grand Turk and Providenci ...</t>
  </si>
  <si>
    <t>TCA</t>
  </si>
  <si>
    <t>Pingdong county</t>
  </si>
  <si>
    <t>Shichih, Wufeng, Nankang ...</t>
  </si>
  <si>
    <t>Haima</t>
  </si>
  <si>
    <t>Juifang, Taipei</t>
  </si>
  <si>
    <t>Nock-ten (Tonyo/28W)</t>
  </si>
  <si>
    <t>Quang Nam, Quang Ngai (So ...</t>
  </si>
  <si>
    <t>Kai Tak (21)</t>
  </si>
  <si>
    <t>Koni</t>
  </si>
  <si>
    <t>Hue, Quang Ngai, Quang Na ...</t>
  </si>
  <si>
    <t>Quang Binh, Quang tri, Th ...</t>
  </si>
  <si>
    <t>Ha Tinh, Thua Thien-Hue, ...</t>
  </si>
  <si>
    <t>Thanh Hoa, Nghe An, Ha Ti ...</t>
  </si>
  <si>
    <t>Vicente</t>
  </si>
  <si>
    <t>Nghe An province</t>
  </si>
  <si>
    <t>Phu Yen, Khanh Hoa, Binh ...</t>
  </si>
  <si>
    <t>Tropical storm 'Noul'</t>
  </si>
  <si>
    <t>Ha Tinh, Nghe An, Quang B ...</t>
  </si>
  <si>
    <t>Usagi</t>
  </si>
  <si>
    <t>Ba Ria-Vung Tau , Ben Tre ...</t>
  </si>
  <si>
    <t>Typhoon Chanthu</t>
  </si>
  <si>
    <t>Hainan Isl., Guangdong, G ...</t>
  </si>
  <si>
    <t>Fujian, Hunan, Guangdong, ...</t>
  </si>
  <si>
    <t>Bilis</t>
  </si>
  <si>
    <t>Santo Domingo</t>
  </si>
  <si>
    <t>Colon, Atlantida, Yoro, C ...</t>
  </si>
  <si>
    <t>Michelle</t>
  </si>
  <si>
    <t>Calcutta, Parganas, Howra ...</t>
  </si>
  <si>
    <t>Sandy Bay Norte, Lidaukur ...</t>
  </si>
  <si>
    <t>Central Luzon, Southern L ...</t>
  </si>
  <si>
    <t>Sepat</t>
  </si>
  <si>
    <t>Northern Luzon</t>
  </si>
  <si>
    <t>NCR; Aurora, Bataan, Bula ...</t>
  </si>
  <si>
    <t>Tropical storm 'Mirinae' (Santi)</t>
  </si>
  <si>
    <t>Ifugao, Kalinga provinces ...</t>
  </si>
  <si>
    <t>Lekima</t>
  </si>
  <si>
    <t>Aklan, Cebu, Cotabato, Ge ...</t>
  </si>
  <si>
    <t>Typhoon Fengshen (Franck)</t>
  </si>
  <si>
    <t>Pampanga, Tarlac, Bataan, ...</t>
  </si>
  <si>
    <t>Aere (Marce/20W)</t>
  </si>
  <si>
    <t>Taipei, Pingtung, Kaohsiu ...</t>
  </si>
  <si>
    <t>Nantou, Taichung counties ...</t>
  </si>
  <si>
    <t>Typhoon 'Sinlaku'</t>
  </si>
  <si>
    <t>Kaoshiung</t>
  </si>
  <si>
    <t>Trami</t>
  </si>
  <si>
    <t>Hsinchu, Nantou, Taipei, ...</t>
  </si>
  <si>
    <t>Bac Can, Lang Son, Vinh P ...</t>
  </si>
  <si>
    <t>Yen Bai, Tram Tau, Nghia ...</t>
  </si>
  <si>
    <t>Thai Nguyen, Tuyen Quang, ...</t>
  </si>
  <si>
    <t>Durian</t>
  </si>
  <si>
    <t>Binh Dinh, Phu Yen, Khabh ...</t>
  </si>
  <si>
    <t>Zhangjiang, Yangjiang, Ma ...</t>
  </si>
  <si>
    <t>Durian and Utor</t>
  </si>
  <si>
    <t>Nueva Era, Paoay, San Nic ...</t>
  </si>
  <si>
    <t>Typhoon 'Helen'</t>
  </si>
  <si>
    <t>Botolan (Zamables); Pilar ...</t>
  </si>
  <si>
    <t>Tropical storm Labuyo (Dujuan)</t>
  </si>
  <si>
    <t>Bolinao, Sual, Dagupan ci ...</t>
  </si>
  <si>
    <t>Regions I, II, III, IV, V ...</t>
  </si>
  <si>
    <t>Utor (Feria)</t>
  </si>
  <si>
    <t>Itogon, Central region</t>
  </si>
  <si>
    <t>Typhoon 'Hagupit' (Nina)</t>
  </si>
  <si>
    <t>Piddig, Pasuquin - Metro ...</t>
  </si>
  <si>
    <t>Tropical Storm 'Fung-Wong' (Igme)</t>
  </si>
  <si>
    <t>Taipei, Keelung, Chiayi, ...</t>
  </si>
  <si>
    <t>Nari</t>
  </si>
  <si>
    <t>Binh Dinh, Da Nang, Dak L ...</t>
  </si>
  <si>
    <t>Lang Son, Son La, Bac Gia ...</t>
  </si>
  <si>
    <t>Lao Cai, Yen Bai, Phu To, ...</t>
  </si>
  <si>
    <t>Tropical storm 'Kammuri' (Julian)</t>
  </si>
  <si>
    <t>Corozal, Cayo, Orange Wal ...</t>
  </si>
  <si>
    <t>Corazal city, Sarteneja, ...</t>
  </si>
  <si>
    <t>Corazal, Orange Walk, Sta ...</t>
  </si>
  <si>
    <t>Arthur</t>
  </si>
  <si>
    <t>Providencia Isl., San And ...</t>
  </si>
  <si>
    <t>Santiago de Cuba, Granma, ...</t>
  </si>
  <si>
    <t>Isle of Youth, Pinar del ...</t>
  </si>
  <si>
    <t>Isidore</t>
  </si>
  <si>
    <t>Granma, Holguin, Las Tuna ...</t>
  </si>
  <si>
    <t>Barahona, Pedernales, Bao ...</t>
  </si>
  <si>
    <t>Odette</t>
  </si>
  <si>
    <t>Viti Levu, Vanua Levu</t>
  </si>
  <si>
    <t>Druadrua Isl., Vanua Levu ...</t>
  </si>
  <si>
    <t>Ami</t>
  </si>
  <si>
    <t>Hoormozgan, Sistan, Baluc ...</t>
  </si>
  <si>
    <t>Gonu</t>
  </si>
  <si>
    <t>St.Thomas, St. Catherine, ...</t>
  </si>
  <si>
    <t>Clarendon, ST Thomas, St ...</t>
  </si>
  <si>
    <t>Lebanon</t>
  </si>
  <si>
    <t>LBN</t>
  </si>
  <si>
    <t>Oman</t>
  </si>
  <si>
    <t>OMN</t>
  </si>
  <si>
    <t>Nizwa, Muscat, Wilayat</t>
  </si>
  <si>
    <t>Muscat</t>
  </si>
  <si>
    <t>Doljesti, Alba region (Mo ...</t>
  </si>
  <si>
    <t>Mae Ramat (Tat province)</t>
  </si>
  <si>
    <t>Tha Tum, Chom Phra, Samro ...</t>
  </si>
  <si>
    <t>Prae, Nakhon Sawan, Sukho ...</t>
  </si>
  <si>
    <t>Chanthu (Gener/08W)</t>
  </si>
  <si>
    <t>Ilan, Pingtung, Tainan, H ...</t>
  </si>
  <si>
    <t>Krosa</t>
  </si>
  <si>
    <t>Cape Town Peninsula</t>
  </si>
  <si>
    <t>Durban city (Kwazulu-Nata ...</t>
  </si>
  <si>
    <t>Fujian, Zhejiang, Jiangxi ...</t>
  </si>
  <si>
    <t>Typhoon Morakot (Kiko)</t>
  </si>
  <si>
    <t>Sichuan, Guandong, Jiangx ...</t>
  </si>
  <si>
    <t>Hunan, Jiangxi, Fujian, Z ...</t>
  </si>
  <si>
    <t>Matanzas, Cienfuegos, Vil ...</t>
  </si>
  <si>
    <t>Hurricane Michelle</t>
  </si>
  <si>
    <t>Island of Youth, Pinar de ...</t>
  </si>
  <si>
    <t>Clarendon, Saint Catherin ...</t>
  </si>
  <si>
    <t>Tropical storm Nicole</t>
  </si>
  <si>
    <t>Tak province</t>
  </si>
  <si>
    <t>Lampang, Chiang Mai, Chia ...</t>
  </si>
  <si>
    <t>Yunlin, Changhua, Kaohsiu ...</t>
  </si>
  <si>
    <t>Near Maoming, Yanjiang, X ...</t>
  </si>
  <si>
    <t>Yuexi, Jinzhai (Anhui Pro ...</t>
  </si>
  <si>
    <t>San Vicente, San Salvador ...</t>
  </si>
  <si>
    <t>Hurricane 'Ida'</t>
  </si>
  <si>
    <t>Hualien, Kaohsiung, Pingt ...</t>
  </si>
  <si>
    <t>Typhoon Fanapi</t>
  </si>
  <si>
    <t>Taiwan Stratit, Yilan, Hu ...</t>
  </si>
  <si>
    <t>Tropical storm 'Kalmaegi'</t>
  </si>
  <si>
    <t>Sante Fe, Cordoba, Buenos ...</t>
  </si>
  <si>
    <t>Bahamas</t>
  </si>
  <si>
    <t>Abaco, Long Island, Exuma ...</t>
  </si>
  <si>
    <t>BHS</t>
  </si>
  <si>
    <t>Santa Catarina, Rio Grand ...</t>
  </si>
  <si>
    <t>Guam</t>
  </si>
  <si>
    <t>Agat, Merizo, Barrigada a ...</t>
  </si>
  <si>
    <t>Tingting</t>
  </si>
  <si>
    <t>GUM</t>
  </si>
  <si>
    <t>St Thomas, St Andrews, St ...</t>
  </si>
  <si>
    <t>Lili</t>
  </si>
  <si>
    <t>La Reforma area (Sinaloa ...</t>
  </si>
  <si>
    <t>Paul</t>
  </si>
  <si>
    <t>Yucatan Peninsula</t>
  </si>
  <si>
    <t>Cancun, Puerto Maderos, ...</t>
  </si>
  <si>
    <t>Yucatan Peninsula, Veracr ...</t>
  </si>
  <si>
    <t>Baja California state</t>
  </si>
  <si>
    <t>Juliette</t>
  </si>
  <si>
    <t>Naranjos, Chinampa (Verac ...</t>
  </si>
  <si>
    <t>Bret</t>
  </si>
  <si>
    <t>Chiapas, Veracruz, Guerre ...</t>
  </si>
  <si>
    <t>Norman</t>
  </si>
  <si>
    <t>Sonora, Sinaloa, Nayarit, ...</t>
  </si>
  <si>
    <t>Marty</t>
  </si>
  <si>
    <t>Comondu, Los Cabos, La Pa ...</t>
  </si>
  <si>
    <t>John</t>
  </si>
  <si>
    <t>Culiacan, Elota, Mazatlan ...</t>
  </si>
  <si>
    <t>Lane</t>
  </si>
  <si>
    <t>Veracruz, Puebla</t>
  </si>
  <si>
    <t>Lorenzo</t>
  </si>
  <si>
    <t>Grenada</t>
  </si>
  <si>
    <t>Ivan</t>
  </si>
  <si>
    <t>GRD</t>
  </si>
  <si>
    <t>Clarendon, Westmoreland, ...</t>
  </si>
  <si>
    <t>Caparo, Tumpuna and Caron ...</t>
  </si>
  <si>
    <t>Saint Vincent and the Grenadines</t>
  </si>
  <si>
    <t>VCT</t>
  </si>
  <si>
    <t>Nuevo Leon, Coahuila, Tam ...</t>
  </si>
  <si>
    <t>Tropical storm 'Alex'</t>
  </si>
  <si>
    <t>Karratha, Exmouth, Pilbar ...</t>
  </si>
  <si>
    <t>Glenda</t>
  </si>
  <si>
    <t>Abacos, Andros, Berry Isl ...</t>
  </si>
  <si>
    <t>Abaco, Andros, Berry, Bim ...</t>
  </si>
  <si>
    <t>Galice, Catalogne, Pays B ...</t>
  </si>
  <si>
    <t>Extratropical cyclone (winter storm)</t>
  </si>
  <si>
    <t>Klaus</t>
  </si>
  <si>
    <t>Var, Vaucluse</t>
  </si>
  <si>
    <t>Montpellier, Marseille</t>
  </si>
  <si>
    <t>Villeneuve-les-Maguelone ...</t>
  </si>
  <si>
    <t>Landes, Pyr_n_es-Atlantiq ...</t>
  </si>
  <si>
    <t>Pau (Ossau valley, Pyrene ...</t>
  </si>
  <si>
    <t>Hokkaido, Ehime prefectur ...</t>
  </si>
  <si>
    <t>Etau</t>
  </si>
  <si>
    <t>Mie, Aichi, Gifu, Shiga, ...</t>
  </si>
  <si>
    <t>TYphoon 'Melor'</t>
  </si>
  <si>
    <t>Niihama, Saijo (Ehime pre ...</t>
  </si>
  <si>
    <t>Meari (Quinta/25W)</t>
  </si>
  <si>
    <t>Okinawa, Amani, Kyushu, N ...</t>
  </si>
  <si>
    <t>Man-Yi</t>
  </si>
  <si>
    <t>Kyushu Isl., Okinawa, Sh ...</t>
  </si>
  <si>
    <t>Nabi (Jolina/14W)</t>
  </si>
  <si>
    <t>Osaka, Hyogo, Okayama, Eh ...</t>
  </si>
  <si>
    <t>Chaba</t>
  </si>
  <si>
    <t>Ulsan, Pohang, Gyeongju. ...</t>
  </si>
  <si>
    <t>Gyeongsang, Gangweon, Sou ...</t>
  </si>
  <si>
    <t>Maemi</t>
  </si>
  <si>
    <t>Jeju Island, South Jolia ...</t>
  </si>
  <si>
    <t>Nari (11)</t>
  </si>
  <si>
    <t>Gyeongsang, Chulan Chungc ...</t>
  </si>
  <si>
    <t>Zelezniki, Skofja, Loka, ...</t>
  </si>
  <si>
    <t>Arkansas, Louisiana, Nort ...</t>
  </si>
  <si>
    <t>Sumner, Warren counties ( ...</t>
  </si>
  <si>
    <t>Missouri, Arkansas, Illin ...</t>
  </si>
  <si>
    <t>Florida Keys, Naples (Col ...</t>
  </si>
  <si>
    <t>Texas, Louisiana, Florida ...</t>
  </si>
  <si>
    <t>Allison</t>
  </si>
  <si>
    <t>Washington, Oregon states ...</t>
  </si>
  <si>
    <t>Tennesse, Kentucky</t>
  </si>
  <si>
    <t>Louisiane, Mississippi, A ...</t>
  </si>
  <si>
    <t>Illinois, Indiana, Iowa, ...</t>
  </si>
  <si>
    <t>Louisiana, Texas, Mississ ...</t>
  </si>
  <si>
    <t>Rita</t>
  </si>
  <si>
    <t>Martin, Plam Beach counti ...</t>
  </si>
  <si>
    <t>North Carolina, Maryland, ...</t>
  </si>
  <si>
    <t>Isabel</t>
  </si>
  <si>
    <t>Fort Worth Texas</t>
  </si>
  <si>
    <t>Alabama, Delaware, , Kent ...</t>
  </si>
  <si>
    <t>Tennessee, Illinois, Arka ...</t>
  </si>
  <si>
    <t>Bribane, Logan, Gold and ...</t>
  </si>
  <si>
    <t>Queesland, New South Wale ...</t>
  </si>
  <si>
    <t>Darwin area (Northern ter ...</t>
  </si>
  <si>
    <t>George and Jacob</t>
  </si>
  <si>
    <t>Barbados</t>
  </si>
  <si>
    <t>South</t>
  </si>
  <si>
    <t>BRB</t>
  </si>
  <si>
    <t>Hong Kong (China)</t>
  </si>
  <si>
    <t>HKG</t>
  </si>
  <si>
    <t>Cork, Waterford, Dungarva ...</t>
  </si>
  <si>
    <t>Appalachia, Eastern Seabo ...</t>
  </si>
  <si>
    <t>Louisiana, Mississppi, Te ...</t>
  </si>
  <si>
    <t>Tennessee, Kentucky, Nort ...</t>
  </si>
  <si>
    <t>Galveston, Brazoria, Harr ...</t>
  </si>
  <si>
    <t>Kimberley and Pilbara Coa ...</t>
  </si>
  <si>
    <t>Clare</t>
  </si>
  <si>
    <t>South of Cairns (Queensla ...</t>
  </si>
  <si>
    <t>Larry</t>
  </si>
  <si>
    <t>Tropical storm 'Dominic'</t>
  </si>
  <si>
    <t>Charente-Maritime, Vend_e ...</t>
  </si>
  <si>
    <t>Xynthia</t>
  </si>
  <si>
    <t>Kent, Sussex, Larkhill, W ...</t>
  </si>
  <si>
    <t>Scotland, North England, ...</t>
  </si>
  <si>
    <t>Extratropical cyclone</t>
  </si>
  <si>
    <t>Erwin</t>
  </si>
  <si>
    <t>Mobile, Bayou La Batre, D ...</t>
  </si>
  <si>
    <t>Katrina</t>
  </si>
  <si>
    <t>Florida, Georgia, Alabama ...</t>
  </si>
  <si>
    <t>Tropical Storm 'Fay'</t>
  </si>
  <si>
    <t>Kaiamu, Malasi, Sulu, Sil ...</t>
  </si>
  <si>
    <t>Volcanic eruption</t>
  </si>
  <si>
    <t>Karai volcano</t>
  </si>
  <si>
    <t>Matupit, Bai, Nordup, Mat ...</t>
  </si>
  <si>
    <t>Mt Tavurvur Volcano</t>
  </si>
  <si>
    <t>Java Isl.</t>
  </si>
  <si>
    <t>Mont Bromo</t>
  </si>
  <si>
    <t>Tahuna, Kendahe, Tabukan ...</t>
  </si>
  <si>
    <t>Mount Awu</t>
  </si>
  <si>
    <t>Sumatra Isl.</t>
  </si>
  <si>
    <t>Mount Talang</t>
  </si>
  <si>
    <t>Boyolali, Magelang, Klate ...</t>
  </si>
  <si>
    <t>Mt Merapi</t>
  </si>
  <si>
    <t>Irosin (Sorsogon province ...</t>
  </si>
  <si>
    <t>Mount Bulusan</t>
  </si>
  <si>
    <t>Luzon Isl.</t>
  </si>
  <si>
    <t>Mt. Mayon</t>
  </si>
  <si>
    <t>Albay province</t>
  </si>
  <si>
    <t>Mount Mayon</t>
  </si>
  <si>
    <t>Casuguran, Juban, Irosin, ...</t>
  </si>
  <si>
    <t>Bulusan</t>
  </si>
  <si>
    <t>Irosin, Julan, Bulan</t>
  </si>
  <si>
    <t>Witori Caldera (West New ...</t>
  </si>
  <si>
    <t>Mt Pago</t>
  </si>
  <si>
    <t>Madang province (Manam Is ...</t>
  </si>
  <si>
    <t>Gaua Island (Torba provin ...</t>
  </si>
  <si>
    <t>Mount Garet</t>
  </si>
  <si>
    <t>Ambrym Isl.</t>
  </si>
  <si>
    <t>Volcano 'Ambrym'</t>
  </si>
  <si>
    <t>El Caracol, El Patrocinio ...</t>
  </si>
  <si>
    <t>Pacaya</t>
  </si>
  <si>
    <t>Suka Meriah, Guru Kinayan ...</t>
  </si>
  <si>
    <t>Sinabung</t>
  </si>
  <si>
    <t>Sikka district (East Nusa ...</t>
  </si>
  <si>
    <t>Mont Egon</t>
  </si>
  <si>
    <t>Kediri, Blitar districts ...</t>
  </si>
  <si>
    <t>Mount Kelud</t>
  </si>
  <si>
    <t>Mount Merapi</t>
  </si>
  <si>
    <t>Siika district (East Nusa ...</t>
  </si>
  <si>
    <t>Mount Egon</t>
  </si>
  <si>
    <t>Camalig, Daraga, Legaspi ...</t>
  </si>
  <si>
    <t>Legaspi</t>
  </si>
  <si>
    <t>Mt Mayon</t>
  </si>
  <si>
    <t>Albay (Legazpi Province)</t>
  </si>
  <si>
    <t>Aitavala, Masele, Kilenge ...</t>
  </si>
  <si>
    <t>Langila, Manam</t>
  </si>
  <si>
    <t>Paama Isl., southwest Amb ...</t>
  </si>
  <si>
    <t>Lopevi</t>
  </si>
  <si>
    <t>Ambae Isl.</t>
  </si>
  <si>
    <t>Mount Ambae</t>
  </si>
  <si>
    <t>Pasto, Sandona, Narino, Y ...</t>
  </si>
  <si>
    <t>Mount Galeras</t>
  </si>
  <si>
    <t>Banos (Tungurahua provinc ...</t>
  </si>
  <si>
    <t>Tungurahua</t>
  </si>
  <si>
    <t>La Florida, Ancuya, Sando ...</t>
  </si>
  <si>
    <t>Huila, Cauca departments</t>
  </si>
  <si>
    <t>Nevado del Huila</t>
  </si>
  <si>
    <t>Pasto, Narino, La Florida ...</t>
  </si>
  <si>
    <t>Galeras</t>
  </si>
  <si>
    <t>Pedro Mancayo, Cayambe, Q ...</t>
  </si>
  <si>
    <t>Reventador</t>
  </si>
  <si>
    <t>Guano, Penipe (Chimborazo ...</t>
  </si>
  <si>
    <t>Tungurahua, Chimborazo, B ...</t>
  </si>
  <si>
    <t>Tungurahua, Chimborozo, B ...</t>
  </si>
  <si>
    <t>Tungurahua, Chimborazo pr ...</t>
  </si>
  <si>
    <t>Ubinas, Matalaque, Chojat ...</t>
  </si>
  <si>
    <t>Ubinas</t>
  </si>
  <si>
    <t>Quero, Cevallos, Mocha, P ...</t>
  </si>
  <si>
    <t>Escuintla, Guatemala, Sac ...</t>
  </si>
  <si>
    <t>Pacaya volcano</t>
  </si>
  <si>
    <t>Sonsonate, La Libertard, ...</t>
  </si>
  <si>
    <t>Santa Ana (Ilamatepec)</t>
  </si>
  <si>
    <t>Colima, Jalisco states</t>
  </si>
  <si>
    <t>Colima</t>
  </si>
  <si>
    <t>Chaiten, Futaleufu</t>
  </si>
  <si>
    <t>Chaiten</t>
  </si>
  <si>
    <t>Mexico, Puebla, Morelos s ...</t>
  </si>
  <si>
    <t>Popocat_petl</t>
  </si>
  <si>
    <t>Piggs Peak</t>
  </si>
  <si>
    <t>Forest fire</t>
  </si>
  <si>
    <t>Muaro Jambi, Tanjung Jabu ...</t>
  </si>
  <si>
    <t>Beni, Pando departments</t>
  </si>
  <si>
    <t>San Pedro, Concepcion, Pr ...</t>
  </si>
  <si>
    <t>Beni, Pando, Santa Cruz, ...</t>
  </si>
  <si>
    <t>Daofu county (Tibetan Aut ...</t>
  </si>
  <si>
    <t>Scrub/Grassland fire</t>
  </si>
  <si>
    <t>kwaZulu Natal, Pmumalanga ...</t>
  </si>
  <si>
    <t>Kurgan, Omsk, Novosbirsk, ...</t>
  </si>
  <si>
    <t>Irkoutsk region (Siberia) ...</t>
  </si>
  <si>
    <t>Bitola, Tetovo, Bucin, Sv ...</t>
  </si>
  <si>
    <t>Kwazulu Natal (Free state ...</t>
  </si>
  <si>
    <t>Bush/Brush fire</t>
  </si>
  <si>
    <t>Cap province</t>
  </si>
  <si>
    <t>Scrub/grassland fire</t>
  </si>
  <si>
    <t>Haskovo, Yambol, Bourgas, ...</t>
  </si>
  <si>
    <t>Kornat Isl.</t>
  </si>
  <si>
    <t>Karatas (Antalya province ...</t>
  </si>
  <si>
    <t>Nizhniy Novgorod, Riazan, ...</t>
  </si>
  <si>
    <t>Los Angeles, Monterey cou ...</t>
  </si>
  <si>
    <t>Yangyang, Kosong (Kangwon ...</t>
  </si>
  <si>
    <t>Lincoln county (New Mexic ...</t>
  </si>
  <si>
    <t>Gainesville, Alachua, Laf ...</t>
  </si>
  <si>
    <t>Lac Tahoe region, Sierra ...</t>
  </si>
  <si>
    <t>Malibu (California)</t>
  </si>
  <si>
    <t>Fallbrok region</t>
  </si>
  <si>
    <t>Abruzzes regions (Centre) ...</t>
  </si>
  <si>
    <t>Carson City (Nevada), Los ...</t>
  </si>
  <si>
    <t>Santa Barbara (California ...</t>
  </si>
  <si>
    <t>Park, Jefferson, Larimer ...</t>
  </si>
  <si>
    <t>Israel</t>
  </si>
  <si>
    <t>Carmel forest (near Usfiy ...</t>
  </si>
  <si>
    <t>ISR</t>
  </si>
  <si>
    <t>Shasta Lake</t>
  </si>
  <si>
    <t>Los Angeles, Orange, Rive ...</t>
  </si>
  <si>
    <t>Massif des Maures (Var)</t>
  </si>
  <si>
    <t>Kangnung, Tonghae, Samcho ...</t>
  </si>
  <si>
    <t>Los Angeles, Riverside, S ...</t>
  </si>
  <si>
    <t>Near Guadalajara</t>
  </si>
  <si>
    <t>Andalusia, Huelva, Sevill ...</t>
  </si>
  <si>
    <t>Claremont, Glendora, La V ...</t>
  </si>
  <si>
    <t>Riverside county, San Die ...</t>
  </si>
  <si>
    <t>Los Alamos, White Rock, E ...</t>
  </si>
  <si>
    <t>Marathonas (Athen)</t>
  </si>
  <si>
    <t>California</t>
  </si>
  <si>
    <t>Summerhaven, Mont Lemmon ...</t>
  </si>
  <si>
    <t>North and Center Californ ...</t>
  </si>
  <si>
    <t>Colorado</t>
  </si>
  <si>
    <t>Hanford (Washington)</t>
  </si>
  <si>
    <t>Arizona, California, Colo ...</t>
  </si>
  <si>
    <t>Aberta</t>
  </si>
  <si>
    <t>San Diego County (Califor ...</t>
  </si>
  <si>
    <t>Eyre peninsula</t>
  </si>
  <si>
    <t>Porto, Castelo Branco reg ...</t>
  </si>
  <si>
    <t>Arizona</t>
  </si>
  <si>
    <t>Sydney's suburbs</t>
  </si>
  <si>
    <t>Mess_nie, Laconie (Pelopo ...</t>
  </si>
  <si>
    <t>Samos Isl., Corinthia, Ai ...</t>
  </si>
  <si>
    <t>Texas, Oklahoma</t>
  </si>
  <si>
    <t>Matysville, Kinglake, Tag ...</t>
  </si>
  <si>
    <t>Cuenca, Huelva, Caseres, ...</t>
  </si>
  <si>
    <t>Sydney, Canberra (New Sou ...</t>
  </si>
  <si>
    <t>Canberra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</si>
</sst>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 applyAlignment="1">
      <alignment horizontal="left" indent="2"/>
    </xf>
    <xf numFmtId="164" fontId="0" fillId="0" borderId="0" xfId="0" applyNumberFormat="1"/>
    <xf numFmtId="0" fontId="0" fillId="0" borderId="0" xfId="0" applyAlignment="1">
      <alignment horizontal="left" indent="2"/>
    </xf>
    <xf numFmtId="15" fontId="0" fillId="0" borderId="0" xfId="0" applyNumberFormat="1"/>
  </cellXfs>
  <cellStyles count="1">
    <cellStyle name="Normal" xfId="0" builtinId="0"/>
  </cellStyles>
  <dxfs count="3"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finaldata-080711.xls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h Vuong" refreshedDate="40762.835388541665" createdVersion="4" refreshedVersion="4" minRefreshableVersion="3" recordCount="2099">
  <cacheSource type="worksheet">
    <worksheetSource ref="A1:AO2100" sheet="finaldata.xls" r:id="rId2"/>
  </cacheSource>
  <cacheFields count="41">
    <cacheField name="start_date2" numFmtId="15">
      <sharedItems containsSemiMixedTypes="0" containsNonDate="0" containsDate="1" containsString="0" minDate="2000-01-01T00:00:00" maxDate="2011-03-25T00:00:00"/>
    </cacheField>
    <cacheField name="end_date2" numFmtId="15">
      <sharedItems containsSemiMixedTypes="0" containsNonDate="0" containsDate="1" containsString="0" minDate="2000-01-12T00:00:00" maxDate="2011-04-13T00:00:00"/>
    </cacheField>
    <cacheField name="country" numFmtId="0">
      <sharedItems/>
    </cacheField>
    <cacheField name="EQ_Sev" numFmtId="0">
      <sharedItems containsString="0" containsBlank="1" containsNumber="1" minValue="4.5" maxValue="9.1"/>
    </cacheField>
    <cacheField name="Region" numFmtId="0">
      <sharedItems/>
    </cacheField>
    <cacheField name="location" numFmtId="0">
      <sharedItems containsBlank="1"/>
    </cacheField>
    <cacheField name="disastertype" numFmtId="0">
      <sharedItems count="9">
        <s v="Drought"/>
        <s v="Earthquake (seismic activity)"/>
        <s v="Extreme temperature"/>
        <s v="Flood"/>
        <s v="Mass movement dry"/>
        <s v="Mass movement wet"/>
        <s v="Storm"/>
        <s v="Volcano"/>
        <s v="Wildfire"/>
      </sharedItems>
    </cacheField>
    <cacheField name="subtype" numFmtId="0">
      <sharedItems containsBlank="1"/>
    </cacheField>
    <cacheField name="name" numFmtId="0">
      <sharedItems containsBlank="1"/>
    </cacheField>
    <cacheField name="killed" numFmtId="0">
      <sharedItems containsString="0" containsBlank="1" containsNumber="1" containsInteger="1" minValue="1" maxValue="222570"/>
    </cacheField>
    <cacheField name="totaffected" numFmtId="0">
      <sharedItems containsString="0" containsBlank="1" containsNumber="1" containsInteger="1" minValue="1" maxValue="300000000"/>
    </cacheField>
    <cacheField name="estdamageusmillion" numFmtId="0">
      <sharedItems containsString="0" containsBlank="1" containsNumber="1" minValue="0.01" maxValue="309000"/>
    </cacheField>
    <cacheField name="endyear2" numFmtId="0">
      <sharedItems containsSemiMixedTypes="0" containsString="0" containsNumber="1" containsInteger="1" minValue="2000" maxValue="2011"/>
    </cacheField>
    <cacheField name="CountryCode" numFmtId="0">
      <sharedItems/>
    </cacheField>
    <cacheField name="VO_Sev" numFmtId="0">
      <sharedItems containsString="0" containsBlank="1" containsNumber="1" containsInteger="1" minValue="1" maxValue="4"/>
    </cacheField>
    <cacheField name="Disaster Sev" numFmtId="0">
      <sharedItems containsBlank="1" containsMixedTypes="1" containsNumber="1" containsInteger="1" minValue="0" maxValue="13" count="35">
        <s v="1_month"/>
        <s v="2_months"/>
        <s v="4_months"/>
        <s v="5_months"/>
        <s v="6_months"/>
        <s v="7_months"/>
        <s v="12_months"/>
        <s v=" +1 year"/>
        <s v="3_months"/>
        <s v="8_months"/>
        <s v="9_months"/>
        <s v="10_months"/>
        <s v="11_months"/>
        <s v="5.0 - 5.9"/>
        <s v="6.0 - 6.9"/>
        <s v="7.0 - 7.9"/>
        <s v="8.0 - 8.9"/>
        <s v="9.0 - 9.9"/>
        <s v="4.0 - 4.9"/>
        <s v="Less than a month"/>
        <n v="8"/>
        <n v="7"/>
        <n v="5"/>
        <n v="4"/>
        <n v="6"/>
        <n v="3"/>
        <n v="1"/>
        <n v="2"/>
        <m/>
        <n v="0" u="1"/>
        <n v="13" u="1"/>
        <n v="9" u="1"/>
        <n v="10" u="1"/>
        <n v="11" u="1"/>
        <n v="12" u="1"/>
      </sharedItems>
    </cacheField>
    <cacheField name="ET_Sev" numFmtId="0">
      <sharedItems containsString="0" containsBlank="1" containsNumber="1" containsInteger="1" minValue="1" maxValue="388"/>
    </cacheField>
    <cacheField name="DR_Sev" numFmtId="0">
      <sharedItems containsString="0" containsBlank="1" containsNumber="1" containsInteger="1" minValue="30" maxValue="1461"/>
    </cacheField>
    <cacheField name="FL_Sev" numFmtId="0">
      <sharedItems containsString="0" containsBlank="1" containsNumber="1" minValue="1" maxValue="11.5"/>
    </cacheField>
    <cacheField name="WF_Sev" numFmtId="0">
      <sharedItems containsString="0" containsBlank="1" containsNumber="1" containsInteger="1" minValue="50" maxValue="1500000"/>
    </cacheField>
    <cacheField name="startyear2" numFmtId="0">
      <sharedItems containsSemiMixedTypes="0" containsString="0" containsNumber="1" containsInteger="1" minValue="2000" maxValue="2011"/>
    </cacheField>
    <cacheField name="quint0" numFmtId="0">
      <sharedItems containsString="0" containsBlank="1" containsNumber="1" containsInteger="1" minValue="1" maxValue="5"/>
    </cacheField>
    <cacheField name="quint1" numFmtId="0">
      <sharedItems containsString="0" containsBlank="1" containsNumber="1" containsInteger="1" minValue="1" maxValue="5"/>
    </cacheField>
    <cacheField name="quint2" numFmtId="0">
      <sharedItems containsString="0" containsBlank="1" containsNumber="1" containsInteger="1" minValue="1" maxValue="5"/>
    </cacheField>
    <cacheField name="quint3" numFmtId="0">
      <sharedItems containsString="0" containsBlank="1" containsNumber="1" containsInteger="1" minValue="1" maxValue="5"/>
    </cacheField>
    <cacheField name="quint4" numFmtId="0">
      <sharedItems containsString="0" containsBlank="1" containsNumber="1" containsInteger="1" minValue="1" maxValue="5"/>
    </cacheField>
    <cacheField name="quint5" numFmtId="0">
      <sharedItems containsString="0" containsBlank="1" containsNumber="1" containsInteger="1" minValue="1" maxValue="5"/>
    </cacheField>
    <cacheField name="quint6" numFmtId="0">
      <sharedItems containsString="0" containsBlank="1" containsNumber="1" containsInteger="1" minValue="1" maxValue="5"/>
    </cacheField>
    <cacheField name="quint7" numFmtId="0">
      <sharedItems containsString="0" containsBlank="1" containsNumber="1" containsInteger="1" minValue="1" maxValue="5"/>
    </cacheField>
    <cacheField name="quint8" numFmtId="0">
      <sharedItems containsString="0" containsBlank="1" containsNumber="1" containsInteger="1" minValue="1" maxValue="5"/>
    </cacheField>
    <cacheField name="quint9" numFmtId="0">
      <sharedItems containsString="0" containsBlank="1" containsNumber="1" containsInteger="1" minValue="1" maxValue="5"/>
    </cacheField>
    <cacheField name="quint10" numFmtId="0">
      <sharedItems containsString="0" containsBlank="1" containsNumber="1" containsInteger="1" minValue="1" maxValue="5"/>
    </cacheField>
    <cacheField name="quint11" numFmtId="0">
      <sharedItems containsString="0" containsBlank="1" containsNumber="1" containsInteger="1" minValue="1" maxValue="5"/>
    </cacheField>
    <cacheField name="quint_last" numFmtId="0">
      <sharedItems containsString="0" containsBlank="1" containsNumber="1" containsInteger="1" minValue="1" maxValue="5"/>
    </cacheField>
    <cacheField name="quintOA" numFmtId="0">
      <sharedItems containsSemiMixedTypes="0" containsString="0" containsNumber="1" containsInteger="1" minValue="1" maxValue="5"/>
    </cacheField>
    <cacheField name="durationdaysinc" numFmtId="0">
      <sharedItems containsSemiMixedTypes="0" containsString="0" containsNumber="1" containsInteger="1" minValue="1" maxValue="1461"/>
    </cacheField>
    <cacheField name="affectedsqkm_flood" numFmtId="0">
      <sharedItems containsString="0" containsBlank="1" containsNumber="1" minValue="24" maxValue="2857000"/>
    </cacheField>
    <cacheField name="magnitudem_flood" numFmtId="0">
      <sharedItems containsString="0" containsBlank="1" containsNumber="1" minValue="1.9" maxValue="8.3000000000000007"/>
    </cacheField>
    <cacheField name="type2" numFmtId="0">
      <sharedItems count="8">
        <s v="Drought"/>
        <s v="Earthquake"/>
        <s v="Extreme_temp"/>
        <s v="Flood"/>
        <s v="Mass_movement"/>
        <s v="Storm"/>
        <s v="Volcano"/>
        <s v="Wildfire"/>
      </sharedItems>
    </cacheField>
    <cacheField name="Development Index" numFmtId="0">
      <sharedItems count="7">
        <s v="Bottom 20%"/>
        <s v="20%-40%"/>
        <s v="40%-60%"/>
        <s v="60%-80%"/>
        <s v="Top 20%"/>
        <s v="80%-100%" u="1"/>
        <s v="0%-20%" u="1"/>
      </sharedItems>
    </cacheField>
    <cacheField name="DRET_Sev" numFmtId="0">
      <sharedItems containsString="0" containsBlank="1" containsNumber="1" containsInteger="1" minValue="1" maxValue="1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9">
  <r>
    <d v="2005-04-01T00:00:00"/>
    <d v="2005-04-30T00:00:00"/>
    <s v="Cambodia"/>
    <m/>
    <s v="Asia"/>
    <s v="Kompong Speu province"/>
    <x v="0"/>
    <s v="Drought"/>
    <m/>
    <m/>
    <n v="600000"/>
    <m/>
    <n v="2005"/>
    <s v="KHM"/>
    <m/>
    <x v="0"/>
    <m/>
    <n v="30"/>
    <m/>
    <m/>
    <n v="2005"/>
    <m/>
    <m/>
    <m/>
    <m/>
    <m/>
    <n v="1"/>
    <m/>
    <m/>
    <m/>
    <m/>
    <m/>
    <m/>
    <n v="1"/>
    <n v="1"/>
    <n v="30"/>
    <m/>
    <m/>
    <x v="0"/>
    <x v="0"/>
    <n v="30"/>
  </r>
  <r>
    <d v="2006-05-01T00:00:00"/>
    <d v="2006-05-31T00:00:00"/>
    <s v="Guinea Bissau"/>
    <m/>
    <s v="Africa"/>
    <s v="Quinara, Tombali regions, ..."/>
    <x v="0"/>
    <s v="Drought"/>
    <m/>
    <m/>
    <n v="32000"/>
    <m/>
    <n v="2006"/>
    <s v="GNB"/>
    <m/>
    <x v="0"/>
    <m/>
    <n v="31"/>
    <m/>
    <m/>
    <n v="2006"/>
    <m/>
    <m/>
    <m/>
    <m/>
    <m/>
    <m/>
    <n v="1"/>
    <m/>
    <m/>
    <m/>
    <m/>
    <m/>
    <n v="1"/>
    <n v="1"/>
    <n v="31"/>
    <m/>
    <m/>
    <x v="0"/>
    <x v="0"/>
    <n v="31"/>
  </r>
  <r>
    <d v="2002-05-01T00:00:00"/>
    <d v="2002-05-31T00:00:00"/>
    <s v="Guinea Bissau"/>
    <m/>
    <s v="Africa"/>
    <m/>
    <x v="0"/>
    <s v="Drought"/>
    <m/>
    <m/>
    <n v="100000"/>
    <m/>
    <n v="2002"/>
    <s v="GNB"/>
    <m/>
    <x v="0"/>
    <m/>
    <n v="31"/>
    <m/>
    <m/>
    <n v="2002"/>
    <m/>
    <m/>
    <n v="1"/>
    <m/>
    <m/>
    <m/>
    <m/>
    <m/>
    <m/>
    <m/>
    <m/>
    <m/>
    <n v="1"/>
    <n v="1"/>
    <n v="31"/>
    <m/>
    <m/>
    <x v="0"/>
    <x v="0"/>
    <n v="31"/>
  </r>
  <r>
    <d v="2006-08-01T00:00:00"/>
    <d v="2006-09-30T00:00:00"/>
    <s v="Mali"/>
    <m/>
    <s v="Africa"/>
    <s v="Kidal region"/>
    <x v="0"/>
    <s v="Drought"/>
    <m/>
    <m/>
    <n v="25000"/>
    <m/>
    <n v="2006"/>
    <s v="MLI"/>
    <m/>
    <x v="1"/>
    <m/>
    <n v="61"/>
    <m/>
    <m/>
    <n v="2006"/>
    <m/>
    <m/>
    <m/>
    <m/>
    <m/>
    <m/>
    <n v="1"/>
    <m/>
    <m/>
    <m/>
    <m/>
    <m/>
    <n v="1"/>
    <n v="1"/>
    <n v="61"/>
    <m/>
    <m/>
    <x v="0"/>
    <x v="0"/>
    <n v="61"/>
  </r>
  <r>
    <d v="2001-09-01T00:00:00"/>
    <d v="2001-12-31T00:00:00"/>
    <s v="Cambodia"/>
    <m/>
    <s v="Asia"/>
    <s v="South and center province ..."/>
    <x v="0"/>
    <s v="Drought"/>
    <m/>
    <m/>
    <n v="300000"/>
    <m/>
    <n v="2001"/>
    <s v="KHM"/>
    <m/>
    <x v="2"/>
    <m/>
    <n v="122"/>
    <m/>
    <m/>
    <n v="2001"/>
    <m/>
    <n v="1"/>
    <m/>
    <m/>
    <m/>
    <m/>
    <m/>
    <m/>
    <m/>
    <m/>
    <m/>
    <m/>
    <n v="1"/>
    <n v="1"/>
    <n v="122"/>
    <m/>
    <m/>
    <x v="0"/>
    <x v="0"/>
    <n v="122"/>
  </r>
  <r>
    <d v="2002-08-01T00:00:00"/>
    <d v="2002-12-31T00:00:00"/>
    <s v="Senegal"/>
    <m/>
    <s v="Africa"/>
    <m/>
    <x v="0"/>
    <s v="Drought"/>
    <m/>
    <m/>
    <n v="284000"/>
    <m/>
    <n v="2002"/>
    <s v="SEN"/>
    <m/>
    <x v="3"/>
    <m/>
    <n v="153"/>
    <m/>
    <m/>
    <n v="2002"/>
    <m/>
    <m/>
    <n v="1"/>
    <m/>
    <m/>
    <m/>
    <m/>
    <m/>
    <m/>
    <m/>
    <m/>
    <m/>
    <n v="1"/>
    <n v="1"/>
    <n v="153"/>
    <m/>
    <m/>
    <x v="0"/>
    <x v="0"/>
    <n v="153"/>
  </r>
  <r>
    <d v="2002-07-01T00:00:00"/>
    <d v="2002-12-31T00:00:00"/>
    <s v="India"/>
    <m/>
    <s v="Asia"/>
    <s v="Uttar Pradesh, Madhya Pra ..."/>
    <x v="0"/>
    <s v="Drought"/>
    <m/>
    <m/>
    <n v="300000000"/>
    <n v="910.72199999999998"/>
    <n v="2002"/>
    <s v="IND"/>
    <m/>
    <x v="4"/>
    <m/>
    <n v="184"/>
    <m/>
    <m/>
    <n v="2002"/>
    <m/>
    <m/>
    <n v="1"/>
    <m/>
    <m/>
    <m/>
    <m/>
    <m/>
    <m/>
    <m/>
    <m/>
    <m/>
    <n v="2"/>
    <n v="1"/>
    <n v="184"/>
    <m/>
    <m/>
    <x v="0"/>
    <x v="0"/>
    <n v="184"/>
  </r>
  <r>
    <d v="2006-07-01T00:00:00"/>
    <d v="2006-12-31T00:00:00"/>
    <s v="Nepal"/>
    <m/>
    <s v="Asia"/>
    <s v="Mid-and Far-western regio ..."/>
    <x v="0"/>
    <s v="Drought"/>
    <m/>
    <m/>
    <n v="200000"/>
    <m/>
    <n v="2006"/>
    <s v="NPL"/>
    <m/>
    <x v="4"/>
    <m/>
    <n v="184"/>
    <m/>
    <m/>
    <n v="2006"/>
    <m/>
    <m/>
    <m/>
    <m/>
    <m/>
    <m/>
    <n v="1"/>
    <m/>
    <m/>
    <m/>
    <m/>
    <m/>
    <n v="1"/>
    <n v="1"/>
    <n v="184"/>
    <m/>
    <m/>
    <x v="0"/>
    <x v="0"/>
    <n v="184"/>
  </r>
  <r>
    <d v="2002-01-01T00:00:00"/>
    <d v="2002-07-31T00:00:00"/>
    <s v="Cambodia"/>
    <m/>
    <s v="Asia"/>
    <s v="Takeo, Kampot, Kampong Sp ..."/>
    <x v="0"/>
    <s v="Drought"/>
    <m/>
    <m/>
    <n v="650000"/>
    <n v="38"/>
    <n v="2002"/>
    <s v="KHM"/>
    <m/>
    <x v="5"/>
    <m/>
    <n v="212"/>
    <m/>
    <m/>
    <n v="2002"/>
    <m/>
    <m/>
    <n v="1"/>
    <m/>
    <m/>
    <m/>
    <m/>
    <m/>
    <m/>
    <m/>
    <m/>
    <m/>
    <n v="1"/>
    <n v="1"/>
    <n v="212"/>
    <m/>
    <m/>
    <x v="0"/>
    <x v="0"/>
    <n v="212"/>
  </r>
  <r>
    <d v="2009-09-01T00:00:00"/>
    <d v="2010-03-31T00:00:00"/>
    <s v="Niger"/>
    <m/>
    <s v="Africa"/>
    <s v="Agadez, Diffa, Dosso, Mar ..."/>
    <x v="0"/>
    <s v="Drought"/>
    <m/>
    <m/>
    <n v="7900000"/>
    <m/>
    <n v="2010"/>
    <s v="NER"/>
    <m/>
    <x v="5"/>
    <m/>
    <n v="212"/>
    <m/>
    <m/>
    <n v="2009"/>
    <m/>
    <m/>
    <m/>
    <m/>
    <m/>
    <m/>
    <m/>
    <m/>
    <m/>
    <n v="1"/>
    <n v="1"/>
    <n v="1"/>
    <n v="1"/>
    <n v="1"/>
    <n v="212"/>
    <m/>
    <m/>
    <x v="0"/>
    <x v="0"/>
    <n v="212"/>
  </r>
  <r>
    <d v="2010-06-01T00:00:00"/>
    <d v="2010-12-31T00:00:00"/>
    <s v="Mali"/>
    <m/>
    <s v="Africa"/>
    <s v="North"/>
    <x v="0"/>
    <s v="Drought"/>
    <m/>
    <m/>
    <n v="600000"/>
    <m/>
    <n v="2010"/>
    <s v="MLI"/>
    <m/>
    <x v="5"/>
    <m/>
    <n v="214"/>
    <m/>
    <m/>
    <n v="2010"/>
    <m/>
    <m/>
    <m/>
    <m/>
    <m/>
    <m/>
    <m/>
    <m/>
    <m/>
    <n v="1"/>
    <n v="1"/>
    <n v="1"/>
    <n v="1"/>
    <n v="1"/>
    <n v="214"/>
    <m/>
    <m/>
    <x v="0"/>
    <x v="0"/>
    <n v="214"/>
  </r>
  <r>
    <d v="2010-01-01T00:00:00"/>
    <d v="2010-12-31T00:00:00"/>
    <s v="Mauritania"/>
    <m/>
    <s v="Africa"/>
    <m/>
    <x v="0"/>
    <s v="Drought"/>
    <m/>
    <m/>
    <n v="300000"/>
    <m/>
    <n v="2010"/>
    <s v="MRT"/>
    <m/>
    <x v="6"/>
    <m/>
    <n v="365"/>
    <m/>
    <m/>
    <n v="2010"/>
    <m/>
    <m/>
    <m/>
    <m/>
    <m/>
    <m/>
    <m/>
    <m/>
    <m/>
    <n v="1"/>
    <n v="1"/>
    <n v="1"/>
    <n v="1"/>
    <n v="1"/>
    <n v="365"/>
    <m/>
    <m/>
    <x v="0"/>
    <x v="0"/>
    <n v="365"/>
  </r>
  <r>
    <d v="2009-01-01T00:00:00"/>
    <d v="2009-12-31T00:00:00"/>
    <s v="Nepal"/>
    <m/>
    <s v="Asia"/>
    <m/>
    <x v="0"/>
    <s v="Drought"/>
    <m/>
    <m/>
    <n v="303000"/>
    <m/>
    <n v="2009"/>
    <s v="NPL"/>
    <m/>
    <x v="6"/>
    <m/>
    <n v="365"/>
    <m/>
    <m/>
    <n v="2009"/>
    <m/>
    <m/>
    <m/>
    <m/>
    <m/>
    <m/>
    <m/>
    <m/>
    <m/>
    <n v="1"/>
    <n v="1"/>
    <n v="1"/>
    <n v="1"/>
    <n v="1"/>
    <n v="365"/>
    <m/>
    <m/>
    <x v="0"/>
    <x v="0"/>
    <n v="365"/>
  </r>
  <r>
    <d v="2005-07-01T00:00:00"/>
    <d v="2006-07-31T00:00:00"/>
    <s v="Niger"/>
    <m/>
    <s v="Africa"/>
    <m/>
    <x v="0"/>
    <s v="Drought"/>
    <m/>
    <m/>
    <n v="3000000"/>
    <m/>
    <n v="2006"/>
    <s v="NER"/>
    <m/>
    <x v="7"/>
    <m/>
    <n v="396"/>
    <m/>
    <m/>
    <n v="2005"/>
    <m/>
    <m/>
    <m/>
    <m/>
    <m/>
    <n v="1"/>
    <m/>
    <m/>
    <m/>
    <m/>
    <m/>
    <m/>
    <n v="1"/>
    <n v="1"/>
    <n v="396"/>
    <m/>
    <m/>
    <x v="0"/>
    <x v="0"/>
    <n v="396"/>
  </r>
  <r>
    <d v="2007-07-01T00:00:00"/>
    <d v="2008-12-31T00:00:00"/>
    <s v="Lesotho"/>
    <m/>
    <s v="Africa"/>
    <m/>
    <x v="0"/>
    <s v="Drought"/>
    <m/>
    <m/>
    <n v="475000"/>
    <m/>
    <n v="2008"/>
    <s v="LSO"/>
    <m/>
    <x v="7"/>
    <m/>
    <n v="550"/>
    <m/>
    <m/>
    <n v="2007"/>
    <m/>
    <m/>
    <m/>
    <m/>
    <m/>
    <m/>
    <m/>
    <n v="1"/>
    <m/>
    <m/>
    <m/>
    <m/>
    <n v="1"/>
    <n v="1"/>
    <n v="550"/>
    <m/>
    <m/>
    <x v="0"/>
    <x v="0"/>
    <n v="550"/>
  </r>
  <r>
    <d v="2000-05-01T00:00:00"/>
    <d v="2001-12-31T00:00:00"/>
    <s v="Tajikistan"/>
    <m/>
    <s v="Middle East"/>
    <s v="Kabodiyon, Shartuz, Jilik ..."/>
    <x v="0"/>
    <s v="Drought"/>
    <m/>
    <m/>
    <n v="3000000"/>
    <n v="57"/>
    <n v="2001"/>
    <s v="TJK"/>
    <m/>
    <x v="7"/>
    <m/>
    <n v="610"/>
    <m/>
    <m/>
    <n v="2000"/>
    <n v="1"/>
    <m/>
    <m/>
    <m/>
    <m/>
    <m/>
    <m/>
    <m/>
    <m/>
    <m/>
    <m/>
    <m/>
    <n v="1"/>
    <n v="1"/>
    <n v="610"/>
    <m/>
    <m/>
    <x v="0"/>
    <x v="0"/>
    <n v="610"/>
  </r>
  <r>
    <d v="2000-04-01T00:00:00"/>
    <d v="2001-12-31T00:00:00"/>
    <s v="India"/>
    <m/>
    <s v="Asia"/>
    <s v="Gujarat, Rajasthan, Madhy ..."/>
    <x v="0"/>
    <s v="Drought"/>
    <m/>
    <n v="20"/>
    <n v="50000000"/>
    <n v="588"/>
    <n v="2001"/>
    <s v="IND"/>
    <m/>
    <x v="7"/>
    <m/>
    <n v="640"/>
    <m/>
    <m/>
    <n v="2000"/>
    <n v="1"/>
    <m/>
    <m/>
    <m/>
    <m/>
    <m/>
    <m/>
    <m/>
    <m/>
    <m/>
    <m/>
    <m/>
    <n v="2"/>
    <n v="1"/>
    <n v="640"/>
    <m/>
    <m/>
    <x v="0"/>
    <x v="0"/>
    <n v="640"/>
  </r>
  <r>
    <d v="2002-04-01T00:00:00"/>
    <d v="2003-12-31T00:00:00"/>
    <s v="Lesotho"/>
    <m/>
    <s v="Africa"/>
    <s v="Qacha's Nek, Quthing, Moh ..."/>
    <x v="0"/>
    <s v="Drought"/>
    <m/>
    <m/>
    <n v="500000"/>
    <m/>
    <n v="2003"/>
    <s v="LSO"/>
    <m/>
    <x v="7"/>
    <m/>
    <n v="640"/>
    <m/>
    <m/>
    <n v="2002"/>
    <m/>
    <m/>
    <n v="1"/>
    <m/>
    <m/>
    <m/>
    <m/>
    <m/>
    <m/>
    <m/>
    <m/>
    <m/>
    <n v="1"/>
    <n v="1"/>
    <n v="640"/>
    <m/>
    <m/>
    <x v="0"/>
    <x v="0"/>
    <n v="640"/>
  </r>
  <r>
    <d v="2001-04-01T00:00:00"/>
    <d v="2002-12-31T00:00:00"/>
    <s v="Niger"/>
    <m/>
    <s v="Africa"/>
    <s v="Ibanka, Sahara I, Sahara ..."/>
    <x v="0"/>
    <s v="Drought"/>
    <m/>
    <m/>
    <n v="3584558"/>
    <m/>
    <n v="2002"/>
    <s v="NER"/>
    <m/>
    <x v="7"/>
    <m/>
    <n v="640"/>
    <m/>
    <m/>
    <n v="2001"/>
    <m/>
    <n v="1"/>
    <m/>
    <m/>
    <m/>
    <m/>
    <m/>
    <m/>
    <m/>
    <m/>
    <m/>
    <m/>
    <n v="1"/>
    <n v="1"/>
    <n v="640"/>
    <m/>
    <m/>
    <x v="0"/>
    <x v="0"/>
    <n v="640"/>
  </r>
  <r>
    <d v="2005-01-01T00:00:00"/>
    <d v="2006-12-31T00:00:00"/>
    <s v="Mali"/>
    <m/>
    <s v="Africa"/>
    <s v="Mopti, Kayes regions, Tom ..."/>
    <x v="0"/>
    <s v="Drought"/>
    <m/>
    <m/>
    <n v="1000000"/>
    <m/>
    <n v="2006"/>
    <s v="MLI"/>
    <m/>
    <x v="7"/>
    <m/>
    <n v="730"/>
    <m/>
    <m/>
    <n v="2005"/>
    <m/>
    <m/>
    <m/>
    <m/>
    <m/>
    <n v="1"/>
    <m/>
    <m/>
    <m/>
    <m/>
    <m/>
    <m/>
    <n v="1"/>
    <n v="1"/>
    <n v="730"/>
    <m/>
    <m/>
    <x v="0"/>
    <x v="0"/>
    <n v="730"/>
  </r>
  <r>
    <d v="2000-01-01T00:00:00"/>
    <d v="2001-12-31T00:00:00"/>
    <s v="Sudan"/>
    <m/>
    <s v="Africa"/>
    <s v="East Equatoria, Jonglei, ..."/>
    <x v="0"/>
    <s v="Drought"/>
    <m/>
    <m/>
    <n v="2000000"/>
    <m/>
    <n v="2001"/>
    <s v="SDN"/>
    <m/>
    <x v="7"/>
    <m/>
    <n v="731"/>
    <m/>
    <m/>
    <n v="2000"/>
    <n v="1"/>
    <m/>
    <m/>
    <m/>
    <m/>
    <m/>
    <m/>
    <m/>
    <m/>
    <m/>
    <m/>
    <m/>
    <n v="2"/>
    <n v="1"/>
    <n v="731"/>
    <m/>
    <m/>
    <x v="0"/>
    <x v="0"/>
    <n v="731"/>
  </r>
  <r>
    <d v="2001-04-01T00:00:00"/>
    <d v="2003-12-31T00:00:00"/>
    <s v="Mauritania"/>
    <m/>
    <s v="Africa"/>
    <s v="Assaba, Brakna, Gorgol, T ..."/>
    <x v="0"/>
    <s v="Drought"/>
    <m/>
    <m/>
    <n v="1000000"/>
    <m/>
    <n v="2003"/>
    <s v="MRT"/>
    <m/>
    <x v="7"/>
    <m/>
    <n v="1005"/>
    <m/>
    <m/>
    <n v="2001"/>
    <m/>
    <n v="1"/>
    <m/>
    <m/>
    <m/>
    <m/>
    <m/>
    <m/>
    <m/>
    <m/>
    <m/>
    <m/>
    <n v="1"/>
    <n v="1"/>
    <n v="1005"/>
    <m/>
    <m/>
    <x v="0"/>
    <x v="0"/>
    <n v="1005"/>
  </r>
  <r>
    <d v="2008-10-01T00:00:00"/>
    <d v="2008-10-31T00:00:00"/>
    <s v="Afghanistan"/>
    <m/>
    <s v="Middle East"/>
    <s v="Kunduz, Balkh, Faryab, Ba ..."/>
    <x v="0"/>
    <s v="Drought"/>
    <m/>
    <m/>
    <n v="280000"/>
    <m/>
    <n v="2008"/>
    <s v="AFG"/>
    <m/>
    <x v="0"/>
    <m/>
    <n v="31"/>
    <m/>
    <m/>
    <n v="2008"/>
    <m/>
    <m/>
    <m/>
    <m/>
    <m/>
    <m/>
    <m/>
    <m/>
    <n v="2"/>
    <m/>
    <m/>
    <m/>
    <n v="2"/>
    <n v="2"/>
    <n v="31"/>
    <m/>
    <m/>
    <x v="0"/>
    <x v="1"/>
    <n v="31"/>
  </r>
  <r>
    <d v="2003-01-01T00:00:00"/>
    <d v="2003-01-31T00:00:00"/>
    <s v="China"/>
    <m/>
    <s v="Asia"/>
    <s v="Inner Mongolia Autonomous ..."/>
    <x v="0"/>
    <s v="Drought"/>
    <m/>
    <m/>
    <n v="48000000"/>
    <m/>
    <n v="2003"/>
    <s v="CHN"/>
    <m/>
    <x v="0"/>
    <m/>
    <n v="31"/>
    <m/>
    <m/>
    <n v="2003"/>
    <m/>
    <m/>
    <m/>
    <n v="2"/>
    <m/>
    <m/>
    <m/>
    <m/>
    <m/>
    <m/>
    <m/>
    <m/>
    <n v="3"/>
    <n v="2"/>
    <n v="31"/>
    <m/>
    <m/>
    <x v="0"/>
    <x v="1"/>
    <n v="31"/>
  </r>
  <r>
    <d v="2008-10-01T00:00:00"/>
    <d v="2008-10-31T00:00:00"/>
    <s v="Tajikistan"/>
    <m/>
    <s v="Middle East"/>
    <m/>
    <x v="0"/>
    <s v="Drought"/>
    <m/>
    <m/>
    <n v="800000"/>
    <m/>
    <n v="2008"/>
    <s v="TJK"/>
    <m/>
    <x v="0"/>
    <m/>
    <n v="31"/>
    <m/>
    <m/>
    <n v="2008"/>
    <m/>
    <m/>
    <m/>
    <m/>
    <m/>
    <m/>
    <m/>
    <m/>
    <n v="2"/>
    <m/>
    <m/>
    <m/>
    <n v="1"/>
    <n v="2"/>
    <n v="31"/>
    <m/>
    <m/>
    <x v="0"/>
    <x v="1"/>
    <n v="31"/>
  </r>
  <r>
    <d v="2003-08-01T00:00:00"/>
    <d v="2003-09-30T00:00:00"/>
    <s v="Indonesia"/>
    <m/>
    <s v="Asia"/>
    <s v="West Timor"/>
    <x v="0"/>
    <s v="Drought"/>
    <m/>
    <m/>
    <n v="15000"/>
    <n v="1"/>
    <n v="2003"/>
    <s v="IDN"/>
    <m/>
    <x v="1"/>
    <m/>
    <n v="61"/>
    <m/>
    <m/>
    <n v="2003"/>
    <m/>
    <m/>
    <m/>
    <n v="2"/>
    <m/>
    <m/>
    <m/>
    <m/>
    <m/>
    <m/>
    <m/>
    <m/>
    <n v="2"/>
    <n v="2"/>
    <n v="61"/>
    <m/>
    <m/>
    <x v="0"/>
    <x v="1"/>
    <n v="61"/>
  </r>
  <r>
    <d v="2005-10-14T00:00:00"/>
    <d v="2005-12-31T00:00:00"/>
    <s v="Paraguay"/>
    <m/>
    <s v="Latin America and the Caribbeans"/>
    <s v="Presidentes Hayes, Boquer ..."/>
    <x v="0"/>
    <s v="Drought"/>
    <m/>
    <m/>
    <n v="52990"/>
    <m/>
    <n v="2005"/>
    <s v="PRY"/>
    <m/>
    <x v="8"/>
    <m/>
    <n v="79"/>
    <m/>
    <m/>
    <n v="2005"/>
    <m/>
    <m/>
    <m/>
    <m/>
    <m/>
    <n v="2"/>
    <m/>
    <m/>
    <m/>
    <m/>
    <m/>
    <m/>
    <n v="2"/>
    <n v="2"/>
    <n v="79"/>
    <m/>
    <m/>
    <x v="0"/>
    <x v="1"/>
    <n v="79"/>
  </r>
  <r>
    <d v="2005-10-01T00:00:00"/>
    <d v="2005-12-31T00:00:00"/>
    <s v="China"/>
    <m/>
    <s v="Asia"/>
    <s v="Guangdong"/>
    <x v="0"/>
    <s v="Drought"/>
    <m/>
    <m/>
    <n v="174000"/>
    <m/>
    <n v="2005"/>
    <s v="CHN"/>
    <m/>
    <x v="8"/>
    <m/>
    <n v="92"/>
    <m/>
    <m/>
    <n v="2005"/>
    <m/>
    <m/>
    <m/>
    <m/>
    <m/>
    <n v="2"/>
    <m/>
    <m/>
    <m/>
    <m/>
    <m/>
    <m/>
    <n v="3"/>
    <n v="2"/>
    <n v="92"/>
    <m/>
    <m/>
    <x v="0"/>
    <x v="1"/>
    <n v="92"/>
  </r>
  <r>
    <d v="2010-06-01T00:00:00"/>
    <d v="2010-09-30T00:00:00"/>
    <s v="Bolivia"/>
    <m/>
    <s v="Latin America and the Caribbeans"/>
    <s v="Santa Cruz, Tarija, Chuqu ..."/>
    <x v="0"/>
    <s v="Drought"/>
    <m/>
    <m/>
    <n v="62500"/>
    <n v="100"/>
    <n v="2010"/>
    <s v="BOL"/>
    <m/>
    <x v="2"/>
    <m/>
    <n v="122"/>
    <m/>
    <m/>
    <n v="2010"/>
    <m/>
    <m/>
    <m/>
    <m/>
    <m/>
    <m/>
    <m/>
    <m/>
    <m/>
    <n v="2"/>
    <n v="2"/>
    <n v="2"/>
    <n v="2"/>
    <n v="2"/>
    <n v="122"/>
    <m/>
    <m/>
    <x v="0"/>
    <x v="1"/>
    <n v="122"/>
  </r>
  <r>
    <d v="2002-09-01T00:00:00"/>
    <d v="2002-12-31T00:00:00"/>
    <s v="China"/>
    <m/>
    <s v="Asia"/>
    <s v="Hebei province"/>
    <x v="0"/>
    <s v="Drought"/>
    <m/>
    <m/>
    <n v="900000"/>
    <m/>
    <n v="2002"/>
    <s v="CHN"/>
    <m/>
    <x v="2"/>
    <m/>
    <n v="122"/>
    <m/>
    <m/>
    <n v="2002"/>
    <m/>
    <m/>
    <n v="2"/>
    <m/>
    <m/>
    <m/>
    <m/>
    <m/>
    <m/>
    <m/>
    <m/>
    <m/>
    <n v="3"/>
    <n v="2"/>
    <n v="122"/>
    <m/>
    <m/>
    <x v="0"/>
    <x v="1"/>
    <n v="122"/>
  </r>
  <r>
    <d v="2001-09-01T00:00:00"/>
    <d v="2001-12-31T00:00:00"/>
    <s v="Guatemala"/>
    <m/>
    <s v="Latin America and the Caribbeans"/>
    <s v="Chiquimula area"/>
    <x v="0"/>
    <s v="Drought"/>
    <m/>
    <n v="41"/>
    <n v="113596"/>
    <n v="14"/>
    <n v="2001"/>
    <s v="GTM"/>
    <m/>
    <x v="2"/>
    <m/>
    <n v="122"/>
    <m/>
    <m/>
    <n v="2001"/>
    <m/>
    <n v="2"/>
    <m/>
    <m/>
    <m/>
    <m/>
    <m/>
    <m/>
    <m/>
    <m/>
    <m/>
    <m/>
    <n v="3"/>
    <n v="2"/>
    <n v="122"/>
    <m/>
    <m/>
    <x v="0"/>
    <x v="1"/>
    <n v="122"/>
  </r>
  <r>
    <d v="2008-09-01T00:00:00"/>
    <d v="2008-12-31T00:00:00"/>
    <s v="Paraguay"/>
    <m/>
    <s v="Latin America and the Caribbeans"/>
    <s v="Filadelfia, Loma, Plata, ..."/>
    <x v="0"/>
    <s v="Drought"/>
    <m/>
    <n v="4"/>
    <n v="18000"/>
    <m/>
    <n v="2008"/>
    <s v="PRY"/>
    <m/>
    <x v="2"/>
    <m/>
    <n v="122"/>
    <m/>
    <m/>
    <n v="2008"/>
    <m/>
    <m/>
    <m/>
    <m/>
    <m/>
    <m/>
    <m/>
    <m/>
    <n v="2"/>
    <m/>
    <m/>
    <m/>
    <n v="2"/>
    <n v="2"/>
    <n v="122"/>
    <m/>
    <m/>
    <x v="0"/>
    <x v="1"/>
    <n v="122"/>
  </r>
  <r>
    <d v="2006-05-01T00:00:00"/>
    <d v="2006-09-10T00:00:00"/>
    <s v="China"/>
    <m/>
    <s v="Asia"/>
    <s v="Sichuan, Chongqing, Guizh ..."/>
    <x v="0"/>
    <s v="Drought"/>
    <m/>
    <n v="134"/>
    <n v="18000000"/>
    <n v="2910"/>
    <n v="2006"/>
    <s v="CHN"/>
    <m/>
    <x v="2"/>
    <m/>
    <n v="133"/>
    <m/>
    <m/>
    <n v="2006"/>
    <m/>
    <m/>
    <m/>
    <m/>
    <m/>
    <m/>
    <n v="2"/>
    <m/>
    <m/>
    <m/>
    <m/>
    <m/>
    <n v="3"/>
    <n v="2"/>
    <n v="133"/>
    <m/>
    <m/>
    <x v="0"/>
    <x v="1"/>
    <n v="133"/>
  </r>
  <r>
    <d v="2002-06-01T00:00:00"/>
    <d v="2002-10-30T00:00:00"/>
    <s v="China"/>
    <m/>
    <s v="Asia"/>
    <s v="Shandong"/>
    <x v="0"/>
    <s v="Drought"/>
    <m/>
    <m/>
    <n v="3660000"/>
    <n v="1210"/>
    <n v="2002"/>
    <s v="CHN"/>
    <m/>
    <x v="3"/>
    <m/>
    <n v="152"/>
    <m/>
    <m/>
    <n v="2002"/>
    <m/>
    <m/>
    <n v="2"/>
    <m/>
    <m/>
    <m/>
    <m/>
    <m/>
    <m/>
    <m/>
    <m/>
    <m/>
    <n v="3"/>
    <n v="2"/>
    <n v="152"/>
    <m/>
    <m/>
    <x v="0"/>
    <x v="1"/>
    <n v="152"/>
  </r>
  <r>
    <d v="2000-08-01T00:00:00"/>
    <d v="2000-12-31T00:00:00"/>
    <s v="China"/>
    <m/>
    <s v="Asia"/>
    <s v="Inner Mongolia Autonomous ..."/>
    <x v="0"/>
    <s v="Drought"/>
    <m/>
    <m/>
    <n v="5000000"/>
    <m/>
    <n v="2000"/>
    <s v="CHN"/>
    <m/>
    <x v="3"/>
    <m/>
    <n v="153"/>
    <m/>
    <m/>
    <n v="2000"/>
    <n v="2"/>
    <m/>
    <m/>
    <m/>
    <m/>
    <m/>
    <m/>
    <m/>
    <m/>
    <m/>
    <m/>
    <m/>
    <n v="3"/>
    <n v="2"/>
    <n v="153"/>
    <m/>
    <m/>
    <x v="0"/>
    <x v="1"/>
    <n v="153"/>
  </r>
  <r>
    <d v="2001-08-01T00:00:00"/>
    <d v="2001-12-31T00:00:00"/>
    <s v="Nicaragua"/>
    <m/>
    <s v="Latin America and the Caribbeans"/>
    <s v="Nueva Segovia, Madriz, Es ..."/>
    <x v="0"/>
    <s v="Drought"/>
    <m/>
    <m/>
    <n v="188000"/>
    <m/>
    <n v="2001"/>
    <s v="NIC"/>
    <m/>
    <x v="3"/>
    <m/>
    <n v="153"/>
    <m/>
    <m/>
    <n v="2001"/>
    <m/>
    <n v="2"/>
    <m/>
    <m/>
    <m/>
    <m/>
    <m/>
    <m/>
    <m/>
    <m/>
    <m/>
    <m/>
    <n v="2"/>
    <n v="2"/>
    <n v="153"/>
    <m/>
    <m/>
    <x v="0"/>
    <x v="1"/>
    <n v="153"/>
  </r>
  <r>
    <d v="2005-07-07T00:00:00"/>
    <d v="2005-12-31T00:00:00"/>
    <s v="China"/>
    <m/>
    <s v="Asia"/>
    <s v="Shanxi, Inner MOngolia, N ..."/>
    <x v="0"/>
    <s v="Drought"/>
    <m/>
    <m/>
    <n v="7600000"/>
    <m/>
    <n v="2005"/>
    <s v="CHN"/>
    <m/>
    <x v="4"/>
    <m/>
    <n v="178"/>
    <m/>
    <m/>
    <n v="2005"/>
    <m/>
    <m/>
    <m/>
    <m/>
    <m/>
    <n v="2"/>
    <m/>
    <m/>
    <m/>
    <m/>
    <m/>
    <m/>
    <n v="3"/>
    <n v="2"/>
    <n v="178"/>
    <m/>
    <m/>
    <x v="0"/>
    <x v="1"/>
    <n v="178"/>
  </r>
  <r>
    <d v="2006-07-01T00:00:00"/>
    <d v="2006-12-31T00:00:00"/>
    <s v="Afghanistan"/>
    <m/>
    <s v="Middle East"/>
    <m/>
    <x v="0"/>
    <s v="Drought"/>
    <m/>
    <m/>
    <n v="1900000"/>
    <m/>
    <n v="2006"/>
    <s v="AFG"/>
    <m/>
    <x v="4"/>
    <m/>
    <n v="184"/>
    <m/>
    <m/>
    <n v="2006"/>
    <m/>
    <m/>
    <m/>
    <m/>
    <m/>
    <m/>
    <n v="2"/>
    <m/>
    <m/>
    <m/>
    <m/>
    <m/>
    <n v="2"/>
    <n v="2"/>
    <n v="184"/>
    <m/>
    <m/>
    <x v="0"/>
    <x v="1"/>
    <n v="184"/>
  </r>
  <r>
    <d v="2003-07-01T00:00:00"/>
    <d v="2003-12-31T00:00:00"/>
    <s v="China"/>
    <m/>
    <s v="Asia"/>
    <s v="Hunan, Jiangxi, Zeijiang ..."/>
    <x v="0"/>
    <s v="Drought"/>
    <m/>
    <m/>
    <n v="3000000"/>
    <m/>
    <n v="2003"/>
    <s v="CHN"/>
    <m/>
    <x v="4"/>
    <m/>
    <n v="184"/>
    <m/>
    <m/>
    <n v="2003"/>
    <m/>
    <m/>
    <m/>
    <n v="2"/>
    <m/>
    <m/>
    <m/>
    <m/>
    <m/>
    <m/>
    <m/>
    <m/>
    <n v="3"/>
    <n v="2"/>
    <n v="184"/>
    <m/>
    <m/>
    <x v="0"/>
    <x v="1"/>
    <n v="184"/>
  </r>
  <r>
    <d v="2000-07-01T00:00:00"/>
    <d v="2000-12-31T00:00:00"/>
    <s v="Honduras"/>
    <m/>
    <s v="Latin America and the Caribbeans"/>
    <s v="Montana de la Flor"/>
    <x v="0"/>
    <s v="Drought"/>
    <m/>
    <m/>
    <n v="1125"/>
    <m/>
    <n v="2000"/>
    <s v="HND"/>
    <m/>
    <x v="4"/>
    <m/>
    <n v="184"/>
    <m/>
    <m/>
    <n v="2000"/>
    <n v="2"/>
    <m/>
    <m/>
    <m/>
    <m/>
    <m/>
    <m/>
    <m/>
    <m/>
    <m/>
    <m/>
    <m/>
    <n v="2"/>
    <n v="2"/>
    <n v="184"/>
    <m/>
    <m/>
    <x v="0"/>
    <x v="1"/>
    <n v="184"/>
  </r>
  <r>
    <d v="2004-07-01T00:00:00"/>
    <d v="2004-12-31T00:00:00"/>
    <s v="Honduras"/>
    <m/>
    <s v="Latin America and the Caribbeans"/>
    <m/>
    <x v="0"/>
    <s v="Drought"/>
    <m/>
    <m/>
    <n v="137500"/>
    <m/>
    <n v="2004"/>
    <s v="HND"/>
    <m/>
    <x v="4"/>
    <m/>
    <n v="184"/>
    <m/>
    <m/>
    <n v="2004"/>
    <m/>
    <m/>
    <m/>
    <m/>
    <n v="2"/>
    <m/>
    <m/>
    <m/>
    <m/>
    <m/>
    <m/>
    <m/>
    <n v="2"/>
    <n v="2"/>
    <n v="184"/>
    <m/>
    <m/>
    <x v="0"/>
    <x v="1"/>
    <n v="184"/>
  </r>
  <r>
    <d v="2007-07-01T00:00:00"/>
    <d v="2007-12-31T00:00:00"/>
    <s v="Swaziland"/>
    <m/>
    <s v="Africa"/>
    <m/>
    <x v="0"/>
    <s v="Drought"/>
    <m/>
    <m/>
    <n v="410000"/>
    <m/>
    <n v="2007"/>
    <s v="SWZ"/>
    <m/>
    <x v="4"/>
    <m/>
    <n v="184"/>
    <m/>
    <m/>
    <n v="2007"/>
    <m/>
    <m/>
    <m/>
    <m/>
    <m/>
    <m/>
    <m/>
    <n v="2"/>
    <m/>
    <m/>
    <m/>
    <m/>
    <n v="2"/>
    <n v="2"/>
    <n v="184"/>
    <m/>
    <m/>
    <x v="0"/>
    <x v="1"/>
    <n v="184"/>
  </r>
  <r>
    <d v="2000-06-01T00:00:00"/>
    <d v="2000-12-31T00:00:00"/>
    <s v="Armenia"/>
    <m/>
    <s v="Eastern Europe"/>
    <s v="Ararat, Armavir, Gegharkh ..."/>
    <x v="0"/>
    <s v="Drought"/>
    <m/>
    <m/>
    <n v="297000"/>
    <n v="100"/>
    <n v="2000"/>
    <s v="ARM"/>
    <m/>
    <x v="5"/>
    <m/>
    <n v="214"/>
    <m/>
    <m/>
    <n v="2000"/>
    <n v="2"/>
    <m/>
    <m/>
    <m/>
    <m/>
    <m/>
    <m/>
    <m/>
    <m/>
    <m/>
    <m/>
    <m/>
    <n v="2"/>
    <n v="2"/>
    <n v="214"/>
    <m/>
    <m/>
    <x v="0"/>
    <x v="1"/>
    <n v="214"/>
  </r>
  <r>
    <d v="2002-06-01T00:00:00"/>
    <d v="2002-12-31T00:00:00"/>
    <s v="Cape Verde"/>
    <m/>
    <s v="Africa"/>
    <s v="Santiago, Santo Antao Isl ..."/>
    <x v="0"/>
    <s v="Drought"/>
    <m/>
    <m/>
    <n v="30000"/>
    <m/>
    <n v="2002"/>
    <s v="CPV"/>
    <m/>
    <x v="5"/>
    <m/>
    <n v="214"/>
    <m/>
    <m/>
    <n v="2002"/>
    <m/>
    <m/>
    <n v="2"/>
    <m/>
    <m/>
    <m/>
    <m/>
    <m/>
    <m/>
    <m/>
    <m/>
    <m/>
    <n v="2"/>
    <n v="2"/>
    <n v="214"/>
    <m/>
    <m/>
    <x v="0"/>
    <x v="1"/>
    <n v="214"/>
  </r>
  <r>
    <d v="2002-05-01T00:00:00"/>
    <d v="2002-12-31T00:00:00"/>
    <s v="Viet Nam"/>
    <m/>
    <s v="Asia"/>
    <s v="An Giang, Kien Giang, Lon ..."/>
    <x v="0"/>
    <s v="Drought"/>
    <m/>
    <m/>
    <n v="1300000"/>
    <n v="200"/>
    <n v="2002"/>
    <s v="VNM"/>
    <m/>
    <x v="9"/>
    <m/>
    <n v="245"/>
    <m/>
    <m/>
    <n v="2002"/>
    <m/>
    <m/>
    <n v="2"/>
    <m/>
    <m/>
    <m/>
    <m/>
    <m/>
    <m/>
    <m/>
    <m/>
    <m/>
    <n v="2"/>
    <n v="2"/>
    <n v="245"/>
    <m/>
    <m/>
    <x v="0"/>
    <x v="1"/>
    <n v="245"/>
  </r>
  <r>
    <d v="2005-05-01T00:00:00"/>
    <d v="2005-12-31T00:00:00"/>
    <s v="Viet Nam"/>
    <m/>
    <s v="Asia"/>
    <s v="Ben Tre province"/>
    <x v="0"/>
    <s v="Drought"/>
    <m/>
    <m/>
    <n v="410000"/>
    <n v="42.12"/>
    <n v="2005"/>
    <s v="VNM"/>
    <m/>
    <x v="9"/>
    <m/>
    <n v="245"/>
    <m/>
    <m/>
    <n v="2005"/>
    <m/>
    <m/>
    <m/>
    <m/>
    <m/>
    <n v="2"/>
    <m/>
    <m/>
    <m/>
    <m/>
    <m/>
    <m/>
    <n v="2"/>
    <n v="2"/>
    <n v="245"/>
    <m/>
    <m/>
    <x v="0"/>
    <x v="1"/>
    <n v="245"/>
  </r>
  <r>
    <d v="2000-04-01T00:00:00"/>
    <d v="2000-12-31T00:00:00"/>
    <s v="Bolivia"/>
    <m/>
    <s v="Latin America and the Caribbeans"/>
    <s v="Tarija department (Gran C ..."/>
    <x v="0"/>
    <s v="Drought"/>
    <m/>
    <m/>
    <n v="20000"/>
    <m/>
    <n v="2000"/>
    <s v="BOL"/>
    <m/>
    <x v="10"/>
    <m/>
    <n v="275"/>
    <m/>
    <m/>
    <n v="2000"/>
    <n v="2"/>
    <m/>
    <m/>
    <m/>
    <m/>
    <m/>
    <m/>
    <m/>
    <m/>
    <m/>
    <m/>
    <m/>
    <n v="2"/>
    <n v="2"/>
    <n v="275"/>
    <m/>
    <m/>
    <x v="0"/>
    <x v="1"/>
    <n v="275"/>
  </r>
  <r>
    <d v="2000-04-01T00:00:00"/>
    <d v="2000-12-31T00:00:00"/>
    <s v="China"/>
    <m/>
    <s v="Asia"/>
    <s v="Jilan, Jianxi, Anhui prov ..."/>
    <x v="0"/>
    <s v="Drought"/>
    <m/>
    <m/>
    <n v="15000000"/>
    <n v="796.11500000000001"/>
    <n v="2000"/>
    <s v="CHN"/>
    <m/>
    <x v="10"/>
    <m/>
    <n v="275"/>
    <m/>
    <m/>
    <n v="2000"/>
    <n v="2"/>
    <m/>
    <m/>
    <m/>
    <m/>
    <m/>
    <m/>
    <m/>
    <m/>
    <m/>
    <m/>
    <m/>
    <n v="3"/>
    <n v="2"/>
    <n v="275"/>
    <m/>
    <m/>
    <x v="0"/>
    <x v="1"/>
    <n v="275"/>
  </r>
  <r>
    <d v="2002-04-01T00:00:00"/>
    <d v="2002-12-31T00:00:00"/>
    <s v="China"/>
    <m/>
    <s v="Asia"/>
    <s v="Guangdong, Fujian, Guangx ..."/>
    <x v="0"/>
    <s v="Drought"/>
    <m/>
    <m/>
    <n v="60000000"/>
    <m/>
    <n v="2002"/>
    <s v="CHN"/>
    <m/>
    <x v="10"/>
    <m/>
    <n v="275"/>
    <m/>
    <m/>
    <n v="2002"/>
    <m/>
    <m/>
    <n v="2"/>
    <m/>
    <m/>
    <m/>
    <m/>
    <m/>
    <m/>
    <m/>
    <m/>
    <m/>
    <n v="3"/>
    <n v="2"/>
    <n v="275"/>
    <m/>
    <m/>
    <x v="0"/>
    <x v="1"/>
    <n v="275"/>
  </r>
  <r>
    <d v="2001-03-01T00:00:00"/>
    <d v="2001-12-31T00:00:00"/>
    <s v="China"/>
    <m/>
    <s v="Asia"/>
    <s v="Sichuan, Yunnan provinces ..."/>
    <x v="0"/>
    <s v="Drought"/>
    <m/>
    <m/>
    <n v="15800000"/>
    <m/>
    <n v="2001"/>
    <s v="CHN"/>
    <m/>
    <x v="11"/>
    <m/>
    <n v="306"/>
    <m/>
    <m/>
    <n v="2001"/>
    <m/>
    <n v="2"/>
    <m/>
    <m/>
    <m/>
    <m/>
    <m/>
    <m/>
    <m/>
    <m/>
    <m/>
    <m/>
    <n v="3"/>
    <n v="2"/>
    <n v="306"/>
    <m/>
    <m/>
    <x v="0"/>
    <x v="1"/>
    <n v="306"/>
  </r>
  <r>
    <d v="2001-02-01T00:00:00"/>
    <d v="2001-12-31T00:00:00"/>
    <s v="China"/>
    <m/>
    <s v="Asia"/>
    <s v="Inner Mongolian Autonomou ..."/>
    <x v="0"/>
    <s v="Drought"/>
    <m/>
    <m/>
    <n v="530000"/>
    <m/>
    <n v="2001"/>
    <s v="CHN"/>
    <m/>
    <x v="12"/>
    <m/>
    <n v="334"/>
    <m/>
    <m/>
    <n v="2001"/>
    <m/>
    <n v="2"/>
    <m/>
    <m/>
    <m/>
    <m/>
    <m/>
    <m/>
    <m/>
    <m/>
    <m/>
    <m/>
    <n v="3"/>
    <n v="2"/>
    <n v="334"/>
    <m/>
    <m/>
    <x v="0"/>
    <x v="1"/>
    <n v="334"/>
  </r>
  <r>
    <d v="2009-01-01T00:00:00"/>
    <d v="2009-11-30T00:00:00"/>
    <s v="Paraguay"/>
    <m/>
    <s v="Latin America and the Caribbeans"/>
    <s v="Boquer_n, Presidente Haye ..."/>
    <x v="0"/>
    <s v="Drought"/>
    <m/>
    <m/>
    <n v="200000"/>
    <m/>
    <n v="2009"/>
    <s v="PRY"/>
    <m/>
    <x v="12"/>
    <m/>
    <n v="334"/>
    <m/>
    <m/>
    <n v="2009"/>
    <m/>
    <m/>
    <m/>
    <m/>
    <m/>
    <m/>
    <m/>
    <m/>
    <m/>
    <n v="2"/>
    <n v="2"/>
    <n v="2"/>
    <n v="2"/>
    <n v="2"/>
    <n v="334"/>
    <m/>
    <m/>
    <x v="0"/>
    <x v="1"/>
    <n v="334"/>
  </r>
  <r>
    <d v="2002-01-01T00:00:00"/>
    <d v="2002-12-31T00:00:00"/>
    <s v="Honduras"/>
    <m/>
    <s v="Latin America and the Caribbeans"/>
    <s v="Liure, Soledad (El Parais ..."/>
    <x v="0"/>
    <s v="Drought"/>
    <m/>
    <m/>
    <n v="82000"/>
    <m/>
    <n v="2002"/>
    <s v="HND"/>
    <m/>
    <x v="6"/>
    <m/>
    <n v="365"/>
    <m/>
    <m/>
    <n v="2002"/>
    <m/>
    <m/>
    <n v="2"/>
    <m/>
    <m/>
    <m/>
    <m/>
    <m/>
    <m/>
    <m/>
    <m/>
    <m/>
    <n v="2"/>
    <n v="2"/>
    <n v="365"/>
    <m/>
    <m/>
    <x v="0"/>
    <x v="1"/>
    <n v="365"/>
  </r>
  <r>
    <d v="2009-01-01T00:00:00"/>
    <d v="2009-12-31T00:00:00"/>
    <s v="Kyrgyzstan"/>
    <m/>
    <s v="Middle East"/>
    <m/>
    <x v="0"/>
    <s v="Drought"/>
    <m/>
    <m/>
    <n v="2000000"/>
    <m/>
    <n v="2009"/>
    <s v="KGZ"/>
    <m/>
    <x v="6"/>
    <m/>
    <n v="365"/>
    <m/>
    <m/>
    <n v="2009"/>
    <m/>
    <m/>
    <m/>
    <m/>
    <m/>
    <m/>
    <m/>
    <m/>
    <m/>
    <n v="2"/>
    <n v="2"/>
    <n v="2"/>
    <n v="2"/>
    <n v="2"/>
    <n v="365"/>
    <m/>
    <m/>
    <x v="0"/>
    <x v="1"/>
    <n v="365"/>
  </r>
  <r>
    <d v="2007-01-01T00:00:00"/>
    <d v="2007-12-31T00:00:00"/>
    <s v="Republic of Moldova"/>
    <m/>
    <s v="Eastern Europe"/>
    <s v="Transnitria region"/>
    <x v="0"/>
    <s v="Drought"/>
    <m/>
    <m/>
    <n v="210394"/>
    <n v="406"/>
    <n v="2007"/>
    <s v="MDA"/>
    <m/>
    <x v="6"/>
    <m/>
    <n v="365"/>
    <m/>
    <m/>
    <n v="2007"/>
    <m/>
    <m/>
    <m/>
    <m/>
    <m/>
    <m/>
    <m/>
    <n v="2"/>
    <m/>
    <m/>
    <m/>
    <m/>
    <n v="2"/>
    <n v="2"/>
    <n v="365"/>
    <m/>
    <m/>
    <x v="0"/>
    <x v="1"/>
    <n v="365"/>
  </r>
  <r>
    <d v="2008-12-01T00:00:00"/>
    <d v="2009-12-31T00:00:00"/>
    <s v="Bolivia"/>
    <m/>
    <s v="Latin America and the Caribbeans"/>
    <s v="Tarija, Chuquisaca, Santa ..."/>
    <x v="0"/>
    <s v="Drought"/>
    <m/>
    <m/>
    <n v="27500"/>
    <m/>
    <n v="2009"/>
    <s v="BOL"/>
    <m/>
    <x v="7"/>
    <m/>
    <n v="396"/>
    <m/>
    <m/>
    <n v="2008"/>
    <m/>
    <m/>
    <m/>
    <m/>
    <m/>
    <m/>
    <m/>
    <m/>
    <n v="2"/>
    <m/>
    <m/>
    <m/>
    <n v="2"/>
    <n v="2"/>
    <n v="396"/>
    <m/>
    <m/>
    <x v="0"/>
    <x v="1"/>
    <n v="396"/>
  </r>
  <r>
    <d v="2000-08-01T00:00:00"/>
    <d v="2001-08-31T00:00:00"/>
    <s v="Uzbekistan"/>
    <m/>
    <s v="Middle East"/>
    <s v="Karakalpakstan, Khorezmob ..."/>
    <x v="0"/>
    <s v="Drought"/>
    <m/>
    <m/>
    <n v="600000"/>
    <n v="50"/>
    <n v="2001"/>
    <s v="UZB"/>
    <m/>
    <x v="7"/>
    <m/>
    <n v="396"/>
    <m/>
    <m/>
    <n v="2000"/>
    <n v="2"/>
    <m/>
    <m/>
    <m/>
    <m/>
    <m/>
    <m/>
    <m/>
    <m/>
    <m/>
    <m/>
    <m/>
    <n v="2"/>
    <n v="2"/>
    <n v="396"/>
    <m/>
    <m/>
    <x v="0"/>
    <x v="1"/>
    <n v="396"/>
  </r>
  <r>
    <d v="2004-10-01T00:00:00"/>
    <d v="2005-12-31T00:00:00"/>
    <s v="Bolivia"/>
    <m/>
    <s v="Latin America and the Caribbeans"/>
    <s v="El Chaco region"/>
    <x v="0"/>
    <s v="Drought"/>
    <m/>
    <m/>
    <n v="55000"/>
    <m/>
    <n v="2005"/>
    <s v="BOL"/>
    <m/>
    <x v="7"/>
    <m/>
    <n v="457"/>
    <m/>
    <m/>
    <n v="2004"/>
    <m/>
    <m/>
    <m/>
    <m/>
    <n v="2"/>
    <m/>
    <m/>
    <m/>
    <m/>
    <m/>
    <m/>
    <m/>
    <n v="2"/>
    <n v="2"/>
    <n v="457"/>
    <m/>
    <m/>
    <x v="0"/>
    <x v="1"/>
    <n v="457"/>
  </r>
  <r>
    <d v="2009-11-01T00:00:00"/>
    <d v="2011-02-28T00:00:00"/>
    <s v="Honduras"/>
    <m/>
    <s v="Latin America and the Caribbeans"/>
    <s v="El Paraiso, Francisco Mor ..."/>
    <x v="0"/>
    <s v="Drought"/>
    <m/>
    <m/>
    <n v="45000"/>
    <m/>
    <n v="2011"/>
    <s v="HND"/>
    <m/>
    <x v="7"/>
    <m/>
    <n v="485"/>
    <m/>
    <m/>
    <n v="2009"/>
    <m/>
    <m/>
    <m/>
    <m/>
    <m/>
    <m/>
    <m/>
    <m/>
    <m/>
    <n v="2"/>
    <n v="2"/>
    <n v="2"/>
    <n v="2"/>
    <n v="2"/>
    <n v="485"/>
    <m/>
    <m/>
    <x v="0"/>
    <x v="1"/>
    <n v="485"/>
  </r>
  <r>
    <d v="2001-09-01T00:00:00"/>
    <d v="2002-12-31T00:00:00"/>
    <s v="Sri Lanka"/>
    <m/>
    <s v="Asia"/>
    <s v="Hambantota, Kurunegala, P ..."/>
    <x v="0"/>
    <s v="Drought"/>
    <m/>
    <m/>
    <n v="1000000"/>
    <m/>
    <n v="2002"/>
    <s v="LKA"/>
    <m/>
    <x v="7"/>
    <m/>
    <n v="487"/>
    <m/>
    <m/>
    <n v="2001"/>
    <m/>
    <n v="2"/>
    <m/>
    <m/>
    <m/>
    <m/>
    <m/>
    <m/>
    <m/>
    <m/>
    <m/>
    <m/>
    <n v="2"/>
    <n v="2"/>
    <n v="487"/>
    <m/>
    <m/>
    <x v="0"/>
    <x v="1"/>
    <n v="487"/>
  </r>
  <r>
    <d v="2000-08-01T00:00:00"/>
    <d v="2001-12-31T00:00:00"/>
    <s v="Georgia"/>
    <m/>
    <s v="Eastern Europe"/>
    <s v="Kakheti, Kvemo Kartli, Sa ..."/>
    <x v="0"/>
    <s v="Drought"/>
    <m/>
    <m/>
    <n v="696000"/>
    <n v="200"/>
    <n v="2001"/>
    <s v="GEO"/>
    <m/>
    <x v="7"/>
    <m/>
    <n v="518"/>
    <m/>
    <m/>
    <n v="2000"/>
    <n v="2"/>
    <m/>
    <m/>
    <m/>
    <m/>
    <m/>
    <m/>
    <m/>
    <m/>
    <m/>
    <m/>
    <m/>
    <n v="3"/>
    <n v="2"/>
    <n v="518"/>
    <m/>
    <m/>
    <x v="0"/>
    <x v="1"/>
    <n v="518"/>
  </r>
  <r>
    <d v="2002-07-01T00:00:00"/>
    <d v="2003-12-31T00:00:00"/>
    <s v="Namibia"/>
    <m/>
    <s v="Africa"/>
    <s v="North"/>
    <x v="0"/>
    <s v="Drought"/>
    <m/>
    <m/>
    <n v="345000"/>
    <m/>
    <n v="2003"/>
    <s v="NAM"/>
    <m/>
    <x v="7"/>
    <m/>
    <n v="549"/>
    <m/>
    <m/>
    <n v="2002"/>
    <m/>
    <m/>
    <n v="2"/>
    <m/>
    <m/>
    <m/>
    <m/>
    <m/>
    <m/>
    <m/>
    <m/>
    <m/>
    <n v="2"/>
    <n v="2"/>
    <n v="549"/>
    <m/>
    <m/>
    <x v="0"/>
    <x v="1"/>
    <n v="549"/>
  </r>
  <r>
    <d v="2003-02-01T00:00:00"/>
    <d v="2004-12-31T00:00:00"/>
    <s v="Haiti"/>
    <m/>
    <s v="Latin America and the Caribbeans"/>
    <s v="Saint Nicolas, Bombardopo ..."/>
    <x v="0"/>
    <s v="Drought"/>
    <m/>
    <m/>
    <n v="35000"/>
    <m/>
    <n v="2004"/>
    <s v="HTI"/>
    <m/>
    <x v="7"/>
    <m/>
    <n v="700"/>
    <m/>
    <m/>
    <n v="2003"/>
    <m/>
    <m/>
    <m/>
    <n v="2"/>
    <m/>
    <m/>
    <m/>
    <m/>
    <m/>
    <m/>
    <m/>
    <m/>
    <n v="1"/>
    <n v="2"/>
    <n v="700"/>
    <m/>
    <m/>
    <x v="0"/>
    <x v="1"/>
    <n v="700"/>
  </r>
  <r>
    <d v="2009-01-01T00:00:00"/>
    <d v="2010-12-31T00:00:00"/>
    <s v="Sudan"/>
    <m/>
    <s v="Africa"/>
    <s v="Unity, Northern Bahr Gaza ..."/>
    <x v="0"/>
    <s v="Drought"/>
    <m/>
    <m/>
    <n v="4300000"/>
    <m/>
    <n v="2010"/>
    <s v="SDN"/>
    <m/>
    <x v="7"/>
    <m/>
    <n v="730"/>
    <m/>
    <m/>
    <n v="2009"/>
    <m/>
    <m/>
    <m/>
    <m/>
    <m/>
    <m/>
    <m/>
    <m/>
    <m/>
    <n v="2"/>
    <n v="2"/>
    <n v="2"/>
    <n v="2"/>
    <n v="2"/>
    <n v="730"/>
    <m/>
    <m/>
    <x v="0"/>
    <x v="1"/>
    <n v="730"/>
  </r>
  <r>
    <d v="2000-05-01T00:00:00"/>
    <d v="2002-12-31T00:00:00"/>
    <s v="Afghanistan"/>
    <m/>
    <s v="Middle East"/>
    <s v="Kandahar, Helmand, Nimroz ..."/>
    <x v="0"/>
    <s v="Drought"/>
    <m/>
    <n v="37"/>
    <n v="2580000"/>
    <n v="0.05"/>
    <n v="2002"/>
    <s v="AFG"/>
    <m/>
    <x v="7"/>
    <m/>
    <n v="975"/>
    <m/>
    <m/>
    <n v="2000"/>
    <n v="2"/>
    <m/>
    <m/>
    <m/>
    <m/>
    <m/>
    <m/>
    <m/>
    <m/>
    <m/>
    <m/>
    <m/>
    <n v="2"/>
    <n v="2"/>
    <n v="975"/>
    <m/>
    <m/>
    <x v="0"/>
    <x v="1"/>
    <n v="975"/>
  </r>
  <r>
    <d v="2000-02-01T00:00:00"/>
    <d v="2002-12-31T00:00:00"/>
    <s v="Mongolia"/>
    <m/>
    <s v="Asia"/>
    <s v="Dunggobi, Dornogobi, Umnu ..."/>
    <x v="0"/>
    <s v="Drought"/>
    <m/>
    <m/>
    <n v="450000"/>
    <m/>
    <n v="2002"/>
    <s v="MNG"/>
    <m/>
    <x v="7"/>
    <m/>
    <n v="1065"/>
    <m/>
    <m/>
    <n v="2000"/>
    <n v="2"/>
    <m/>
    <m/>
    <m/>
    <m/>
    <m/>
    <m/>
    <m/>
    <m/>
    <m/>
    <m/>
    <m/>
    <n v="2"/>
    <n v="2"/>
    <n v="1065"/>
    <m/>
    <m/>
    <x v="0"/>
    <x v="1"/>
    <n v="1065"/>
  </r>
  <r>
    <d v="2008-01-01T00:00:00"/>
    <d v="2010-12-31T00:00:00"/>
    <s v="Syria"/>
    <m/>
    <s v="Middle East"/>
    <s v="Rural Damascus, Homs, Ham ..."/>
    <x v="0"/>
    <s v="Drought"/>
    <m/>
    <m/>
    <n v="1300000"/>
    <m/>
    <n v="2010"/>
    <s v="SYR"/>
    <m/>
    <x v="7"/>
    <m/>
    <n v="1096"/>
    <m/>
    <m/>
    <n v="2008"/>
    <m/>
    <m/>
    <m/>
    <m/>
    <m/>
    <m/>
    <m/>
    <m/>
    <n v="2"/>
    <m/>
    <m/>
    <m/>
    <n v="2"/>
    <n v="2"/>
    <n v="1096"/>
    <m/>
    <m/>
    <x v="0"/>
    <x v="1"/>
    <n v="1096"/>
  </r>
  <r>
    <d v="2001-07-01T00:00:00"/>
    <d v="2004-12-31T00:00:00"/>
    <s v="Honduras"/>
    <m/>
    <s v="Latin America and the Caribbeans"/>
    <s v="Choluteca, Valle, Francis ..."/>
    <x v="0"/>
    <s v="Drought"/>
    <m/>
    <m/>
    <n v="195000"/>
    <m/>
    <n v="2004"/>
    <s v="HND"/>
    <m/>
    <x v="7"/>
    <m/>
    <n v="1280"/>
    <m/>
    <m/>
    <n v="2001"/>
    <m/>
    <n v="2"/>
    <m/>
    <m/>
    <m/>
    <m/>
    <m/>
    <m/>
    <m/>
    <m/>
    <m/>
    <m/>
    <n v="2"/>
    <n v="2"/>
    <n v="1280"/>
    <m/>
    <m/>
    <x v="0"/>
    <x v="1"/>
    <n v="1280"/>
  </r>
  <r>
    <d v="2001-01-01T00:00:00"/>
    <d v="2004-12-31T00:00:00"/>
    <s v="Swaziland"/>
    <m/>
    <s v="Africa"/>
    <s v="Middleveld, Lowveld, Lobo ..."/>
    <x v="0"/>
    <s v="Drought"/>
    <m/>
    <m/>
    <n v="970000"/>
    <m/>
    <n v="2004"/>
    <s v="SWZ"/>
    <m/>
    <x v="7"/>
    <m/>
    <n v="1461"/>
    <m/>
    <m/>
    <n v="2001"/>
    <m/>
    <n v="2"/>
    <m/>
    <m/>
    <m/>
    <m/>
    <m/>
    <m/>
    <m/>
    <m/>
    <m/>
    <m/>
    <n v="2"/>
    <n v="2"/>
    <n v="1461"/>
    <m/>
    <m/>
    <x v="0"/>
    <x v="1"/>
    <n v="1461"/>
  </r>
  <r>
    <d v="2009-06-01T00:00:00"/>
    <d v="2009-07-31T00:00:00"/>
    <s v="China"/>
    <m/>
    <s v="Asia"/>
    <s v="Chaiyang, Fuxin, Jinzhou, ..."/>
    <x v="0"/>
    <s v="Drought"/>
    <m/>
    <m/>
    <n v="160000"/>
    <m/>
    <n v="2009"/>
    <s v="CHN"/>
    <m/>
    <x v="1"/>
    <m/>
    <n v="61"/>
    <m/>
    <m/>
    <n v="2009"/>
    <m/>
    <m/>
    <m/>
    <m/>
    <m/>
    <m/>
    <m/>
    <m/>
    <m/>
    <n v="3"/>
    <n v="3"/>
    <n v="3"/>
    <n v="3"/>
    <n v="3"/>
    <n v="61"/>
    <m/>
    <m/>
    <x v="0"/>
    <x v="2"/>
    <n v="61"/>
  </r>
  <r>
    <d v="2008-11-01T00:00:00"/>
    <d v="2009-02-28T00:00:00"/>
    <s v="China"/>
    <m/>
    <s v="Asia"/>
    <s v="Henan, Anhui, Shanxi, Sha ..."/>
    <x v="0"/>
    <s v="Drought"/>
    <m/>
    <m/>
    <n v="3700000"/>
    <n v="234"/>
    <n v="2009"/>
    <s v="CHN"/>
    <m/>
    <x v="2"/>
    <m/>
    <n v="120"/>
    <m/>
    <m/>
    <n v="2008"/>
    <m/>
    <m/>
    <m/>
    <m/>
    <m/>
    <m/>
    <m/>
    <m/>
    <n v="3"/>
    <m/>
    <m/>
    <m/>
    <n v="3"/>
    <n v="3"/>
    <n v="120"/>
    <m/>
    <m/>
    <x v="0"/>
    <x v="2"/>
    <n v="120"/>
  </r>
  <r>
    <d v="2005-04-01T00:00:00"/>
    <d v="2005-07-31T00:00:00"/>
    <s v="Algeria"/>
    <m/>
    <s v="Africa"/>
    <s v="West"/>
    <x v="0"/>
    <s v="Drought"/>
    <m/>
    <n v="12"/>
    <m/>
    <m/>
    <n v="2005"/>
    <s v="DZA"/>
    <m/>
    <x v="2"/>
    <m/>
    <n v="122"/>
    <m/>
    <m/>
    <n v="2005"/>
    <m/>
    <m/>
    <m/>
    <m/>
    <m/>
    <n v="3"/>
    <m/>
    <m/>
    <m/>
    <m/>
    <m/>
    <m/>
    <n v="3"/>
    <n v="3"/>
    <n v="122"/>
    <m/>
    <m/>
    <x v="0"/>
    <x v="2"/>
    <n v="122"/>
  </r>
  <r>
    <d v="2000-08-01T00:00:00"/>
    <d v="2000-12-31T00:00:00"/>
    <s v="Jordan"/>
    <m/>
    <s v="Middle East"/>
    <m/>
    <x v="0"/>
    <s v="Drought"/>
    <m/>
    <m/>
    <n v="150000"/>
    <m/>
    <n v="2000"/>
    <s v="JOR"/>
    <m/>
    <x v="3"/>
    <m/>
    <n v="153"/>
    <m/>
    <m/>
    <n v="2000"/>
    <n v="3"/>
    <m/>
    <m/>
    <m/>
    <m/>
    <m/>
    <m/>
    <m/>
    <m/>
    <m/>
    <m/>
    <m/>
    <n v="3"/>
    <n v="3"/>
    <n v="153"/>
    <m/>
    <m/>
    <x v="0"/>
    <x v="2"/>
    <n v="153"/>
  </r>
  <r>
    <d v="2009-10-01T00:00:00"/>
    <d v="2010-05-31T00:00:00"/>
    <s v="China"/>
    <m/>
    <s v="Asia"/>
    <s v="Yunnan, Guizhou, Sichuan, ..."/>
    <x v="0"/>
    <s v="Drought"/>
    <m/>
    <m/>
    <n v="60000000"/>
    <n v="3600"/>
    <n v="2010"/>
    <s v="CHN"/>
    <m/>
    <x v="9"/>
    <m/>
    <n v="243"/>
    <m/>
    <m/>
    <n v="2009"/>
    <m/>
    <m/>
    <m/>
    <m/>
    <m/>
    <m/>
    <m/>
    <m/>
    <m/>
    <n v="3"/>
    <n v="3"/>
    <n v="3"/>
    <n v="3"/>
    <n v="3"/>
    <n v="243"/>
    <m/>
    <m/>
    <x v="0"/>
    <x v="2"/>
    <n v="243"/>
  </r>
  <r>
    <d v="2003-05-01T00:00:00"/>
    <d v="2003-12-31T00:00:00"/>
    <s v="Bosnia Herzegovina"/>
    <m/>
    <s v="Eastern Europe"/>
    <s v="Srpska Republik, Posavina ..."/>
    <x v="0"/>
    <s v="Drought"/>
    <m/>
    <m/>
    <n v="62575"/>
    <n v="140"/>
    <n v="2003"/>
    <s v="BIH"/>
    <m/>
    <x v="9"/>
    <m/>
    <n v="245"/>
    <m/>
    <m/>
    <n v="2003"/>
    <m/>
    <m/>
    <m/>
    <n v="3"/>
    <m/>
    <m/>
    <m/>
    <m/>
    <m/>
    <m/>
    <m/>
    <m/>
    <n v="3"/>
    <n v="3"/>
    <n v="245"/>
    <m/>
    <m/>
    <x v="0"/>
    <x v="2"/>
    <n v="245"/>
  </r>
  <r>
    <d v="2001-05-01T00:00:00"/>
    <d v="2001-12-31T00:00:00"/>
    <s v="El Salvador"/>
    <m/>
    <s v="Latin America and the Caribbeans"/>
    <s v="Usultan, San Miguel, Mora ..."/>
    <x v="0"/>
    <s v="Drought"/>
    <m/>
    <m/>
    <n v="400000"/>
    <n v="22.4"/>
    <n v="2001"/>
    <s v="SLV"/>
    <m/>
    <x v="9"/>
    <m/>
    <n v="245"/>
    <m/>
    <m/>
    <n v="2001"/>
    <m/>
    <n v="3"/>
    <m/>
    <m/>
    <m/>
    <m/>
    <m/>
    <m/>
    <m/>
    <m/>
    <m/>
    <m/>
    <n v="3"/>
    <n v="3"/>
    <n v="245"/>
    <m/>
    <m/>
    <x v="0"/>
    <x v="2"/>
    <n v="245"/>
  </r>
  <r>
    <d v="2008-04-01T00:00:00"/>
    <d v="2008-12-31T00:00:00"/>
    <s v="Thailand"/>
    <m/>
    <s v="Asia"/>
    <s v="Centre, North and North-E ..."/>
    <x v="0"/>
    <s v="Drought"/>
    <m/>
    <m/>
    <n v="10000000"/>
    <m/>
    <n v="2008"/>
    <s v="THA"/>
    <m/>
    <x v="10"/>
    <m/>
    <n v="275"/>
    <m/>
    <m/>
    <n v="2008"/>
    <m/>
    <m/>
    <m/>
    <m/>
    <m/>
    <m/>
    <m/>
    <m/>
    <n v="3"/>
    <m/>
    <m/>
    <m/>
    <n v="3"/>
    <n v="3"/>
    <n v="275"/>
    <m/>
    <m/>
    <x v="0"/>
    <x v="2"/>
    <n v="275"/>
  </r>
  <r>
    <d v="2009-03-01T00:00:00"/>
    <d v="2009-12-31T00:00:00"/>
    <s v="Guatemala"/>
    <m/>
    <s v="Latin America and the Caribbeans"/>
    <s v="Baja Verapaz, El Progress ..."/>
    <x v="0"/>
    <s v="Drought"/>
    <m/>
    <m/>
    <n v="2500000"/>
    <m/>
    <n v="2009"/>
    <s v="GTM"/>
    <m/>
    <x v="11"/>
    <m/>
    <n v="306"/>
    <m/>
    <m/>
    <n v="2009"/>
    <m/>
    <m/>
    <m/>
    <m/>
    <m/>
    <m/>
    <m/>
    <m/>
    <m/>
    <n v="3"/>
    <n v="3"/>
    <n v="3"/>
    <n v="3"/>
    <n v="3"/>
    <n v="306"/>
    <m/>
    <m/>
    <x v="0"/>
    <x v="2"/>
    <n v="306"/>
  </r>
  <r>
    <d v="2002-03-01T00:00:00"/>
    <d v="2002-12-31T00:00:00"/>
    <s v="Peru"/>
    <m/>
    <s v="Latin America and the Caribbeans"/>
    <m/>
    <x v="0"/>
    <s v="Drought"/>
    <m/>
    <m/>
    <n v="21500"/>
    <m/>
    <n v="2002"/>
    <s v="PER"/>
    <m/>
    <x v="11"/>
    <m/>
    <n v="306"/>
    <m/>
    <m/>
    <n v="2002"/>
    <m/>
    <m/>
    <n v="3"/>
    <m/>
    <m/>
    <m/>
    <m/>
    <m/>
    <m/>
    <m/>
    <m/>
    <m/>
    <n v="3"/>
    <n v="3"/>
    <n v="306"/>
    <m/>
    <m/>
    <x v="0"/>
    <x v="2"/>
    <n v="306"/>
  </r>
  <r>
    <d v="2002-02-01T00:00:00"/>
    <d v="2002-12-31T00:00:00"/>
    <s v="Thailand"/>
    <m/>
    <s v="Asia"/>
    <s v="Nakhon Sawan, Udon Thani, ..."/>
    <x v="0"/>
    <s v="Drought"/>
    <m/>
    <m/>
    <n v="5000000"/>
    <n v="2.2999999999999998"/>
    <n v="2002"/>
    <s v="THA"/>
    <m/>
    <x v="12"/>
    <m/>
    <n v="334"/>
    <m/>
    <m/>
    <n v="2002"/>
    <m/>
    <m/>
    <n v="3"/>
    <m/>
    <m/>
    <m/>
    <m/>
    <m/>
    <m/>
    <m/>
    <m/>
    <m/>
    <n v="3"/>
    <n v="3"/>
    <n v="334"/>
    <m/>
    <m/>
    <x v="0"/>
    <x v="2"/>
    <n v="334"/>
  </r>
  <r>
    <d v="2003-01-01T00:00:00"/>
    <d v="2003-12-31T00:00:00"/>
    <s v="Russia"/>
    <m/>
    <s v="Eastern Europe"/>
    <s v="Vladisvostok region (Paci ..."/>
    <x v="0"/>
    <s v="Drought"/>
    <m/>
    <m/>
    <n v="1000000"/>
    <m/>
    <n v="2003"/>
    <s v="RUS"/>
    <m/>
    <x v="6"/>
    <m/>
    <n v="365"/>
    <m/>
    <m/>
    <n v="2003"/>
    <m/>
    <m/>
    <m/>
    <n v="3"/>
    <m/>
    <m/>
    <m/>
    <m/>
    <m/>
    <m/>
    <m/>
    <m/>
    <n v="4"/>
    <n v="3"/>
    <n v="365"/>
    <m/>
    <m/>
    <x v="0"/>
    <x v="2"/>
    <n v="365"/>
  </r>
  <r>
    <d v="2004-01-01T00:00:00"/>
    <d v="2004-12-31T00:00:00"/>
    <s v="South Africa"/>
    <m/>
    <s v="Africa"/>
    <s v="Kwazulu Natal, Eastern Ca ..."/>
    <x v="0"/>
    <s v="Drought"/>
    <m/>
    <m/>
    <n v="15000000"/>
    <m/>
    <n v="2004"/>
    <s v="ZAF"/>
    <m/>
    <x v="7"/>
    <m/>
    <n v="366"/>
    <m/>
    <m/>
    <n v="2004"/>
    <m/>
    <m/>
    <m/>
    <m/>
    <n v="3"/>
    <m/>
    <m/>
    <m/>
    <m/>
    <m/>
    <m/>
    <m/>
    <n v="3"/>
    <n v="3"/>
    <n v="366"/>
    <m/>
    <m/>
    <x v="0"/>
    <x v="2"/>
    <n v="366"/>
  </r>
  <r>
    <d v="2010-03-01T00:00:00"/>
    <d v="2011-03-31T00:00:00"/>
    <s v="Thailand"/>
    <m/>
    <s v="Asia"/>
    <s v="North, NorthEast, Central ..."/>
    <x v="0"/>
    <s v="Drought"/>
    <m/>
    <m/>
    <n v="6482602"/>
    <m/>
    <n v="2011"/>
    <s v="THA"/>
    <m/>
    <x v="7"/>
    <m/>
    <n v="396"/>
    <m/>
    <m/>
    <n v="2010"/>
    <m/>
    <m/>
    <m/>
    <m/>
    <m/>
    <m/>
    <m/>
    <m/>
    <m/>
    <n v="3"/>
    <n v="3"/>
    <n v="3"/>
    <n v="3"/>
    <n v="3"/>
    <n v="396"/>
    <m/>
    <m/>
    <x v="0"/>
    <x v="2"/>
    <n v="396"/>
  </r>
  <r>
    <d v="2009-11-01T00:00:00"/>
    <d v="2010-12-31T00:00:00"/>
    <s v="Ecuador"/>
    <m/>
    <s v="Latin America and the Caribbeans"/>
    <s v="Manabi, Sierra Central, C ..."/>
    <x v="0"/>
    <s v="Drought"/>
    <m/>
    <m/>
    <n v="107500"/>
    <n v="1.7"/>
    <n v="2010"/>
    <s v="ECU"/>
    <m/>
    <x v="7"/>
    <m/>
    <n v="426"/>
    <m/>
    <m/>
    <n v="2009"/>
    <m/>
    <m/>
    <m/>
    <m/>
    <m/>
    <m/>
    <m/>
    <m/>
    <m/>
    <n v="3"/>
    <n v="3"/>
    <n v="3"/>
    <n v="3"/>
    <n v="3"/>
    <n v="426"/>
    <m/>
    <m/>
    <x v="0"/>
    <x v="2"/>
    <n v="426"/>
  </r>
  <r>
    <d v="2010-10-01T00:00:00"/>
    <d v="2010-12-31T00:00:00"/>
    <s v="Brazil"/>
    <m/>
    <s v="Latin America and the Caribbeans"/>
    <s v="Amazonas state"/>
    <x v="0"/>
    <s v="Drought"/>
    <m/>
    <m/>
    <n v="62000"/>
    <m/>
    <n v="2010"/>
    <s v="BRA"/>
    <m/>
    <x v="8"/>
    <m/>
    <n v="92"/>
    <m/>
    <m/>
    <n v="2010"/>
    <m/>
    <m/>
    <m/>
    <m/>
    <m/>
    <m/>
    <m/>
    <m/>
    <m/>
    <n v="4"/>
    <n v="4"/>
    <n v="4"/>
    <n v="4"/>
    <n v="4"/>
    <n v="92"/>
    <m/>
    <m/>
    <x v="0"/>
    <x v="3"/>
    <n v="92"/>
  </r>
  <r>
    <d v="2007-10-01T00:00:00"/>
    <d v="2007-12-31T00:00:00"/>
    <s v="Brazil"/>
    <m/>
    <s v="Latin America and the Caribbeans"/>
    <s v="Ceara, Aiuba, Inhamuns, P ..."/>
    <x v="0"/>
    <s v="Drought"/>
    <m/>
    <m/>
    <n v="1000000"/>
    <m/>
    <n v="2007"/>
    <s v="BRA"/>
    <m/>
    <x v="8"/>
    <m/>
    <n v="92"/>
    <m/>
    <m/>
    <n v="2007"/>
    <m/>
    <m/>
    <m/>
    <m/>
    <m/>
    <m/>
    <m/>
    <n v="4"/>
    <m/>
    <m/>
    <m/>
    <m/>
    <n v="4"/>
    <n v="4"/>
    <n v="92"/>
    <m/>
    <m/>
    <x v="0"/>
    <x v="3"/>
    <n v="92"/>
  </r>
  <r>
    <d v="2001-06-01T00:00:00"/>
    <d v="2001-12-31T00:00:00"/>
    <s v="Brazil"/>
    <m/>
    <s v="Latin America and the Caribbeans"/>
    <s v="Pernambuco state"/>
    <x v="0"/>
    <s v="Drought"/>
    <m/>
    <m/>
    <n v="1000000"/>
    <m/>
    <n v="2001"/>
    <s v="BRA"/>
    <m/>
    <x v="5"/>
    <m/>
    <n v="214"/>
    <m/>
    <m/>
    <n v="2001"/>
    <m/>
    <n v="4"/>
    <m/>
    <m/>
    <m/>
    <m/>
    <m/>
    <m/>
    <m/>
    <m/>
    <m/>
    <m/>
    <n v="4"/>
    <n v="4"/>
    <n v="214"/>
    <m/>
    <m/>
    <x v="0"/>
    <x v="3"/>
    <n v="214"/>
  </r>
  <r>
    <d v="2000-10-31T00:00:00"/>
    <d v="2000-10-31T00:00:00"/>
    <s v="Tajikistan"/>
    <n v="5.0999999999999996"/>
    <s v="Middle East"/>
    <s v="Khasanov village (Farhor ..."/>
    <x v="1"/>
    <s v="Earthquake (ground shaking)"/>
    <m/>
    <m/>
    <n v="6000"/>
    <m/>
    <n v="2000"/>
    <s v="TJK"/>
    <m/>
    <x v="13"/>
    <m/>
    <m/>
    <m/>
    <m/>
    <n v="2000"/>
    <n v="1"/>
    <m/>
    <m/>
    <m/>
    <m/>
    <m/>
    <m/>
    <m/>
    <m/>
    <m/>
    <m/>
    <m/>
    <n v="1"/>
    <n v="1"/>
    <n v="1"/>
    <m/>
    <m/>
    <x v="1"/>
    <x v="0"/>
    <m/>
  </r>
  <r>
    <d v="2002-01-09T00:00:00"/>
    <d v="2002-01-09T00:00:00"/>
    <s v="Tajikistan"/>
    <n v="5.3"/>
    <s v="Middle East"/>
    <s v="Taghi Akbar, Talkhan Chas ..."/>
    <x v="1"/>
    <s v="Earthquake (ground shaking)"/>
    <m/>
    <n v="3"/>
    <n v="1050"/>
    <m/>
    <n v="2002"/>
    <s v="TJK"/>
    <m/>
    <x v="13"/>
    <m/>
    <m/>
    <m/>
    <m/>
    <n v="2002"/>
    <m/>
    <m/>
    <n v="1"/>
    <m/>
    <m/>
    <m/>
    <m/>
    <m/>
    <m/>
    <m/>
    <m/>
    <m/>
    <n v="1"/>
    <n v="1"/>
    <n v="1"/>
    <m/>
    <m/>
    <x v="1"/>
    <x v="0"/>
    <m/>
  </r>
  <r>
    <d v="2002-11-02T00:00:00"/>
    <d v="2002-11-02T00:00:00"/>
    <s v="Pakistan"/>
    <n v="5.4"/>
    <s v="Middle East"/>
    <s v="Tata Pani, Muthat, Raikot ..."/>
    <x v="1"/>
    <s v="Earthquake (ground shaking)"/>
    <m/>
    <n v="17"/>
    <n v="15065"/>
    <m/>
    <n v="2002"/>
    <s v="PAK"/>
    <m/>
    <x v="13"/>
    <m/>
    <m/>
    <m/>
    <m/>
    <n v="2002"/>
    <m/>
    <m/>
    <n v="1"/>
    <m/>
    <m/>
    <m/>
    <m/>
    <m/>
    <m/>
    <m/>
    <m/>
    <m/>
    <n v="1"/>
    <n v="1"/>
    <n v="1"/>
    <m/>
    <m/>
    <x v="1"/>
    <x v="0"/>
    <m/>
  </r>
  <r>
    <d v="2004-02-14T00:00:00"/>
    <d v="2004-02-14T00:00:00"/>
    <s v="Pakistan"/>
    <n v="5.5"/>
    <s v="Middle East"/>
    <s v="Battagram, Mansehra, Kohi ..."/>
    <x v="1"/>
    <s v="Earthquake (ground shaking)"/>
    <m/>
    <n v="24"/>
    <n v="13148"/>
    <m/>
    <n v="2004"/>
    <s v="PAK"/>
    <m/>
    <x v="13"/>
    <m/>
    <m/>
    <m/>
    <m/>
    <n v="2004"/>
    <m/>
    <m/>
    <m/>
    <m/>
    <n v="1"/>
    <m/>
    <m/>
    <m/>
    <m/>
    <m/>
    <m/>
    <m/>
    <n v="1"/>
    <n v="1"/>
    <n v="1"/>
    <m/>
    <m/>
    <x v="1"/>
    <x v="0"/>
    <m/>
  </r>
  <r>
    <d v="2003-07-27T00:00:00"/>
    <d v="2003-07-27T00:00:00"/>
    <s v="Bangladesh"/>
    <n v="5.7"/>
    <s v="Asia"/>
    <s v="Chittagong-Cox's Bazar-Ra ..."/>
    <x v="1"/>
    <s v="Earthquake (ground shaking)"/>
    <m/>
    <n v="2"/>
    <n v="2525"/>
    <m/>
    <n v="2003"/>
    <s v="BGD"/>
    <m/>
    <x v="13"/>
    <m/>
    <m/>
    <m/>
    <m/>
    <n v="2003"/>
    <m/>
    <m/>
    <m/>
    <n v="1"/>
    <m/>
    <m/>
    <m/>
    <m/>
    <m/>
    <m/>
    <m/>
    <m/>
    <n v="1"/>
    <n v="1"/>
    <n v="1"/>
    <m/>
    <m/>
    <x v="1"/>
    <x v="0"/>
    <m/>
  </r>
  <r>
    <d v="2006-12-26T00:00:00"/>
    <d v="2006-12-26T00:00:00"/>
    <s v="Kyrgyzstan"/>
    <n v="5.8"/>
    <s v="Middle East"/>
    <s v="Isakeevo, Kochkorka, Semi ..."/>
    <x v="1"/>
    <s v="Earthquake (ground shaking)"/>
    <m/>
    <m/>
    <n v="12050"/>
    <m/>
    <n v="2006"/>
    <s v="KGZ"/>
    <m/>
    <x v="13"/>
    <m/>
    <m/>
    <m/>
    <m/>
    <n v="2006"/>
    <m/>
    <m/>
    <m/>
    <m/>
    <m/>
    <m/>
    <n v="1"/>
    <m/>
    <m/>
    <m/>
    <m/>
    <m/>
    <n v="2"/>
    <n v="1"/>
    <n v="1"/>
    <m/>
    <m/>
    <x v="1"/>
    <x v="0"/>
    <m/>
  </r>
  <r>
    <d v="2002-11-21T00:00:00"/>
    <d v="2002-11-21T00:00:00"/>
    <s v="Pakistan"/>
    <n v="6.3"/>
    <s v="Middle East"/>
    <s v="Dashkin, Doyan, Harchu, K ..."/>
    <x v="1"/>
    <s v="Earthquake (ground shaking)"/>
    <m/>
    <n v="19"/>
    <n v="140782"/>
    <m/>
    <n v="2002"/>
    <s v="PAK"/>
    <m/>
    <x v="14"/>
    <m/>
    <m/>
    <m/>
    <m/>
    <n v="2002"/>
    <m/>
    <m/>
    <n v="1"/>
    <m/>
    <m/>
    <m/>
    <m/>
    <m/>
    <m/>
    <m/>
    <m/>
    <m/>
    <n v="1"/>
    <n v="1"/>
    <n v="1"/>
    <m/>
    <m/>
    <x v="1"/>
    <x v="0"/>
    <m/>
  </r>
  <r>
    <d v="2008-10-29T00:00:00"/>
    <d v="2008-10-29T00:00:00"/>
    <s v="Pakistan"/>
    <n v="6.4"/>
    <s v="Middle East"/>
    <s v="Khanozai, Rod Mulazai, Di ..."/>
    <x v="1"/>
    <s v="Earthquake (ground shaking)"/>
    <m/>
    <n v="166"/>
    <n v="75320"/>
    <n v="10"/>
    <n v="2008"/>
    <s v="PAK"/>
    <m/>
    <x v="14"/>
    <m/>
    <m/>
    <m/>
    <m/>
    <n v="2008"/>
    <m/>
    <m/>
    <m/>
    <m/>
    <m/>
    <m/>
    <m/>
    <m/>
    <n v="1"/>
    <m/>
    <m/>
    <m/>
    <n v="1"/>
    <n v="1"/>
    <n v="1"/>
    <m/>
    <m/>
    <x v="1"/>
    <x v="0"/>
    <m/>
  </r>
  <r>
    <d v="2002-09-14T00:00:00"/>
    <d v="2002-09-14T00:00:00"/>
    <s v="India"/>
    <n v="6.5"/>
    <s v="Asia"/>
    <s v="Andaman Isl. (Golfe du Be ..."/>
    <x v="1"/>
    <s v="Earthquake (ground shaking)"/>
    <m/>
    <n v="2"/>
    <n v="200"/>
    <m/>
    <n v="2002"/>
    <s v="IND"/>
    <m/>
    <x v="14"/>
    <m/>
    <m/>
    <m/>
    <m/>
    <n v="2002"/>
    <m/>
    <m/>
    <n v="1"/>
    <m/>
    <m/>
    <m/>
    <m/>
    <m/>
    <m/>
    <m/>
    <m/>
    <m/>
    <n v="2"/>
    <n v="1"/>
    <n v="1"/>
    <m/>
    <m/>
    <x v="1"/>
    <x v="0"/>
    <m/>
  </r>
  <r>
    <d v="2008-10-05T00:00:00"/>
    <d v="2008-10-05T00:00:00"/>
    <s v="Kyrgyzstan"/>
    <n v="6.7"/>
    <s v="Middle East"/>
    <s v="Noura , Bishkek (Chon-Ala ..."/>
    <x v="1"/>
    <m/>
    <m/>
    <n v="74"/>
    <n v="1197"/>
    <m/>
    <n v="2008"/>
    <s v="KGZ"/>
    <m/>
    <x v="14"/>
    <m/>
    <m/>
    <m/>
    <m/>
    <n v="2008"/>
    <m/>
    <m/>
    <m/>
    <m/>
    <m/>
    <m/>
    <m/>
    <m/>
    <n v="1"/>
    <m/>
    <m/>
    <m/>
    <n v="2"/>
    <n v="1"/>
    <n v="1"/>
    <m/>
    <m/>
    <x v="1"/>
    <x v="0"/>
    <m/>
  </r>
  <r>
    <d v="2011-03-24T00:00:00"/>
    <d v="2011-03-24T00:00:00"/>
    <s v="Myanmar"/>
    <n v="6.8"/>
    <s v="Asia"/>
    <s v="Tarlay Sub-Township (Shan ..."/>
    <x v="1"/>
    <s v="Earthquake (ground shaking)"/>
    <m/>
    <n v="74"/>
    <n v="21277"/>
    <n v="3.6"/>
    <n v="2011"/>
    <s v="MMR"/>
    <m/>
    <x v="14"/>
    <m/>
    <m/>
    <m/>
    <m/>
    <n v="2011"/>
    <m/>
    <m/>
    <m/>
    <m/>
    <m/>
    <m/>
    <m/>
    <m/>
    <m/>
    <n v="1"/>
    <n v="1"/>
    <n v="1"/>
    <n v="1"/>
    <n v="1"/>
    <n v="1"/>
    <m/>
    <m/>
    <x v="1"/>
    <x v="0"/>
    <m/>
  </r>
  <r>
    <d v="2010-01-12T00:00:00"/>
    <d v="2010-01-12T00:00:00"/>
    <s v="Haiti"/>
    <n v="7"/>
    <s v="Latin America and the Caribbeans"/>
    <s v="Port-au-prince, Kenscoff, ..."/>
    <x v="1"/>
    <s v="Earthquake (ground shaking)"/>
    <m/>
    <n v="222570"/>
    <n v="3700000"/>
    <n v="8000"/>
    <n v="2010"/>
    <s v="HTI"/>
    <m/>
    <x v="15"/>
    <m/>
    <m/>
    <m/>
    <m/>
    <n v="2010"/>
    <m/>
    <m/>
    <m/>
    <m/>
    <m/>
    <m/>
    <m/>
    <m/>
    <m/>
    <n v="1"/>
    <n v="1"/>
    <n v="1"/>
    <n v="1"/>
    <n v="1"/>
    <n v="1"/>
    <m/>
    <m/>
    <x v="1"/>
    <x v="0"/>
    <m/>
  </r>
  <r>
    <d v="2011-01-18T00:00:00"/>
    <d v="2011-01-18T00:00:00"/>
    <s v="Pakistan"/>
    <n v="7.2"/>
    <s v="Middle East"/>
    <s v="Balochistan"/>
    <x v="1"/>
    <s v="Earthquake (ground shaking)"/>
    <m/>
    <n v="2"/>
    <n v="1000"/>
    <m/>
    <n v="2011"/>
    <s v="PAK"/>
    <m/>
    <x v="15"/>
    <m/>
    <m/>
    <m/>
    <m/>
    <n v="2011"/>
    <m/>
    <m/>
    <m/>
    <m/>
    <m/>
    <m/>
    <m/>
    <m/>
    <m/>
    <n v="1"/>
    <n v="1"/>
    <n v="1"/>
    <n v="1"/>
    <n v="1"/>
    <n v="1"/>
    <m/>
    <m/>
    <x v="1"/>
    <x v="0"/>
    <m/>
  </r>
  <r>
    <d v="2002-05-04T00:00:00"/>
    <d v="2002-05-04T00:00:00"/>
    <s v="Tajikistan"/>
    <n v="7.4"/>
    <s v="Middle East"/>
    <s v="Haut-Badakhchan region"/>
    <x v="1"/>
    <s v="Earthquake (ground shaking)"/>
    <m/>
    <m/>
    <n v="500"/>
    <m/>
    <n v="2002"/>
    <s v="TJK"/>
    <m/>
    <x v="15"/>
    <m/>
    <m/>
    <m/>
    <m/>
    <n v="2002"/>
    <m/>
    <m/>
    <n v="1"/>
    <m/>
    <m/>
    <m/>
    <m/>
    <m/>
    <m/>
    <m/>
    <m/>
    <m/>
    <n v="1"/>
    <n v="1"/>
    <n v="1"/>
    <m/>
    <m/>
    <x v="1"/>
    <x v="0"/>
    <m/>
  </r>
  <r>
    <d v="2005-10-08T00:00:00"/>
    <d v="2005-10-08T00:00:00"/>
    <s v="Pakistan"/>
    <n v="7.6"/>
    <s v="Middle East"/>
    <s v="Bagh, Muzzafarabad, Poonc ..."/>
    <x v="1"/>
    <s v="Earthquake (ground shaking)"/>
    <m/>
    <n v="73338"/>
    <n v="5128309"/>
    <n v="5200"/>
    <n v="2005"/>
    <s v="PAK"/>
    <m/>
    <x v="15"/>
    <m/>
    <m/>
    <m/>
    <m/>
    <n v="2005"/>
    <m/>
    <m/>
    <m/>
    <m/>
    <m/>
    <n v="1"/>
    <m/>
    <m/>
    <m/>
    <m/>
    <m/>
    <m/>
    <n v="1"/>
    <n v="1"/>
    <n v="1"/>
    <m/>
    <m/>
    <x v="1"/>
    <x v="0"/>
    <m/>
  </r>
  <r>
    <d v="2001-01-26T00:00:00"/>
    <d v="2001-01-26T00:00:00"/>
    <s v="India"/>
    <n v="7.7"/>
    <s v="Asia"/>
    <s v="Kachch-Bhuj, Ahmedabad, R ..."/>
    <x v="1"/>
    <s v="Earthquake (ground shaking)"/>
    <m/>
    <n v="20005"/>
    <n v="6321812"/>
    <n v="2623"/>
    <n v="2001"/>
    <s v="IND"/>
    <m/>
    <x v="15"/>
    <m/>
    <m/>
    <m/>
    <m/>
    <n v="2001"/>
    <m/>
    <n v="1"/>
    <m/>
    <m/>
    <m/>
    <m/>
    <m/>
    <m/>
    <m/>
    <m/>
    <m/>
    <m/>
    <n v="2"/>
    <n v="1"/>
    <n v="1"/>
    <m/>
    <m/>
    <x v="1"/>
    <x v="0"/>
    <m/>
  </r>
  <r>
    <d v="2001-01-26T00:00:00"/>
    <d v="2001-01-26T00:00:00"/>
    <s v="Pakistan"/>
    <n v="7.7"/>
    <s v="Middle East"/>
    <m/>
    <x v="1"/>
    <s v="Earthquake (ground shaking)"/>
    <m/>
    <n v="12"/>
    <n v="914292"/>
    <n v="0.5"/>
    <n v="2001"/>
    <s v="PAK"/>
    <m/>
    <x v="15"/>
    <m/>
    <m/>
    <m/>
    <m/>
    <n v="2001"/>
    <m/>
    <n v="1"/>
    <m/>
    <m/>
    <m/>
    <m/>
    <m/>
    <m/>
    <m/>
    <m/>
    <m/>
    <m/>
    <n v="1"/>
    <n v="1"/>
    <n v="1"/>
    <m/>
    <m/>
    <x v="1"/>
    <x v="0"/>
    <m/>
  </r>
  <r>
    <d v="2007-04-02T00:00:00"/>
    <d v="2007-04-02T00:00:00"/>
    <s v="Solomon Islands"/>
    <n v="8.1"/>
    <s v="South Pacific"/>
    <s v="Gizo, Simbo, Ranogga, Sho ..."/>
    <x v="1"/>
    <s v="Tsunami"/>
    <m/>
    <n v="52"/>
    <n v="2384"/>
    <m/>
    <n v="2007"/>
    <s v="SLB"/>
    <m/>
    <x v="16"/>
    <m/>
    <m/>
    <m/>
    <m/>
    <n v="2007"/>
    <m/>
    <m/>
    <m/>
    <m/>
    <m/>
    <m/>
    <m/>
    <n v="1"/>
    <m/>
    <m/>
    <m/>
    <m/>
    <n v="1"/>
    <n v="1"/>
    <n v="1"/>
    <m/>
    <m/>
    <x v="1"/>
    <x v="0"/>
    <m/>
  </r>
  <r>
    <d v="2004-12-26T00:00:00"/>
    <d v="2004-12-26T00:00:00"/>
    <s v="Myanmar"/>
    <n v="9.1"/>
    <s v="Asia"/>
    <s v="Irrawaddy delta, Labutta, ..."/>
    <x v="1"/>
    <s v="Tsunami"/>
    <m/>
    <n v="71"/>
    <n v="15700"/>
    <n v="500"/>
    <n v="2004"/>
    <s v="MMR"/>
    <m/>
    <x v="17"/>
    <m/>
    <m/>
    <m/>
    <m/>
    <n v="2004"/>
    <m/>
    <m/>
    <m/>
    <m/>
    <n v="1"/>
    <m/>
    <m/>
    <m/>
    <m/>
    <m/>
    <m/>
    <m/>
    <n v="1"/>
    <n v="1"/>
    <n v="1"/>
    <m/>
    <m/>
    <x v="1"/>
    <x v="0"/>
    <m/>
  </r>
  <r>
    <d v="2001-07-14T00:00:00"/>
    <d v="2001-07-14T00:00:00"/>
    <s v="China"/>
    <n v="4.7"/>
    <s v="Asia"/>
    <s v="Donghua (Yunnan province) ..."/>
    <x v="1"/>
    <s v="Earthquake (ground shaking)"/>
    <m/>
    <m/>
    <n v="25000"/>
    <m/>
    <n v="2001"/>
    <s v="CHN"/>
    <m/>
    <x v="18"/>
    <m/>
    <m/>
    <m/>
    <m/>
    <n v="2001"/>
    <m/>
    <n v="2"/>
    <m/>
    <m/>
    <m/>
    <m/>
    <m/>
    <m/>
    <m/>
    <m/>
    <m/>
    <m/>
    <n v="3"/>
    <n v="2"/>
    <n v="1"/>
    <m/>
    <m/>
    <x v="1"/>
    <x v="1"/>
    <m/>
  </r>
  <r>
    <d v="2006-11-03T00:00:00"/>
    <d v="2006-11-03T00:00:00"/>
    <s v="China"/>
    <n v="4.7"/>
    <s v="Asia"/>
    <s v="Inner Mongolia Autonomous ..."/>
    <x v="1"/>
    <s v="Earthquake (ground shaking)"/>
    <m/>
    <m/>
    <n v="12000"/>
    <n v="0.29099999999999998"/>
    <n v="2006"/>
    <s v="CHN"/>
    <m/>
    <x v="18"/>
    <m/>
    <m/>
    <m/>
    <m/>
    <n v="2006"/>
    <m/>
    <m/>
    <m/>
    <m/>
    <m/>
    <m/>
    <n v="2"/>
    <m/>
    <m/>
    <m/>
    <m/>
    <m/>
    <n v="3"/>
    <n v="2"/>
    <n v="1"/>
    <m/>
    <m/>
    <x v="1"/>
    <x v="1"/>
    <m/>
  </r>
  <r>
    <d v="2003-11-26T00:00:00"/>
    <d v="2003-11-26T00:00:00"/>
    <s v="China"/>
    <n v="4.7"/>
    <s v="Asia"/>
    <s v="Ludian (Yunnan province)"/>
    <x v="1"/>
    <s v="Earthquake (ground shaking)"/>
    <m/>
    <m/>
    <n v="10004"/>
    <m/>
    <n v="2003"/>
    <s v="CHN"/>
    <m/>
    <x v="18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4-10-19T00:00:00"/>
    <d v="2004-10-19T00:00:00"/>
    <s v="China"/>
    <n v="4.8"/>
    <s v="Asia"/>
    <s v="Zhuangfang (Yunnan provin ..."/>
    <x v="1"/>
    <s v="Earthquake (ground shaking)"/>
    <m/>
    <m/>
    <n v="100012"/>
    <m/>
    <n v="2004"/>
    <s v="CHN"/>
    <m/>
    <x v="18"/>
    <m/>
    <m/>
    <m/>
    <m/>
    <n v="2004"/>
    <m/>
    <m/>
    <m/>
    <m/>
    <n v="2"/>
    <m/>
    <m/>
    <m/>
    <m/>
    <m/>
    <m/>
    <m/>
    <n v="3"/>
    <n v="2"/>
    <n v="1"/>
    <m/>
    <m/>
    <x v="1"/>
    <x v="1"/>
    <m/>
  </r>
  <r>
    <d v="2002-04-25T00:00:00"/>
    <d v="2002-04-25T00:00:00"/>
    <s v="Georgia"/>
    <n v="4.8"/>
    <s v="Eastern Europe"/>
    <s v="Tbilisi area"/>
    <x v="1"/>
    <s v="Earthquake (ground shaking)"/>
    <m/>
    <n v="6"/>
    <n v="19156"/>
    <n v="350"/>
    <n v="2002"/>
    <s v="GEO"/>
    <m/>
    <x v="18"/>
    <m/>
    <m/>
    <m/>
    <m/>
    <n v="2002"/>
    <m/>
    <m/>
    <n v="2"/>
    <m/>
    <m/>
    <m/>
    <m/>
    <m/>
    <m/>
    <m/>
    <m/>
    <m/>
    <n v="3"/>
    <n v="2"/>
    <n v="1"/>
    <m/>
    <m/>
    <x v="1"/>
    <x v="1"/>
    <m/>
  </r>
  <r>
    <d v="2000-01-26T00:00:00"/>
    <d v="2000-01-26T00:00:00"/>
    <s v="China"/>
    <n v="4.9000000000000004"/>
    <s v="Asia"/>
    <s v="Mile , Quibei (Yunnan pro ..."/>
    <x v="1"/>
    <s v="Earthquake (ground shaking)"/>
    <m/>
    <n v="1"/>
    <n v="10302"/>
    <n v="0.48299999999999998"/>
    <n v="2000"/>
    <s v="CHN"/>
    <m/>
    <x v="18"/>
    <m/>
    <m/>
    <m/>
    <m/>
    <n v="2000"/>
    <n v="2"/>
    <m/>
    <m/>
    <m/>
    <m/>
    <m/>
    <m/>
    <m/>
    <m/>
    <m/>
    <m/>
    <m/>
    <n v="3"/>
    <n v="2"/>
    <n v="1"/>
    <m/>
    <m/>
    <x v="1"/>
    <x v="1"/>
    <m/>
  </r>
  <r>
    <d v="2006-06-20T00:00:00"/>
    <d v="2006-06-20T00:00:00"/>
    <s v="China"/>
    <n v="4.9000000000000004"/>
    <s v="Asia"/>
    <s v="Gansu"/>
    <x v="1"/>
    <s v="Earthquake (ground shaking)"/>
    <m/>
    <m/>
    <n v="130"/>
    <m/>
    <n v="2006"/>
    <s v="CHN"/>
    <m/>
    <x v="18"/>
    <m/>
    <m/>
    <m/>
    <m/>
    <n v="2006"/>
    <m/>
    <m/>
    <m/>
    <m/>
    <m/>
    <m/>
    <n v="2"/>
    <m/>
    <m/>
    <m/>
    <m/>
    <m/>
    <n v="3"/>
    <n v="2"/>
    <n v="1"/>
    <m/>
    <m/>
    <x v="1"/>
    <x v="1"/>
    <m/>
  </r>
  <r>
    <d v="2000-08-21T00:00:00"/>
    <d v="2000-08-21T00:00:00"/>
    <s v="China"/>
    <n v="4.9000000000000004"/>
    <s v="Asia"/>
    <s v="Wuding district (Yunnan p ..."/>
    <x v="1"/>
    <s v="Earthquake (ground shaking)"/>
    <m/>
    <n v="1"/>
    <n v="177611"/>
    <n v="43"/>
    <n v="2000"/>
    <s v="CHN"/>
    <m/>
    <x v="18"/>
    <m/>
    <m/>
    <m/>
    <m/>
    <n v="2000"/>
    <n v="2"/>
    <m/>
    <m/>
    <m/>
    <m/>
    <m/>
    <m/>
    <m/>
    <m/>
    <m/>
    <m/>
    <m/>
    <n v="3"/>
    <n v="2"/>
    <n v="1"/>
    <m/>
    <m/>
    <x v="1"/>
    <x v="1"/>
    <m/>
  </r>
  <r>
    <d v="2006-07-22T00:00:00"/>
    <d v="2006-07-22T00:00:00"/>
    <s v="China"/>
    <n v="4.9000000000000004"/>
    <s v="Asia"/>
    <s v="Yunnan province"/>
    <x v="1"/>
    <s v="Earthquake (ground shaking)"/>
    <m/>
    <n v="22"/>
    <n v="265106"/>
    <m/>
    <n v="2006"/>
    <s v="CHN"/>
    <m/>
    <x v="18"/>
    <m/>
    <m/>
    <m/>
    <m/>
    <n v="2006"/>
    <m/>
    <m/>
    <m/>
    <m/>
    <m/>
    <m/>
    <n v="2"/>
    <m/>
    <m/>
    <m/>
    <m/>
    <m/>
    <n v="3"/>
    <n v="2"/>
    <n v="1"/>
    <m/>
    <m/>
    <x v="1"/>
    <x v="1"/>
    <m/>
  </r>
  <r>
    <d v="2007-09-09T00:00:00"/>
    <d v="2007-09-09T00:00:00"/>
    <s v="Indonesia"/>
    <n v="4.9000000000000004"/>
    <s v="Asia"/>
    <s v="Situbondo (Java Isl.)"/>
    <x v="1"/>
    <s v="Earthquake (ground shaking)"/>
    <m/>
    <m/>
    <n v="469"/>
    <m/>
    <n v="2007"/>
    <s v="IDN"/>
    <m/>
    <x v="18"/>
    <m/>
    <m/>
    <m/>
    <m/>
    <n v="2007"/>
    <m/>
    <m/>
    <m/>
    <m/>
    <m/>
    <m/>
    <m/>
    <n v="2"/>
    <m/>
    <m/>
    <m/>
    <m/>
    <n v="2"/>
    <n v="2"/>
    <n v="1"/>
    <m/>
    <m/>
    <x v="1"/>
    <x v="1"/>
    <m/>
  </r>
  <r>
    <d v="2001-06-01T00:00:00"/>
    <d v="2001-06-01T00:00:00"/>
    <s v="Afghanistan"/>
    <n v="5"/>
    <s v="Middle East"/>
    <s v="Jabul Saraj, Gumbahar, Pa ..."/>
    <x v="1"/>
    <s v="Earthquake (ground shaking)"/>
    <m/>
    <n v="4"/>
    <n v="270"/>
    <m/>
    <n v="2001"/>
    <s v="AFG"/>
    <m/>
    <x v="13"/>
    <m/>
    <m/>
    <m/>
    <m/>
    <n v="2001"/>
    <m/>
    <n v="2"/>
    <m/>
    <m/>
    <m/>
    <m/>
    <m/>
    <m/>
    <m/>
    <m/>
    <m/>
    <m/>
    <n v="2"/>
    <n v="2"/>
    <n v="1"/>
    <m/>
    <m/>
    <x v="1"/>
    <x v="1"/>
    <m/>
  </r>
  <r>
    <d v="2006-08-25T00:00:00"/>
    <d v="2006-08-25T00:00:00"/>
    <s v="China"/>
    <n v="5"/>
    <s v="Asia"/>
    <s v="Doushaguan-Yanjin area (E ..."/>
    <x v="1"/>
    <s v="Earthquake (ground shaking)"/>
    <m/>
    <n v="1"/>
    <n v="45551"/>
    <m/>
    <n v="2006"/>
    <s v="CHN"/>
    <m/>
    <x v="13"/>
    <m/>
    <m/>
    <m/>
    <m/>
    <n v="2006"/>
    <m/>
    <m/>
    <m/>
    <m/>
    <m/>
    <m/>
    <n v="2"/>
    <m/>
    <m/>
    <m/>
    <m/>
    <m/>
    <n v="3"/>
    <n v="2"/>
    <n v="1"/>
    <m/>
    <m/>
    <x v="1"/>
    <x v="1"/>
    <m/>
  </r>
  <r>
    <d v="2001-06-28T00:00:00"/>
    <d v="2001-06-28T00:00:00"/>
    <s v="Indonesia"/>
    <n v="5"/>
    <s v="Asia"/>
    <s v="Jawa Barat province"/>
    <x v="1"/>
    <s v="Earthquake (ground shaking)"/>
    <m/>
    <m/>
    <n v="12512"/>
    <m/>
    <n v="2001"/>
    <s v="IDN"/>
    <m/>
    <x v="13"/>
    <m/>
    <m/>
    <m/>
    <m/>
    <n v="2001"/>
    <m/>
    <n v="2"/>
    <m/>
    <m/>
    <m/>
    <m/>
    <m/>
    <m/>
    <m/>
    <m/>
    <m/>
    <m/>
    <n v="2"/>
    <n v="2"/>
    <n v="1"/>
    <m/>
    <m/>
    <x v="1"/>
    <x v="1"/>
    <m/>
  </r>
  <r>
    <d v="2000-01-12T00:00:00"/>
    <d v="2000-01-12T00:00:00"/>
    <s v="China"/>
    <n v="5.0999999999999996"/>
    <s v="Asia"/>
    <s v="Xiuyan district (Liaoning ..."/>
    <x v="1"/>
    <s v="Earthquake (ground shaking)"/>
    <m/>
    <m/>
    <n v="62030"/>
    <m/>
    <n v="2000"/>
    <s v="CHN"/>
    <m/>
    <x v="13"/>
    <m/>
    <m/>
    <m/>
    <m/>
    <n v="2000"/>
    <n v="2"/>
    <m/>
    <m/>
    <m/>
    <m/>
    <m/>
    <m/>
    <m/>
    <m/>
    <m/>
    <m/>
    <m/>
    <n v="3"/>
    <n v="2"/>
    <n v="1"/>
    <m/>
    <m/>
    <x v="1"/>
    <x v="1"/>
    <m/>
  </r>
  <r>
    <d v="2003-11-13T00:00:00"/>
    <d v="2003-11-13T00:00:00"/>
    <s v="China"/>
    <n v="5.0999999999999996"/>
    <s v="Asia"/>
    <s v="Min, Lintan, Jon_ distric ..."/>
    <x v="1"/>
    <s v="Earthquake (ground shaking)"/>
    <m/>
    <n v="1"/>
    <n v="23369"/>
    <m/>
    <n v="2003"/>
    <s v="CHN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4-02-16T00:00:00"/>
    <d v="2004-02-16T00:00:00"/>
    <s v="Indonesia"/>
    <n v="5.0999999999999996"/>
    <s v="Asia"/>
    <s v="Padangpanjang area (Sumat ..."/>
    <x v="1"/>
    <s v="Earthquake (ground shaking)"/>
    <m/>
    <n v="5"/>
    <n v="507"/>
    <m/>
    <n v="2004"/>
    <s v="IDN"/>
    <m/>
    <x v="13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9-04-17T00:00:00"/>
    <d v="2009-04-17T00:00:00"/>
    <s v="Afghanistan"/>
    <n v="5.2"/>
    <s v="Middle East"/>
    <s v="Sherzad, Hesarak (Nangarh ..."/>
    <x v="1"/>
    <s v="Earthquake (ground shaking)"/>
    <m/>
    <n v="22"/>
    <n v="3309"/>
    <m/>
    <n v="2009"/>
    <s v="AFG"/>
    <m/>
    <x v="13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4-07-18T00:00:00"/>
    <d v="2004-07-18T00:00:00"/>
    <s v="Afghanistan"/>
    <n v="5.2"/>
    <s v="Middle East"/>
    <s v="Paktia province"/>
    <x v="1"/>
    <s v="Earthquake (ground shaking)"/>
    <m/>
    <n v="2"/>
    <n v="1040"/>
    <m/>
    <n v="2004"/>
    <s v="AFG"/>
    <m/>
    <x v="13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5-11-26T00:00:00"/>
    <d v="2005-11-26T00:00:00"/>
    <s v="China"/>
    <n v="5.2"/>
    <s v="Asia"/>
    <s v="Between Ruichang and Jiuj ..."/>
    <x v="1"/>
    <s v="Earthquake (ground shaking)"/>
    <m/>
    <n v="16"/>
    <n v="615500"/>
    <m/>
    <n v="2005"/>
    <s v="CHN"/>
    <m/>
    <x v="13"/>
    <m/>
    <m/>
    <m/>
    <m/>
    <n v="2005"/>
    <m/>
    <m/>
    <m/>
    <m/>
    <m/>
    <n v="2"/>
    <m/>
    <m/>
    <m/>
    <m/>
    <m/>
    <m/>
    <n v="3"/>
    <n v="2"/>
    <n v="1"/>
    <m/>
    <m/>
    <x v="1"/>
    <x v="1"/>
    <m/>
  </r>
  <r>
    <d v="2005-08-05T00:00:00"/>
    <d v="2005-08-05T00:00:00"/>
    <s v="China"/>
    <n v="5.2"/>
    <s v="Asia"/>
    <s v="Huize County"/>
    <x v="1"/>
    <s v="Earthquake (ground shaking)"/>
    <m/>
    <m/>
    <n v="18509"/>
    <m/>
    <n v="2005"/>
    <s v="CHN"/>
    <m/>
    <x v="13"/>
    <m/>
    <m/>
    <m/>
    <m/>
    <n v="2005"/>
    <m/>
    <m/>
    <m/>
    <m/>
    <m/>
    <n v="2"/>
    <m/>
    <m/>
    <m/>
    <m/>
    <m/>
    <m/>
    <n v="3"/>
    <n v="2"/>
    <n v="1"/>
    <m/>
    <m/>
    <x v="1"/>
    <x v="1"/>
    <m/>
  </r>
  <r>
    <d v="2004-09-07T00:00:00"/>
    <d v="2004-09-07T00:00:00"/>
    <s v="China"/>
    <n v="5.2"/>
    <s v="Asia"/>
    <s v="Gansu"/>
    <x v="1"/>
    <s v="Earthquake (ground shaking)"/>
    <m/>
    <m/>
    <n v="22019"/>
    <m/>
    <n v="2004"/>
    <s v="CHN"/>
    <m/>
    <x v="13"/>
    <m/>
    <m/>
    <m/>
    <m/>
    <n v="2004"/>
    <m/>
    <m/>
    <m/>
    <m/>
    <n v="2"/>
    <m/>
    <m/>
    <m/>
    <m/>
    <m/>
    <m/>
    <m/>
    <n v="3"/>
    <n v="2"/>
    <n v="1"/>
    <m/>
    <m/>
    <x v="1"/>
    <x v="1"/>
    <m/>
  </r>
  <r>
    <d v="2008-09-09T00:00:00"/>
    <d v="2008-09-09T00:00:00"/>
    <s v="Indonesia"/>
    <n v="5.2"/>
    <s v="Asia"/>
    <s v="Lahat (Bengkulu province, ..."/>
    <x v="1"/>
    <s v="Earthquake (ground shaking)"/>
    <m/>
    <n v="2"/>
    <n v="625"/>
    <m/>
    <n v="2008"/>
    <s v="IDN"/>
    <m/>
    <x v="13"/>
    <m/>
    <m/>
    <m/>
    <m/>
    <n v="2008"/>
    <m/>
    <m/>
    <m/>
    <m/>
    <m/>
    <m/>
    <m/>
    <m/>
    <n v="2"/>
    <m/>
    <m/>
    <m/>
    <n v="2"/>
    <n v="2"/>
    <n v="1"/>
    <m/>
    <m/>
    <x v="1"/>
    <x v="1"/>
    <m/>
  </r>
  <r>
    <d v="2007-07-22T00:00:00"/>
    <d v="2007-07-23T00:00:00"/>
    <s v="Tajikistan"/>
    <n v="5.2"/>
    <s v="Middle East"/>
    <s v="Oshoba, Oilmo (Asht distr ..."/>
    <x v="1"/>
    <s v="Earthquake (ground shaking)"/>
    <m/>
    <n v="11"/>
    <n v="7003"/>
    <m/>
    <n v="2007"/>
    <s v="TJK"/>
    <m/>
    <x v="13"/>
    <m/>
    <m/>
    <m/>
    <m/>
    <n v="2007"/>
    <m/>
    <m/>
    <m/>
    <m/>
    <m/>
    <m/>
    <m/>
    <n v="2"/>
    <m/>
    <m/>
    <m/>
    <m/>
    <n v="1"/>
    <n v="2"/>
    <n v="2"/>
    <m/>
    <m/>
    <x v="1"/>
    <x v="1"/>
    <m/>
  </r>
  <r>
    <d v="2004-03-24T00:00:00"/>
    <d v="2004-03-24T00:00:00"/>
    <s v="China"/>
    <n v="5.3"/>
    <s v="Asia"/>
    <s v="Inner Mongolia region"/>
    <x v="1"/>
    <s v="Earthquake (ground shaking)"/>
    <m/>
    <m/>
    <n v="190100"/>
    <n v="74"/>
    <n v="2004"/>
    <s v="CHN"/>
    <m/>
    <x v="13"/>
    <m/>
    <m/>
    <m/>
    <m/>
    <n v="2004"/>
    <m/>
    <m/>
    <m/>
    <m/>
    <n v="2"/>
    <m/>
    <m/>
    <m/>
    <m/>
    <m/>
    <m/>
    <m/>
    <n v="3"/>
    <n v="2"/>
    <n v="1"/>
    <m/>
    <m/>
    <x v="1"/>
    <x v="1"/>
    <m/>
  </r>
  <r>
    <d v="2000-07-12T00:00:00"/>
    <d v="2000-07-12T00:00:00"/>
    <s v="Indonesia"/>
    <n v="5.3"/>
    <s v="Asia"/>
    <s v="Ciranggon (West Java Isl. ..."/>
    <x v="1"/>
    <s v="Earthquake (ground shaking)"/>
    <m/>
    <m/>
    <n v="4124"/>
    <n v="2"/>
    <n v="2000"/>
    <s v="IDN"/>
    <m/>
    <x v="13"/>
    <m/>
    <m/>
    <m/>
    <m/>
    <n v="2000"/>
    <n v="2"/>
    <m/>
    <m/>
    <m/>
    <m/>
    <m/>
    <m/>
    <m/>
    <m/>
    <m/>
    <m/>
    <m/>
    <n v="2"/>
    <n v="2"/>
    <n v="1"/>
    <m/>
    <m/>
    <x v="1"/>
    <x v="1"/>
    <m/>
  </r>
  <r>
    <d v="2003-08-16T00:00:00"/>
    <d v="2003-08-16T00:00:00"/>
    <s v="China"/>
    <n v="5.4"/>
    <s v="Asia"/>
    <s v="Lindong-Tianshan area (In ..."/>
    <x v="1"/>
    <s v="Earthquake (ground shaking)"/>
    <m/>
    <n v="4"/>
    <n v="455500"/>
    <n v="167"/>
    <n v="2003"/>
    <s v="CHN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4-08-10T00:00:00"/>
    <d v="2004-08-10T00:00:00"/>
    <s v="China"/>
    <n v="5.4"/>
    <s v="Asia"/>
    <s v="Ludian county (Yunnan pro ..."/>
    <x v="1"/>
    <s v="Earthquake (ground shaking)"/>
    <m/>
    <n v="4"/>
    <n v="120600"/>
    <n v="50"/>
    <n v="2004"/>
    <s v="CHN"/>
    <m/>
    <x v="13"/>
    <m/>
    <m/>
    <m/>
    <m/>
    <n v="2004"/>
    <m/>
    <m/>
    <m/>
    <m/>
    <n v="2"/>
    <m/>
    <m/>
    <m/>
    <m/>
    <m/>
    <m/>
    <m/>
    <n v="3"/>
    <n v="2"/>
    <n v="1"/>
    <m/>
    <m/>
    <x v="1"/>
    <x v="1"/>
    <m/>
  </r>
  <r>
    <d v="2000-07-06T00:00:00"/>
    <d v="2000-07-06T00:00:00"/>
    <s v="Nicaragua"/>
    <n v="5.4"/>
    <s v="Latin America and the Caribbeans"/>
    <s v="Laguna de Apoyo, Masaya"/>
    <x v="1"/>
    <s v="Earthquake (ground shaking)"/>
    <m/>
    <n v="7"/>
    <n v="7477"/>
    <m/>
    <n v="2000"/>
    <s v="NIC"/>
    <m/>
    <x v="13"/>
    <m/>
    <m/>
    <m/>
    <m/>
    <n v="2000"/>
    <n v="2"/>
    <m/>
    <m/>
    <m/>
    <m/>
    <m/>
    <m/>
    <m/>
    <m/>
    <m/>
    <m/>
    <m/>
    <n v="2"/>
    <n v="2"/>
    <n v="1"/>
    <m/>
    <m/>
    <x v="1"/>
    <x v="1"/>
    <m/>
  </r>
  <r>
    <d v="2000-06-06T00:00:00"/>
    <d v="2000-06-06T00:00:00"/>
    <s v="China"/>
    <n v="5.5"/>
    <s v="Asia"/>
    <s v="Lanzhou (Gansu province)"/>
    <x v="1"/>
    <s v="Earthquake (ground shaking)"/>
    <m/>
    <m/>
    <n v="100"/>
    <m/>
    <n v="2000"/>
    <s v="CHN"/>
    <m/>
    <x v="13"/>
    <m/>
    <m/>
    <m/>
    <m/>
    <n v="2000"/>
    <n v="2"/>
    <m/>
    <m/>
    <m/>
    <m/>
    <m/>
    <m/>
    <m/>
    <m/>
    <m/>
    <m/>
    <m/>
    <n v="3"/>
    <n v="2"/>
    <n v="1"/>
    <m/>
    <m/>
    <x v="1"/>
    <x v="1"/>
    <m/>
  </r>
  <r>
    <d v="2001-05-23T00:00:00"/>
    <d v="2001-05-23T00:00:00"/>
    <s v="China"/>
    <n v="5.5"/>
    <s v="Asia"/>
    <s v="Ninglang (Yunnan province ..."/>
    <x v="1"/>
    <s v="Earthquake (ground shaking)"/>
    <m/>
    <n v="2"/>
    <n v="10605"/>
    <n v="36"/>
    <n v="2001"/>
    <s v="CHN"/>
    <m/>
    <x v="13"/>
    <m/>
    <m/>
    <m/>
    <m/>
    <n v="2001"/>
    <m/>
    <n v="2"/>
    <m/>
    <m/>
    <m/>
    <m/>
    <m/>
    <m/>
    <m/>
    <m/>
    <m/>
    <m/>
    <n v="3"/>
    <n v="2"/>
    <n v="1"/>
    <m/>
    <m/>
    <x v="1"/>
    <x v="1"/>
    <m/>
  </r>
  <r>
    <d v="2003-01-23T00:00:00"/>
    <d v="2003-01-23T00:00:00"/>
    <s v="Indonesia"/>
    <n v="5.5"/>
    <s v="Asia"/>
    <s v="Dompu area"/>
    <x v="1"/>
    <s v="Earthquake (ground shaking)"/>
    <m/>
    <m/>
    <n v="2502"/>
    <m/>
    <n v="2003"/>
    <s v="IDN"/>
    <m/>
    <x v="13"/>
    <m/>
    <m/>
    <m/>
    <m/>
    <n v="2003"/>
    <m/>
    <m/>
    <m/>
    <n v="2"/>
    <m/>
    <m/>
    <m/>
    <m/>
    <m/>
    <m/>
    <m/>
    <m/>
    <n v="2"/>
    <n v="2"/>
    <n v="1"/>
    <m/>
    <m/>
    <x v="1"/>
    <x v="1"/>
    <m/>
  </r>
  <r>
    <d v="2003-05-23T00:00:00"/>
    <d v="2003-05-23T00:00:00"/>
    <s v="Kazakhstan"/>
    <n v="5.5"/>
    <s v="Middle East"/>
    <s v="Zhambyl province"/>
    <x v="1"/>
    <s v="Earthquake (ground shaking)"/>
    <m/>
    <n v="3"/>
    <n v="36626"/>
    <m/>
    <n v="2003"/>
    <s v="KAZ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6-07-29T00:00:00"/>
    <d v="2006-07-29T00:00:00"/>
    <s v="Afghanistan"/>
    <n v="5.6"/>
    <s v="Middle East"/>
    <s v="Emam Sahib (Kunduz distri ..."/>
    <x v="1"/>
    <s v="Earthquake (ground shaking)"/>
    <m/>
    <n v="1"/>
    <n v="935"/>
    <m/>
    <n v="2006"/>
    <s v="AFG"/>
    <m/>
    <x v="13"/>
    <m/>
    <m/>
    <m/>
    <m/>
    <n v="2006"/>
    <m/>
    <m/>
    <m/>
    <m/>
    <m/>
    <m/>
    <n v="2"/>
    <m/>
    <m/>
    <m/>
    <m/>
    <m/>
    <n v="2"/>
    <n v="2"/>
    <n v="1"/>
    <m/>
    <m/>
    <x v="1"/>
    <x v="1"/>
    <m/>
  </r>
  <r>
    <d v="2010-04-18T00:00:00"/>
    <d v="2010-04-18T00:00:00"/>
    <s v="Afghanistan"/>
    <n v="5.6"/>
    <s v="Middle East"/>
    <s v="Samangan"/>
    <x v="1"/>
    <s v="Earthquake (ground shaking)"/>
    <m/>
    <n v="11"/>
    <n v="1070"/>
    <m/>
    <n v="2010"/>
    <s v="AFG"/>
    <m/>
    <x v="13"/>
    <m/>
    <m/>
    <m/>
    <m/>
    <n v="2010"/>
    <m/>
    <m/>
    <m/>
    <m/>
    <m/>
    <m/>
    <m/>
    <m/>
    <m/>
    <n v="2"/>
    <n v="2"/>
    <n v="2"/>
    <n v="2"/>
    <n v="2"/>
    <n v="1"/>
    <m/>
    <m/>
    <x v="1"/>
    <x v="1"/>
    <m/>
  </r>
  <r>
    <d v="2001-04-12T00:00:00"/>
    <d v="2001-04-12T00:00:00"/>
    <s v="China"/>
    <n v="5.6"/>
    <s v="Asia"/>
    <s v="Shidian county (Yunnan pr ..."/>
    <x v="1"/>
    <s v="Earthquake (ground shaking)"/>
    <m/>
    <n v="2"/>
    <n v="150190"/>
    <n v="31"/>
    <n v="2001"/>
    <s v="CHN"/>
    <m/>
    <x v="13"/>
    <m/>
    <m/>
    <m/>
    <m/>
    <n v="2001"/>
    <m/>
    <n v="2"/>
    <m/>
    <m/>
    <m/>
    <m/>
    <m/>
    <m/>
    <m/>
    <m/>
    <m/>
    <m/>
    <n v="3"/>
    <n v="2"/>
    <n v="1"/>
    <m/>
    <m/>
    <x v="1"/>
    <x v="1"/>
    <m/>
  </r>
  <r>
    <d v="2002-12-14T00:00:00"/>
    <d v="2002-12-14T00:00:00"/>
    <s v="China"/>
    <n v="5.6"/>
    <s v="Asia"/>
    <s v="Yumen city (Gansu provinc ..."/>
    <x v="1"/>
    <s v="Earthquake (ground shaking)"/>
    <m/>
    <n v="2"/>
    <n v="65500"/>
    <m/>
    <n v="2002"/>
    <s v="CHN"/>
    <m/>
    <x v="13"/>
    <m/>
    <m/>
    <m/>
    <m/>
    <n v="2002"/>
    <m/>
    <m/>
    <n v="2"/>
    <m/>
    <m/>
    <m/>
    <m/>
    <m/>
    <m/>
    <m/>
    <m/>
    <m/>
    <n v="3"/>
    <n v="2"/>
    <n v="1"/>
    <m/>
    <m/>
    <x v="1"/>
    <x v="1"/>
    <m/>
  </r>
  <r>
    <d v="2003-10-16T00:00:00"/>
    <d v="2003-10-16T00:00:00"/>
    <s v="China"/>
    <n v="5.6"/>
    <s v="Asia"/>
    <s v="Dayao district (Yunnan pr ..."/>
    <x v="1"/>
    <s v="Earthquake (ground shaking)"/>
    <m/>
    <n v="3"/>
    <n v="60056"/>
    <n v="60"/>
    <n v="2003"/>
    <s v="CHN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1-02-23T00:00:00"/>
    <d v="2001-02-23T00:00:00"/>
    <s v="China"/>
    <n v="5.6"/>
    <s v="Asia"/>
    <s v="Yajian, Kangding district ..."/>
    <x v="1"/>
    <s v="Earthquake (ground shaking)"/>
    <m/>
    <n v="3"/>
    <n v="300109"/>
    <n v="24"/>
    <n v="2001"/>
    <s v="CHN"/>
    <m/>
    <x v="13"/>
    <m/>
    <m/>
    <m/>
    <m/>
    <n v="2001"/>
    <m/>
    <n v="2"/>
    <m/>
    <m/>
    <m/>
    <m/>
    <m/>
    <m/>
    <m/>
    <m/>
    <m/>
    <m/>
    <n v="3"/>
    <n v="2"/>
    <n v="1"/>
    <m/>
    <m/>
    <x v="1"/>
    <x v="1"/>
    <m/>
  </r>
  <r>
    <d v="2003-11-15T00:00:00"/>
    <d v="2003-11-15T00:00:00"/>
    <s v="China"/>
    <n v="5.6"/>
    <s v="Asia"/>
    <s v="Ludian (Zhaotong region, ..."/>
    <x v="1"/>
    <s v="Earthquake (ground shaking)"/>
    <m/>
    <n v="4"/>
    <n v="493065"/>
    <m/>
    <n v="2003"/>
    <s v="CHN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1-10-27T00:00:00"/>
    <d v="2001-10-27T00:00:00"/>
    <s v="China"/>
    <n v="5.6"/>
    <s v="Asia"/>
    <s v="Yongsheng county (Yunan p ..."/>
    <x v="1"/>
    <s v="Earthquake (ground shaking)"/>
    <m/>
    <n v="1"/>
    <n v="17220"/>
    <m/>
    <n v="2001"/>
    <s v="CHN"/>
    <m/>
    <x v="13"/>
    <m/>
    <m/>
    <m/>
    <m/>
    <n v="2001"/>
    <m/>
    <n v="2"/>
    <m/>
    <m/>
    <m/>
    <m/>
    <m/>
    <m/>
    <m/>
    <m/>
    <m/>
    <m/>
    <n v="3"/>
    <n v="2"/>
    <n v="1"/>
    <m/>
    <m/>
    <x v="1"/>
    <x v="1"/>
    <m/>
  </r>
  <r>
    <d v="2006-07-29T00:00:00"/>
    <d v="2006-07-29T00:00:00"/>
    <s v="Tajikistan"/>
    <n v="5.6"/>
    <s v="Middle East"/>
    <s v="Koumsanguir, Panj Jamoat ..."/>
    <x v="1"/>
    <s v="Earthquake (ground shaking)"/>
    <m/>
    <n v="3"/>
    <n v="15427"/>
    <n v="22"/>
    <n v="2006"/>
    <s v="TJK"/>
    <m/>
    <x v="13"/>
    <m/>
    <m/>
    <m/>
    <m/>
    <n v="2006"/>
    <m/>
    <m/>
    <m/>
    <m/>
    <m/>
    <m/>
    <n v="2"/>
    <m/>
    <m/>
    <m/>
    <m/>
    <m/>
    <n v="1"/>
    <n v="2"/>
    <n v="1"/>
    <m/>
    <m/>
    <x v="1"/>
    <x v="1"/>
    <m/>
  </r>
  <r>
    <d v="2009-09-18T00:00:00"/>
    <d v="2009-09-19T00:00:00"/>
    <s v="Philippines"/>
    <n v="5.7"/>
    <s v="Asia"/>
    <s v="Pablacion, Norala, Panay, ..."/>
    <x v="1"/>
    <s v="Earthquake (ground shaking)"/>
    <m/>
    <m/>
    <n v="392"/>
    <n v="0.09"/>
    <n v="2009"/>
    <s v="PHL"/>
    <m/>
    <x v="13"/>
    <m/>
    <m/>
    <m/>
    <m/>
    <n v="2009"/>
    <m/>
    <m/>
    <m/>
    <m/>
    <m/>
    <m/>
    <m/>
    <m/>
    <m/>
    <n v="2"/>
    <n v="2"/>
    <n v="2"/>
    <n v="2"/>
    <n v="2"/>
    <n v="2"/>
    <m/>
    <m/>
    <x v="1"/>
    <x v="1"/>
    <m/>
  </r>
  <r>
    <d v="2003-10-25T00:00:00"/>
    <d v="2003-10-25T00:00:00"/>
    <s v="China"/>
    <n v="5.8"/>
    <s v="Asia"/>
    <s v="Minle, Shandan, Sunan (Ga ..."/>
    <x v="1"/>
    <s v="Earthquake (ground shaking)"/>
    <m/>
    <n v="9"/>
    <n v="275043"/>
    <n v="40"/>
    <n v="2003"/>
    <s v="CHN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0-01-15T00:00:00"/>
    <d v="2000-01-15T00:00:00"/>
    <s v="China"/>
    <n v="5.8"/>
    <s v="Asia"/>
    <s v="Guantun (Yao'an, Nanhua, ..."/>
    <x v="1"/>
    <s v="Earthquake (ground shaking)"/>
    <m/>
    <n v="7"/>
    <n v="1855007"/>
    <n v="73.5"/>
    <n v="2000"/>
    <s v="CHN"/>
    <m/>
    <x v="13"/>
    <m/>
    <m/>
    <m/>
    <m/>
    <n v="2000"/>
    <n v="2"/>
    <m/>
    <m/>
    <m/>
    <m/>
    <m/>
    <m/>
    <m/>
    <m/>
    <m/>
    <m/>
    <m/>
    <n v="3"/>
    <n v="2"/>
    <n v="1"/>
    <m/>
    <m/>
    <x v="1"/>
    <x v="1"/>
    <m/>
  </r>
  <r>
    <d v="2003-05-04T00:00:00"/>
    <d v="2003-05-04T00:00:00"/>
    <s v="China"/>
    <n v="5.8"/>
    <s v="Asia"/>
    <s v="Bachu, Jiashi counties (X ..."/>
    <x v="1"/>
    <s v="Earthquake (ground shaking)"/>
    <m/>
    <n v="1"/>
    <n v="8003"/>
    <m/>
    <n v="2003"/>
    <s v="CHN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3-05-27T00:00:00"/>
    <d v="2003-05-27T00:00:00"/>
    <s v="Algeria"/>
    <n v="5.8"/>
    <s v="Africa"/>
    <s v="Zemmouri"/>
    <x v="1"/>
    <s v="Earthquake (ground shaking)"/>
    <m/>
    <n v="9"/>
    <n v="200"/>
    <m/>
    <n v="2003"/>
    <s v="DZA"/>
    <m/>
    <x v="13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4-01-01T00:00:00"/>
    <d v="2004-01-01T00:00:00"/>
    <s v="Indonesia"/>
    <n v="5.8"/>
    <s v="Asia"/>
    <s v="Lombock Strait (Bali and ..."/>
    <x v="1"/>
    <s v="Earthquake (ground shaking)"/>
    <m/>
    <n v="1"/>
    <n v="30040"/>
    <n v="12"/>
    <n v="2004"/>
    <s v="IDN"/>
    <m/>
    <x v="13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6-12-18T00:00:00"/>
    <d v="2006-12-18T00:00:00"/>
    <s v="Indonesia"/>
    <n v="5.8"/>
    <s v="Asia"/>
    <s v="Mandailing Natal district ..."/>
    <x v="1"/>
    <s v="Earthquake (ground shaking)"/>
    <m/>
    <n v="8"/>
    <n v="1200"/>
    <m/>
    <n v="2006"/>
    <s v="IDN"/>
    <m/>
    <x v="13"/>
    <m/>
    <m/>
    <m/>
    <m/>
    <n v="2006"/>
    <m/>
    <m/>
    <m/>
    <m/>
    <m/>
    <m/>
    <n v="2"/>
    <m/>
    <m/>
    <m/>
    <m/>
    <m/>
    <n v="2"/>
    <n v="2"/>
    <n v="1"/>
    <m/>
    <m/>
    <x v="1"/>
    <x v="1"/>
    <m/>
  </r>
  <r>
    <d v="2002-11-28T00:00:00"/>
    <d v="2002-11-28T00:00:00"/>
    <s v="Vanuatu"/>
    <n v="5.8"/>
    <s v="South Pacific"/>
    <s v="Merelava (South Banks Gro ..."/>
    <x v="1"/>
    <s v="Earthquake (ground shaking)"/>
    <m/>
    <m/>
    <n v="503"/>
    <m/>
    <n v="2002"/>
    <s v="VUT"/>
    <m/>
    <x v="13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2-04-12T00:00:00"/>
    <d v="2002-04-12T00:00:00"/>
    <s v="Afghanistan"/>
    <n v="5.9"/>
    <s v="Middle East"/>
    <s v="Dawabi, Khojakeder (Nahri ..."/>
    <x v="1"/>
    <s v="Earthquake (ground shaking)"/>
    <m/>
    <n v="50"/>
    <n v="6150"/>
    <m/>
    <n v="2002"/>
    <s v="AFG"/>
    <m/>
    <x v="13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3-12-01T00:00:00"/>
    <d v="2003-12-01T00:00:00"/>
    <s v="China"/>
    <n v="6"/>
    <s v="Asia"/>
    <s v="Zhaosu (Xinjiang)"/>
    <x v="1"/>
    <s v="Earthquake (ground shaking)"/>
    <m/>
    <n v="11"/>
    <n v="6018"/>
    <n v="1.9330000000000001"/>
    <n v="2003"/>
    <s v="CHN"/>
    <m/>
    <x v="14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3-07-21T00:00:00"/>
    <d v="2003-07-21T00:00:00"/>
    <s v="China"/>
    <n v="6"/>
    <s v="Asia"/>
    <s v="Dayao district (Yunnan pr ..."/>
    <x v="1"/>
    <s v="Earthquake (ground shaking)"/>
    <m/>
    <n v="16"/>
    <n v="1295584"/>
    <n v="75"/>
    <n v="2003"/>
    <s v="CHN"/>
    <m/>
    <x v="14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3-08-11T00:00:00"/>
    <d v="2003-08-11T00:00:00"/>
    <s v="Indonesia"/>
    <n v="6"/>
    <s v="Asia"/>
    <s v="Wasile area (Halmahera Is ..."/>
    <x v="1"/>
    <s v="Earthquake (ground shaking)"/>
    <m/>
    <m/>
    <n v="500"/>
    <m/>
    <n v="2003"/>
    <s v="IDN"/>
    <m/>
    <x v="14"/>
    <m/>
    <m/>
    <m/>
    <m/>
    <n v="2003"/>
    <m/>
    <m/>
    <m/>
    <n v="2"/>
    <m/>
    <m/>
    <m/>
    <m/>
    <m/>
    <m/>
    <m/>
    <m/>
    <n v="2"/>
    <n v="2"/>
    <n v="1"/>
    <m/>
    <m/>
    <x v="1"/>
    <x v="1"/>
    <m/>
  </r>
  <r>
    <d v="2001-06-05T00:00:00"/>
    <d v="2001-06-05T00:00:00"/>
    <s v="Papua New Guinea"/>
    <n v="6"/>
    <s v="South Pacific"/>
    <s v="Mumeng (Morobe province)"/>
    <x v="1"/>
    <s v="Earthquake (ground shaking)"/>
    <m/>
    <m/>
    <n v="201"/>
    <m/>
    <n v="2001"/>
    <s v="PNG"/>
    <m/>
    <x v="14"/>
    <m/>
    <m/>
    <m/>
    <m/>
    <n v="2001"/>
    <m/>
    <n v="2"/>
    <m/>
    <m/>
    <m/>
    <m/>
    <m/>
    <m/>
    <m/>
    <m/>
    <m/>
    <m/>
    <n v="1"/>
    <n v="2"/>
    <n v="1"/>
    <m/>
    <m/>
    <x v="1"/>
    <x v="1"/>
    <m/>
  </r>
  <r>
    <d v="2002-03-25T00:00:00"/>
    <d v="2002-03-25T00:00:00"/>
    <s v="Afghanistan"/>
    <n v="6.1"/>
    <s v="Middle East"/>
    <s v="Nahrin (Baghlan province) ..."/>
    <x v="1"/>
    <s v="Earthquake (ground shaking)"/>
    <m/>
    <n v="1000"/>
    <n v="91228"/>
    <m/>
    <n v="2002"/>
    <s v="AFG"/>
    <m/>
    <x v="14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9-09-21T00:00:00"/>
    <d v="2009-09-21T00:00:00"/>
    <s v="Bhutan"/>
    <n v="6.1"/>
    <s v="Asia"/>
    <s v="Mungaar, Tashingang"/>
    <x v="1"/>
    <s v="Earthquake (ground shaking)"/>
    <m/>
    <n v="11"/>
    <n v="12"/>
    <m/>
    <n v="2009"/>
    <s v="BTN"/>
    <m/>
    <x v="14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5-06-05T00:00:00"/>
    <d v="2005-06-05T00:00:00"/>
    <s v="Papua New Guinea"/>
    <n v="6.1"/>
    <s v="South Pacific"/>
    <s v="Lae (Morobe province)"/>
    <x v="1"/>
    <s v="Earthquake (ground shaking)"/>
    <m/>
    <n v="1"/>
    <n v="200"/>
    <m/>
    <n v="2005"/>
    <s v="PNG"/>
    <m/>
    <x v="14"/>
    <m/>
    <m/>
    <m/>
    <m/>
    <n v="2005"/>
    <m/>
    <m/>
    <m/>
    <m/>
    <m/>
    <n v="2"/>
    <m/>
    <m/>
    <m/>
    <m/>
    <m/>
    <m/>
    <n v="1"/>
    <n v="2"/>
    <n v="1"/>
    <m/>
    <m/>
    <x v="1"/>
    <x v="1"/>
    <m/>
  </r>
  <r>
    <d v="2002-08-15T00:00:00"/>
    <d v="2002-08-15T00:00:00"/>
    <s v="Indonesia"/>
    <n v="6.2"/>
    <s v="Asia"/>
    <s v="Poso region (Sulawesi)"/>
    <x v="1"/>
    <s v="Earthquake (ground shaking)"/>
    <m/>
    <m/>
    <n v="2548"/>
    <m/>
    <n v="2002"/>
    <s v="IDN"/>
    <m/>
    <x v="14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2-09-20T00:00:00"/>
    <d v="2002-09-20T00:00:00"/>
    <s v="Indonesia"/>
    <n v="6.2"/>
    <s v="Asia"/>
    <s v="Ransiki (Irian Jaya regio ..."/>
    <x v="1"/>
    <s v="Earthquake (ground shaking)"/>
    <m/>
    <m/>
    <n v="155"/>
    <m/>
    <n v="2002"/>
    <s v="IDN"/>
    <m/>
    <x v="14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3-04-17T00:00:00"/>
    <d v="2003-04-17T00:00:00"/>
    <s v="China"/>
    <n v="6.3"/>
    <s v="Asia"/>
    <s v="Hoit Taria (Delhi municip ..."/>
    <x v="1"/>
    <s v="Earthquake (ground shaking)"/>
    <m/>
    <m/>
    <n v="3300"/>
    <m/>
    <n v="2003"/>
    <s v="CHN"/>
    <m/>
    <x v="14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3-02-24T00:00:00"/>
    <d v="2003-02-24T00:00:00"/>
    <s v="China"/>
    <n v="6.3"/>
    <s v="Asia"/>
    <s v="Jiashi (Payzawat), Bachu, ..."/>
    <x v="1"/>
    <s v="Earthquake (ground shaking)"/>
    <m/>
    <n v="268"/>
    <n v="517000"/>
    <n v="157"/>
    <n v="2003"/>
    <s v="CHN"/>
    <m/>
    <x v="14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6-05-27T00:00:00"/>
    <d v="2006-05-27T00:00:00"/>
    <s v="Indonesia"/>
    <n v="6.3"/>
    <s v="Asia"/>
    <s v="Yogyakarta, Central Java"/>
    <x v="1"/>
    <s v="Earthquake (ground shaking)"/>
    <m/>
    <n v="5778"/>
    <n v="3177923"/>
    <n v="3100"/>
    <n v="2006"/>
    <s v="IDN"/>
    <m/>
    <x v="14"/>
    <m/>
    <m/>
    <m/>
    <m/>
    <n v="2006"/>
    <m/>
    <m/>
    <m/>
    <m/>
    <m/>
    <m/>
    <n v="2"/>
    <m/>
    <m/>
    <m/>
    <m/>
    <m/>
    <n v="2"/>
    <n v="2"/>
    <n v="1"/>
    <m/>
    <m/>
    <x v="1"/>
    <x v="1"/>
    <m/>
  </r>
  <r>
    <d v="2006-12-01T00:00:00"/>
    <d v="2006-12-01T00:00:00"/>
    <s v="Indonesia"/>
    <n v="6.3"/>
    <s v="Asia"/>
    <s v="Bima (Sumbawa region)"/>
    <x v="1"/>
    <s v="Earthquake (ground shaking)"/>
    <m/>
    <n v="1"/>
    <n v="114"/>
    <m/>
    <n v="2006"/>
    <s v="IDN"/>
    <m/>
    <x v="14"/>
    <m/>
    <m/>
    <m/>
    <m/>
    <n v="2006"/>
    <m/>
    <m/>
    <m/>
    <m/>
    <m/>
    <m/>
    <n v="2"/>
    <m/>
    <m/>
    <m/>
    <m/>
    <m/>
    <n v="2"/>
    <n v="2"/>
    <n v="1"/>
    <m/>
    <m/>
    <x v="1"/>
    <x v="1"/>
    <m/>
  </r>
  <r>
    <d v="2005-01-24T00:00:00"/>
    <d v="2005-01-24T00:00:00"/>
    <s v="Indonesia"/>
    <n v="6.3"/>
    <s v="Asia"/>
    <s v="C_l_bes (Sulawesi)"/>
    <x v="1"/>
    <s v="Earthquake (ground shaking)"/>
    <m/>
    <n v="1"/>
    <n v="684"/>
    <m/>
    <n v="2005"/>
    <s v="IDN"/>
    <m/>
    <x v="14"/>
    <m/>
    <m/>
    <m/>
    <m/>
    <n v="2005"/>
    <m/>
    <m/>
    <m/>
    <m/>
    <m/>
    <n v="2"/>
    <m/>
    <m/>
    <m/>
    <m/>
    <m/>
    <m/>
    <n v="2"/>
    <n v="2"/>
    <n v="1"/>
    <m/>
    <m/>
    <x v="1"/>
    <x v="1"/>
    <m/>
  </r>
  <r>
    <d v="2007-03-06T00:00:00"/>
    <d v="2007-03-06T00:00:00"/>
    <s v="Indonesia"/>
    <n v="6.4"/>
    <s v="Asia"/>
    <s v="Tanah Datar, Solok, Solok ..."/>
    <x v="1"/>
    <s v="Earthquake (ground shaking)"/>
    <m/>
    <n v="67"/>
    <n v="137660"/>
    <n v="200"/>
    <n v="2007"/>
    <s v="IDN"/>
    <m/>
    <x v="14"/>
    <m/>
    <m/>
    <m/>
    <m/>
    <n v="2007"/>
    <m/>
    <m/>
    <m/>
    <m/>
    <m/>
    <m/>
    <m/>
    <n v="2"/>
    <m/>
    <m/>
    <m/>
    <m/>
    <n v="2"/>
    <n v="2"/>
    <n v="1"/>
    <m/>
    <m/>
    <x v="1"/>
    <x v="1"/>
    <m/>
  </r>
  <r>
    <d v="2004-02-24T00:00:00"/>
    <d v="2004-02-26T00:00:00"/>
    <s v="Morocco"/>
    <n v="6.4"/>
    <s v="Africa"/>
    <s v="A_t Kamra, Tamassint, Imz ..."/>
    <x v="1"/>
    <s v="Earthquake (ground shaking)"/>
    <m/>
    <n v="628"/>
    <n v="13465"/>
    <n v="400"/>
    <n v="2004"/>
    <s v="MAR"/>
    <m/>
    <x v="14"/>
    <m/>
    <m/>
    <m/>
    <m/>
    <n v="2004"/>
    <m/>
    <m/>
    <m/>
    <m/>
    <n v="2"/>
    <m/>
    <m/>
    <m/>
    <m/>
    <m/>
    <m/>
    <m/>
    <n v="2"/>
    <n v="2"/>
    <n v="3"/>
    <m/>
    <m/>
    <x v="1"/>
    <x v="1"/>
    <m/>
  </r>
  <r>
    <d v="2005-12-13T00:00:00"/>
    <d v="2005-12-13T00:00:00"/>
    <s v="Afghanistan"/>
    <n v="6.5"/>
    <s v="Middle East"/>
    <s v="Hindu Kush"/>
    <x v="1"/>
    <s v="Earthquake (ground shaking)"/>
    <m/>
    <n v="5"/>
    <n v="501"/>
    <m/>
    <n v="2005"/>
    <s v="AFG"/>
    <m/>
    <x v="14"/>
    <m/>
    <m/>
    <m/>
    <m/>
    <n v="2005"/>
    <m/>
    <m/>
    <m/>
    <m/>
    <m/>
    <n v="2"/>
    <m/>
    <m/>
    <m/>
    <m/>
    <m/>
    <m/>
    <n v="2"/>
    <n v="2"/>
    <n v="1"/>
    <m/>
    <m/>
    <x v="1"/>
    <x v="1"/>
    <m/>
  </r>
  <r>
    <d v="2007-11-26T00:00:00"/>
    <d v="2007-11-26T00:00:00"/>
    <s v="Indonesia"/>
    <n v="6.5"/>
    <s v="Asia"/>
    <s v="Sumbawa district (Nusa Te ..."/>
    <x v="1"/>
    <s v="Earthquake (ground shaking)"/>
    <m/>
    <n v="3"/>
    <n v="21800"/>
    <m/>
    <n v="2007"/>
    <s v="IDN"/>
    <m/>
    <x v="14"/>
    <m/>
    <m/>
    <m/>
    <m/>
    <n v="2007"/>
    <m/>
    <m/>
    <m/>
    <m/>
    <m/>
    <m/>
    <m/>
    <n v="2"/>
    <m/>
    <m/>
    <m/>
    <m/>
    <n v="2"/>
    <n v="2"/>
    <n v="1"/>
    <m/>
    <m/>
    <x v="1"/>
    <x v="1"/>
    <m/>
  </r>
  <r>
    <d v="2009-11-09T00:00:00"/>
    <d v="2009-11-09T00:00:00"/>
    <s v="Indonesia"/>
    <n v="6.6"/>
    <s v="Asia"/>
    <s v="Raba (Sumbawa Isl.)"/>
    <x v="1"/>
    <s v="Earthquake (ground shaking)"/>
    <m/>
    <n v="2"/>
    <n v="1475"/>
    <n v="2"/>
    <n v="2009"/>
    <s v="IDN"/>
    <m/>
    <x v="14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2-01-03T00:00:00"/>
    <d v="2002-01-03T00:00:00"/>
    <s v="Vanuatu"/>
    <n v="6.6"/>
    <s v="South Pacific"/>
    <s v="Port Vila"/>
    <x v="1"/>
    <s v="Earthquake (ground shaking)"/>
    <m/>
    <m/>
    <n v="500"/>
    <m/>
    <n v="2002"/>
    <s v="VUT"/>
    <m/>
    <x v="14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0-06-07T00:00:00"/>
    <d v="2000-06-07T00:00:00"/>
    <s v="Indonesia"/>
    <n v="6.7"/>
    <s v="Asia"/>
    <s v="Southern Sumatra"/>
    <x v="1"/>
    <s v="Earthquake (ground shaking)"/>
    <m/>
    <n v="1"/>
    <n v="3000"/>
    <m/>
    <n v="2000"/>
    <s v="IDN"/>
    <m/>
    <x v="14"/>
    <m/>
    <m/>
    <m/>
    <m/>
    <n v="2000"/>
    <n v="2"/>
    <m/>
    <m/>
    <m/>
    <m/>
    <m/>
    <m/>
    <m/>
    <m/>
    <m/>
    <m/>
    <m/>
    <n v="2"/>
    <n v="2"/>
    <n v="1"/>
    <m/>
    <m/>
    <x v="1"/>
    <x v="1"/>
    <m/>
  </r>
  <r>
    <d v="2006-03-14T00:00:00"/>
    <d v="2006-03-14T00:00:00"/>
    <s v="Indonesia"/>
    <n v="6.7"/>
    <s v="Asia"/>
    <s v="Pela, Batu Junku, Waimaro ..."/>
    <x v="1"/>
    <s v="Earthquake (ground shaking)"/>
    <m/>
    <n v="3"/>
    <n v="1202"/>
    <m/>
    <n v="2006"/>
    <s v="IDN"/>
    <m/>
    <x v="14"/>
    <m/>
    <m/>
    <m/>
    <m/>
    <n v="2006"/>
    <m/>
    <m/>
    <m/>
    <m/>
    <m/>
    <m/>
    <n v="2"/>
    <m/>
    <m/>
    <m/>
    <m/>
    <m/>
    <n v="2"/>
    <n v="2"/>
    <n v="1"/>
    <m/>
    <m/>
    <x v="1"/>
    <x v="1"/>
    <m/>
  </r>
  <r>
    <d v="2002-01-10T00:00:00"/>
    <d v="2002-01-10T00:00:00"/>
    <s v="Papua New Guinea"/>
    <n v="6.7"/>
    <s v="South Pacific"/>
    <s v="Aitape"/>
    <x v="1"/>
    <s v="Earthquake (ground shaking)"/>
    <m/>
    <n v="1"/>
    <n v="1000"/>
    <m/>
    <n v="2002"/>
    <s v="PNG"/>
    <m/>
    <x v="14"/>
    <m/>
    <m/>
    <m/>
    <m/>
    <n v="2002"/>
    <m/>
    <m/>
    <n v="2"/>
    <m/>
    <m/>
    <m/>
    <m/>
    <m/>
    <m/>
    <m/>
    <m/>
    <m/>
    <n v="1"/>
    <n v="2"/>
    <n v="1"/>
    <m/>
    <m/>
    <x v="1"/>
    <x v="1"/>
    <m/>
  </r>
  <r>
    <d v="2010-01-04T00:00:00"/>
    <d v="2010-01-04T00:00:00"/>
    <s v="Solomon Islands"/>
    <n v="6.7"/>
    <s v="South Pacific"/>
    <s v="Banatia, Sombu, Hopongo, ..."/>
    <x v="1"/>
    <s v="Earthquake (ground shaking)"/>
    <m/>
    <m/>
    <n v="1126"/>
    <m/>
    <n v="2010"/>
    <s v="SLB"/>
    <m/>
    <x v="14"/>
    <m/>
    <m/>
    <m/>
    <m/>
    <n v="2010"/>
    <m/>
    <m/>
    <m/>
    <m/>
    <m/>
    <m/>
    <m/>
    <m/>
    <m/>
    <n v="2"/>
    <n v="2"/>
    <n v="2"/>
    <n v="1"/>
    <n v="2"/>
    <n v="1"/>
    <m/>
    <m/>
    <x v="1"/>
    <x v="1"/>
    <m/>
  </r>
  <r>
    <d v="2000-11-25T00:00:00"/>
    <d v="2000-11-25T00:00:00"/>
    <s v="Azerbaijan"/>
    <n v="6.8"/>
    <s v="Eastern Europe"/>
    <s v="Absheron (Baku), Sumgait"/>
    <x v="1"/>
    <s v="Earthquake (ground shaking)"/>
    <m/>
    <n v="31"/>
    <n v="3294"/>
    <n v="10"/>
    <n v="2000"/>
    <s v="AZE"/>
    <m/>
    <x v="14"/>
    <m/>
    <m/>
    <m/>
    <m/>
    <n v="2000"/>
    <n v="2"/>
    <m/>
    <m/>
    <m/>
    <m/>
    <m/>
    <m/>
    <m/>
    <m/>
    <m/>
    <m/>
    <m/>
    <n v="3"/>
    <n v="2"/>
    <n v="1"/>
    <m/>
    <m/>
    <x v="1"/>
    <x v="1"/>
    <m/>
  </r>
  <r>
    <d v="2003-05-21T00:00:00"/>
    <d v="2003-05-21T00:00:00"/>
    <s v="Algeria"/>
    <n v="6.8"/>
    <s v="Africa"/>
    <s v="Thenia, Boumerdes, Zemmou ..."/>
    <x v="1"/>
    <s v="Earthquake (ground shaking)"/>
    <m/>
    <n v="2266"/>
    <n v="210261"/>
    <n v="5000"/>
    <n v="2003"/>
    <s v="DZA"/>
    <m/>
    <x v="14"/>
    <m/>
    <m/>
    <m/>
    <m/>
    <n v="2003"/>
    <m/>
    <m/>
    <m/>
    <n v="2"/>
    <m/>
    <m/>
    <m/>
    <m/>
    <m/>
    <m/>
    <m/>
    <m/>
    <n v="3"/>
    <n v="2"/>
    <n v="1"/>
    <m/>
    <m/>
    <x v="1"/>
    <x v="1"/>
    <m/>
  </r>
  <r>
    <d v="2000-10-25T00:00:00"/>
    <d v="2000-10-25T00:00:00"/>
    <s v="Indonesia"/>
    <n v="6.8"/>
    <s v="Asia"/>
    <s v="Pandelang, Lebak, Serang"/>
    <x v="1"/>
    <s v="Earthquake (ground shaking)"/>
    <m/>
    <m/>
    <n v="5500"/>
    <m/>
    <n v="2000"/>
    <s v="IDN"/>
    <m/>
    <x v="14"/>
    <m/>
    <m/>
    <m/>
    <m/>
    <n v="2000"/>
    <n v="2"/>
    <m/>
    <m/>
    <m/>
    <m/>
    <m/>
    <m/>
    <m/>
    <m/>
    <m/>
    <m/>
    <m/>
    <n v="2"/>
    <n v="2"/>
    <n v="1"/>
    <m/>
    <m/>
    <x v="1"/>
    <x v="1"/>
    <m/>
  </r>
  <r>
    <d v="2009-09-02T00:00:00"/>
    <d v="2009-09-02T00:00:00"/>
    <s v="Indonesia"/>
    <n v="7"/>
    <s v="Asia"/>
    <s v="Cianjur, Bandung, Bandung ..."/>
    <x v="1"/>
    <s v="Earthquake (ground shaking)"/>
    <m/>
    <n v="128"/>
    <n v="339792"/>
    <n v="160"/>
    <n v="2009"/>
    <s v="IDN"/>
    <m/>
    <x v="15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4-02-06T00:00:00"/>
    <d v="2004-02-07T00:00:00"/>
    <s v="Indonesia"/>
    <n v="7"/>
    <s v="Asia"/>
    <s v="Nabire (Papua province, I ..."/>
    <x v="1"/>
    <s v="Earthquake (ground shaking)"/>
    <m/>
    <n v="37"/>
    <n v="14072"/>
    <n v="1"/>
    <n v="2004"/>
    <s v="IDN"/>
    <m/>
    <x v="15"/>
    <m/>
    <m/>
    <m/>
    <m/>
    <n v="2004"/>
    <m/>
    <m/>
    <m/>
    <m/>
    <n v="2"/>
    <m/>
    <m/>
    <m/>
    <m/>
    <m/>
    <m/>
    <m/>
    <n v="2"/>
    <n v="2"/>
    <n v="2"/>
    <m/>
    <m/>
    <x v="1"/>
    <x v="1"/>
    <m/>
  </r>
  <r>
    <d v="2003-05-27T00:00:00"/>
    <d v="2003-05-27T00:00:00"/>
    <s v="Indonesia"/>
    <n v="7"/>
    <s v="Asia"/>
    <s v="Morotai Isl."/>
    <x v="1"/>
    <s v="Earthquake (ground shaking)"/>
    <m/>
    <n v="1"/>
    <n v="247"/>
    <m/>
    <n v="2003"/>
    <s v="IDN"/>
    <m/>
    <x v="15"/>
    <m/>
    <m/>
    <m/>
    <m/>
    <n v="2003"/>
    <m/>
    <m/>
    <m/>
    <n v="2"/>
    <m/>
    <m/>
    <m/>
    <m/>
    <m/>
    <m/>
    <m/>
    <m/>
    <n v="2"/>
    <n v="2"/>
    <n v="1"/>
    <m/>
    <m/>
    <x v="1"/>
    <x v="1"/>
    <m/>
  </r>
  <r>
    <d v="2010-06-16T00:00:00"/>
    <d v="2010-06-16T00:00:00"/>
    <s v="Indonesia"/>
    <n v="7"/>
    <s v="Asia"/>
    <s v="Yapen Isl."/>
    <x v="1"/>
    <s v="Earthquake (ground shaking)"/>
    <m/>
    <n v="17"/>
    <n v="4600"/>
    <m/>
    <n v="2010"/>
    <s v="IDN"/>
    <m/>
    <x v="15"/>
    <m/>
    <m/>
    <m/>
    <m/>
    <n v="2010"/>
    <m/>
    <m/>
    <m/>
    <m/>
    <m/>
    <m/>
    <m/>
    <m/>
    <m/>
    <n v="2"/>
    <n v="2"/>
    <n v="2"/>
    <n v="2"/>
    <n v="2"/>
    <n v="1"/>
    <m/>
    <m/>
    <x v="1"/>
    <x v="1"/>
    <m/>
  </r>
  <r>
    <d v="2000-12-06T00:00:00"/>
    <d v="2000-12-06T00:00:00"/>
    <s v="Turkmenistan"/>
    <n v="7"/>
    <s v="Middle East"/>
    <s v="Balkan Oblast (near Balka ..."/>
    <x v="1"/>
    <s v="Earthquake (ground shaking)"/>
    <m/>
    <n v="11"/>
    <m/>
    <m/>
    <n v="2000"/>
    <s v="TKM"/>
    <m/>
    <x v="15"/>
    <m/>
    <m/>
    <m/>
    <m/>
    <n v="2000"/>
    <n v="2"/>
    <m/>
    <m/>
    <m/>
    <m/>
    <m/>
    <m/>
    <m/>
    <m/>
    <m/>
    <m/>
    <m/>
    <n v="2"/>
    <n v="2"/>
    <n v="1"/>
    <m/>
    <m/>
    <x v="1"/>
    <x v="1"/>
    <m/>
  </r>
  <r>
    <d v="2004-11-26T00:00:00"/>
    <d v="2004-11-26T00:00:00"/>
    <s v="Indonesia"/>
    <n v="7.1"/>
    <s v="Asia"/>
    <s v="Nabire (Papouasie Occiden ..."/>
    <x v="1"/>
    <s v="Earthquake (ground shaking)"/>
    <m/>
    <n v="32"/>
    <n v="12833"/>
    <n v="55"/>
    <n v="2004"/>
    <s v="IDN"/>
    <m/>
    <x v="15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2-03-31T00:00:00"/>
    <d v="2002-03-31T00:00:00"/>
    <s v="Taiwan (China)"/>
    <n v="7.1"/>
    <s v="Asia"/>
    <s v="Near Hualien"/>
    <x v="1"/>
    <s v="Earthquake (ground shaking)"/>
    <m/>
    <n v="4"/>
    <n v="500"/>
    <n v="25"/>
    <n v="2002"/>
    <s v="TWN"/>
    <m/>
    <x v="15"/>
    <m/>
    <m/>
    <m/>
    <m/>
    <n v="2002"/>
    <m/>
    <m/>
    <n v="2"/>
    <m/>
    <m/>
    <m/>
    <m/>
    <m/>
    <m/>
    <m/>
    <m/>
    <m/>
    <m/>
    <n v="2"/>
    <n v="1"/>
    <m/>
    <m/>
    <x v="1"/>
    <x v="1"/>
    <m/>
  </r>
  <r>
    <d v="2009-02-11T00:00:00"/>
    <d v="2009-02-11T00:00:00"/>
    <s v="Indonesia"/>
    <n v="7.2"/>
    <s v="Asia"/>
    <s v="Kepulauan Talaud (Sulawes ..."/>
    <x v="1"/>
    <s v="Earthquake (ground shaking)"/>
    <m/>
    <m/>
    <n v="3049"/>
    <n v="9"/>
    <n v="2009"/>
    <s v="IDN"/>
    <m/>
    <x v="15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9-05-28T00:00:00"/>
    <d v="2009-05-28T00:00:00"/>
    <s v="Honduras"/>
    <n v="7.3"/>
    <s v="Latin America and the Caribbeans"/>
    <s v="Roatan, Guanaja, Puerto C ..."/>
    <x v="1"/>
    <s v="Earthquake (ground shaking)"/>
    <m/>
    <n v="7"/>
    <n v="50136"/>
    <n v="100"/>
    <n v="2009"/>
    <s v="HND"/>
    <m/>
    <x v="15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2-03-03T00:00:00"/>
    <d v="2002-03-03T00:00:00"/>
    <s v="Afghanistan"/>
    <n v="7.4"/>
    <s v="Middle East"/>
    <s v="Dakhli-Ezeu (Hindu Kush m ..."/>
    <x v="1"/>
    <s v="Earthquake (ground shaking)"/>
    <m/>
    <n v="150"/>
    <n v="3513"/>
    <m/>
    <n v="2002"/>
    <s v="AFG"/>
    <m/>
    <x v="15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8-11-17T00:00:00"/>
    <d v="2008-11-17T00:00:00"/>
    <s v="Indonesia"/>
    <n v="7.4"/>
    <s v="Asia"/>
    <s v="Gorontalo, Buol district ..."/>
    <x v="1"/>
    <s v="Earthquake (ground shaking)"/>
    <m/>
    <n v="6"/>
    <n v="10077"/>
    <m/>
    <n v="2008"/>
    <s v="IDN"/>
    <m/>
    <x v="15"/>
    <m/>
    <m/>
    <m/>
    <m/>
    <n v="2008"/>
    <m/>
    <m/>
    <m/>
    <m/>
    <m/>
    <m/>
    <m/>
    <m/>
    <n v="2"/>
    <m/>
    <m/>
    <m/>
    <n v="2"/>
    <n v="2"/>
    <n v="1"/>
    <m/>
    <m/>
    <x v="1"/>
    <x v="1"/>
    <m/>
  </r>
  <r>
    <d v="2004-11-12T00:00:00"/>
    <d v="2004-11-12T00:00:00"/>
    <s v="Indonesia"/>
    <n v="7.5"/>
    <s v="Asia"/>
    <s v="Alor district (Nusa Tengg ..."/>
    <x v="1"/>
    <s v="Earthquake (ground shaking)"/>
    <m/>
    <n v="33"/>
    <n v="83381"/>
    <m/>
    <n v="2004"/>
    <s v="IDN"/>
    <m/>
    <x v="15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2-03-06T00:00:00"/>
    <d v="2002-03-06T00:00:00"/>
    <s v="Philippines"/>
    <n v="7.5"/>
    <s v="Asia"/>
    <s v="General Santo city Kiam ..."/>
    <x v="1"/>
    <s v="Earthquake (ground shaking)"/>
    <m/>
    <n v="15"/>
    <n v="73451"/>
    <n v="1.714"/>
    <n v="2002"/>
    <s v="PHL"/>
    <m/>
    <x v="15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9-09-30T00:00:00"/>
    <d v="2009-09-30T00:00:00"/>
    <s v="Indonesia"/>
    <n v="7.6"/>
    <s v="Asia"/>
    <s v="Padang, Kota Padang, Buki ..."/>
    <x v="1"/>
    <s v="Earthquake (ground shaking)"/>
    <m/>
    <n v="1195"/>
    <n v="2501798"/>
    <n v="2200"/>
    <n v="2009"/>
    <s v="IDN"/>
    <m/>
    <x v="15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2-10-10T00:00:00"/>
    <d v="2002-10-10T00:00:00"/>
    <s v="Indonesia"/>
    <n v="7.6"/>
    <s v="Asia"/>
    <s v="Manokwari, Ransiki, Orans ..."/>
    <x v="1"/>
    <s v="Earthquake (ground shaking)"/>
    <m/>
    <n v="8"/>
    <n v="9082"/>
    <m/>
    <n v="2002"/>
    <s v="IDN"/>
    <m/>
    <x v="15"/>
    <m/>
    <m/>
    <m/>
    <m/>
    <n v="2002"/>
    <m/>
    <m/>
    <n v="2"/>
    <m/>
    <m/>
    <m/>
    <m/>
    <m/>
    <m/>
    <m/>
    <m/>
    <m/>
    <n v="2"/>
    <n v="2"/>
    <n v="1"/>
    <m/>
    <m/>
    <x v="1"/>
    <x v="1"/>
    <m/>
  </r>
  <r>
    <d v="2000-05-04T00:00:00"/>
    <d v="2000-05-04T00:00:00"/>
    <s v="Indonesia"/>
    <n v="7.6"/>
    <s v="Asia"/>
    <s v="Bangga_, Totikum, Tinangk ..."/>
    <x v="1"/>
    <s v="Earthquake (ground shaking)"/>
    <m/>
    <n v="45"/>
    <n v="52770"/>
    <n v="30"/>
    <n v="2000"/>
    <s v="IDN"/>
    <m/>
    <x v="15"/>
    <m/>
    <m/>
    <m/>
    <m/>
    <n v="2000"/>
    <n v="2"/>
    <m/>
    <m/>
    <m/>
    <m/>
    <m/>
    <m/>
    <m/>
    <m/>
    <m/>
    <m/>
    <m/>
    <n v="2"/>
    <n v="2"/>
    <n v="1"/>
    <m/>
    <m/>
    <x v="1"/>
    <x v="1"/>
    <m/>
  </r>
  <r>
    <d v="2005-10-08T00:00:00"/>
    <d v="2005-10-08T00:00:00"/>
    <s v="India"/>
    <n v="7.6"/>
    <s v="Asia"/>
    <s v="Jammu and Kashmir"/>
    <x v="1"/>
    <s v="Earthquake (ground shaking)"/>
    <m/>
    <n v="1309"/>
    <n v="156622"/>
    <n v="1000"/>
    <n v="2005"/>
    <s v="IND"/>
    <m/>
    <x v="15"/>
    <m/>
    <m/>
    <m/>
    <m/>
    <n v="2005"/>
    <m/>
    <m/>
    <m/>
    <m/>
    <m/>
    <n v="2"/>
    <m/>
    <m/>
    <m/>
    <m/>
    <m/>
    <m/>
    <n v="2"/>
    <n v="2"/>
    <n v="1"/>
    <m/>
    <m/>
    <x v="1"/>
    <x v="1"/>
    <m/>
  </r>
  <r>
    <d v="2002-09-09T00:00:00"/>
    <d v="2002-09-09T00:00:00"/>
    <s v="Papua New Guinea"/>
    <n v="7.6"/>
    <s v="South Pacific"/>
    <s v="Wewak (East Sepik provinc ..."/>
    <x v="1"/>
    <s v="Earthquake (ground shaking)"/>
    <m/>
    <n v="4"/>
    <n v="4470"/>
    <m/>
    <n v="2002"/>
    <s v="PNG"/>
    <m/>
    <x v="15"/>
    <m/>
    <m/>
    <m/>
    <m/>
    <n v="2002"/>
    <m/>
    <m/>
    <n v="2"/>
    <m/>
    <m/>
    <m/>
    <m/>
    <m/>
    <m/>
    <m/>
    <m/>
    <m/>
    <n v="1"/>
    <n v="2"/>
    <n v="1"/>
    <m/>
    <m/>
    <x v="1"/>
    <x v="1"/>
    <m/>
  </r>
  <r>
    <d v="2001-01-13T00:00:00"/>
    <d v="2001-01-13T00:00:00"/>
    <s v="Guatemala"/>
    <n v="7.7"/>
    <s v="Latin America and the Caribbeans"/>
    <s v="Jutapia Department"/>
    <x v="1"/>
    <s v="Earthquake (ground shaking)"/>
    <m/>
    <n v="6"/>
    <n v="152"/>
    <n v="0.05"/>
    <n v="2001"/>
    <s v="GTM"/>
    <m/>
    <x v="15"/>
    <m/>
    <m/>
    <m/>
    <m/>
    <n v="2001"/>
    <m/>
    <n v="2"/>
    <m/>
    <m/>
    <m/>
    <m/>
    <m/>
    <m/>
    <m/>
    <m/>
    <m/>
    <m/>
    <n v="3"/>
    <n v="2"/>
    <n v="1"/>
    <m/>
    <m/>
    <x v="1"/>
    <x v="1"/>
    <m/>
  </r>
  <r>
    <d v="2006-07-17T00:00:00"/>
    <d v="2006-07-17T00:00:00"/>
    <s v="Indonesia"/>
    <n v="7.7"/>
    <s v="Asia"/>
    <s v="Tasikmalaya, Ciamis, Suka ..."/>
    <x v="1"/>
    <s v="Tsunami"/>
    <m/>
    <n v="802"/>
    <n v="35543"/>
    <n v="55"/>
    <n v="2006"/>
    <s v="IDN"/>
    <m/>
    <x v="15"/>
    <m/>
    <m/>
    <m/>
    <m/>
    <n v="2006"/>
    <m/>
    <m/>
    <m/>
    <m/>
    <m/>
    <m/>
    <n v="2"/>
    <m/>
    <m/>
    <m/>
    <m/>
    <m/>
    <n v="2"/>
    <n v="2"/>
    <n v="1"/>
    <m/>
    <m/>
    <x v="1"/>
    <x v="1"/>
    <m/>
  </r>
  <r>
    <d v="2009-01-04T00:00:00"/>
    <d v="2009-01-04T00:00:00"/>
    <s v="Indonesia"/>
    <n v="7.7"/>
    <s v="Asia"/>
    <s v="Manokwari , Sorong (North ..."/>
    <x v="1"/>
    <s v="Earthquake (ground shaking)"/>
    <m/>
    <n v="5"/>
    <n v="4250"/>
    <n v="10"/>
    <n v="2009"/>
    <s v="IDN"/>
    <m/>
    <x v="15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10-10-24T00:00:00"/>
    <d v="2010-10-24T00:00:00"/>
    <s v="Indonesia"/>
    <n v="7.8"/>
    <s v="Asia"/>
    <s v="Kepulauan Mentawi (Sumatr ..."/>
    <x v="1"/>
    <s v="Tsunami"/>
    <m/>
    <n v="530"/>
    <n v="11864"/>
    <m/>
    <n v="2010"/>
    <s v="IDN"/>
    <m/>
    <x v="15"/>
    <m/>
    <m/>
    <m/>
    <m/>
    <n v="2010"/>
    <m/>
    <m/>
    <m/>
    <m/>
    <m/>
    <m/>
    <m/>
    <m/>
    <m/>
    <n v="2"/>
    <n v="2"/>
    <n v="2"/>
    <n v="2"/>
    <n v="2"/>
    <n v="1"/>
    <m/>
    <m/>
    <x v="1"/>
    <x v="1"/>
    <m/>
  </r>
  <r>
    <d v="2000-06-04T00:00:00"/>
    <d v="2000-06-04T00:00:00"/>
    <s v="Indonesia"/>
    <n v="7.9"/>
    <s v="Asia"/>
    <s v="Bengkulu province (Sumatr ..."/>
    <x v="1"/>
    <s v="Earthquake (ground shaking)"/>
    <m/>
    <n v="103"/>
    <n v="204714"/>
    <n v="41"/>
    <n v="2000"/>
    <s v="IDN"/>
    <m/>
    <x v="15"/>
    <m/>
    <m/>
    <m/>
    <m/>
    <n v="2000"/>
    <n v="2"/>
    <m/>
    <m/>
    <m/>
    <m/>
    <m/>
    <m/>
    <m/>
    <m/>
    <m/>
    <m/>
    <m/>
    <n v="2"/>
    <n v="2"/>
    <n v="1"/>
    <m/>
    <m/>
    <x v="1"/>
    <x v="1"/>
    <m/>
  </r>
  <r>
    <d v="2000-11-16T00:00:00"/>
    <d v="2000-11-16T00:00:00"/>
    <s v="Papua New Guinea"/>
    <n v="8"/>
    <s v="South Pacific"/>
    <s v="East New Britain, New Ire ..."/>
    <x v="1"/>
    <s v="Earthquake (ground shaking)"/>
    <m/>
    <n v="1"/>
    <n v="5000"/>
    <m/>
    <n v="2000"/>
    <s v="PNG"/>
    <m/>
    <x v="16"/>
    <m/>
    <m/>
    <m/>
    <m/>
    <n v="2000"/>
    <n v="2"/>
    <m/>
    <m/>
    <m/>
    <m/>
    <m/>
    <m/>
    <m/>
    <m/>
    <m/>
    <m/>
    <m/>
    <n v="1"/>
    <n v="2"/>
    <n v="1"/>
    <m/>
    <m/>
    <x v="1"/>
    <x v="1"/>
    <m/>
  </r>
  <r>
    <d v="2009-09-29T00:00:00"/>
    <d v="2009-09-29T00:00:00"/>
    <s v="American Samoa"/>
    <n v="8.1"/>
    <s v="South Pacific"/>
    <m/>
    <x v="1"/>
    <s v="Tsunami"/>
    <m/>
    <n v="34"/>
    <n v="2500"/>
    <m/>
    <n v="2009"/>
    <s v="ASM"/>
    <m/>
    <x v="16"/>
    <m/>
    <m/>
    <m/>
    <m/>
    <n v="2009"/>
    <m/>
    <m/>
    <m/>
    <m/>
    <m/>
    <m/>
    <m/>
    <m/>
    <m/>
    <n v="2"/>
    <n v="2"/>
    <n v="2"/>
    <n v="3"/>
    <n v="2"/>
    <n v="1"/>
    <m/>
    <m/>
    <x v="1"/>
    <x v="1"/>
    <m/>
  </r>
  <r>
    <d v="2009-09-29T00:00:00"/>
    <d v="2009-09-29T00:00:00"/>
    <s v="Samoa"/>
    <n v="8.1"/>
    <s v="South Pacific"/>
    <m/>
    <x v="1"/>
    <s v="Tsunami"/>
    <m/>
    <n v="143"/>
    <n v="5585"/>
    <n v="150"/>
    <n v="2009"/>
    <s v="WSM"/>
    <m/>
    <x v="16"/>
    <m/>
    <m/>
    <m/>
    <m/>
    <n v="2009"/>
    <m/>
    <m/>
    <m/>
    <m/>
    <m/>
    <m/>
    <m/>
    <m/>
    <m/>
    <n v="2"/>
    <n v="2"/>
    <n v="2"/>
    <n v="2"/>
    <n v="2"/>
    <n v="1"/>
    <m/>
    <m/>
    <x v="1"/>
    <x v="1"/>
    <m/>
  </r>
  <r>
    <d v="2007-09-12T00:00:00"/>
    <d v="2007-09-12T00:00:00"/>
    <s v="Indonesia"/>
    <n v="8.5"/>
    <s v="Asia"/>
    <s v="Bengkulu, Jambi, West Sum ..."/>
    <x v="1"/>
    <s v="Earthquake (ground shaking)"/>
    <m/>
    <n v="25"/>
    <n v="459567"/>
    <n v="500"/>
    <n v="2007"/>
    <s v="IDN"/>
    <m/>
    <x v="16"/>
    <m/>
    <m/>
    <m/>
    <m/>
    <n v="2007"/>
    <m/>
    <m/>
    <m/>
    <m/>
    <m/>
    <m/>
    <m/>
    <n v="2"/>
    <m/>
    <m/>
    <m/>
    <m/>
    <n v="2"/>
    <n v="2"/>
    <n v="1"/>
    <m/>
    <m/>
    <x v="1"/>
    <x v="1"/>
    <m/>
  </r>
  <r>
    <d v="2005-03-28T00:00:00"/>
    <d v="2005-03-28T00:00:00"/>
    <s v="Indonesia"/>
    <n v="8.6"/>
    <s v="Asia"/>
    <s v="Simeule, Nias, Banyak Isl ..."/>
    <x v="1"/>
    <s v="Earthquake (ground shaking)"/>
    <m/>
    <n v="915"/>
    <n v="105313"/>
    <m/>
    <n v="2005"/>
    <s v="IDN"/>
    <m/>
    <x v="16"/>
    <m/>
    <m/>
    <m/>
    <m/>
    <n v="2005"/>
    <m/>
    <m/>
    <m/>
    <m/>
    <m/>
    <n v="2"/>
    <m/>
    <m/>
    <m/>
    <m/>
    <m/>
    <m/>
    <n v="2"/>
    <n v="2"/>
    <n v="1"/>
    <m/>
    <m/>
    <x v="1"/>
    <x v="1"/>
    <m/>
  </r>
  <r>
    <d v="2004-12-26T00:00:00"/>
    <d v="2004-12-26T00:00:00"/>
    <s v="Indonesia"/>
    <n v="9.1"/>
    <s v="Asia"/>
    <s v="Aceh province (Sumatra)"/>
    <x v="1"/>
    <s v="Tsunami"/>
    <m/>
    <n v="165708"/>
    <n v="532898"/>
    <n v="4451.6000000000004"/>
    <n v="2004"/>
    <s v="IDN"/>
    <m/>
    <x v="17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4-12-26T00:00:00"/>
    <d v="2004-12-26T00:00:00"/>
    <s v="India"/>
    <n v="9.1"/>
    <s v="Asia"/>
    <s v="Tamil Nadu state, Andaman ..."/>
    <x v="1"/>
    <s v="Tsunami"/>
    <m/>
    <n v="16389"/>
    <n v="654512"/>
    <n v="1022.8"/>
    <n v="2004"/>
    <s v="IND"/>
    <m/>
    <x v="17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4-12-26T00:00:00"/>
    <d v="2004-12-26T00:00:00"/>
    <s v="Sri Lanka"/>
    <n v="9.1"/>
    <s v="Asia"/>
    <m/>
    <x v="1"/>
    <s v="Tsunami"/>
    <m/>
    <n v="35399"/>
    <n v="1019306"/>
    <n v="1316.5"/>
    <n v="2004"/>
    <s v="LKA"/>
    <m/>
    <x v="17"/>
    <m/>
    <m/>
    <m/>
    <m/>
    <n v="2004"/>
    <m/>
    <m/>
    <m/>
    <m/>
    <n v="2"/>
    <m/>
    <m/>
    <m/>
    <m/>
    <m/>
    <m/>
    <m/>
    <n v="2"/>
    <n v="2"/>
    <n v="1"/>
    <m/>
    <m/>
    <x v="1"/>
    <x v="1"/>
    <m/>
  </r>
  <r>
    <d v="2004-01-10T00:00:00"/>
    <d v="2004-01-10T00:00:00"/>
    <s v="Algeria"/>
    <n v="4.5"/>
    <s v="Africa"/>
    <s v="Near Alger, Bourmerd_s re ..."/>
    <x v="1"/>
    <s v="Earthquake (ground shaking)"/>
    <m/>
    <m/>
    <n v="300"/>
    <m/>
    <n v="2004"/>
    <s v="DZA"/>
    <m/>
    <x v="18"/>
    <m/>
    <m/>
    <m/>
    <m/>
    <n v="2004"/>
    <m/>
    <m/>
    <m/>
    <m/>
    <n v="3"/>
    <m/>
    <m/>
    <m/>
    <m/>
    <m/>
    <m/>
    <m/>
    <n v="3"/>
    <n v="3"/>
    <n v="1"/>
    <m/>
    <m/>
    <x v="1"/>
    <x v="2"/>
    <m/>
  </r>
  <r>
    <d v="2011-02-01T00:00:00"/>
    <d v="2011-02-01T00:00:00"/>
    <s v="China"/>
    <n v="4.8"/>
    <s v="Asia"/>
    <s v="Pingyuan"/>
    <x v="1"/>
    <s v="Earthquake (ground shaking)"/>
    <m/>
    <m/>
    <n v="3501"/>
    <m/>
    <n v="2011"/>
    <s v="CHN"/>
    <m/>
    <x v="18"/>
    <m/>
    <m/>
    <m/>
    <m/>
    <n v="2011"/>
    <m/>
    <m/>
    <m/>
    <m/>
    <m/>
    <m/>
    <m/>
    <m/>
    <m/>
    <n v="3"/>
    <n v="3"/>
    <n v="3"/>
    <n v="3"/>
    <n v="3"/>
    <n v="1"/>
    <m/>
    <m/>
    <x v="1"/>
    <x v="2"/>
    <m/>
  </r>
  <r>
    <d v="2010-08-29T00:00:00"/>
    <d v="2010-08-29T00:00:00"/>
    <s v="China"/>
    <n v="4.9000000000000004"/>
    <s v="Asia"/>
    <s v="Ningnan, Ziaojia"/>
    <x v="1"/>
    <s v="Earthquake (ground shaking)"/>
    <m/>
    <m/>
    <n v="5014"/>
    <m/>
    <n v="2010"/>
    <s v="CHN"/>
    <m/>
    <x v="18"/>
    <m/>
    <m/>
    <m/>
    <m/>
    <n v="2010"/>
    <m/>
    <m/>
    <m/>
    <m/>
    <m/>
    <m/>
    <m/>
    <m/>
    <m/>
    <n v="3"/>
    <n v="3"/>
    <n v="3"/>
    <n v="3"/>
    <n v="3"/>
    <n v="1"/>
    <m/>
    <m/>
    <x v="1"/>
    <x v="2"/>
    <m/>
  </r>
  <r>
    <d v="2001-10-08T00:00:00"/>
    <d v="2001-10-08T00:00:00"/>
    <s v="Iran"/>
    <n v="4.9000000000000004"/>
    <s v="Middle East"/>
    <s v="Birjand area"/>
    <x v="1"/>
    <s v="Earthquake (ground shaking)"/>
    <m/>
    <m/>
    <n v="1000"/>
    <m/>
    <n v="2001"/>
    <s v="IRN"/>
    <m/>
    <x v="18"/>
    <m/>
    <m/>
    <m/>
    <m/>
    <n v="2001"/>
    <m/>
    <n v="3"/>
    <m/>
    <m/>
    <m/>
    <m/>
    <m/>
    <m/>
    <m/>
    <m/>
    <m/>
    <m/>
    <n v="4"/>
    <n v="3"/>
    <n v="1"/>
    <m/>
    <m/>
    <x v="1"/>
    <x v="2"/>
    <m/>
  </r>
  <r>
    <d v="2003-12-11T00:00:00"/>
    <d v="2003-12-11T00:00:00"/>
    <s v="Iran"/>
    <n v="5"/>
    <s v="Middle East"/>
    <s v="Masjed-e Soleyman"/>
    <x v="1"/>
    <s v="Earthquake (ground shaking)"/>
    <m/>
    <m/>
    <n v="725"/>
    <m/>
    <n v="2003"/>
    <s v="IRN"/>
    <m/>
    <x v="13"/>
    <m/>
    <m/>
    <m/>
    <m/>
    <n v="2003"/>
    <m/>
    <m/>
    <m/>
    <n v="3"/>
    <m/>
    <m/>
    <m/>
    <m/>
    <m/>
    <m/>
    <m/>
    <m/>
    <n v="4"/>
    <n v="3"/>
    <n v="1"/>
    <m/>
    <m/>
    <x v="1"/>
    <x v="2"/>
    <m/>
  </r>
  <r>
    <d v="2010-01-31T00:00:00"/>
    <d v="2010-01-31T00:00:00"/>
    <s v="China"/>
    <n v="5.0999999999999996"/>
    <s v="Asia"/>
    <s v="Beijing (Sichuan province ..."/>
    <x v="1"/>
    <s v="Earthquake (ground shaking)"/>
    <m/>
    <n v="1"/>
    <n v="10515"/>
    <n v="4.4000000000000004"/>
    <n v="2010"/>
    <s v="CHN"/>
    <m/>
    <x v="13"/>
    <m/>
    <m/>
    <m/>
    <m/>
    <n v="2010"/>
    <m/>
    <m/>
    <m/>
    <m/>
    <m/>
    <m/>
    <m/>
    <m/>
    <m/>
    <n v="3"/>
    <n v="3"/>
    <n v="3"/>
    <n v="3"/>
    <n v="3"/>
    <n v="1"/>
    <m/>
    <m/>
    <x v="1"/>
    <x v="2"/>
    <m/>
  </r>
  <r>
    <d v="2010-02-25T00:00:00"/>
    <d v="2010-02-25T00:00:00"/>
    <s v="China"/>
    <n v="5.2"/>
    <s v="Asia"/>
    <s v="Kunming region (Yunnan pr ..."/>
    <x v="1"/>
    <s v="Earthquake (ground shaking)"/>
    <m/>
    <m/>
    <n v="50011"/>
    <m/>
    <n v="2010"/>
    <s v="CHN"/>
    <m/>
    <x v="13"/>
    <m/>
    <m/>
    <m/>
    <m/>
    <n v="2010"/>
    <m/>
    <m/>
    <m/>
    <m/>
    <m/>
    <m/>
    <m/>
    <m/>
    <m/>
    <n v="3"/>
    <n v="3"/>
    <n v="3"/>
    <n v="3"/>
    <n v="3"/>
    <n v="1"/>
    <m/>
    <m/>
    <x v="1"/>
    <x v="2"/>
    <m/>
  </r>
  <r>
    <d v="2006-03-20T00:00:00"/>
    <d v="2006-03-20T00:00:00"/>
    <s v="Algeria"/>
    <n v="5.2"/>
    <s v="Africa"/>
    <s v="Laalam"/>
    <x v="1"/>
    <s v="Earthquake (ground shaking)"/>
    <m/>
    <n v="4"/>
    <n v="319"/>
    <m/>
    <n v="2006"/>
    <s v="DZA"/>
    <m/>
    <x v="13"/>
    <m/>
    <m/>
    <m/>
    <m/>
    <n v="2006"/>
    <m/>
    <m/>
    <m/>
    <m/>
    <m/>
    <m/>
    <n v="3"/>
    <m/>
    <m/>
    <m/>
    <m/>
    <m/>
    <n v="3"/>
    <n v="3"/>
    <n v="1"/>
    <m/>
    <m/>
    <x v="1"/>
    <x v="2"/>
    <m/>
  </r>
  <r>
    <d v="2002-12-24T00:00:00"/>
    <d v="2002-12-24T00:00:00"/>
    <s v="Iran"/>
    <n v="5.2"/>
    <s v="Middle East"/>
    <m/>
    <x v="1"/>
    <s v="Earthquake (ground shaking)"/>
    <m/>
    <m/>
    <n v="15015"/>
    <m/>
    <n v="2002"/>
    <s v="IRN"/>
    <m/>
    <x v="13"/>
    <m/>
    <m/>
    <m/>
    <m/>
    <n v="2002"/>
    <m/>
    <m/>
    <n v="3"/>
    <m/>
    <m/>
    <m/>
    <m/>
    <m/>
    <m/>
    <m/>
    <m/>
    <m/>
    <n v="4"/>
    <n v="3"/>
    <n v="1"/>
    <m/>
    <m/>
    <x v="1"/>
    <x v="2"/>
    <m/>
  </r>
  <r>
    <d v="2003-01-12T00:00:00"/>
    <d v="2003-01-12T00:00:00"/>
    <s v="Iran"/>
    <n v="5.2"/>
    <s v="Middle East"/>
    <s v="Nourabad, Kazeroun (South ..."/>
    <x v="1"/>
    <s v="Earthquake (ground shaking)"/>
    <m/>
    <m/>
    <n v="10080"/>
    <m/>
    <n v="2003"/>
    <s v="IRN"/>
    <m/>
    <x v="13"/>
    <m/>
    <m/>
    <m/>
    <m/>
    <n v="2003"/>
    <m/>
    <m/>
    <m/>
    <n v="3"/>
    <m/>
    <m/>
    <m/>
    <m/>
    <m/>
    <m/>
    <m/>
    <m/>
    <n v="4"/>
    <n v="3"/>
    <n v="1"/>
    <m/>
    <m/>
    <x v="1"/>
    <x v="2"/>
    <m/>
  </r>
  <r>
    <d v="2000-02-03T00:00:00"/>
    <d v="2000-02-03T00:00:00"/>
    <s v="Iran"/>
    <n v="5.3"/>
    <s v="Middle East"/>
    <s v="Kachmar, Bardeskan"/>
    <x v="1"/>
    <s v="Earthquake (ground shaking)"/>
    <m/>
    <n v="1"/>
    <n v="2015"/>
    <m/>
    <n v="2000"/>
    <s v="IRN"/>
    <m/>
    <x v="13"/>
    <m/>
    <m/>
    <m/>
    <m/>
    <n v="2000"/>
    <n v="3"/>
    <m/>
    <m/>
    <m/>
    <m/>
    <m/>
    <m/>
    <m/>
    <m/>
    <m/>
    <m/>
    <m/>
    <n v="4"/>
    <n v="3"/>
    <n v="1"/>
    <m/>
    <m/>
    <x v="1"/>
    <x v="2"/>
    <m/>
  </r>
  <r>
    <d v="2005-01-10T00:00:00"/>
    <d v="2005-01-10T00:00:00"/>
    <s v="Iran"/>
    <n v="5.4"/>
    <s v="Middle East"/>
    <s v="Agh Ghala region"/>
    <x v="1"/>
    <s v="Earthquake (ground shaking)"/>
    <m/>
    <m/>
    <n v="110"/>
    <m/>
    <n v="2005"/>
    <s v="IRN"/>
    <m/>
    <x v="13"/>
    <m/>
    <m/>
    <m/>
    <m/>
    <n v="2005"/>
    <m/>
    <m/>
    <m/>
    <m/>
    <m/>
    <n v="3"/>
    <m/>
    <m/>
    <m/>
    <m/>
    <m/>
    <m/>
    <n v="4"/>
    <n v="3"/>
    <n v="1"/>
    <m/>
    <m/>
    <x v="1"/>
    <x v="2"/>
    <m/>
  </r>
  <r>
    <d v="2002-02-17T00:00:00"/>
    <d v="2002-02-17T00:00:00"/>
    <s v="Iran"/>
    <n v="5.4"/>
    <s v="Middle East"/>
    <s v="Dashti district (Boushehr ..."/>
    <x v="1"/>
    <s v="Earthquake (ground shaking)"/>
    <m/>
    <n v="1"/>
    <n v="780"/>
    <m/>
    <n v="2002"/>
    <s v="IRN"/>
    <m/>
    <x v="13"/>
    <m/>
    <m/>
    <m/>
    <m/>
    <n v="2002"/>
    <m/>
    <m/>
    <n v="3"/>
    <m/>
    <m/>
    <m/>
    <m/>
    <m/>
    <m/>
    <m/>
    <m/>
    <m/>
    <n v="4"/>
    <n v="3"/>
    <n v="1"/>
    <m/>
    <m/>
    <x v="1"/>
    <x v="2"/>
    <m/>
  </r>
  <r>
    <d v="2002-04-24T00:00:00"/>
    <d v="2002-04-24T00:00:00"/>
    <s v="Iran"/>
    <n v="5.4"/>
    <s v="Middle East"/>
    <s v="Kermanchah province"/>
    <x v="1"/>
    <s v="Earthquake (ground shaking)"/>
    <m/>
    <n v="2"/>
    <n v="20056"/>
    <m/>
    <n v="2002"/>
    <s v="IRN"/>
    <m/>
    <x v="13"/>
    <m/>
    <m/>
    <m/>
    <m/>
    <n v="2002"/>
    <m/>
    <m/>
    <n v="3"/>
    <m/>
    <m/>
    <m/>
    <m/>
    <m/>
    <m/>
    <m/>
    <m/>
    <m/>
    <n v="4"/>
    <n v="3"/>
    <n v="1"/>
    <m/>
    <m/>
    <x v="1"/>
    <x v="2"/>
    <m/>
  </r>
  <r>
    <d v="2011-03-10T00:00:00"/>
    <d v="2011-03-10T00:00:00"/>
    <s v="China"/>
    <n v="5.5"/>
    <s v="Asia"/>
    <s v="Pinguyan"/>
    <x v="1"/>
    <s v="Earthquake (ground shaking)"/>
    <m/>
    <n v="25"/>
    <n v="5440"/>
    <m/>
    <n v="2011"/>
    <s v="CHN"/>
    <m/>
    <x v="13"/>
    <m/>
    <m/>
    <m/>
    <m/>
    <n v="2011"/>
    <m/>
    <m/>
    <m/>
    <m/>
    <m/>
    <m/>
    <m/>
    <m/>
    <m/>
    <n v="3"/>
    <n v="3"/>
    <n v="3"/>
    <n v="3"/>
    <n v="3"/>
    <n v="1"/>
    <m/>
    <m/>
    <x v="1"/>
    <x v="2"/>
    <m/>
  </r>
  <r>
    <d v="2009-07-09T00:00:00"/>
    <d v="2009-07-09T00:00:00"/>
    <s v="China"/>
    <n v="5.7"/>
    <s v="Asia"/>
    <s v="Guantun, Dali (Yao'an cou ..."/>
    <x v="1"/>
    <s v="Earthquake (ground shaking)"/>
    <m/>
    <n v="1"/>
    <n v="65336"/>
    <n v="315"/>
    <n v="2009"/>
    <s v="CHN"/>
    <m/>
    <x v="13"/>
    <m/>
    <m/>
    <m/>
    <m/>
    <n v="2009"/>
    <m/>
    <m/>
    <m/>
    <m/>
    <m/>
    <m/>
    <m/>
    <m/>
    <m/>
    <n v="3"/>
    <n v="3"/>
    <n v="3"/>
    <n v="3"/>
    <n v="3"/>
    <n v="1"/>
    <m/>
    <m/>
    <x v="1"/>
    <x v="2"/>
    <m/>
  </r>
  <r>
    <d v="2003-07-10T00:00:00"/>
    <d v="2003-07-10T00:00:00"/>
    <s v="Iran"/>
    <n v="5.8"/>
    <s v="Middle East"/>
    <s v="Zarrin-Dasht, Jahrom (Far ..."/>
    <x v="1"/>
    <s v="Earthquake (ground shaking)"/>
    <m/>
    <n v="1"/>
    <n v="17525"/>
    <n v="21.666"/>
    <n v="2003"/>
    <s v="IRN"/>
    <m/>
    <x v="13"/>
    <m/>
    <m/>
    <m/>
    <m/>
    <n v="2003"/>
    <m/>
    <m/>
    <m/>
    <n v="3"/>
    <m/>
    <m/>
    <m/>
    <m/>
    <m/>
    <m/>
    <m/>
    <m/>
    <n v="4"/>
    <n v="3"/>
    <n v="1"/>
    <m/>
    <m/>
    <x v="1"/>
    <x v="2"/>
    <m/>
  </r>
  <r>
    <d v="2001-08-09T00:00:00"/>
    <d v="2001-08-09T00:00:00"/>
    <s v="Peru"/>
    <n v="5.8"/>
    <s v="Latin America and the Caribbeans"/>
    <s v="Antambaba"/>
    <x v="1"/>
    <s v="Earthquake (ground shaking)"/>
    <m/>
    <n v="4"/>
    <n v="3965"/>
    <m/>
    <n v="2001"/>
    <s v="PER"/>
    <m/>
    <x v="13"/>
    <m/>
    <m/>
    <m/>
    <m/>
    <n v="2001"/>
    <m/>
    <n v="3"/>
    <m/>
    <m/>
    <m/>
    <m/>
    <m/>
    <m/>
    <m/>
    <m/>
    <m/>
    <m/>
    <n v="3"/>
    <n v="3"/>
    <n v="1"/>
    <m/>
    <m/>
    <x v="1"/>
    <x v="2"/>
    <m/>
  </r>
  <r>
    <d v="2001-12-04T00:00:00"/>
    <d v="2001-12-04T00:00:00"/>
    <s v="Peru"/>
    <n v="5.8"/>
    <s v="Latin America and the Caribbeans"/>
    <s v="Pucuncho, Chuquibamba"/>
    <x v="1"/>
    <s v="Earthquake (ground shaking)"/>
    <m/>
    <n v="2"/>
    <n v="155"/>
    <m/>
    <n v="2001"/>
    <s v="PER"/>
    <m/>
    <x v="13"/>
    <m/>
    <m/>
    <m/>
    <m/>
    <n v="2001"/>
    <m/>
    <n v="3"/>
    <m/>
    <m/>
    <m/>
    <m/>
    <m/>
    <m/>
    <m/>
    <m/>
    <m/>
    <m/>
    <n v="3"/>
    <n v="3"/>
    <n v="1"/>
    <m/>
    <m/>
    <x v="1"/>
    <x v="2"/>
    <m/>
  </r>
  <r>
    <d v="2008-08-30T00:00:00"/>
    <d v="2008-08-30T00:00:00"/>
    <s v="China"/>
    <n v="5.9"/>
    <s v="Asia"/>
    <s v="Miyi, Lihui , Panzhihua d ..."/>
    <x v="1"/>
    <s v="Earthquake (ground shaking)"/>
    <m/>
    <n v="40"/>
    <n v="1000589"/>
    <n v="492"/>
    <n v="2008"/>
    <s v="CHN"/>
    <m/>
    <x v="13"/>
    <m/>
    <m/>
    <m/>
    <m/>
    <n v="2008"/>
    <m/>
    <m/>
    <m/>
    <m/>
    <m/>
    <m/>
    <m/>
    <m/>
    <n v="3"/>
    <m/>
    <m/>
    <m/>
    <n v="3"/>
    <n v="3"/>
    <n v="1"/>
    <m/>
    <m/>
    <x v="1"/>
    <x v="2"/>
    <m/>
  </r>
  <r>
    <d v="2008-05-24T00:00:00"/>
    <d v="2008-05-24T00:00:00"/>
    <s v="Colombia"/>
    <n v="5.9"/>
    <s v="Latin America and the Caribbeans"/>
    <s v="Meta, Quetame"/>
    <x v="1"/>
    <s v="Earthquake (ground shaking)"/>
    <m/>
    <n v="11"/>
    <n v="1754"/>
    <n v="10"/>
    <n v="2008"/>
    <s v="COL"/>
    <m/>
    <x v="13"/>
    <m/>
    <m/>
    <m/>
    <m/>
    <n v="2008"/>
    <m/>
    <m/>
    <m/>
    <m/>
    <m/>
    <m/>
    <m/>
    <m/>
    <n v="3"/>
    <m/>
    <m/>
    <m/>
    <n v="3"/>
    <n v="3"/>
    <n v="1"/>
    <m/>
    <m/>
    <x v="1"/>
    <x v="2"/>
    <m/>
  </r>
  <r>
    <d v="2005-11-27T00:00:00"/>
    <d v="2005-11-27T00:00:00"/>
    <s v="Iran"/>
    <n v="5.9"/>
    <s v="Middle East"/>
    <s v="Karvan, Ghurzin, Kosheh, ..."/>
    <x v="1"/>
    <s v="Earthquake (ground shaking)"/>
    <m/>
    <n v="13"/>
    <n v="100"/>
    <m/>
    <n v="2005"/>
    <s v="IRN"/>
    <m/>
    <x v="13"/>
    <m/>
    <m/>
    <m/>
    <m/>
    <n v="2005"/>
    <m/>
    <m/>
    <m/>
    <m/>
    <m/>
    <n v="3"/>
    <m/>
    <m/>
    <m/>
    <m/>
    <m/>
    <m/>
    <n v="4"/>
    <n v="3"/>
    <n v="1"/>
    <m/>
    <m/>
    <x v="1"/>
    <x v="2"/>
    <m/>
  </r>
  <r>
    <d v="2008-08-21T00:00:00"/>
    <d v="2008-08-21T00:00:00"/>
    <s v="China"/>
    <n v="6"/>
    <s v="Asia"/>
    <s v="Yingjiang (Yunnan provinc ..."/>
    <x v="1"/>
    <s v="Earthquake (ground shaking)"/>
    <m/>
    <n v="6"/>
    <n v="160"/>
    <m/>
    <n v="2008"/>
    <s v="CHN"/>
    <m/>
    <x v="14"/>
    <m/>
    <m/>
    <m/>
    <m/>
    <n v="2008"/>
    <m/>
    <m/>
    <m/>
    <m/>
    <m/>
    <m/>
    <m/>
    <m/>
    <n v="3"/>
    <m/>
    <m/>
    <m/>
    <n v="3"/>
    <n v="3"/>
    <n v="1"/>
    <m/>
    <m/>
    <x v="1"/>
    <x v="2"/>
    <m/>
  </r>
  <r>
    <d v="2008-08-05T00:00:00"/>
    <d v="2008-08-05T00:00:00"/>
    <s v="China"/>
    <n v="6"/>
    <s v="Asia"/>
    <s v="Sichuan province"/>
    <x v="1"/>
    <m/>
    <m/>
    <n v="4"/>
    <n v="13529"/>
    <m/>
    <n v="2008"/>
    <s v="CHN"/>
    <m/>
    <x v="14"/>
    <m/>
    <m/>
    <m/>
    <m/>
    <n v="2008"/>
    <m/>
    <m/>
    <m/>
    <m/>
    <m/>
    <m/>
    <m/>
    <m/>
    <n v="3"/>
    <m/>
    <m/>
    <m/>
    <n v="3"/>
    <n v="3"/>
    <n v="1"/>
    <m/>
    <m/>
    <x v="1"/>
    <x v="2"/>
    <m/>
  </r>
  <r>
    <d v="2009-09-08T00:00:00"/>
    <d v="2009-09-08T00:00:00"/>
    <s v="Georgia"/>
    <n v="6"/>
    <s v="Eastern Europe"/>
    <s v="Oni district; Sachkhere ( ..."/>
    <x v="1"/>
    <s v="Earthquake (ground shaking)"/>
    <m/>
    <m/>
    <n v="7306"/>
    <m/>
    <n v="2009"/>
    <s v="GEO"/>
    <m/>
    <x v="14"/>
    <m/>
    <m/>
    <m/>
    <m/>
    <n v="2009"/>
    <m/>
    <m/>
    <m/>
    <m/>
    <m/>
    <m/>
    <m/>
    <m/>
    <m/>
    <n v="3"/>
    <n v="3"/>
    <n v="3"/>
    <n v="3"/>
    <n v="3"/>
    <n v="1"/>
    <m/>
    <m/>
    <x v="1"/>
    <x v="2"/>
    <m/>
  </r>
  <r>
    <d v="2006-02-28T00:00:00"/>
    <d v="2006-02-28T00:00:00"/>
    <s v="Iran"/>
    <n v="6"/>
    <s v="Middle East"/>
    <s v="Arzouiyeh (Kerman provinc ..."/>
    <x v="1"/>
    <s v="Earthquake (ground shaking)"/>
    <m/>
    <m/>
    <n v="7006"/>
    <m/>
    <n v="2006"/>
    <s v="IRN"/>
    <m/>
    <x v="14"/>
    <m/>
    <m/>
    <m/>
    <m/>
    <n v="2006"/>
    <m/>
    <m/>
    <m/>
    <m/>
    <m/>
    <m/>
    <n v="3"/>
    <m/>
    <m/>
    <m/>
    <m/>
    <m/>
    <n v="4"/>
    <n v="3"/>
    <n v="1"/>
    <m/>
    <m/>
    <x v="1"/>
    <x v="2"/>
    <m/>
  </r>
  <r>
    <d v="2008-05-25T00:00:00"/>
    <d v="2008-05-25T00:00:00"/>
    <s v="China"/>
    <n v="6.1"/>
    <s v="Asia"/>
    <s v="Qingzhou, Sichuan"/>
    <x v="1"/>
    <s v="Earthquake (ground shaking)"/>
    <m/>
    <n v="8"/>
    <n v="351000"/>
    <m/>
    <n v="2008"/>
    <s v="CHN"/>
    <m/>
    <x v="14"/>
    <m/>
    <m/>
    <m/>
    <m/>
    <n v="2008"/>
    <m/>
    <m/>
    <m/>
    <m/>
    <m/>
    <m/>
    <m/>
    <m/>
    <n v="3"/>
    <m/>
    <m/>
    <m/>
    <n v="3"/>
    <n v="3"/>
    <n v="1"/>
    <m/>
    <m/>
    <x v="1"/>
    <x v="2"/>
    <m/>
  </r>
  <r>
    <d v="2007-06-03T00:00:00"/>
    <d v="2007-06-03T00:00:00"/>
    <s v="China"/>
    <n v="6.1"/>
    <s v="Asia"/>
    <s v="Pu'er (Yunnan province)"/>
    <x v="1"/>
    <s v="Earthquake (ground shaking)"/>
    <m/>
    <n v="3"/>
    <n v="329"/>
    <n v="342"/>
    <n v="2007"/>
    <s v="CHN"/>
    <m/>
    <x v="14"/>
    <m/>
    <m/>
    <m/>
    <m/>
    <n v="2007"/>
    <m/>
    <m/>
    <m/>
    <m/>
    <m/>
    <m/>
    <m/>
    <n v="3"/>
    <m/>
    <m/>
    <m/>
    <m/>
    <n v="3"/>
    <n v="3"/>
    <n v="1"/>
    <m/>
    <m/>
    <x v="1"/>
    <x v="2"/>
    <m/>
  </r>
  <r>
    <d v="2009-01-08T00:00:00"/>
    <d v="2009-01-08T00:00:00"/>
    <s v="Costa Rica"/>
    <n v="6.1"/>
    <s v="Latin America and the Caribbeans"/>
    <s v="Barva, Santa Barbara, Her ..."/>
    <x v="1"/>
    <s v="Earthquake (ground shaking)"/>
    <m/>
    <n v="31"/>
    <n v="128618"/>
    <n v="200"/>
    <n v="2009"/>
    <s v="CRI"/>
    <m/>
    <x v="14"/>
    <m/>
    <m/>
    <m/>
    <m/>
    <n v="2009"/>
    <m/>
    <m/>
    <m/>
    <m/>
    <m/>
    <m/>
    <m/>
    <m/>
    <m/>
    <n v="3"/>
    <n v="3"/>
    <n v="3"/>
    <n v="3"/>
    <n v="3"/>
    <n v="1"/>
    <m/>
    <m/>
    <x v="1"/>
    <x v="2"/>
    <m/>
  </r>
  <r>
    <d v="2006-03-30T00:00:00"/>
    <d v="2006-03-31T00:00:00"/>
    <s v="Iran"/>
    <n v="6.1"/>
    <s v="Middle East"/>
    <s v="Doroud, Borujerd, Khorram ..."/>
    <x v="1"/>
    <s v="Earthquake (ground shaking)"/>
    <m/>
    <n v="63"/>
    <n v="161418"/>
    <n v="42.262"/>
    <n v="2006"/>
    <s v="IRN"/>
    <m/>
    <x v="14"/>
    <m/>
    <m/>
    <m/>
    <m/>
    <n v="2006"/>
    <m/>
    <m/>
    <m/>
    <m/>
    <m/>
    <m/>
    <n v="3"/>
    <m/>
    <m/>
    <m/>
    <m/>
    <m/>
    <n v="4"/>
    <n v="3"/>
    <n v="2"/>
    <m/>
    <m/>
    <x v="1"/>
    <x v="2"/>
    <m/>
  </r>
  <r>
    <d v="2008-10-06T00:00:00"/>
    <d v="2008-10-06T00:00:00"/>
    <s v="China"/>
    <n v="6.3"/>
    <s v="Asia"/>
    <s v="Near Ningzhong, Yangi, Da ..."/>
    <x v="1"/>
    <s v="Earthquake (ground shaking)"/>
    <m/>
    <n v="30"/>
    <n v="754"/>
    <m/>
    <n v="2008"/>
    <s v="CHN"/>
    <m/>
    <x v="14"/>
    <m/>
    <m/>
    <m/>
    <m/>
    <n v="2008"/>
    <m/>
    <m/>
    <m/>
    <m/>
    <m/>
    <m/>
    <m/>
    <m/>
    <n v="3"/>
    <m/>
    <m/>
    <m/>
    <n v="3"/>
    <n v="3"/>
    <n v="1"/>
    <m/>
    <m/>
    <x v="1"/>
    <x v="2"/>
    <m/>
  </r>
  <r>
    <d v="2004-05-28T00:00:00"/>
    <d v="2004-05-28T00:00:00"/>
    <s v="Iran"/>
    <n v="6.3"/>
    <s v="Middle East"/>
    <s v="Baladeh, Mazandaran provi ..."/>
    <x v="1"/>
    <s v="Earthquake (ground shaking)"/>
    <m/>
    <n v="35"/>
    <n v="498"/>
    <m/>
    <n v="2004"/>
    <s v="IRN"/>
    <m/>
    <x v="14"/>
    <m/>
    <m/>
    <m/>
    <m/>
    <n v="2004"/>
    <m/>
    <m/>
    <m/>
    <m/>
    <n v="3"/>
    <m/>
    <m/>
    <m/>
    <m/>
    <m/>
    <m/>
    <m/>
    <n v="4"/>
    <n v="3"/>
    <n v="1"/>
    <m/>
    <m/>
    <x v="1"/>
    <x v="2"/>
    <m/>
  </r>
  <r>
    <d v="2003-09-22T00:00:00"/>
    <d v="2003-09-22T00:00:00"/>
    <s v="Dominican Republic"/>
    <n v="6.4"/>
    <s v="Latin America and the Caribbeans"/>
    <s v="Puerto Plata"/>
    <x v="1"/>
    <s v="Earthquake (ground shaking)"/>
    <m/>
    <n v="3"/>
    <n v="2015"/>
    <m/>
    <n v="2003"/>
    <s v="DOM"/>
    <m/>
    <x v="14"/>
    <m/>
    <m/>
    <m/>
    <m/>
    <n v="2003"/>
    <m/>
    <m/>
    <m/>
    <n v="3"/>
    <m/>
    <m/>
    <m/>
    <m/>
    <m/>
    <m/>
    <m/>
    <m/>
    <n v="3"/>
    <n v="3"/>
    <n v="1"/>
    <m/>
    <m/>
    <x v="1"/>
    <x v="2"/>
    <m/>
  </r>
  <r>
    <d v="2005-02-22T00:00:00"/>
    <d v="2005-02-22T00:00:00"/>
    <s v="Iran"/>
    <n v="6.4"/>
    <s v="Middle East"/>
    <s v="Rooein Abad, Akbar, Asgha ..."/>
    <x v="1"/>
    <s v="Earthquake (ground shaking)"/>
    <m/>
    <n v="612"/>
    <n v="94766"/>
    <n v="80"/>
    <n v="2005"/>
    <s v="IRN"/>
    <m/>
    <x v="14"/>
    <m/>
    <m/>
    <m/>
    <m/>
    <n v="2005"/>
    <m/>
    <m/>
    <m/>
    <m/>
    <m/>
    <n v="3"/>
    <m/>
    <m/>
    <m/>
    <m/>
    <m/>
    <m/>
    <n v="4"/>
    <n v="3"/>
    <n v="1"/>
    <m/>
    <m/>
    <x v="1"/>
    <x v="2"/>
    <m/>
  </r>
  <r>
    <d v="2000-11-08T00:00:00"/>
    <d v="2000-11-08T00:00:00"/>
    <s v="Colombia"/>
    <n v="6.5"/>
    <s v="Latin America and the Caribbeans"/>
    <s v="Jurado area, Panama borde ..."/>
    <x v="1"/>
    <s v="Earthquake (ground shaking)"/>
    <m/>
    <n v="2"/>
    <n v="430"/>
    <m/>
    <n v="2000"/>
    <s v="COL"/>
    <m/>
    <x v="14"/>
    <m/>
    <m/>
    <m/>
    <m/>
    <n v="2000"/>
    <n v="3"/>
    <m/>
    <m/>
    <m/>
    <m/>
    <m/>
    <m/>
    <m/>
    <m/>
    <m/>
    <m/>
    <m/>
    <n v="3"/>
    <n v="3"/>
    <n v="1"/>
    <m/>
    <m/>
    <x v="1"/>
    <x v="2"/>
    <m/>
  </r>
  <r>
    <d v="2002-06-22T00:00:00"/>
    <d v="2002-06-22T00:00:00"/>
    <s v="Iran"/>
    <n v="6.5"/>
    <s v="Middle East"/>
    <s v="Quazvin, Hamadan, Zanjan ..."/>
    <x v="1"/>
    <s v="Earthquake (ground shaking)"/>
    <m/>
    <n v="227"/>
    <n v="111300"/>
    <n v="300"/>
    <n v="2002"/>
    <s v="IRN"/>
    <m/>
    <x v="14"/>
    <m/>
    <m/>
    <m/>
    <m/>
    <n v="2002"/>
    <m/>
    <m/>
    <n v="3"/>
    <m/>
    <m/>
    <m/>
    <m/>
    <m/>
    <m/>
    <m/>
    <m/>
    <m/>
    <n v="4"/>
    <n v="3"/>
    <n v="1"/>
    <m/>
    <m/>
    <x v="1"/>
    <x v="2"/>
    <m/>
  </r>
  <r>
    <d v="2003-12-26T00:00:00"/>
    <d v="2003-12-26T00:00:00"/>
    <s v="Iran"/>
    <n v="6.6"/>
    <s v="Middle East"/>
    <s v="Bam (Kerran province)"/>
    <x v="1"/>
    <s v="Earthquake (ground shaking)"/>
    <m/>
    <n v="26796"/>
    <n v="267628"/>
    <n v="500"/>
    <n v="2003"/>
    <s v="IRN"/>
    <m/>
    <x v="14"/>
    <m/>
    <m/>
    <m/>
    <m/>
    <n v="2003"/>
    <m/>
    <m/>
    <m/>
    <n v="3"/>
    <m/>
    <m/>
    <m/>
    <m/>
    <m/>
    <m/>
    <m/>
    <m/>
    <n v="4"/>
    <n v="3"/>
    <n v="1"/>
    <m/>
    <m/>
    <x v="1"/>
    <x v="2"/>
    <m/>
  </r>
  <r>
    <d v="2001-02-13T00:00:00"/>
    <d v="2001-02-13T00:00:00"/>
    <s v="El Salvador"/>
    <n v="6.6"/>
    <s v="Latin America and the Caribbeans"/>
    <s v="La Paz, Cuscatlan, San Vi ..."/>
    <x v="1"/>
    <s v="Earthquake (ground shaking)"/>
    <m/>
    <n v="315"/>
    <n v="256021"/>
    <n v="348.5"/>
    <n v="2001"/>
    <s v="SLV"/>
    <m/>
    <x v="14"/>
    <m/>
    <m/>
    <m/>
    <m/>
    <n v="2001"/>
    <m/>
    <n v="3"/>
    <m/>
    <m/>
    <m/>
    <m/>
    <m/>
    <m/>
    <m/>
    <m/>
    <m/>
    <m/>
    <n v="3"/>
    <n v="3"/>
    <n v="1"/>
    <m/>
    <m/>
    <x v="1"/>
    <x v="2"/>
    <m/>
  </r>
  <r>
    <d v="2011-03-24T00:00:00"/>
    <d v="2011-03-24T00:00:00"/>
    <s v="China"/>
    <n v="6.8"/>
    <s v="Asia"/>
    <s v="Yunnan province"/>
    <x v="1"/>
    <s v="Earthquake (ground shaking)"/>
    <m/>
    <m/>
    <n v="9508"/>
    <m/>
    <n v="2011"/>
    <s v="CHN"/>
    <m/>
    <x v="14"/>
    <m/>
    <m/>
    <m/>
    <m/>
    <n v="2011"/>
    <m/>
    <m/>
    <m/>
    <m/>
    <m/>
    <m/>
    <m/>
    <m/>
    <m/>
    <n v="3"/>
    <n v="3"/>
    <n v="3"/>
    <n v="3"/>
    <n v="3"/>
    <n v="1"/>
    <m/>
    <m/>
    <x v="1"/>
    <x v="2"/>
    <m/>
  </r>
  <r>
    <d v="2007-09-10T00:00:00"/>
    <d v="2007-09-10T00:00:00"/>
    <s v="Colombia"/>
    <n v="6.8"/>
    <s v="Latin America and the Caribbeans"/>
    <s v="El Charco, Mosquera, LaPo ..."/>
    <x v="1"/>
    <s v="Earthquake (ground shaking)"/>
    <m/>
    <m/>
    <n v="175"/>
    <m/>
    <n v="2007"/>
    <s v="COL"/>
    <m/>
    <x v="14"/>
    <m/>
    <m/>
    <m/>
    <m/>
    <n v="2007"/>
    <m/>
    <m/>
    <m/>
    <m/>
    <m/>
    <m/>
    <m/>
    <n v="3"/>
    <m/>
    <m/>
    <m/>
    <m/>
    <n v="3"/>
    <n v="3"/>
    <n v="1"/>
    <m/>
    <m/>
    <x v="1"/>
    <x v="2"/>
    <m/>
  </r>
  <r>
    <d v="2000-08-05T00:00:00"/>
    <d v="2000-08-05T00:00:00"/>
    <s v="Russia"/>
    <n v="6.8"/>
    <s v="Eastern Europe"/>
    <s v="Ougklegorsk region (Sakha ..."/>
    <x v="1"/>
    <s v="Earthquake (ground shaking)"/>
    <m/>
    <m/>
    <n v="19108"/>
    <n v="0.92"/>
    <n v="2000"/>
    <s v="RUS"/>
    <m/>
    <x v="14"/>
    <m/>
    <m/>
    <m/>
    <m/>
    <n v="2000"/>
    <n v="3"/>
    <m/>
    <m/>
    <m/>
    <m/>
    <m/>
    <m/>
    <m/>
    <m/>
    <m/>
    <m/>
    <m/>
    <n v="4"/>
    <n v="3"/>
    <n v="1"/>
    <m/>
    <m/>
    <x v="1"/>
    <x v="2"/>
    <m/>
  </r>
  <r>
    <d v="2010-04-14T00:00:00"/>
    <d v="2010-04-14T00:00:00"/>
    <s v="China"/>
    <n v="6.9"/>
    <s v="Asia"/>
    <s v="Yushu prefecture (Qinghai ..."/>
    <x v="1"/>
    <s v="Earthquake (ground shaking)"/>
    <m/>
    <n v="2968"/>
    <n v="112000"/>
    <n v="500"/>
    <n v="2010"/>
    <s v="CHN"/>
    <m/>
    <x v="14"/>
    <m/>
    <m/>
    <m/>
    <m/>
    <n v="2010"/>
    <m/>
    <m/>
    <m/>
    <m/>
    <m/>
    <m/>
    <m/>
    <m/>
    <m/>
    <n v="3"/>
    <n v="3"/>
    <n v="3"/>
    <n v="3"/>
    <n v="3"/>
    <n v="1"/>
    <m/>
    <m/>
    <x v="1"/>
    <x v="2"/>
    <m/>
  </r>
  <r>
    <d v="2004-11-15T00:00:00"/>
    <d v="2004-11-15T00:00:00"/>
    <s v="Colombia"/>
    <n v="7.2"/>
    <s v="Latin America and the Caribbeans"/>
    <s v="Litoral de San Juan, Bajo ..."/>
    <x v="1"/>
    <s v="Earthquake (ground shaking)"/>
    <m/>
    <m/>
    <n v="8036"/>
    <m/>
    <n v="2004"/>
    <s v="COL"/>
    <m/>
    <x v="15"/>
    <m/>
    <m/>
    <m/>
    <m/>
    <n v="2004"/>
    <m/>
    <m/>
    <m/>
    <m/>
    <n v="3"/>
    <m/>
    <m/>
    <m/>
    <m/>
    <m/>
    <m/>
    <m/>
    <n v="3"/>
    <n v="3"/>
    <n v="1"/>
    <m/>
    <m/>
    <x v="1"/>
    <x v="2"/>
    <m/>
  </r>
  <r>
    <d v="2003-09-27T00:00:00"/>
    <d v="2003-09-27T00:00:00"/>
    <s v="Russia"/>
    <n v="7.3"/>
    <s v="Eastern Europe"/>
    <s v="Siberia"/>
    <x v="1"/>
    <s v="Earthquake (ground shaking)"/>
    <m/>
    <n v="3"/>
    <n v="1805"/>
    <n v="10.6"/>
    <n v="2003"/>
    <s v="RUS"/>
    <m/>
    <x v="15"/>
    <m/>
    <m/>
    <m/>
    <m/>
    <n v="2003"/>
    <m/>
    <m/>
    <m/>
    <n v="3"/>
    <m/>
    <m/>
    <m/>
    <m/>
    <m/>
    <m/>
    <m/>
    <m/>
    <n v="4"/>
    <n v="3"/>
    <n v="1"/>
    <m/>
    <m/>
    <x v="1"/>
    <x v="2"/>
    <m/>
  </r>
  <r>
    <d v="2005-09-25T00:00:00"/>
    <d v="2005-09-25T00:00:00"/>
    <s v="Peru"/>
    <n v="7.5"/>
    <s v="Latin America and the Caribbeans"/>
    <s v="Moyabamba (Lamas area, Sa ..."/>
    <x v="1"/>
    <s v="Earthquake (ground shaking)"/>
    <m/>
    <n v="5"/>
    <n v="2505"/>
    <m/>
    <n v="2005"/>
    <s v="PER"/>
    <m/>
    <x v="15"/>
    <m/>
    <m/>
    <m/>
    <m/>
    <n v="2005"/>
    <m/>
    <m/>
    <m/>
    <m/>
    <m/>
    <n v="3"/>
    <m/>
    <m/>
    <m/>
    <m/>
    <m/>
    <m/>
    <n v="3"/>
    <n v="3"/>
    <n v="1"/>
    <m/>
    <m/>
    <x v="1"/>
    <x v="2"/>
    <m/>
  </r>
  <r>
    <d v="2001-01-13T00:00:00"/>
    <d v="2001-01-13T00:00:00"/>
    <s v="El Salvador"/>
    <n v="7.7"/>
    <s v="Latin America and the Caribbeans"/>
    <s v="Berl_n Alegr_a Tecap_n, S ..."/>
    <x v="1"/>
    <s v="Earthquake (ground shaking)"/>
    <m/>
    <n v="844"/>
    <n v="1334529"/>
    <n v="1500"/>
    <n v="2001"/>
    <s v="SLV"/>
    <m/>
    <x v="15"/>
    <m/>
    <m/>
    <m/>
    <m/>
    <n v="2001"/>
    <m/>
    <n v="3"/>
    <m/>
    <m/>
    <m/>
    <m/>
    <m/>
    <m/>
    <m/>
    <m/>
    <m/>
    <m/>
    <n v="3"/>
    <n v="3"/>
    <n v="1"/>
    <m/>
    <m/>
    <x v="1"/>
    <x v="2"/>
    <m/>
  </r>
  <r>
    <d v="2008-05-12T00:00:00"/>
    <d v="2008-05-12T00:00:00"/>
    <s v="China"/>
    <n v="7.9"/>
    <s v="Asia"/>
    <s v="Wenchuan country, Wencgua ..."/>
    <x v="1"/>
    <s v="Earthquake (ground shaking)"/>
    <m/>
    <n v="87476"/>
    <n v="45976596"/>
    <n v="85000"/>
    <n v="2008"/>
    <s v="CHN"/>
    <m/>
    <x v="15"/>
    <m/>
    <m/>
    <m/>
    <m/>
    <n v="2008"/>
    <m/>
    <m/>
    <m/>
    <m/>
    <m/>
    <m/>
    <m/>
    <m/>
    <n v="3"/>
    <m/>
    <m/>
    <m/>
    <n v="3"/>
    <n v="3"/>
    <n v="1"/>
    <m/>
    <m/>
    <x v="1"/>
    <x v="2"/>
    <m/>
  </r>
  <r>
    <d v="2007-08-15T00:00:00"/>
    <d v="2007-08-15T00:00:00"/>
    <s v="Peru"/>
    <n v="8"/>
    <s v="Latin America and the Caribbeans"/>
    <s v="Pisco, Ica, Chincha, Cane ..."/>
    <x v="1"/>
    <s v="Earthquake (ground shaking)"/>
    <m/>
    <n v="593"/>
    <n v="658331"/>
    <n v="600"/>
    <n v="2007"/>
    <s v="PER"/>
    <m/>
    <x v="16"/>
    <m/>
    <m/>
    <m/>
    <m/>
    <n v="2007"/>
    <m/>
    <m/>
    <m/>
    <m/>
    <m/>
    <m/>
    <m/>
    <n v="3"/>
    <m/>
    <m/>
    <m/>
    <m/>
    <n v="3"/>
    <n v="3"/>
    <n v="1"/>
    <m/>
    <m/>
    <x v="1"/>
    <x v="2"/>
    <m/>
  </r>
  <r>
    <d v="2009-09-29T00:00:00"/>
    <d v="2009-09-29T00:00:00"/>
    <s v="Tonga"/>
    <n v="8.1"/>
    <s v="South Pacific"/>
    <s v="Niuatoputapu"/>
    <x v="1"/>
    <s v="Tsunami"/>
    <m/>
    <n v="9"/>
    <n v="507"/>
    <n v="9.5"/>
    <n v="2009"/>
    <s v="TON"/>
    <m/>
    <x v="16"/>
    <m/>
    <m/>
    <m/>
    <m/>
    <n v="2009"/>
    <m/>
    <m/>
    <m/>
    <m/>
    <m/>
    <m/>
    <m/>
    <m/>
    <m/>
    <n v="3"/>
    <n v="3"/>
    <n v="3"/>
    <n v="3"/>
    <n v="3"/>
    <n v="1"/>
    <m/>
    <m/>
    <x v="1"/>
    <x v="2"/>
    <m/>
  </r>
  <r>
    <d v="2001-06-23T00:00:00"/>
    <d v="2001-06-23T00:00:00"/>
    <s v="Peru"/>
    <n v="8.4"/>
    <s v="Latin America and the Caribbeans"/>
    <s v="Arequipa, Moquegua, Tacna ..."/>
    <x v="1"/>
    <s v="Earthquake (ground shaking)"/>
    <m/>
    <n v="145"/>
    <n v="349978"/>
    <n v="300"/>
    <n v="2001"/>
    <s v="PER"/>
    <m/>
    <x v="16"/>
    <m/>
    <m/>
    <m/>
    <m/>
    <n v="2001"/>
    <m/>
    <n v="3"/>
    <m/>
    <m/>
    <m/>
    <m/>
    <m/>
    <m/>
    <m/>
    <m/>
    <m/>
    <m/>
    <n v="3"/>
    <n v="3"/>
    <n v="1"/>
    <m/>
    <m/>
    <x v="1"/>
    <x v="2"/>
    <m/>
  </r>
  <r>
    <d v="2004-12-26T00:00:00"/>
    <d v="2004-12-26T00:00:00"/>
    <s v="Maldives"/>
    <n v="9.1"/>
    <s v="South Pacific"/>
    <m/>
    <x v="1"/>
    <s v="Tsunami"/>
    <m/>
    <n v="102"/>
    <n v="27214"/>
    <n v="470.1"/>
    <n v="2004"/>
    <s v="MDV"/>
    <m/>
    <x v="17"/>
    <m/>
    <m/>
    <m/>
    <m/>
    <n v="2004"/>
    <m/>
    <m/>
    <m/>
    <m/>
    <n v="3"/>
    <m/>
    <m/>
    <m/>
    <m/>
    <m/>
    <m/>
    <m/>
    <n v="3"/>
    <n v="3"/>
    <n v="1"/>
    <m/>
    <m/>
    <x v="1"/>
    <x v="2"/>
    <m/>
  </r>
  <r>
    <d v="2004-12-26T00:00:00"/>
    <d v="2004-12-26T00:00:00"/>
    <s v="Thailand"/>
    <n v="9.1"/>
    <s v="Asia"/>
    <s v="Krabi, Phang Nga, Phuket, ..."/>
    <x v="1"/>
    <s v="Tsunami"/>
    <m/>
    <n v="8345"/>
    <n v="67007"/>
    <n v="1000"/>
    <n v="2004"/>
    <s v="THA"/>
    <m/>
    <x v="17"/>
    <m/>
    <m/>
    <m/>
    <m/>
    <n v="2004"/>
    <m/>
    <m/>
    <m/>
    <m/>
    <n v="3"/>
    <m/>
    <m/>
    <m/>
    <m/>
    <m/>
    <m/>
    <m/>
    <n v="3"/>
    <n v="3"/>
    <n v="1"/>
    <m/>
    <m/>
    <x v="1"/>
    <x v="2"/>
    <m/>
  </r>
  <r>
    <d v="2008-05-01T00:00:00"/>
    <d v="2008-05-01T00:00:00"/>
    <s v="Iran"/>
    <n v="4.5"/>
    <s v="Middle East"/>
    <s v="Boroujerd, Lorestan"/>
    <x v="1"/>
    <s v="Earthquake (ground shaking)"/>
    <m/>
    <m/>
    <n v="170"/>
    <m/>
    <n v="2008"/>
    <s v="IRN"/>
    <m/>
    <x v="18"/>
    <m/>
    <m/>
    <m/>
    <m/>
    <n v="2008"/>
    <m/>
    <m/>
    <m/>
    <m/>
    <m/>
    <m/>
    <m/>
    <m/>
    <n v="4"/>
    <m/>
    <m/>
    <m/>
    <n v="4"/>
    <n v="4"/>
    <n v="1"/>
    <m/>
    <m/>
    <x v="1"/>
    <x v="3"/>
    <m/>
  </r>
  <r>
    <d v="2000-05-08T00:00:00"/>
    <d v="2000-05-08T00:00:00"/>
    <s v="Turkey"/>
    <n v="4.5"/>
    <s v="Western Europe"/>
    <s v="Puturge"/>
    <x v="1"/>
    <s v="Earthquake (ground shaking)"/>
    <m/>
    <n v="1"/>
    <n v="1000"/>
    <m/>
    <n v="2000"/>
    <s v="TUR"/>
    <m/>
    <x v="18"/>
    <m/>
    <m/>
    <m/>
    <m/>
    <n v="2000"/>
    <n v="4"/>
    <m/>
    <m/>
    <m/>
    <m/>
    <m/>
    <m/>
    <m/>
    <m/>
    <m/>
    <m/>
    <m/>
    <n v="4"/>
    <n v="4"/>
    <n v="1"/>
    <m/>
    <m/>
    <x v="1"/>
    <x v="3"/>
    <m/>
  </r>
  <r>
    <d v="2003-07-26T00:00:00"/>
    <d v="2003-07-26T00:00:00"/>
    <s v="Turkey"/>
    <n v="4.5"/>
    <s v="Western Europe"/>
    <s v="Buldan (Western Turkey)"/>
    <x v="1"/>
    <s v="Earthquake (ground shaking)"/>
    <m/>
    <m/>
    <n v="240"/>
    <m/>
    <n v="2003"/>
    <s v="TUR"/>
    <m/>
    <x v="18"/>
    <m/>
    <m/>
    <m/>
    <m/>
    <n v="2003"/>
    <m/>
    <m/>
    <m/>
    <n v="4"/>
    <m/>
    <m/>
    <m/>
    <m/>
    <m/>
    <m/>
    <m/>
    <m/>
    <n v="4"/>
    <n v="4"/>
    <n v="1"/>
    <m/>
    <m/>
    <x v="1"/>
    <x v="3"/>
    <m/>
  </r>
  <r>
    <d v="2006-02-20T00:00:00"/>
    <d v="2006-02-20T00:00:00"/>
    <s v="Bulgaria"/>
    <n v="4.5999999999999996"/>
    <s v="Eastern Europe"/>
    <s v="Murgovo area"/>
    <x v="1"/>
    <s v="Earthquake (ground shaking)"/>
    <m/>
    <m/>
    <n v="527"/>
    <m/>
    <n v="2006"/>
    <s v="BGR"/>
    <m/>
    <x v="18"/>
    <m/>
    <m/>
    <m/>
    <m/>
    <n v="2006"/>
    <m/>
    <m/>
    <m/>
    <m/>
    <m/>
    <m/>
    <n v="4"/>
    <m/>
    <m/>
    <m/>
    <m/>
    <m/>
    <n v="4"/>
    <n v="4"/>
    <n v="1"/>
    <m/>
    <m/>
    <x v="1"/>
    <x v="3"/>
    <m/>
  </r>
  <r>
    <d v="2007-12-09T00:00:00"/>
    <d v="2007-12-09T00:00:00"/>
    <s v="Brazil"/>
    <n v="4.9000000000000004"/>
    <s v="Latin America and the Caribbeans"/>
    <s v="Minas Gerais"/>
    <x v="1"/>
    <s v="Earthquake (ground shaking)"/>
    <m/>
    <n v="1"/>
    <n v="286"/>
    <m/>
    <n v="2007"/>
    <s v="BRA"/>
    <m/>
    <x v="18"/>
    <m/>
    <m/>
    <m/>
    <m/>
    <n v="2007"/>
    <m/>
    <m/>
    <m/>
    <m/>
    <m/>
    <m/>
    <m/>
    <n v="4"/>
    <m/>
    <m/>
    <m/>
    <m/>
    <n v="4"/>
    <n v="4"/>
    <n v="1"/>
    <m/>
    <m/>
    <x v="1"/>
    <x v="3"/>
    <m/>
  </r>
  <r>
    <d v="2010-11-06T00:00:00"/>
    <d v="2010-11-06T00:00:00"/>
    <s v="Iran"/>
    <n v="4.9000000000000004"/>
    <s v="Middle East"/>
    <s v="Dorud-Razan area"/>
    <x v="1"/>
    <s v="Earthquake (ground shaking)"/>
    <m/>
    <m/>
    <n v="104"/>
    <m/>
    <n v="2010"/>
    <s v="IRN"/>
    <m/>
    <x v="18"/>
    <m/>
    <m/>
    <m/>
    <m/>
    <n v="2010"/>
    <m/>
    <m/>
    <m/>
    <m/>
    <m/>
    <m/>
    <m/>
    <m/>
    <m/>
    <n v="4"/>
    <n v="4"/>
    <n v="4"/>
    <n v="4"/>
    <n v="4"/>
    <n v="1"/>
    <m/>
    <m/>
    <x v="1"/>
    <x v="3"/>
    <m/>
  </r>
  <r>
    <d v="2009-11-04T00:00:00"/>
    <d v="2009-11-04T00:00:00"/>
    <s v="Iran"/>
    <n v="5"/>
    <s v="Middle East"/>
    <s v="Bandar-e Abbas (Hormozgan ..."/>
    <x v="1"/>
    <s v="Earthquake (ground shaking)"/>
    <m/>
    <m/>
    <n v="269"/>
    <m/>
    <n v="2009"/>
    <s v="IRN"/>
    <m/>
    <x v="13"/>
    <m/>
    <m/>
    <m/>
    <m/>
    <n v="2009"/>
    <m/>
    <m/>
    <m/>
    <m/>
    <m/>
    <m/>
    <m/>
    <m/>
    <m/>
    <n v="4"/>
    <n v="4"/>
    <n v="4"/>
    <n v="4"/>
    <n v="4"/>
    <n v="1"/>
    <m/>
    <m/>
    <x v="1"/>
    <x v="3"/>
    <m/>
  </r>
  <r>
    <d v="2004-07-02T00:00:00"/>
    <d v="2004-07-02T00:00:00"/>
    <s v="Turkey"/>
    <n v="5.0999999999999996"/>
    <s v="Western Europe"/>
    <s v="Dogubeyazit (Agri provinc ..."/>
    <x v="1"/>
    <s v="Earthquake (ground shaking)"/>
    <m/>
    <n v="18"/>
    <n v="356"/>
    <m/>
    <n v="2004"/>
    <s v="TUR"/>
    <m/>
    <x v="13"/>
    <m/>
    <m/>
    <m/>
    <m/>
    <n v="2004"/>
    <m/>
    <m/>
    <m/>
    <m/>
    <n v="4"/>
    <m/>
    <m/>
    <m/>
    <m/>
    <m/>
    <m/>
    <m/>
    <n v="4"/>
    <n v="4"/>
    <n v="1"/>
    <m/>
    <m/>
    <x v="1"/>
    <x v="3"/>
    <m/>
  </r>
  <r>
    <d v="2010-07-30T00:00:00"/>
    <d v="2010-07-30T00:00:00"/>
    <s v="Iran"/>
    <n v="5.4"/>
    <s v="Middle East"/>
    <s v="Khorassan Razavi province ..."/>
    <x v="1"/>
    <s v="Earthquake (ground shaking)"/>
    <m/>
    <m/>
    <n v="274"/>
    <m/>
    <n v="2010"/>
    <s v="IRN"/>
    <m/>
    <x v="13"/>
    <m/>
    <m/>
    <m/>
    <m/>
    <n v="2010"/>
    <m/>
    <m/>
    <m/>
    <m/>
    <m/>
    <m/>
    <m/>
    <m/>
    <m/>
    <n v="4"/>
    <n v="4"/>
    <n v="4"/>
    <n v="4"/>
    <n v="4"/>
    <n v="1"/>
    <m/>
    <m/>
    <x v="1"/>
    <x v="3"/>
    <m/>
  </r>
  <r>
    <d v="2001-07-10T00:00:00"/>
    <d v="2001-07-10T00:00:00"/>
    <s v="Turkey"/>
    <n v="5.4"/>
    <s v="Western Europe"/>
    <s v="Erzurum area"/>
    <x v="1"/>
    <s v="Earthquake (ground shaking)"/>
    <m/>
    <m/>
    <n v="131"/>
    <m/>
    <n v="2001"/>
    <s v="TUR"/>
    <m/>
    <x v="13"/>
    <m/>
    <m/>
    <m/>
    <m/>
    <n v="2001"/>
    <m/>
    <n v="4"/>
    <m/>
    <m/>
    <m/>
    <m/>
    <m/>
    <m/>
    <m/>
    <m/>
    <m/>
    <m/>
    <n v="4"/>
    <n v="4"/>
    <n v="1"/>
    <m/>
    <m/>
    <x v="1"/>
    <x v="3"/>
    <m/>
  </r>
  <r>
    <d v="2001-06-25T00:00:00"/>
    <d v="2001-06-25T00:00:00"/>
    <s v="Turkey"/>
    <n v="5.4"/>
    <s v="Western Europe"/>
    <s v="Osmaniye province"/>
    <x v="1"/>
    <s v="Earthquake (ground shaking)"/>
    <m/>
    <m/>
    <n v="480"/>
    <m/>
    <n v="2001"/>
    <s v="TUR"/>
    <m/>
    <x v="13"/>
    <m/>
    <m/>
    <m/>
    <m/>
    <n v="2001"/>
    <m/>
    <n v="4"/>
    <m/>
    <m/>
    <m/>
    <m/>
    <m/>
    <m/>
    <m/>
    <m/>
    <m/>
    <m/>
    <n v="4"/>
    <n v="4"/>
    <n v="1"/>
    <m/>
    <m/>
    <x v="1"/>
    <x v="3"/>
    <m/>
  </r>
  <r>
    <d v="2010-11-03T00:00:00"/>
    <d v="2010-11-03T00:00:00"/>
    <s v="Serbia"/>
    <n v="5.5"/>
    <s v="Eastern Europe"/>
    <s v="Kraljevo"/>
    <x v="1"/>
    <s v="Earthquake (ground shaking)"/>
    <m/>
    <n v="2"/>
    <n v="27030"/>
    <n v="132.26"/>
    <n v="2010"/>
    <s v="SRB"/>
    <m/>
    <x v="13"/>
    <m/>
    <m/>
    <m/>
    <m/>
    <n v="2010"/>
    <m/>
    <m/>
    <m/>
    <m/>
    <m/>
    <m/>
    <m/>
    <m/>
    <m/>
    <n v="4"/>
    <n v="4"/>
    <n v="4"/>
    <n v="4"/>
    <n v="4"/>
    <n v="1"/>
    <m/>
    <m/>
    <x v="1"/>
    <x v="3"/>
    <m/>
  </r>
  <r>
    <d v="2005-06-06T00:00:00"/>
    <d v="2005-06-06T00:00:00"/>
    <s v="Turkey"/>
    <n v="5.6"/>
    <s v="Western Europe"/>
    <s v="Near Karliova (Bingol pro ..."/>
    <x v="1"/>
    <s v="Earthquake (ground shaking)"/>
    <m/>
    <m/>
    <n v="354"/>
    <m/>
    <n v="2005"/>
    <s v="TUR"/>
    <m/>
    <x v="13"/>
    <m/>
    <m/>
    <m/>
    <m/>
    <n v="2005"/>
    <m/>
    <m/>
    <m/>
    <m/>
    <m/>
    <n v="4"/>
    <m/>
    <m/>
    <m/>
    <m/>
    <m/>
    <m/>
    <n v="4"/>
    <n v="4"/>
    <n v="1"/>
    <m/>
    <m/>
    <x v="1"/>
    <x v="3"/>
    <m/>
  </r>
  <r>
    <d v="2004-03-28T00:00:00"/>
    <d v="2004-03-28T00:00:00"/>
    <s v="Turkey"/>
    <n v="5.6"/>
    <s v="Western Europe"/>
    <s v="Askale, Ilica, Cat, Erzur ..."/>
    <x v="1"/>
    <s v="Earthquake (ground shaking)"/>
    <m/>
    <m/>
    <n v="32530"/>
    <m/>
    <n v="2004"/>
    <s v="TUR"/>
    <m/>
    <x v="13"/>
    <m/>
    <m/>
    <m/>
    <m/>
    <n v="2004"/>
    <m/>
    <m/>
    <m/>
    <m/>
    <n v="4"/>
    <m/>
    <m/>
    <m/>
    <m/>
    <m/>
    <m/>
    <m/>
    <n v="4"/>
    <n v="4"/>
    <n v="1"/>
    <m/>
    <m/>
    <x v="1"/>
    <x v="3"/>
    <m/>
  </r>
  <r>
    <d v="2004-03-25T00:00:00"/>
    <d v="2004-03-25T00:00:00"/>
    <s v="Turkey"/>
    <n v="5.6"/>
    <s v="Western Europe"/>
    <s v="Askale, Cat, Buyukgecit, ..."/>
    <x v="1"/>
    <s v="Earthquake (ground shaking)"/>
    <m/>
    <n v="9"/>
    <n v="4030"/>
    <m/>
    <n v="2004"/>
    <s v="TUR"/>
    <m/>
    <x v="13"/>
    <m/>
    <m/>
    <m/>
    <m/>
    <n v="2004"/>
    <m/>
    <m/>
    <m/>
    <m/>
    <n v="4"/>
    <m/>
    <m/>
    <m/>
    <m/>
    <m/>
    <m/>
    <m/>
    <n v="4"/>
    <n v="4"/>
    <n v="1"/>
    <m/>
    <m/>
    <x v="1"/>
    <x v="3"/>
    <m/>
  </r>
  <r>
    <d v="2003-04-10T00:00:00"/>
    <d v="2003-04-10T00:00:00"/>
    <s v="Turkey"/>
    <n v="5.7"/>
    <s v="Western Europe"/>
    <s v="Izmir"/>
    <x v="1"/>
    <s v="Earthquake (ground shaking)"/>
    <m/>
    <m/>
    <n v="170"/>
    <m/>
    <n v="2003"/>
    <s v="TUR"/>
    <m/>
    <x v="13"/>
    <m/>
    <m/>
    <m/>
    <m/>
    <n v="2003"/>
    <m/>
    <m/>
    <m/>
    <n v="4"/>
    <m/>
    <m/>
    <m/>
    <m/>
    <m/>
    <m/>
    <m/>
    <m/>
    <n v="4"/>
    <n v="4"/>
    <n v="1"/>
    <m/>
    <m/>
    <x v="1"/>
    <x v="3"/>
    <m/>
  </r>
  <r>
    <d v="2010-08-27T00:00:00"/>
    <d v="2010-08-27T00:00:00"/>
    <s v="Iran"/>
    <n v="5.8"/>
    <s v="Middle East"/>
    <s v="Damghan-Torud area"/>
    <x v="1"/>
    <s v="Earthquake (ground shaking)"/>
    <m/>
    <n v="3"/>
    <n v="3600"/>
    <m/>
    <n v="2010"/>
    <s v="IRN"/>
    <m/>
    <x v="13"/>
    <m/>
    <m/>
    <m/>
    <m/>
    <n v="2010"/>
    <m/>
    <m/>
    <m/>
    <m/>
    <m/>
    <m/>
    <m/>
    <m/>
    <m/>
    <n v="4"/>
    <n v="4"/>
    <n v="4"/>
    <n v="4"/>
    <n v="4"/>
    <n v="1"/>
    <m/>
    <m/>
    <x v="1"/>
    <x v="3"/>
    <m/>
  </r>
  <r>
    <d v="2008-10-11T00:00:00"/>
    <d v="2008-10-11T00:00:00"/>
    <s v="Russia"/>
    <n v="5.8"/>
    <s v="Eastern Europe"/>
    <s v="Tchechnya"/>
    <x v="1"/>
    <s v="Earthquake (ground shaking)"/>
    <m/>
    <n v="13"/>
    <n v="5235"/>
    <m/>
    <n v="2008"/>
    <s v="RUS"/>
    <m/>
    <x v="13"/>
    <m/>
    <m/>
    <m/>
    <m/>
    <n v="2008"/>
    <m/>
    <m/>
    <m/>
    <m/>
    <m/>
    <m/>
    <m/>
    <m/>
    <n v="4"/>
    <m/>
    <m/>
    <m/>
    <n v="4"/>
    <n v="4"/>
    <n v="1"/>
    <m/>
    <m/>
    <x v="1"/>
    <x v="3"/>
    <m/>
  </r>
  <r>
    <d v="2005-03-14T00:00:00"/>
    <d v="2005-03-14T00:00:00"/>
    <s v="Turkey"/>
    <n v="5.8"/>
    <s v="Western Europe"/>
    <s v="Karliova (Bingol province ..."/>
    <x v="1"/>
    <s v="Earthquake (ground shaking)"/>
    <m/>
    <m/>
    <n v="2268"/>
    <m/>
    <n v="2005"/>
    <s v="TUR"/>
    <m/>
    <x v="13"/>
    <m/>
    <m/>
    <m/>
    <m/>
    <n v="2005"/>
    <m/>
    <m/>
    <m/>
    <m/>
    <m/>
    <n v="4"/>
    <m/>
    <m/>
    <m/>
    <m/>
    <m/>
    <m/>
    <n v="4"/>
    <n v="4"/>
    <n v="1"/>
    <m/>
    <m/>
    <x v="1"/>
    <x v="3"/>
    <m/>
  </r>
  <r>
    <d v="2005-01-24T00:00:00"/>
    <d v="2005-01-24T00:00:00"/>
    <s v="Turkey"/>
    <n v="5.9"/>
    <s v="Western Europe"/>
    <s v="Van city (Adana and Hakka ..."/>
    <x v="1"/>
    <s v="Earthquake (ground shaking)"/>
    <m/>
    <n v="2"/>
    <n v="422"/>
    <m/>
    <n v="2005"/>
    <s v="TUR"/>
    <m/>
    <x v="13"/>
    <m/>
    <m/>
    <m/>
    <m/>
    <n v="2005"/>
    <m/>
    <m/>
    <m/>
    <m/>
    <m/>
    <n v="4"/>
    <m/>
    <m/>
    <m/>
    <m/>
    <m/>
    <m/>
    <n v="4"/>
    <n v="4"/>
    <n v="1"/>
    <m/>
    <m/>
    <x v="1"/>
    <x v="3"/>
    <m/>
  </r>
  <r>
    <d v="2002-05-28T00:00:00"/>
    <d v="2002-05-28T00:00:00"/>
    <s v="Argentina"/>
    <n v="6"/>
    <s v="Latin America and the Caribbeans"/>
    <s v="Cetamarca, La Rioja provi ..."/>
    <x v="1"/>
    <s v="Earthquake (ground shaking)"/>
    <m/>
    <m/>
    <n v="727"/>
    <m/>
    <n v="2002"/>
    <s v="ARG"/>
    <m/>
    <x v="14"/>
    <m/>
    <m/>
    <m/>
    <m/>
    <n v="2002"/>
    <m/>
    <m/>
    <n v="4"/>
    <m/>
    <m/>
    <m/>
    <m/>
    <m/>
    <m/>
    <m/>
    <m/>
    <m/>
    <n v="4"/>
    <n v="4"/>
    <n v="1"/>
    <m/>
    <m/>
    <x v="1"/>
    <x v="3"/>
    <m/>
  </r>
  <r>
    <d v="2006-04-21T00:00:00"/>
    <d v="2006-04-21T00:00:00"/>
    <s v="Russia"/>
    <n v="6"/>
    <s v="Eastern Europe"/>
    <s v="Kamtchatka peninsula"/>
    <x v="1"/>
    <s v="Earthquake (ground shaking)"/>
    <m/>
    <m/>
    <n v="12040"/>
    <n v="55"/>
    <n v="2006"/>
    <s v="RUS"/>
    <m/>
    <x v="14"/>
    <m/>
    <m/>
    <m/>
    <m/>
    <n v="2006"/>
    <m/>
    <m/>
    <m/>
    <m/>
    <m/>
    <m/>
    <n v="4"/>
    <m/>
    <m/>
    <m/>
    <m/>
    <m/>
    <n v="4"/>
    <n v="4"/>
    <n v="1"/>
    <m/>
    <m/>
    <x v="1"/>
    <x v="3"/>
    <m/>
  </r>
  <r>
    <d v="2000-06-06T00:00:00"/>
    <d v="2000-06-06T00:00:00"/>
    <s v="Turkey"/>
    <n v="6"/>
    <s v="Western Europe"/>
    <s v="Cubuk (Cankiri province)"/>
    <x v="1"/>
    <s v="Earthquake (ground shaking)"/>
    <m/>
    <n v="2"/>
    <n v="23080"/>
    <m/>
    <n v="2000"/>
    <s v="TUR"/>
    <m/>
    <x v="14"/>
    <m/>
    <m/>
    <m/>
    <m/>
    <n v="2000"/>
    <n v="4"/>
    <m/>
    <m/>
    <m/>
    <m/>
    <m/>
    <m/>
    <m/>
    <m/>
    <m/>
    <m/>
    <m/>
    <n v="4"/>
    <n v="4"/>
    <n v="1"/>
    <m/>
    <m/>
    <x v="1"/>
    <x v="3"/>
    <m/>
  </r>
  <r>
    <d v="2008-09-10T00:00:00"/>
    <d v="2008-09-10T00:00:00"/>
    <s v="Iran"/>
    <n v="6.1"/>
    <s v="Middle East"/>
    <s v="Gordeban, Roudan, Koushe, ..."/>
    <x v="1"/>
    <s v="Earthquake (ground shaking)"/>
    <m/>
    <n v="6"/>
    <n v="20545"/>
    <m/>
    <n v="2008"/>
    <s v="IRN"/>
    <m/>
    <x v="14"/>
    <m/>
    <m/>
    <m/>
    <m/>
    <n v="2008"/>
    <m/>
    <m/>
    <m/>
    <m/>
    <m/>
    <m/>
    <m/>
    <m/>
    <n v="4"/>
    <m/>
    <m/>
    <m/>
    <n v="4"/>
    <n v="4"/>
    <n v="1"/>
    <m/>
    <m/>
    <x v="1"/>
    <x v="3"/>
    <m/>
  </r>
  <r>
    <d v="2010-03-08T00:00:00"/>
    <d v="2010-03-08T00:00:00"/>
    <s v="Turkey"/>
    <n v="6.1"/>
    <s v="Western Europe"/>
    <s v="Elazig"/>
    <x v="1"/>
    <s v="Earthquake (ground shaking)"/>
    <m/>
    <n v="51"/>
    <n v="3600"/>
    <m/>
    <n v="2010"/>
    <s v="TUR"/>
    <m/>
    <x v="14"/>
    <m/>
    <m/>
    <m/>
    <m/>
    <n v="2010"/>
    <m/>
    <m/>
    <m/>
    <m/>
    <m/>
    <m/>
    <m/>
    <m/>
    <m/>
    <n v="4"/>
    <n v="4"/>
    <n v="4"/>
    <n v="4"/>
    <n v="4"/>
    <n v="1"/>
    <m/>
    <m/>
    <x v="1"/>
    <x v="3"/>
    <m/>
  </r>
  <r>
    <d v="2007-04-21T00:00:00"/>
    <d v="2007-04-21T00:00:00"/>
    <s v="Chile"/>
    <n v="6.2"/>
    <s v="Latin America and the Caribbeans"/>
    <s v="Aysen region (Patagonia)"/>
    <x v="1"/>
    <s v="Earthquake (ground shaking)"/>
    <m/>
    <n v="10"/>
    <m/>
    <m/>
    <n v="2007"/>
    <s v="CHL"/>
    <m/>
    <x v="14"/>
    <m/>
    <m/>
    <m/>
    <m/>
    <n v="2007"/>
    <m/>
    <m/>
    <m/>
    <m/>
    <m/>
    <m/>
    <m/>
    <n v="4"/>
    <m/>
    <m/>
    <m/>
    <m/>
    <n v="4"/>
    <n v="4"/>
    <n v="1"/>
    <m/>
    <m/>
    <x v="1"/>
    <x v="3"/>
    <m/>
  </r>
  <r>
    <d v="2007-08-02T00:00:00"/>
    <d v="2007-08-02T00:00:00"/>
    <s v="Russia"/>
    <n v="6.2"/>
    <s v="Eastern Europe"/>
    <s v="Yuzhno-Sakhalinsk, Nevels ..."/>
    <x v="1"/>
    <s v="Earthquake (ground shaking)"/>
    <m/>
    <n v="2"/>
    <n v="7512"/>
    <n v="420"/>
    <n v="2007"/>
    <s v="RUS"/>
    <m/>
    <x v="14"/>
    <m/>
    <m/>
    <m/>
    <m/>
    <n v="2007"/>
    <m/>
    <m/>
    <m/>
    <m/>
    <m/>
    <m/>
    <m/>
    <n v="4"/>
    <m/>
    <m/>
    <m/>
    <m/>
    <n v="4"/>
    <n v="4"/>
    <n v="1"/>
    <m/>
    <m/>
    <x v="1"/>
    <x v="3"/>
    <m/>
  </r>
  <r>
    <d v="2004-11-21T00:00:00"/>
    <d v="2004-11-21T00:00:00"/>
    <s v="Dominica"/>
    <n v="6.3"/>
    <s v="Latin America and the Caribbeans"/>
    <s v="North"/>
    <x v="1"/>
    <s v="Earthquake (ground shaking)"/>
    <m/>
    <m/>
    <n v="100"/>
    <m/>
    <n v="2004"/>
    <s v="DMA"/>
    <m/>
    <x v="14"/>
    <m/>
    <m/>
    <m/>
    <m/>
    <n v="2004"/>
    <m/>
    <m/>
    <m/>
    <m/>
    <n v="4"/>
    <m/>
    <m/>
    <m/>
    <m/>
    <m/>
    <m/>
    <m/>
    <n v="4"/>
    <n v="4"/>
    <n v="1"/>
    <m/>
    <m/>
    <x v="1"/>
    <x v="3"/>
    <m/>
  </r>
  <r>
    <d v="2004-11-20T00:00:00"/>
    <d v="2004-11-20T00:00:00"/>
    <s v="Costa Rica"/>
    <n v="6.4"/>
    <s v="Latin America and the Caribbeans"/>
    <s v="Quepos, Parrita (Pacific ..."/>
    <x v="1"/>
    <s v="Earthquake (ground shaking)"/>
    <m/>
    <n v="8"/>
    <n v="280"/>
    <m/>
    <n v="2004"/>
    <s v="CRI"/>
    <m/>
    <x v="14"/>
    <m/>
    <m/>
    <m/>
    <m/>
    <n v="2004"/>
    <m/>
    <m/>
    <m/>
    <m/>
    <n v="4"/>
    <m/>
    <m/>
    <m/>
    <m/>
    <m/>
    <m/>
    <m/>
    <n v="3"/>
    <n v="4"/>
    <n v="1"/>
    <m/>
    <m/>
    <x v="1"/>
    <x v="3"/>
    <m/>
  </r>
  <r>
    <d v="2003-05-01T00:00:00"/>
    <d v="2003-05-01T00:00:00"/>
    <s v="Turkey"/>
    <n v="6.4"/>
    <s v="Western Europe"/>
    <s v="Diyarbakir region (Bingol ..."/>
    <x v="1"/>
    <s v="Earthquake (ground shaking)"/>
    <m/>
    <n v="177"/>
    <n v="290520"/>
    <n v="135"/>
    <n v="2003"/>
    <s v="TUR"/>
    <m/>
    <x v="14"/>
    <m/>
    <m/>
    <m/>
    <m/>
    <n v="2003"/>
    <m/>
    <m/>
    <m/>
    <n v="4"/>
    <m/>
    <m/>
    <m/>
    <m/>
    <m/>
    <m/>
    <m/>
    <m/>
    <n v="4"/>
    <n v="4"/>
    <n v="1"/>
    <m/>
    <m/>
    <x v="1"/>
    <x v="3"/>
    <m/>
  </r>
  <r>
    <d v="2003-12-25T00:00:00"/>
    <d v="2003-12-25T00:00:00"/>
    <s v="Costa Rica"/>
    <n v="6.5"/>
    <s v="Latin America and the Caribbeans"/>
    <s v="Along Panama border"/>
    <x v="1"/>
    <s v="Earthquake (ground shaking)"/>
    <m/>
    <n v="2"/>
    <n v="135"/>
    <m/>
    <n v="2003"/>
    <s v="CRI"/>
    <m/>
    <x v="14"/>
    <m/>
    <m/>
    <m/>
    <m/>
    <n v="2003"/>
    <m/>
    <m/>
    <m/>
    <n v="4"/>
    <m/>
    <m/>
    <m/>
    <m/>
    <m/>
    <m/>
    <m/>
    <m/>
    <n v="3"/>
    <n v="4"/>
    <n v="1"/>
    <m/>
    <m/>
    <x v="1"/>
    <x v="3"/>
    <m/>
  </r>
  <r>
    <d v="2003-12-25T00:00:00"/>
    <d v="2003-12-25T00:00:00"/>
    <s v="Panama"/>
    <n v="6.5"/>
    <s v="Latin America and the Caribbeans"/>
    <s v="Puerto Armuelles"/>
    <x v="1"/>
    <s v="Earthquake (ground shaking)"/>
    <m/>
    <n v="2"/>
    <n v="1075"/>
    <m/>
    <n v="2003"/>
    <s v="PAN"/>
    <m/>
    <x v="14"/>
    <m/>
    <m/>
    <m/>
    <m/>
    <n v="2003"/>
    <m/>
    <m/>
    <m/>
    <n v="4"/>
    <m/>
    <m/>
    <m/>
    <m/>
    <m/>
    <m/>
    <m/>
    <m/>
    <n v="4"/>
    <n v="4"/>
    <n v="1"/>
    <m/>
    <m/>
    <x v="1"/>
    <x v="3"/>
    <m/>
  </r>
  <r>
    <d v="2002-02-03T00:00:00"/>
    <d v="2002-02-03T00:00:00"/>
    <s v="Turkey"/>
    <n v="6.5"/>
    <s v="Western Europe"/>
    <s v="Bolvadin (Afyon province) ..."/>
    <x v="1"/>
    <s v="Earthquake (ground shaking)"/>
    <m/>
    <n v="42"/>
    <n v="252327"/>
    <n v="95"/>
    <n v="2002"/>
    <s v="TUR"/>
    <m/>
    <x v="14"/>
    <m/>
    <m/>
    <m/>
    <m/>
    <n v="2002"/>
    <m/>
    <m/>
    <n v="4"/>
    <m/>
    <m/>
    <m/>
    <m/>
    <m/>
    <m/>
    <m/>
    <m/>
    <m/>
    <n v="4"/>
    <n v="4"/>
    <n v="1"/>
    <m/>
    <m/>
    <x v="1"/>
    <x v="3"/>
    <m/>
  </r>
  <r>
    <d v="2010-04-04T00:00:00"/>
    <d v="2010-04-04T00:00:00"/>
    <s v="Mexico"/>
    <n v="7.2"/>
    <s v="North America"/>
    <s v="Mexicalli (Baja Californi ..."/>
    <x v="1"/>
    <s v="Earthquake (ground shaking)"/>
    <m/>
    <n v="2"/>
    <n v="25232"/>
    <n v="1150"/>
    <n v="2010"/>
    <s v="MEX"/>
    <m/>
    <x v="15"/>
    <m/>
    <m/>
    <m/>
    <m/>
    <n v="2010"/>
    <m/>
    <m/>
    <m/>
    <m/>
    <m/>
    <m/>
    <m/>
    <m/>
    <m/>
    <n v="4"/>
    <n v="4"/>
    <n v="4"/>
    <n v="4"/>
    <n v="4"/>
    <n v="1"/>
    <m/>
    <m/>
    <x v="1"/>
    <x v="3"/>
    <m/>
  </r>
  <r>
    <d v="2003-01-21T00:00:00"/>
    <d v="2003-01-21T00:00:00"/>
    <s v="Mexico"/>
    <n v="7.6"/>
    <s v="North America"/>
    <s v="Colima city, Armeria, Coq ..."/>
    <x v="1"/>
    <s v="Earthquake (ground shaking)"/>
    <m/>
    <n v="29"/>
    <n v="178603"/>
    <n v="116.3"/>
    <n v="2003"/>
    <s v="MEX"/>
    <m/>
    <x v="15"/>
    <m/>
    <m/>
    <m/>
    <m/>
    <n v="2003"/>
    <m/>
    <m/>
    <m/>
    <n v="4"/>
    <m/>
    <m/>
    <m/>
    <m/>
    <m/>
    <m/>
    <m/>
    <m/>
    <n v="4"/>
    <n v="4"/>
    <n v="1"/>
    <m/>
    <m/>
    <x v="1"/>
    <x v="3"/>
    <m/>
  </r>
  <r>
    <d v="2007-11-15T00:00:00"/>
    <d v="2007-11-15T00:00:00"/>
    <s v="Chile"/>
    <n v="7.7"/>
    <s v="Latin America and the Caribbeans"/>
    <s v="Tocopilla, Maria Elena, Q ..."/>
    <x v="1"/>
    <s v="Earthquake (ground shaking)"/>
    <m/>
    <n v="2"/>
    <n v="25155"/>
    <n v="100"/>
    <n v="2007"/>
    <s v="CHL"/>
    <m/>
    <x v="15"/>
    <m/>
    <m/>
    <m/>
    <m/>
    <n v="2007"/>
    <m/>
    <m/>
    <m/>
    <m/>
    <m/>
    <m/>
    <m/>
    <n v="4"/>
    <m/>
    <m/>
    <m/>
    <m/>
    <n v="4"/>
    <n v="4"/>
    <n v="1"/>
    <m/>
    <m/>
    <x v="1"/>
    <x v="3"/>
    <m/>
  </r>
  <r>
    <d v="2005-06-13T00:00:00"/>
    <d v="2005-06-13T00:00:00"/>
    <s v="Chile"/>
    <n v="7.8"/>
    <s v="Latin America and the Caribbeans"/>
    <s v="Iquique, Alto Hospico, Po ..."/>
    <x v="1"/>
    <s v="Earthquake (ground shaking)"/>
    <m/>
    <n v="11"/>
    <n v="27645"/>
    <n v="5"/>
    <n v="2005"/>
    <s v="CHL"/>
    <m/>
    <x v="15"/>
    <m/>
    <m/>
    <m/>
    <m/>
    <n v="2005"/>
    <m/>
    <m/>
    <m/>
    <m/>
    <m/>
    <n v="4"/>
    <m/>
    <m/>
    <m/>
    <m/>
    <m/>
    <m/>
    <n v="4"/>
    <n v="4"/>
    <n v="1"/>
    <m/>
    <m/>
    <x v="1"/>
    <x v="3"/>
    <m/>
  </r>
  <r>
    <d v="2010-02-27T00:00:00"/>
    <d v="2010-02-27T00:00:00"/>
    <s v="Chile"/>
    <n v="8.8000000000000007"/>
    <s v="Latin America and the Caribbeans"/>
    <s v="Concepcion (Bio Bio provi ..."/>
    <x v="1"/>
    <s v="Earthquake (ground shaking)"/>
    <m/>
    <n v="562"/>
    <n v="2671556"/>
    <n v="30000"/>
    <n v="2010"/>
    <s v="CHL"/>
    <m/>
    <x v="16"/>
    <m/>
    <m/>
    <m/>
    <m/>
    <n v="2010"/>
    <m/>
    <m/>
    <m/>
    <m/>
    <m/>
    <m/>
    <m/>
    <m/>
    <m/>
    <n v="4"/>
    <n v="4"/>
    <n v="4"/>
    <n v="4"/>
    <n v="4"/>
    <n v="1"/>
    <m/>
    <m/>
    <x v="1"/>
    <x v="3"/>
    <m/>
  </r>
  <r>
    <d v="2004-12-26T00:00:00"/>
    <d v="2004-12-26T00:00:00"/>
    <s v="Malaysia"/>
    <n v="9.1"/>
    <s v="Asia"/>
    <s v="Penang Isl."/>
    <x v="1"/>
    <s v="Tsunami"/>
    <m/>
    <n v="80"/>
    <n v="5063"/>
    <n v="500"/>
    <n v="2004"/>
    <s v="MYS"/>
    <m/>
    <x v="17"/>
    <m/>
    <m/>
    <m/>
    <m/>
    <n v="2004"/>
    <m/>
    <m/>
    <m/>
    <m/>
    <n v="4"/>
    <m/>
    <m/>
    <m/>
    <m/>
    <m/>
    <m/>
    <m/>
    <n v="4"/>
    <n v="4"/>
    <n v="1"/>
    <m/>
    <m/>
    <x v="1"/>
    <x v="3"/>
    <m/>
  </r>
  <r>
    <d v="2007-04-28T00:00:00"/>
    <d v="2007-04-28T00:00:00"/>
    <s v="United Kingdom"/>
    <n v="4.5999999999999996"/>
    <s v="Western Europe"/>
    <s v="Folkestone area"/>
    <x v="1"/>
    <s v="Earthquake (ground shaking)"/>
    <m/>
    <m/>
    <n v="4501"/>
    <n v="60"/>
    <n v="2007"/>
    <s v="GBR"/>
    <m/>
    <x v="18"/>
    <m/>
    <m/>
    <m/>
    <m/>
    <n v="2007"/>
    <m/>
    <m/>
    <m/>
    <m/>
    <m/>
    <m/>
    <m/>
    <n v="5"/>
    <m/>
    <m/>
    <m/>
    <m/>
    <n v="5"/>
    <n v="5"/>
    <n v="1"/>
    <m/>
    <m/>
    <x v="1"/>
    <x v="4"/>
    <m/>
  </r>
  <r>
    <d v="2003-04-11T00:00:00"/>
    <d v="2003-04-11T00:00:00"/>
    <s v="Italy"/>
    <n v="5"/>
    <s v="Western Europe"/>
    <s v="Alessandria (Piemont)"/>
    <x v="1"/>
    <s v="Earthquake (ground shaking)"/>
    <m/>
    <m/>
    <n v="232"/>
    <n v="561.35199999999998"/>
    <n v="2003"/>
    <s v="ITA"/>
    <m/>
    <x v="13"/>
    <m/>
    <m/>
    <m/>
    <m/>
    <n v="2003"/>
    <m/>
    <m/>
    <m/>
    <n v="5"/>
    <m/>
    <m/>
    <m/>
    <m/>
    <m/>
    <m/>
    <m/>
    <m/>
    <n v="5"/>
    <n v="5"/>
    <n v="1"/>
    <m/>
    <m/>
    <x v="1"/>
    <x v="4"/>
    <m/>
  </r>
  <r>
    <d v="2000-09-03T00:00:00"/>
    <d v="2000-09-03T00:00:00"/>
    <s v="United States"/>
    <n v="5"/>
    <s v="North America"/>
    <s v="Near Younville (Napa vall ..."/>
    <x v="1"/>
    <s v="Earthquake (ground shaking)"/>
    <m/>
    <m/>
    <n v="25174"/>
    <n v="50"/>
    <n v="2000"/>
    <s v="USA"/>
    <m/>
    <x v="13"/>
    <m/>
    <m/>
    <m/>
    <m/>
    <n v="2000"/>
    <n v="5"/>
    <m/>
    <m/>
    <m/>
    <m/>
    <m/>
    <m/>
    <m/>
    <m/>
    <m/>
    <m/>
    <m/>
    <n v="5"/>
    <n v="5"/>
    <n v="1"/>
    <m/>
    <m/>
    <x v="1"/>
    <x v="4"/>
    <m/>
  </r>
  <r>
    <d v="2007-04-15T00:00:00"/>
    <d v="2007-04-15T00:00:00"/>
    <s v="Japan"/>
    <n v="5.0999999999999996"/>
    <s v="Asia"/>
    <s v="Mie-Nara-Shiga area"/>
    <x v="1"/>
    <s v="Earthquake (ground shaking)"/>
    <m/>
    <m/>
    <n v="201"/>
    <m/>
    <n v="2007"/>
    <s v="JPN"/>
    <m/>
    <x v="13"/>
    <m/>
    <m/>
    <m/>
    <m/>
    <n v="2007"/>
    <m/>
    <m/>
    <m/>
    <m/>
    <m/>
    <m/>
    <m/>
    <n v="5"/>
    <m/>
    <m/>
    <m/>
    <m/>
    <n v="5"/>
    <n v="5"/>
    <n v="1"/>
    <m/>
    <m/>
    <x v="1"/>
    <x v="4"/>
    <m/>
  </r>
  <r>
    <d v="2003-07-26T00:00:00"/>
    <d v="2003-07-26T00:00:00"/>
    <s v="Japan"/>
    <n v="5.2"/>
    <s v="Asia"/>
    <s v="Miyagi, Sendai, Naruse (H ..."/>
    <x v="1"/>
    <s v="Earthquake (ground shaking)"/>
    <m/>
    <m/>
    <n v="18191"/>
    <n v="411"/>
    <n v="2003"/>
    <s v="JPN"/>
    <m/>
    <x v="13"/>
    <m/>
    <m/>
    <m/>
    <m/>
    <n v="2003"/>
    <m/>
    <m/>
    <m/>
    <n v="5"/>
    <m/>
    <m/>
    <m/>
    <m/>
    <m/>
    <m/>
    <m/>
    <m/>
    <n v="5"/>
    <n v="5"/>
    <n v="1"/>
    <m/>
    <m/>
    <x v="1"/>
    <x v="4"/>
    <m/>
  </r>
  <r>
    <d v="2004-07-12T00:00:00"/>
    <d v="2004-07-12T00:00:00"/>
    <s v="Slovenia"/>
    <n v="5.2"/>
    <s v="Eastern Europe"/>
    <s v="Kobarid, Bovec area"/>
    <x v="1"/>
    <s v="Earthquake (ground shaking)"/>
    <m/>
    <n v="1"/>
    <n v="605"/>
    <n v="10"/>
    <n v="2004"/>
    <s v="SVN"/>
    <m/>
    <x v="13"/>
    <m/>
    <m/>
    <m/>
    <m/>
    <n v="2004"/>
    <m/>
    <m/>
    <m/>
    <m/>
    <n v="5"/>
    <m/>
    <m/>
    <m/>
    <m/>
    <m/>
    <m/>
    <m/>
    <n v="5"/>
    <n v="5"/>
    <n v="1"/>
    <m/>
    <m/>
    <x v="1"/>
    <x v="4"/>
    <m/>
  </r>
  <r>
    <d v="2005-04-20T00:00:00"/>
    <d v="2005-04-20T00:00:00"/>
    <s v="Japan"/>
    <n v="5.4"/>
    <s v="Asia"/>
    <s v="Fukuoka (Kyushu Isl.)"/>
    <x v="1"/>
    <s v="Earthquake (ground shaking)"/>
    <m/>
    <m/>
    <n v="895"/>
    <m/>
    <n v="2005"/>
    <s v="JPN"/>
    <m/>
    <x v="13"/>
    <m/>
    <m/>
    <m/>
    <m/>
    <n v="2005"/>
    <m/>
    <m/>
    <m/>
    <m/>
    <m/>
    <n v="5"/>
    <m/>
    <m/>
    <m/>
    <m/>
    <m/>
    <m/>
    <n v="5"/>
    <n v="5"/>
    <n v="1"/>
    <m/>
    <m/>
    <x v="1"/>
    <x v="4"/>
    <m/>
  </r>
  <r>
    <d v="2000-05-26T00:00:00"/>
    <d v="2000-05-26T00:00:00"/>
    <s v="Greece"/>
    <n v="5.5"/>
    <s v="Western Europe"/>
    <s v="Mihalitsi, Mitikas, Flabo ..."/>
    <x v="1"/>
    <s v="Earthquake (ground shaking)"/>
    <m/>
    <m/>
    <n v="600"/>
    <m/>
    <n v="2000"/>
    <s v="GRC"/>
    <m/>
    <x v="13"/>
    <m/>
    <m/>
    <m/>
    <m/>
    <n v="2000"/>
    <n v="5"/>
    <m/>
    <m/>
    <m/>
    <m/>
    <m/>
    <m/>
    <m/>
    <m/>
    <m/>
    <m/>
    <m/>
    <n v="5"/>
    <n v="5"/>
    <n v="1"/>
    <m/>
    <m/>
    <x v="1"/>
    <x v="4"/>
    <m/>
  </r>
  <r>
    <d v="2002-12-02T00:00:00"/>
    <d v="2002-12-02T00:00:00"/>
    <s v="Greece"/>
    <n v="5.6"/>
    <s v="Western Europe"/>
    <s v="Bartholomio"/>
    <x v="1"/>
    <s v="Earthquake (ground shaking)"/>
    <m/>
    <m/>
    <n v="167"/>
    <m/>
    <n v="2002"/>
    <s v="GRC"/>
    <m/>
    <x v="13"/>
    <m/>
    <m/>
    <m/>
    <m/>
    <n v="2002"/>
    <m/>
    <m/>
    <n v="5"/>
    <m/>
    <m/>
    <m/>
    <m/>
    <m/>
    <m/>
    <m/>
    <m/>
    <m/>
    <n v="5"/>
    <n v="5"/>
    <n v="1"/>
    <m/>
    <m/>
    <x v="1"/>
    <x v="4"/>
    <m/>
  </r>
  <r>
    <d v="2003-09-26T00:00:00"/>
    <d v="2003-09-26T00:00:00"/>
    <s v="Japan"/>
    <n v="5.7"/>
    <s v="Asia"/>
    <s v="Hokkaido"/>
    <x v="1"/>
    <s v="Earthquake (ground shaking)"/>
    <m/>
    <n v="2"/>
    <n v="773"/>
    <n v="563"/>
    <n v="2003"/>
    <s v="JPN"/>
    <m/>
    <x v="13"/>
    <m/>
    <m/>
    <m/>
    <m/>
    <n v="2003"/>
    <m/>
    <m/>
    <m/>
    <n v="5"/>
    <m/>
    <m/>
    <m/>
    <m/>
    <m/>
    <m/>
    <m/>
    <m/>
    <n v="5"/>
    <n v="5"/>
    <n v="1"/>
    <m/>
    <m/>
    <x v="1"/>
    <x v="4"/>
    <m/>
  </r>
  <r>
    <d v="2002-10-31T00:00:00"/>
    <d v="2002-10-31T00:00:00"/>
    <s v="Italy"/>
    <n v="5.9"/>
    <s v="Western Europe"/>
    <s v="San Guliano di Puglia (Ca ..."/>
    <x v="1"/>
    <s v="Earthquake (ground shaking)"/>
    <m/>
    <n v="30"/>
    <n v="8533"/>
    <n v="796"/>
    <n v="2002"/>
    <s v="ITA"/>
    <m/>
    <x v="13"/>
    <m/>
    <m/>
    <m/>
    <m/>
    <n v="2002"/>
    <m/>
    <m/>
    <n v="5"/>
    <m/>
    <m/>
    <m/>
    <m/>
    <m/>
    <m/>
    <m/>
    <m/>
    <m/>
    <n v="5"/>
    <n v="5"/>
    <n v="1"/>
    <m/>
    <m/>
    <x v="1"/>
    <x v="4"/>
    <m/>
  </r>
  <r>
    <d v="2002-10-29T00:00:00"/>
    <d v="2002-10-29T00:00:00"/>
    <s v="Italy"/>
    <n v="5.9"/>
    <s v="Western Europe"/>
    <s v="Zafferana Etnea, Giarre, ..."/>
    <x v="1"/>
    <s v="Earthquake (ground shaking)"/>
    <m/>
    <m/>
    <n v="1009"/>
    <m/>
    <n v="2002"/>
    <s v="ITA"/>
    <m/>
    <x v="13"/>
    <m/>
    <m/>
    <m/>
    <m/>
    <n v="2002"/>
    <m/>
    <m/>
    <n v="5"/>
    <m/>
    <m/>
    <m/>
    <m/>
    <m/>
    <m/>
    <m/>
    <m/>
    <m/>
    <n v="5"/>
    <n v="5"/>
    <n v="1"/>
    <m/>
    <m/>
    <x v="1"/>
    <x v="4"/>
    <m/>
  </r>
  <r>
    <d v="2008-02-20T00:00:00"/>
    <d v="2008-02-20T00:00:00"/>
    <s v="United States"/>
    <n v="6"/>
    <s v="North America"/>
    <s v="Nevada"/>
    <x v="1"/>
    <s v="Earthquake (ground shaking)"/>
    <m/>
    <m/>
    <n v="2103"/>
    <m/>
    <n v="2008"/>
    <s v="USA"/>
    <m/>
    <x v="14"/>
    <m/>
    <m/>
    <m/>
    <m/>
    <n v="2008"/>
    <m/>
    <m/>
    <m/>
    <m/>
    <m/>
    <m/>
    <m/>
    <m/>
    <n v="5"/>
    <m/>
    <m/>
    <m/>
    <n v="5"/>
    <n v="5"/>
    <n v="1"/>
    <m/>
    <m/>
    <x v="1"/>
    <x v="4"/>
    <m/>
  </r>
  <r>
    <d v="2000-07-01T00:00:00"/>
    <d v="2000-07-01T00:00:00"/>
    <s v="Japan"/>
    <n v="6.1"/>
    <s v="Asia"/>
    <s v="Kozushima, Niijima island ..."/>
    <x v="1"/>
    <s v="Earthquake (ground shaking)"/>
    <m/>
    <n v="1"/>
    <n v="100"/>
    <m/>
    <n v="2000"/>
    <s v="JPN"/>
    <m/>
    <x v="14"/>
    <m/>
    <m/>
    <m/>
    <m/>
    <n v="2000"/>
    <n v="5"/>
    <m/>
    <m/>
    <m/>
    <m/>
    <m/>
    <m/>
    <m/>
    <m/>
    <m/>
    <m/>
    <m/>
    <n v="5"/>
    <n v="5"/>
    <n v="1"/>
    <m/>
    <m/>
    <x v="1"/>
    <x v="4"/>
    <m/>
  </r>
  <r>
    <d v="2009-08-10T00:00:00"/>
    <d v="2009-08-10T00:00:00"/>
    <s v="Japan"/>
    <n v="6.2"/>
    <s v="Asia"/>
    <s v="Shizuoka, Yaizu, Sagara, ..."/>
    <x v="1"/>
    <s v="Tsunami"/>
    <m/>
    <n v="1"/>
    <n v="25319"/>
    <n v="400"/>
    <n v="2009"/>
    <s v="JPN"/>
    <m/>
    <x v="14"/>
    <m/>
    <m/>
    <m/>
    <m/>
    <n v="2009"/>
    <m/>
    <m/>
    <m/>
    <m/>
    <m/>
    <m/>
    <m/>
    <m/>
    <m/>
    <n v="5"/>
    <n v="5"/>
    <n v="5"/>
    <n v="5"/>
    <n v="5"/>
    <n v="1"/>
    <m/>
    <m/>
    <x v="1"/>
    <x v="4"/>
    <m/>
  </r>
  <r>
    <d v="2009-04-06T00:00:00"/>
    <d v="2009-04-06T00:00:00"/>
    <s v="Italy"/>
    <n v="6.3"/>
    <s v="Western Europe"/>
    <s v="Aquila, Villa San't Angel ..."/>
    <x v="1"/>
    <s v="Earthquake (ground shaking)"/>
    <m/>
    <n v="295"/>
    <n v="56000"/>
    <n v="2500"/>
    <n v="2009"/>
    <s v="ITA"/>
    <m/>
    <x v="14"/>
    <m/>
    <m/>
    <m/>
    <m/>
    <n v="2009"/>
    <m/>
    <m/>
    <m/>
    <m/>
    <m/>
    <m/>
    <m/>
    <m/>
    <m/>
    <n v="5"/>
    <n v="5"/>
    <n v="5"/>
    <n v="5"/>
    <n v="5"/>
    <n v="1"/>
    <m/>
    <m/>
    <x v="1"/>
    <x v="4"/>
    <m/>
  </r>
  <r>
    <d v="2011-02-22T00:00:00"/>
    <d v="2011-02-22T00:00:00"/>
    <s v="New Zealand"/>
    <n v="6.3"/>
    <s v="South Pacific"/>
    <s v="Christchurch"/>
    <x v="1"/>
    <s v="Earthquake (ground shaking)"/>
    <m/>
    <n v="363"/>
    <m/>
    <n v="6000"/>
    <n v="2011"/>
    <s v="NZL"/>
    <m/>
    <x v="14"/>
    <m/>
    <m/>
    <m/>
    <m/>
    <n v="2011"/>
    <m/>
    <m/>
    <m/>
    <m/>
    <m/>
    <m/>
    <m/>
    <m/>
    <m/>
    <n v="5"/>
    <n v="5"/>
    <n v="5"/>
    <n v="5"/>
    <n v="5"/>
    <n v="1"/>
    <m/>
    <m/>
    <x v="1"/>
    <x v="4"/>
    <m/>
  </r>
  <r>
    <d v="2008-06-08T00:00:00"/>
    <d v="2008-06-08T00:00:00"/>
    <s v="Greece"/>
    <n v="6.4"/>
    <s v="Western Europe"/>
    <s v="Acha_e, Elide, Leucade Is ..."/>
    <x v="1"/>
    <s v="Earthquake (ground shaking)"/>
    <m/>
    <n v="2"/>
    <n v="3708"/>
    <m/>
    <n v="2008"/>
    <s v="GRC"/>
    <m/>
    <x v="14"/>
    <m/>
    <m/>
    <m/>
    <m/>
    <n v="2008"/>
    <m/>
    <m/>
    <m/>
    <m/>
    <m/>
    <m/>
    <m/>
    <m/>
    <n v="5"/>
    <m/>
    <m/>
    <m/>
    <n v="5"/>
    <n v="5"/>
    <n v="1"/>
    <m/>
    <m/>
    <x v="1"/>
    <x v="4"/>
    <m/>
  </r>
  <r>
    <d v="2001-07-26T00:00:00"/>
    <d v="2001-07-26T00:00:00"/>
    <s v="Greece"/>
    <n v="6.4"/>
    <s v="Western Europe"/>
    <s v="Aegean sea"/>
    <x v="1"/>
    <s v="Earthquake (ground shaking)"/>
    <m/>
    <m/>
    <n v="300"/>
    <m/>
    <n v="2001"/>
    <s v="GRC"/>
    <m/>
    <x v="14"/>
    <m/>
    <m/>
    <m/>
    <m/>
    <n v="2001"/>
    <m/>
    <n v="5"/>
    <m/>
    <m/>
    <m/>
    <m/>
    <m/>
    <m/>
    <m/>
    <m/>
    <m/>
    <m/>
    <n v="5"/>
    <n v="5"/>
    <n v="1"/>
    <m/>
    <m/>
    <x v="1"/>
    <x v="4"/>
    <m/>
  </r>
  <r>
    <d v="2000-06-21T00:00:00"/>
    <d v="2000-06-21T00:00:00"/>
    <s v="Iceland"/>
    <n v="6.4"/>
    <s v="Western Europe"/>
    <s v="Grimsnes region"/>
    <x v="1"/>
    <s v="Earthquake (ground shaking)"/>
    <m/>
    <m/>
    <n v="108"/>
    <m/>
    <n v="2000"/>
    <s v="ISL"/>
    <m/>
    <x v="14"/>
    <m/>
    <m/>
    <m/>
    <m/>
    <n v="2000"/>
    <n v="5"/>
    <m/>
    <m/>
    <m/>
    <m/>
    <m/>
    <m/>
    <m/>
    <m/>
    <m/>
    <m/>
    <m/>
    <n v="5"/>
    <n v="5"/>
    <n v="1"/>
    <m/>
    <m/>
    <x v="1"/>
    <x v="4"/>
    <m/>
  </r>
  <r>
    <d v="2010-01-10T00:00:00"/>
    <d v="2010-01-10T00:00:00"/>
    <s v="United States"/>
    <n v="6.5"/>
    <s v="North America"/>
    <s v="Arcata, Beyview, Cutten, ..."/>
    <x v="1"/>
    <s v="Earthquake (ground shaking)"/>
    <m/>
    <m/>
    <n v="630"/>
    <n v="12.5"/>
    <n v="2010"/>
    <s v="USA"/>
    <m/>
    <x v="14"/>
    <m/>
    <m/>
    <m/>
    <m/>
    <n v="2010"/>
    <m/>
    <m/>
    <m/>
    <m/>
    <m/>
    <m/>
    <m/>
    <m/>
    <m/>
    <n v="5"/>
    <n v="5"/>
    <n v="5"/>
    <n v="5"/>
    <n v="5"/>
    <n v="1"/>
    <m/>
    <m/>
    <x v="1"/>
    <x v="4"/>
    <m/>
  </r>
  <r>
    <d v="2007-07-16T00:00:00"/>
    <d v="2007-07-16T00:00:00"/>
    <s v="Japan"/>
    <n v="6.6"/>
    <s v="Asia"/>
    <s v="Niiagata, Kashiwazaki, Na ..."/>
    <x v="1"/>
    <s v="Earthquake (ground shaking)"/>
    <m/>
    <n v="9"/>
    <n v="14000"/>
    <n v="12500"/>
    <n v="2007"/>
    <s v="JPN"/>
    <m/>
    <x v="14"/>
    <m/>
    <m/>
    <m/>
    <m/>
    <n v="2007"/>
    <m/>
    <m/>
    <m/>
    <m/>
    <m/>
    <m/>
    <m/>
    <n v="5"/>
    <m/>
    <m/>
    <m/>
    <m/>
    <n v="5"/>
    <n v="5"/>
    <n v="1"/>
    <m/>
    <m/>
    <x v="1"/>
    <x v="4"/>
    <m/>
  </r>
  <r>
    <d v="2004-10-23T00:00:00"/>
    <d v="2004-10-25T00:00:00"/>
    <s v="Japan"/>
    <n v="6.6"/>
    <s v="Asia"/>
    <s v="Honshu, Niigata, Ojiya, T ..."/>
    <x v="1"/>
    <s v="Earthquake (ground shaking)"/>
    <m/>
    <n v="40"/>
    <n v="62183"/>
    <n v="28000"/>
    <n v="2004"/>
    <s v="JPN"/>
    <m/>
    <x v="14"/>
    <m/>
    <m/>
    <m/>
    <m/>
    <n v="2004"/>
    <m/>
    <m/>
    <m/>
    <m/>
    <n v="5"/>
    <m/>
    <m/>
    <m/>
    <m/>
    <m/>
    <m/>
    <m/>
    <n v="5"/>
    <n v="5"/>
    <n v="3"/>
    <m/>
    <m/>
    <x v="1"/>
    <x v="4"/>
    <m/>
  </r>
  <r>
    <d v="2005-03-20T00:00:00"/>
    <d v="2005-03-20T00:00:00"/>
    <s v="Japan"/>
    <n v="6.6"/>
    <s v="Asia"/>
    <s v="Fukuoka, Genkai, Saga (Ky ..."/>
    <x v="1"/>
    <s v="Earthquake (ground shaking)"/>
    <m/>
    <n v="1"/>
    <n v="3535"/>
    <n v="400"/>
    <n v="2005"/>
    <s v="JPN"/>
    <m/>
    <x v="14"/>
    <m/>
    <m/>
    <m/>
    <m/>
    <n v="2005"/>
    <m/>
    <m/>
    <m/>
    <m/>
    <m/>
    <n v="5"/>
    <m/>
    <m/>
    <m/>
    <m/>
    <m/>
    <m/>
    <n v="5"/>
    <n v="5"/>
    <n v="1"/>
    <m/>
    <m/>
    <x v="1"/>
    <x v="4"/>
    <m/>
  </r>
  <r>
    <d v="2003-12-22T00:00:00"/>
    <d v="2003-12-22T00:00:00"/>
    <s v="United States"/>
    <n v="6.6"/>
    <s v="North America"/>
    <s v="San Robles (California)"/>
    <x v="1"/>
    <s v="Earthquake (ground shaking)"/>
    <m/>
    <n v="2"/>
    <n v="160"/>
    <n v="200"/>
    <n v="2003"/>
    <s v="USA"/>
    <m/>
    <x v="14"/>
    <m/>
    <m/>
    <m/>
    <m/>
    <n v="2003"/>
    <m/>
    <m/>
    <m/>
    <n v="5"/>
    <m/>
    <m/>
    <m/>
    <m/>
    <m/>
    <m/>
    <m/>
    <m/>
    <n v="5"/>
    <n v="5"/>
    <n v="1"/>
    <m/>
    <m/>
    <x v="1"/>
    <x v="4"/>
    <m/>
  </r>
  <r>
    <d v="2007-03-25T00:00:00"/>
    <d v="2007-03-25T00:00:00"/>
    <s v="Japan"/>
    <n v="6.7"/>
    <s v="Asia"/>
    <s v="Ishikawa, Toyama, Niigata ..."/>
    <x v="1"/>
    <s v="Earthquake (ground shaking)"/>
    <m/>
    <n v="1"/>
    <n v="41027"/>
    <n v="250"/>
    <n v="2007"/>
    <s v="JPN"/>
    <m/>
    <x v="14"/>
    <m/>
    <m/>
    <m/>
    <m/>
    <n v="2007"/>
    <m/>
    <m/>
    <m/>
    <m/>
    <m/>
    <m/>
    <m/>
    <n v="5"/>
    <m/>
    <m/>
    <m/>
    <m/>
    <n v="5"/>
    <n v="5"/>
    <n v="1"/>
    <m/>
    <m/>
    <x v="1"/>
    <x v="4"/>
    <m/>
  </r>
  <r>
    <d v="2000-10-06T00:00:00"/>
    <d v="2000-10-06T00:00:00"/>
    <s v="Japan"/>
    <n v="6.7"/>
    <s v="Asia"/>
    <s v="Tottori, Shimane, Okayama ..."/>
    <x v="1"/>
    <s v="Earthquake (ground shaking)"/>
    <m/>
    <m/>
    <n v="7132"/>
    <n v="500"/>
    <n v="2000"/>
    <s v="JPN"/>
    <m/>
    <x v="14"/>
    <m/>
    <m/>
    <m/>
    <m/>
    <n v="2000"/>
    <n v="5"/>
    <m/>
    <m/>
    <m/>
    <m/>
    <m/>
    <m/>
    <m/>
    <m/>
    <m/>
    <m/>
    <m/>
    <n v="5"/>
    <n v="5"/>
    <n v="1"/>
    <m/>
    <m/>
    <x v="1"/>
    <x v="4"/>
    <m/>
  </r>
  <r>
    <d v="2006-10-15T00:00:00"/>
    <d v="2006-10-15T00:00:00"/>
    <s v="United States"/>
    <n v="6.7"/>
    <s v="North America"/>
    <s v="Hawai Isl."/>
    <x v="1"/>
    <s v="Earthquake (ground shaking)"/>
    <m/>
    <m/>
    <n v="3529"/>
    <n v="150"/>
    <n v="2006"/>
    <s v="USA"/>
    <m/>
    <x v="14"/>
    <m/>
    <m/>
    <m/>
    <m/>
    <n v="2006"/>
    <m/>
    <m/>
    <m/>
    <m/>
    <m/>
    <m/>
    <n v="5"/>
    <m/>
    <m/>
    <m/>
    <m/>
    <m/>
    <n v="5"/>
    <n v="5"/>
    <n v="1"/>
    <m/>
    <m/>
    <x v="1"/>
    <x v="4"/>
    <m/>
  </r>
  <r>
    <d v="2001-03-24T00:00:00"/>
    <d v="2001-03-24T00:00:00"/>
    <s v="Japan"/>
    <n v="6.8"/>
    <s v="Asia"/>
    <s v="Hiroshima"/>
    <x v="1"/>
    <s v="Earthquake (ground shaking)"/>
    <m/>
    <n v="2"/>
    <n v="11261"/>
    <n v="500"/>
    <n v="2001"/>
    <s v="JPN"/>
    <m/>
    <x v="14"/>
    <m/>
    <m/>
    <m/>
    <m/>
    <n v="2001"/>
    <m/>
    <n v="5"/>
    <m/>
    <m/>
    <m/>
    <m/>
    <m/>
    <m/>
    <m/>
    <m/>
    <m/>
    <m/>
    <n v="5"/>
    <n v="5"/>
    <n v="1"/>
    <m/>
    <m/>
    <x v="1"/>
    <x v="4"/>
    <m/>
  </r>
  <r>
    <d v="2008-07-23T00:00:00"/>
    <d v="2008-07-24T00:00:00"/>
    <s v="Japan"/>
    <n v="6.8"/>
    <s v="Asia"/>
    <s v="Hachinohe (Aomori prefect ..."/>
    <x v="1"/>
    <s v="Earthquake (ground shaking)"/>
    <m/>
    <n v="1"/>
    <n v="470"/>
    <n v="110"/>
    <n v="2008"/>
    <s v="JPN"/>
    <m/>
    <x v="14"/>
    <m/>
    <m/>
    <m/>
    <m/>
    <n v="2008"/>
    <m/>
    <m/>
    <m/>
    <m/>
    <m/>
    <m/>
    <m/>
    <m/>
    <n v="5"/>
    <m/>
    <m/>
    <m/>
    <n v="5"/>
    <n v="5"/>
    <n v="2"/>
    <m/>
    <m/>
    <x v="1"/>
    <x v="4"/>
    <m/>
  </r>
  <r>
    <d v="2001-02-28T00:00:00"/>
    <d v="2001-02-28T00:00:00"/>
    <s v="United States"/>
    <n v="6.8"/>
    <s v="North America"/>
    <s v="Seattle, Tacoma, Olympa ( ..."/>
    <x v="1"/>
    <s v="Earthquake (ground shaking)"/>
    <m/>
    <n v="1"/>
    <n v="400"/>
    <n v="2000"/>
    <n v="2001"/>
    <s v="USA"/>
    <m/>
    <x v="14"/>
    <m/>
    <m/>
    <m/>
    <m/>
    <n v="2001"/>
    <m/>
    <n v="5"/>
    <m/>
    <m/>
    <m/>
    <m/>
    <m/>
    <m/>
    <m/>
    <m/>
    <m/>
    <m/>
    <n v="5"/>
    <n v="5"/>
    <n v="1"/>
    <m/>
    <m/>
    <x v="1"/>
    <x v="4"/>
    <m/>
  </r>
  <r>
    <d v="2008-06-14T00:00:00"/>
    <d v="2008-06-14T00:00:00"/>
    <s v="Japan"/>
    <n v="6.9"/>
    <s v="Asia"/>
    <s v="Iwate, Miyazaki, Miyagi, ..."/>
    <x v="1"/>
    <s v="Earthquake (ground shaking)"/>
    <m/>
    <n v="23"/>
    <n v="448"/>
    <n v="167"/>
    <n v="2008"/>
    <s v="JPN"/>
    <m/>
    <x v="14"/>
    <m/>
    <m/>
    <m/>
    <m/>
    <n v="2008"/>
    <m/>
    <m/>
    <m/>
    <m/>
    <m/>
    <m/>
    <m/>
    <m/>
    <n v="5"/>
    <m/>
    <m/>
    <m/>
    <n v="5"/>
    <n v="5"/>
    <n v="1"/>
    <m/>
    <m/>
    <x v="1"/>
    <x v="4"/>
    <m/>
  </r>
  <r>
    <d v="2003-05-26T00:00:00"/>
    <d v="2003-05-26T00:00:00"/>
    <s v="Japan"/>
    <n v="7"/>
    <s v="Asia"/>
    <s v="Near Miyagi prefecture"/>
    <x v="1"/>
    <s v="Earthquake (ground shaking)"/>
    <m/>
    <m/>
    <n v="2303"/>
    <n v="233"/>
    <n v="2003"/>
    <s v="JPN"/>
    <m/>
    <x v="15"/>
    <m/>
    <m/>
    <m/>
    <m/>
    <n v="2003"/>
    <m/>
    <m/>
    <m/>
    <n v="5"/>
    <m/>
    <m/>
    <m/>
    <m/>
    <m/>
    <m/>
    <m/>
    <m/>
    <n v="5"/>
    <n v="5"/>
    <n v="1"/>
    <m/>
    <m/>
    <x v="1"/>
    <x v="4"/>
    <m/>
  </r>
  <r>
    <d v="2010-09-04T00:00:00"/>
    <d v="2010-09-04T00:00:00"/>
    <s v="New Zealand"/>
    <n v="7"/>
    <s v="South Pacific"/>
    <s v="Christchurch"/>
    <x v="1"/>
    <s v="Earthquake (ground shaking)"/>
    <m/>
    <m/>
    <n v="300002"/>
    <n v="6500"/>
    <n v="2010"/>
    <s v="NZL"/>
    <m/>
    <x v="15"/>
    <m/>
    <m/>
    <m/>
    <m/>
    <n v="2010"/>
    <m/>
    <m/>
    <m/>
    <m/>
    <m/>
    <m/>
    <m/>
    <m/>
    <m/>
    <n v="5"/>
    <n v="5"/>
    <n v="5"/>
    <n v="5"/>
    <n v="5"/>
    <n v="1"/>
    <m/>
    <m/>
    <x v="1"/>
    <x v="4"/>
    <m/>
  </r>
  <r>
    <d v="2011-03-11T00:00:00"/>
    <d v="2011-03-11T00:00:00"/>
    <s v="Japan"/>
    <n v="9"/>
    <s v="Asia"/>
    <s v="Aomori, Yamagata, Miyagi, ..."/>
    <x v="1"/>
    <s v="Tsunami"/>
    <m/>
    <n v="28050"/>
    <n v="492000"/>
    <n v="309000"/>
    <n v="2011"/>
    <s v="JPN"/>
    <m/>
    <x v="17"/>
    <m/>
    <m/>
    <m/>
    <m/>
    <n v="2011"/>
    <m/>
    <m/>
    <m/>
    <m/>
    <m/>
    <m/>
    <m/>
    <m/>
    <m/>
    <n v="5"/>
    <n v="5"/>
    <n v="5"/>
    <n v="5"/>
    <n v="5"/>
    <n v="1"/>
    <m/>
    <m/>
    <x v="1"/>
    <x v="4"/>
    <m/>
  </r>
  <r>
    <d v="2000-10-16T00:00:00"/>
    <d v="2000-10-16T00:00:00"/>
    <s v="Kyrgyzstan"/>
    <m/>
    <s v="Middle East"/>
    <s v="North"/>
    <x v="2"/>
    <s v="Cold wave"/>
    <m/>
    <n v="11"/>
    <m/>
    <m/>
    <n v="2000"/>
    <s v="KGZ"/>
    <m/>
    <x v="19"/>
    <n v="1"/>
    <m/>
    <m/>
    <m/>
    <n v="2000"/>
    <n v="1"/>
    <m/>
    <m/>
    <m/>
    <m/>
    <m/>
    <m/>
    <m/>
    <m/>
    <m/>
    <m/>
    <m/>
    <n v="2"/>
    <n v="1"/>
    <n v="1"/>
    <m/>
    <m/>
    <x v="2"/>
    <x v="0"/>
    <n v="1"/>
  </r>
  <r>
    <d v="2002-05-10T00:00:00"/>
    <d v="2002-05-22T00:00:00"/>
    <s v="India"/>
    <m/>
    <s v="Asia"/>
    <s v="Madhya Pradesh, Andhra Pr ..."/>
    <x v="2"/>
    <s v="Heat wave"/>
    <m/>
    <n v="1030"/>
    <m/>
    <m/>
    <n v="2002"/>
    <s v="IND"/>
    <m/>
    <x v="19"/>
    <n v="13"/>
    <m/>
    <m/>
    <m/>
    <n v="2002"/>
    <m/>
    <m/>
    <n v="1"/>
    <m/>
    <m/>
    <m/>
    <m/>
    <m/>
    <m/>
    <m/>
    <m/>
    <m/>
    <n v="2"/>
    <n v="1"/>
    <n v="13"/>
    <m/>
    <m/>
    <x v="2"/>
    <x v="0"/>
    <n v="13"/>
  </r>
  <r>
    <d v="2005-06-13T00:00:00"/>
    <d v="2005-06-28T00:00:00"/>
    <s v="Pakistan"/>
    <m/>
    <s v="Middle East"/>
    <s v="Pendjab, Sind, Baluchista ..."/>
    <x v="2"/>
    <s v="Heat wave"/>
    <m/>
    <n v="106"/>
    <n v="200"/>
    <m/>
    <n v="2005"/>
    <s v="PAK"/>
    <m/>
    <x v="0"/>
    <n v="16"/>
    <m/>
    <m/>
    <m/>
    <n v="2005"/>
    <m/>
    <m/>
    <m/>
    <m/>
    <m/>
    <n v="1"/>
    <m/>
    <m/>
    <m/>
    <m/>
    <m/>
    <m/>
    <n v="1"/>
    <n v="1"/>
    <n v="16"/>
    <m/>
    <m/>
    <x v="2"/>
    <x v="0"/>
    <n v="16"/>
  </r>
  <r>
    <d v="2003-05-14T00:00:00"/>
    <d v="2003-06-06T00:00:00"/>
    <s v="India"/>
    <m/>
    <s v="Asia"/>
    <s v="Andhra Pradesh, Orissa, T ..."/>
    <x v="2"/>
    <s v="Heat wave"/>
    <m/>
    <n v="1210"/>
    <m/>
    <n v="400"/>
    <n v="2003"/>
    <s v="IND"/>
    <m/>
    <x v="0"/>
    <n v="24"/>
    <m/>
    <m/>
    <m/>
    <n v="2003"/>
    <m/>
    <m/>
    <m/>
    <n v="1"/>
    <m/>
    <m/>
    <m/>
    <m/>
    <m/>
    <m/>
    <m/>
    <m/>
    <n v="2"/>
    <n v="1"/>
    <n v="24"/>
    <m/>
    <m/>
    <x v="2"/>
    <x v="0"/>
    <n v="24"/>
  </r>
  <r>
    <d v="2002-06-01T00:00:00"/>
    <d v="2002-06-30T00:00:00"/>
    <s v="Nigeria"/>
    <m/>
    <s v="Africa"/>
    <s v="Maiduguri"/>
    <x v="2"/>
    <s v="Heat wave"/>
    <m/>
    <n v="60"/>
    <m/>
    <m/>
    <n v="2002"/>
    <s v="NGA"/>
    <m/>
    <x v="0"/>
    <n v="30"/>
    <m/>
    <m/>
    <m/>
    <n v="2002"/>
    <m/>
    <m/>
    <n v="1"/>
    <m/>
    <m/>
    <m/>
    <m/>
    <m/>
    <m/>
    <m/>
    <m/>
    <m/>
    <n v="1"/>
    <n v="1"/>
    <n v="30"/>
    <m/>
    <m/>
    <x v="2"/>
    <x v="0"/>
    <n v="30"/>
  </r>
  <r>
    <d v="2000-06-01T00:00:00"/>
    <d v="2000-06-30T00:00:00"/>
    <s v="Pakistan"/>
    <m/>
    <s v="Middle East"/>
    <s v="Punjab province"/>
    <x v="2"/>
    <s v="Heat wave"/>
    <m/>
    <n v="24"/>
    <m/>
    <m/>
    <n v="2000"/>
    <s v="PAK"/>
    <m/>
    <x v="0"/>
    <n v="30"/>
    <m/>
    <m/>
    <m/>
    <n v="2000"/>
    <n v="1"/>
    <m/>
    <m/>
    <m/>
    <m/>
    <m/>
    <m/>
    <m/>
    <m/>
    <m/>
    <m/>
    <m/>
    <n v="1"/>
    <n v="1"/>
    <n v="30"/>
    <m/>
    <m/>
    <x v="2"/>
    <x v="0"/>
    <n v="30"/>
  </r>
  <r>
    <d v="2000-01-01T00:00:00"/>
    <d v="2000-01-31T00:00:00"/>
    <s v="Bangladesh"/>
    <m/>
    <s v="Asia"/>
    <m/>
    <x v="2"/>
    <s v="Cold wave"/>
    <m/>
    <n v="49"/>
    <m/>
    <m/>
    <n v="2000"/>
    <s v="BGD"/>
    <m/>
    <x v="0"/>
    <n v="31"/>
    <m/>
    <m/>
    <m/>
    <n v="2000"/>
    <n v="1"/>
    <m/>
    <m/>
    <m/>
    <m/>
    <m/>
    <m/>
    <m/>
    <m/>
    <m/>
    <m/>
    <m/>
    <n v="1"/>
    <n v="1"/>
    <n v="31"/>
    <m/>
    <m/>
    <x v="2"/>
    <x v="0"/>
    <n v="31"/>
  </r>
  <r>
    <d v="2001-12-01T00:00:00"/>
    <d v="2001-12-31T00:00:00"/>
    <s v="Bangladesh"/>
    <m/>
    <s v="Asia"/>
    <s v="Panchagarth, Thakurgaon, ..."/>
    <x v="2"/>
    <s v="Cold wave"/>
    <m/>
    <n v="6"/>
    <n v="2000"/>
    <m/>
    <n v="2001"/>
    <s v="BGD"/>
    <m/>
    <x v="0"/>
    <n v="31"/>
    <m/>
    <m/>
    <m/>
    <n v="2001"/>
    <m/>
    <n v="1"/>
    <m/>
    <m/>
    <m/>
    <m/>
    <m/>
    <m/>
    <m/>
    <m/>
    <m/>
    <m/>
    <n v="1"/>
    <n v="1"/>
    <n v="31"/>
    <m/>
    <m/>
    <x v="2"/>
    <x v="0"/>
    <n v="31"/>
  </r>
  <r>
    <d v="2007-01-01T00:00:00"/>
    <d v="2007-01-31T00:00:00"/>
    <s v="Bangladesh"/>
    <m/>
    <s v="Asia"/>
    <s v="Panchagarh, Thakurgaon, D ..."/>
    <x v="2"/>
    <s v="Extreme winter conditions"/>
    <m/>
    <n v="130"/>
    <n v="100000"/>
    <m/>
    <n v="2007"/>
    <s v="BGD"/>
    <m/>
    <x v="0"/>
    <n v="31"/>
    <m/>
    <m/>
    <m/>
    <n v="2007"/>
    <m/>
    <m/>
    <m/>
    <m/>
    <m/>
    <m/>
    <m/>
    <n v="1"/>
    <m/>
    <m/>
    <m/>
    <m/>
    <n v="1"/>
    <n v="1"/>
    <n v="31"/>
    <m/>
    <m/>
    <x v="2"/>
    <x v="0"/>
    <n v="31"/>
  </r>
  <r>
    <d v="2002-12-01T00:00:00"/>
    <d v="2002-12-31T00:00:00"/>
    <s v="India"/>
    <m/>
    <s v="Asia"/>
    <s v="Bihar, Uttar Pradesh, Him ..."/>
    <x v="2"/>
    <s v="Cold wave"/>
    <m/>
    <n v="900"/>
    <m/>
    <m/>
    <n v="2002"/>
    <s v="IND"/>
    <m/>
    <x v="0"/>
    <n v="31"/>
    <m/>
    <m/>
    <m/>
    <n v="2002"/>
    <m/>
    <m/>
    <n v="1"/>
    <m/>
    <m/>
    <m/>
    <m/>
    <m/>
    <m/>
    <m/>
    <m/>
    <m/>
    <n v="2"/>
    <n v="1"/>
    <n v="31"/>
    <m/>
    <m/>
    <x v="2"/>
    <x v="0"/>
    <n v="31"/>
  </r>
  <r>
    <d v="2000-01-01T00:00:00"/>
    <d v="2000-01-31T00:00:00"/>
    <s v="India"/>
    <m/>
    <s v="Asia"/>
    <s v="Bihar, Northern &amp; Eastern ..."/>
    <x v="2"/>
    <s v="Cold wave"/>
    <m/>
    <n v="275"/>
    <m/>
    <m/>
    <n v="2000"/>
    <s v="IND"/>
    <m/>
    <x v="0"/>
    <n v="31"/>
    <m/>
    <m/>
    <m/>
    <n v="2000"/>
    <n v="1"/>
    <m/>
    <m/>
    <m/>
    <m/>
    <m/>
    <m/>
    <m/>
    <m/>
    <m/>
    <m/>
    <m/>
    <n v="2"/>
    <n v="1"/>
    <n v="31"/>
    <m/>
    <m/>
    <x v="2"/>
    <x v="0"/>
    <n v="31"/>
  </r>
  <r>
    <d v="2001-12-01T00:00:00"/>
    <d v="2001-12-31T00:00:00"/>
    <s v="India"/>
    <m/>
    <s v="Asia"/>
    <s v="Uttar Pradesh, Rajasthan ..."/>
    <x v="2"/>
    <s v="Cold wave"/>
    <m/>
    <n v="48"/>
    <m/>
    <m/>
    <n v="2001"/>
    <s v="IND"/>
    <m/>
    <x v="0"/>
    <n v="31"/>
    <m/>
    <m/>
    <m/>
    <n v="2001"/>
    <m/>
    <n v="1"/>
    <m/>
    <m/>
    <m/>
    <m/>
    <m/>
    <m/>
    <m/>
    <m/>
    <m/>
    <m/>
    <n v="2"/>
    <n v="1"/>
    <n v="31"/>
    <m/>
    <m/>
    <x v="2"/>
    <x v="0"/>
    <n v="31"/>
  </r>
  <r>
    <d v="2001-01-01T00:00:00"/>
    <d v="2001-01-31T00:00:00"/>
    <s v="India"/>
    <m/>
    <s v="Asia"/>
    <s v="Uttar Pradesh, Bihar, Pen ..."/>
    <x v="2"/>
    <s v="Cold wave"/>
    <m/>
    <n v="125"/>
    <m/>
    <m/>
    <n v="2001"/>
    <s v="IND"/>
    <m/>
    <x v="0"/>
    <n v="31"/>
    <m/>
    <m/>
    <m/>
    <n v="2001"/>
    <m/>
    <n v="1"/>
    <m/>
    <m/>
    <m/>
    <m/>
    <m/>
    <m/>
    <m/>
    <m/>
    <m/>
    <m/>
    <n v="2"/>
    <n v="1"/>
    <n v="31"/>
    <m/>
    <m/>
    <x v="2"/>
    <x v="0"/>
    <n v="31"/>
  </r>
  <r>
    <d v="2002-12-01T00:00:00"/>
    <d v="2002-12-31T00:00:00"/>
    <s v="Nepal"/>
    <m/>
    <s v="Asia"/>
    <s v="Mideast Tarai region, Mah ..."/>
    <x v="2"/>
    <s v="Cold wave"/>
    <m/>
    <n v="60"/>
    <n v="200"/>
    <m/>
    <n v="2002"/>
    <s v="NPL"/>
    <m/>
    <x v="0"/>
    <n v="31"/>
    <m/>
    <m/>
    <m/>
    <n v="2002"/>
    <m/>
    <m/>
    <n v="1"/>
    <m/>
    <m/>
    <m/>
    <m/>
    <m/>
    <m/>
    <m/>
    <m/>
    <m/>
    <n v="1"/>
    <n v="1"/>
    <n v="31"/>
    <m/>
    <m/>
    <x v="2"/>
    <x v="0"/>
    <n v="31"/>
  </r>
  <r>
    <d v="2002-05-01T00:00:00"/>
    <d v="2002-05-31T00:00:00"/>
    <s v="Pakistan"/>
    <m/>
    <s v="Middle East"/>
    <s v="Center, South"/>
    <x v="2"/>
    <s v="Heat wave"/>
    <m/>
    <n v="113"/>
    <n v="24"/>
    <m/>
    <n v="2002"/>
    <s v="PAK"/>
    <m/>
    <x v="0"/>
    <n v="31"/>
    <m/>
    <m/>
    <m/>
    <n v="2002"/>
    <m/>
    <m/>
    <n v="1"/>
    <m/>
    <m/>
    <m/>
    <m/>
    <m/>
    <m/>
    <m/>
    <m/>
    <m/>
    <n v="1"/>
    <n v="1"/>
    <n v="31"/>
    <m/>
    <m/>
    <x v="2"/>
    <x v="0"/>
    <n v="31"/>
  </r>
  <r>
    <d v="2006-05-01T00:00:00"/>
    <d v="2006-05-31T00:00:00"/>
    <s v="Pakistan"/>
    <m/>
    <s v="Middle East"/>
    <s v="Penjab, Sindh, Baloutchis ..."/>
    <x v="2"/>
    <s v="Heat wave"/>
    <m/>
    <n v="84"/>
    <n v="100"/>
    <m/>
    <n v="2006"/>
    <s v="PAK"/>
    <m/>
    <x v="0"/>
    <n v="31"/>
    <m/>
    <m/>
    <m/>
    <n v="2006"/>
    <m/>
    <m/>
    <m/>
    <m/>
    <m/>
    <m/>
    <n v="1"/>
    <m/>
    <m/>
    <m/>
    <m/>
    <m/>
    <n v="1"/>
    <n v="1"/>
    <n v="31"/>
    <m/>
    <m/>
    <x v="2"/>
    <x v="0"/>
    <n v="31"/>
  </r>
  <r>
    <d v="2003-05-10T00:00:00"/>
    <d v="2003-06-12T00:00:00"/>
    <s v="Bangladesh"/>
    <m/>
    <s v="Asia"/>
    <s v="West, Center"/>
    <x v="2"/>
    <s v="Heat wave"/>
    <m/>
    <n v="62"/>
    <m/>
    <m/>
    <n v="2003"/>
    <s v="BGD"/>
    <m/>
    <x v="0"/>
    <n v="34"/>
    <m/>
    <m/>
    <m/>
    <n v="2003"/>
    <m/>
    <m/>
    <m/>
    <n v="1"/>
    <m/>
    <m/>
    <m/>
    <m/>
    <m/>
    <m/>
    <m/>
    <m/>
    <n v="1"/>
    <n v="1"/>
    <n v="34"/>
    <m/>
    <m/>
    <x v="2"/>
    <x v="0"/>
    <n v="34"/>
  </r>
  <r>
    <d v="2003-05-01T00:00:00"/>
    <d v="2003-06-06T00:00:00"/>
    <s v="Pakistan"/>
    <m/>
    <s v="Middle East"/>
    <s v="Pendjab province"/>
    <x v="2"/>
    <s v="Heat wave"/>
    <m/>
    <n v="200"/>
    <m/>
    <m/>
    <n v="2003"/>
    <s v="PAK"/>
    <m/>
    <x v="0"/>
    <n v="37"/>
    <m/>
    <m/>
    <m/>
    <n v="2003"/>
    <m/>
    <m/>
    <m/>
    <n v="1"/>
    <m/>
    <m/>
    <m/>
    <m/>
    <m/>
    <m/>
    <m/>
    <m/>
    <n v="1"/>
    <n v="1"/>
    <n v="37"/>
    <m/>
    <m/>
    <x v="2"/>
    <x v="0"/>
    <n v="37"/>
  </r>
  <r>
    <d v="2011-01-07T00:00:00"/>
    <d v="2011-02-20T00:00:00"/>
    <s v="Bangladesh"/>
    <m/>
    <s v="Asia"/>
    <s v="Barguna, Gaibandha, Isbwa ..."/>
    <x v="2"/>
    <s v="Cold wave"/>
    <m/>
    <n v="50"/>
    <n v="100000"/>
    <m/>
    <n v="2011"/>
    <s v="BGD"/>
    <m/>
    <x v="0"/>
    <n v="45"/>
    <m/>
    <m/>
    <m/>
    <n v="2011"/>
    <m/>
    <m/>
    <m/>
    <m/>
    <m/>
    <m/>
    <m/>
    <m/>
    <m/>
    <n v="1"/>
    <n v="1"/>
    <n v="1"/>
    <n v="1"/>
    <n v="1"/>
    <n v="45"/>
    <m/>
    <m/>
    <x v="2"/>
    <x v="0"/>
    <n v="45"/>
  </r>
  <r>
    <d v="2002-12-15T00:00:00"/>
    <d v="2003-01-31T00:00:00"/>
    <s v="Bangladesh"/>
    <m/>
    <s v="Asia"/>
    <s v="North, North-Western dist ..."/>
    <x v="2"/>
    <s v="Cold wave"/>
    <m/>
    <n v="700"/>
    <n v="50000"/>
    <m/>
    <n v="2003"/>
    <s v="BGD"/>
    <m/>
    <x v="1"/>
    <n v="48"/>
    <m/>
    <m/>
    <m/>
    <n v="2002"/>
    <m/>
    <m/>
    <n v="1"/>
    <m/>
    <m/>
    <m/>
    <m/>
    <m/>
    <m/>
    <m/>
    <m/>
    <m/>
    <n v="1"/>
    <n v="1"/>
    <n v="48"/>
    <m/>
    <m/>
    <x v="2"/>
    <x v="0"/>
    <n v="48"/>
  </r>
  <r>
    <d v="2009-12-15T00:00:00"/>
    <d v="2010-01-31T00:00:00"/>
    <s v="Bangladesh"/>
    <m/>
    <s v="Asia"/>
    <s v="Rajbari; Jessore; Damurhu ..."/>
    <x v="2"/>
    <s v="Cold wave"/>
    <m/>
    <n v="135"/>
    <n v="50000"/>
    <m/>
    <n v="2010"/>
    <s v="BGD"/>
    <m/>
    <x v="1"/>
    <n v="48"/>
    <m/>
    <m/>
    <m/>
    <n v="2009"/>
    <m/>
    <m/>
    <m/>
    <m/>
    <m/>
    <m/>
    <m/>
    <m/>
    <m/>
    <n v="1"/>
    <n v="1"/>
    <n v="1"/>
    <n v="1"/>
    <n v="1"/>
    <n v="48"/>
    <m/>
    <m/>
    <x v="2"/>
    <x v="0"/>
    <n v="48"/>
  </r>
  <r>
    <d v="2003-12-15T00:00:00"/>
    <d v="2004-01-31T00:00:00"/>
    <s v="Bangladesh"/>
    <m/>
    <s v="Asia"/>
    <m/>
    <x v="2"/>
    <s v="Cold wave"/>
    <m/>
    <n v="153"/>
    <n v="200"/>
    <m/>
    <n v="2004"/>
    <s v="BGD"/>
    <m/>
    <x v="1"/>
    <n v="48"/>
    <m/>
    <m/>
    <m/>
    <n v="2003"/>
    <m/>
    <m/>
    <m/>
    <n v="1"/>
    <m/>
    <m/>
    <m/>
    <m/>
    <m/>
    <m/>
    <m/>
    <m/>
    <n v="1"/>
    <n v="1"/>
    <n v="48"/>
    <m/>
    <m/>
    <x v="2"/>
    <x v="0"/>
    <n v="48"/>
  </r>
  <r>
    <d v="2003-12-15T00:00:00"/>
    <d v="2004-01-31T00:00:00"/>
    <s v="India"/>
    <m/>
    <s v="Asia"/>
    <s v="Uttar Pradesh, Himachal P ..."/>
    <x v="2"/>
    <s v="Cold wave"/>
    <m/>
    <n v="400"/>
    <m/>
    <m/>
    <n v="2004"/>
    <s v="IND"/>
    <m/>
    <x v="1"/>
    <n v="48"/>
    <m/>
    <m/>
    <m/>
    <n v="2003"/>
    <m/>
    <m/>
    <m/>
    <n v="1"/>
    <m/>
    <m/>
    <m/>
    <m/>
    <m/>
    <m/>
    <m/>
    <m/>
    <n v="2"/>
    <n v="1"/>
    <n v="48"/>
    <m/>
    <m/>
    <x v="2"/>
    <x v="0"/>
    <n v="48"/>
  </r>
  <r>
    <d v="2003-12-15T00:00:00"/>
    <d v="2004-01-31T00:00:00"/>
    <s v="Nepal"/>
    <m/>
    <s v="Asia"/>
    <m/>
    <x v="2"/>
    <s v="Cold wave"/>
    <m/>
    <n v="48"/>
    <m/>
    <m/>
    <n v="2004"/>
    <s v="NPL"/>
    <m/>
    <x v="1"/>
    <n v="48"/>
    <m/>
    <m/>
    <m/>
    <n v="2003"/>
    <m/>
    <m/>
    <m/>
    <n v="1"/>
    <m/>
    <m/>
    <m/>
    <m/>
    <m/>
    <m/>
    <m/>
    <m/>
    <n v="1"/>
    <n v="1"/>
    <n v="48"/>
    <m/>
    <m/>
    <x v="2"/>
    <x v="0"/>
    <n v="48"/>
  </r>
  <r>
    <d v="2005-12-01T00:00:00"/>
    <d v="2006-01-31T00:00:00"/>
    <s v="Bangladesh"/>
    <m/>
    <s v="Asia"/>
    <s v="Chittagong, Rajshahi, Jes ..."/>
    <x v="2"/>
    <s v="Extreme winter conditions"/>
    <m/>
    <n v="100"/>
    <n v="1000"/>
    <m/>
    <n v="2006"/>
    <s v="BGD"/>
    <m/>
    <x v="1"/>
    <n v="62"/>
    <m/>
    <m/>
    <m/>
    <n v="2005"/>
    <m/>
    <m/>
    <m/>
    <m/>
    <m/>
    <n v="1"/>
    <m/>
    <m/>
    <m/>
    <m/>
    <m/>
    <m/>
    <n v="1"/>
    <n v="1"/>
    <n v="62"/>
    <m/>
    <m/>
    <x v="2"/>
    <x v="0"/>
    <n v="62"/>
  </r>
  <r>
    <d v="2009-12-01T00:00:00"/>
    <d v="2010-01-31T00:00:00"/>
    <s v="Nepal"/>
    <m/>
    <s v="Asia"/>
    <s v="Saptari, Bara districts"/>
    <x v="2"/>
    <s v="Cold wave"/>
    <m/>
    <n v="18"/>
    <m/>
    <m/>
    <n v="2010"/>
    <s v="NPL"/>
    <m/>
    <x v="1"/>
    <n v="62"/>
    <m/>
    <m/>
    <m/>
    <n v="2009"/>
    <m/>
    <m/>
    <m/>
    <m/>
    <m/>
    <m/>
    <m/>
    <m/>
    <m/>
    <n v="1"/>
    <n v="1"/>
    <n v="1"/>
    <n v="1"/>
    <n v="1"/>
    <n v="62"/>
    <m/>
    <m/>
    <x v="2"/>
    <x v="0"/>
    <n v="62"/>
  </r>
  <r>
    <d v="2005-04-09T00:00:00"/>
    <d v="2005-04-10T00:00:00"/>
    <s v="Afghanistan"/>
    <m/>
    <s v="Middle East"/>
    <s v="Badakhshan"/>
    <x v="2"/>
    <s v="Cold wave"/>
    <m/>
    <n v="21"/>
    <m/>
    <m/>
    <n v="2005"/>
    <s v="AFG"/>
    <m/>
    <x v="19"/>
    <n v="2"/>
    <m/>
    <m/>
    <m/>
    <n v="2005"/>
    <m/>
    <m/>
    <m/>
    <m/>
    <m/>
    <n v="2"/>
    <m/>
    <m/>
    <m/>
    <m/>
    <m/>
    <m/>
    <n v="2"/>
    <n v="2"/>
    <n v="2"/>
    <m/>
    <m/>
    <x v="2"/>
    <x v="1"/>
    <n v="2"/>
  </r>
  <r>
    <d v="2004-07-02T00:00:00"/>
    <d v="2004-07-03T00:00:00"/>
    <s v="China"/>
    <m/>
    <s v="Asia"/>
    <s v="Canton"/>
    <x v="2"/>
    <s v="Heat wave"/>
    <m/>
    <n v="39"/>
    <m/>
    <m/>
    <n v="2004"/>
    <s v="CHN"/>
    <m/>
    <x v="19"/>
    <n v="2"/>
    <m/>
    <m/>
    <m/>
    <n v="2004"/>
    <m/>
    <m/>
    <m/>
    <m/>
    <n v="2"/>
    <m/>
    <m/>
    <m/>
    <m/>
    <m/>
    <m/>
    <m/>
    <n v="3"/>
    <n v="2"/>
    <n v="2"/>
    <m/>
    <m/>
    <x v="2"/>
    <x v="1"/>
    <n v="2"/>
  </r>
  <r>
    <d v="2007-03-11T00:00:00"/>
    <d v="2007-03-14T00:00:00"/>
    <s v="India"/>
    <m/>
    <s v="Asia"/>
    <s v="Jammu and Kashmir"/>
    <x v="2"/>
    <s v="Cold wave"/>
    <m/>
    <n v="66"/>
    <n v="25"/>
    <m/>
    <n v="2007"/>
    <s v="IND"/>
    <m/>
    <x v="19"/>
    <n v="4"/>
    <m/>
    <m/>
    <m/>
    <n v="2007"/>
    <m/>
    <m/>
    <m/>
    <m/>
    <m/>
    <m/>
    <m/>
    <n v="2"/>
    <m/>
    <m/>
    <m/>
    <m/>
    <n v="2"/>
    <n v="2"/>
    <n v="4"/>
    <m/>
    <m/>
    <x v="2"/>
    <x v="1"/>
    <n v="4"/>
  </r>
  <r>
    <d v="2006-01-20T00:00:00"/>
    <d v="2006-01-24T00:00:00"/>
    <s v="Republic of Moldova"/>
    <m/>
    <s v="Eastern Europe"/>
    <s v="Chisinau"/>
    <x v="2"/>
    <s v="Extreme winter conditions"/>
    <m/>
    <n v="13"/>
    <m/>
    <m/>
    <n v="2006"/>
    <s v="MDA"/>
    <m/>
    <x v="19"/>
    <n v="5"/>
    <m/>
    <m/>
    <m/>
    <n v="2006"/>
    <m/>
    <m/>
    <m/>
    <m/>
    <m/>
    <m/>
    <n v="2"/>
    <m/>
    <m/>
    <m/>
    <m/>
    <m/>
    <n v="2"/>
    <n v="2"/>
    <n v="5"/>
    <m/>
    <m/>
    <x v="2"/>
    <x v="1"/>
    <n v="5"/>
  </r>
  <r>
    <d v="2007-07-15T00:00:00"/>
    <d v="2007-07-22T00:00:00"/>
    <s v="Albania"/>
    <m/>
    <s v="Eastern Europe"/>
    <m/>
    <x v="2"/>
    <s v="Heat wave"/>
    <m/>
    <m/>
    <n v="150"/>
    <m/>
    <n v="2007"/>
    <s v="ALB"/>
    <m/>
    <x v="19"/>
    <n v="8"/>
    <m/>
    <m/>
    <m/>
    <n v="2007"/>
    <m/>
    <m/>
    <m/>
    <m/>
    <m/>
    <m/>
    <m/>
    <n v="2"/>
    <m/>
    <m/>
    <m/>
    <m/>
    <n v="3"/>
    <n v="2"/>
    <n v="8"/>
    <m/>
    <m/>
    <x v="2"/>
    <x v="1"/>
    <n v="8"/>
  </r>
  <r>
    <d v="2010-01-02T00:00:00"/>
    <d v="2010-01-13T00:00:00"/>
    <s v="India"/>
    <m/>
    <s v="Asia"/>
    <s v="Uttar Pradesh, Himachal P ..."/>
    <x v="2"/>
    <s v="Cold wave"/>
    <m/>
    <n v="100"/>
    <m/>
    <m/>
    <n v="2010"/>
    <s v="IND"/>
    <m/>
    <x v="19"/>
    <n v="12"/>
    <m/>
    <m/>
    <m/>
    <n v="2010"/>
    <m/>
    <m/>
    <m/>
    <m/>
    <m/>
    <m/>
    <m/>
    <m/>
    <m/>
    <n v="2"/>
    <n v="2"/>
    <n v="2"/>
    <n v="2"/>
    <n v="2"/>
    <n v="12"/>
    <m/>
    <m/>
    <x v="2"/>
    <x v="1"/>
    <n v="12"/>
  </r>
  <r>
    <d v="2001-01-31T00:00:00"/>
    <d v="2001-02-20T00:00:00"/>
    <s v="Afghanistan"/>
    <m/>
    <s v="Middle East"/>
    <s v="Heart, Faryab, Jowzjan, B ..."/>
    <x v="2"/>
    <s v="Cold wave"/>
    <m/>
    <n v="150"/>
    <n v="100000"/>
    <n v="0.01"/>
    <n v="2001"/>
    <s v="AFG"/>
    <m/>
    <x v="0"/>
    <n v="21"/>
    <m/>
    <m/>
    <m/>
    <n v="2001"/>
    <m/>
    <n v="2"/>
    <m/>
    <m/>
    <m/>
    <m/>
    <m/>
    <m/>
    <m/>
    <m/>
    <m/>
    <m/>
    <n v="2"/>
    <n v="2"/>
    <n v="21"/>
    <m/>
    <m/>
    <x v="2"/>
    <x v="1"/>
    <n v="21"/>
  </r>
  <r>
    <d v="2006-01-16T00:00:00"/>
    <d v="2006-02-06T00:00:00"/>
    <s v="Ukraine"/>
    <m/>
    <s v="Eastern Europe"/>
    <s v="Kiev"/>
    <x v="2"/>
    <s v="Extreme winter conditions"/>
    <m/>
    <n v="801"/>
    <n v="59600"/>
    <m/>
    <n v="2006"/>
    <s v="UKR"/>
    <m/>
    <x v="0"/>
    <n v="22"/>
    <m/>
    <m/>
    <m/>
    <n v="2006"/>
    <m/>
    <m/>
    <m/>
    <m/>
    <m/>
    <m/>
    <n v="2"/>
    <m/>
    <m/>
    <m/>
    <m/>
    <m/>
    <n v="3"/>
    <n v="2"/>
    <n v="22"/>
    <m/>
    <m/>
    <x v="2"/>
    <x v="1"/>
    <n v="22"/>
  </r>
  <r>
    <d v="2001-11-01T00:00:00"/>
    <d v="2001-11-30T00:00:00"/>
    <s v="Afghanistan"/>
    <m/>
    <s v="Middle East"/>
    <s v="Near Kunduz"/>
    <x v="2"/>
    <s v="Cold wave"/>
    <m/>
    <n v="177"/>
    <n v="100000"/>
    <m/>
    <n v="2001"/>
    <s v="AFG"/>
    <m/>
    <x v="0"/>
    <n v="30"/>
    <m/>
    <m/>
    <m/>
    <n v="2001"/>
    <m/>
    <n v="2"/>
    <m/>
    <m/>
    <m/>
    <m/>
    <m/>
    <m/>
    <m/>
    <m/>
    <m/>
    <m/>
    <n v="2"/>
    <n v="2"/>
    <n v="30"/>
    <m/>
    <m/>
    <x v="2"/>
    <x v="1"/>
    <n v="30"/>
  </r>
  <r>
    <d v="2001-11-01T00:00:00"/>
    <d v="2001-11-30T00:00:00"/>
    <s v="Guatemala"/>
    <m/>
    <s v="Latin America and the Caribbeans"/>
    <s v="El Progreso, Jalapa, Chiq ..."/>
    <x v="2"/>
    <s v="Cold wave"/>
    <m/>
    <m/>
    <n v="1850"/>
    <m/>
    <n v="2001"/>
    <s v="GTM"/>
    <m/>
    <x v="0"/>
    <n v="30"/>
    <m/>
    <m/>
    <m/>
    <n v="2001"/>
    <m/>
    <n v="2"/>
    <m/>
    <m/>
    <m/>
    <m/>
    <m/>
    <m/>
    <m/>
    <m/>
    <m/>
    <m/>
    <n v="3"/>
    <n v="2"/>
    <n v="30"/>
    <m/>
    <m/>
    <x v="2"/>
    <x v="1"/>
    <n v="30"/>
  </r>
  <r>
    <d v="2005-06-01T00:00:00"/>
    <d v="2005-06-30T00:00:00"/>
    <s v="India"/>
    <m/>
    <s v="Asia"/>
    <s v="Uttar Pradesh, Bihar, Ben ..."/>
    <x v="2"/>
    <s v="Heat wave"/>
    <m/>
    <n v="329"/>
    <m/>
    <m/>
    <n v="2005"/>
    <s v="IND"/>
    <m/>
    <x v="0"/>
    <n v="30"/>
    <m/>
    <m/>
    <m/>
    <n v="2005"/>
    <m/>
    <m/>
    <m/>
    <m/>
    <m/>
    <n v="2"/>
    <m/>
    <m/>
    <m/>
    <m/>
    <m/>
    <m/>
    <n v="2"/>
    <n v="2"/>
    <n v="30"/>
    <m/>
    <m/>
    <x v="2"/>
    <x v="1"/>
    <n v="30"/>
  </r>
  <r>
    <d v="2000-07-01T00:00:00"/>
    <d v="2000-07-31T00:00:00"/>
    <s v="Bolivia"/>
    <m/>
    <s v="Latin America and the Caribbeans"/>
    <s v="Cochabamba, Santa Cruz, L ..."/>
    <x v="2"/>
    <s v="Cold wave"/>
    <m/>
    <n v="6"/>
    <n v="25277"/>
    <m/>
    <n v="2000"/>
    <s v="BOL"/>
    <m/>
    <x v="0"/>
    <n v="31"/>
    <m/>
    <m/>
    <m/>
    <n v="2000"/>
    <n v="2"/>
    <m/>
    <m/>
    <m/>
    <m/>
    <m/>
    <m/>
    <m/>
    <m/>
    <m/>
    <m/>
    <m/>
    <n v="2"/>
    <n v="2"/>
    <n v="31"/>
    <m/>
    <m/>
    <x v="2"/>
    <x v="1"/>
    <n v="31"/>
  </r>
  <r>
    <d v="2002-07-01T00:00:00"/>
    <d v="2002-07-31T00:00:00"/>
    <s v="China"/>
    <m/>
    <s v="Asia"/>
    <s v="Chongqing, Shijiazhuang c ..."/>
    <x v="2"/>
    <s v="Heat wave"/>
    <m/>
    <n v="7"/>
    <n v="3500"/>
    <m/>
    <n v="2002"/>
    <s v="CHN"/>
    <m/>
    <x v="0"/>
    <n v="31"/>
    <m/>
    <m/>
    <m/>
    <n v="2002"/>
    <m/>
    <m/>
    <n v="2"/>
    <m/>
    <m/>
    <m/>
    <m/>
    <m/>
    <m/>
    <m/>
    <m/>
    <m/>
    <n v="3"/>
    <n v="2"/>
    <n v="31"/>
    <m/>
    <m/>
    <x v="2"/>
    <x v="1"/>
    <n v="31"/>
  </r>
  <r>
    <d v="2005-07-01T00:00:00"/>
    <d v="2005-07-31T00:00:00"/>
    <s v="China"/>
    <m/>
    <s v="Asia"/>
    <s v="Shanga_"/>
    <x v="2"/>
    <s v="Heat wave"/>
    <m/>
    <m/>
    <n v="200"/>
    <m/>
    <n v="2005"/>
    <s v="CHN"/>
    <m/>
    <x v="0"/>
    <n v="31"/>
    <m/>
    <m/>
    <m/>
    <n v="2005"/>
    <m/>
    <m/>
    <m/>
    <m/>
    <m/>
    <n v="2"/>
    <m/>
    <m/>
    <m/>
    <m/>
    <m/>
    <m/>
    <n v="3"/>
    <n v="2"/>
    <n v="31"/>
    <m/>
    <m/>
    <x v="2"/>
    <x v="1"/>
    <n v="31"/>
  </r>
  <r>
    <d v="2003-06-21T00:00:00"/>
    <d v="2003-07-21T00:00:00"/>
    <s v="Algeria"/>
    <m/>
    <s v="Africa"/>
    <s v="Adrar"/>
    <x v="2"/>
    <s v="Heat wave"/>
    <m/>
    <n v="40"/>
    <m/>
    <m/>
    <n v="2003"/>
    <s v="DZA"/>
    <m/>
    <x v="0"/>
    <n v="31"/>
    <m/>
    <m/>
    <m/>
    <n v="2003"/>
    <m/>
    <m/>
    <m/>
    <n v="2"/>
    <m/>
    <m/>
    <m/>
    <m/>
    <m/>
    <m/>
    <m/>
    <m/>
    <n v="3"/>
    <n v="2"/>
    <n v="31"/>
    <m/>
    <m/>
    <x v="2"/>
    <x v="1"/>
    <n v="31"/>
  </r>
  <r>
    <d v="2000-01-01T00:00:00"/>
    <d v="2000-01-31T00:00:00"/>
    <s v="Egypt"/>
    <m/>
    <s v="Africa"/>
    <s v="Qualioub, Charqueya, Fayo ..."/>
    <x v="2"/>
    <s v="Cold wave"/>
    <m/>
    <n v="3"/>
    <n v="105"/>
    <m/>
    <n v="2000"/>
    <s v="EGY"/>
    <m/>
    <x v="0"/>
    <n v="31"/>
    <m/>
    <m/>
    <m/>
    <n v="2000"/>
    <n v="2"/>
    <m/>
    <m/>
    <m/>
    <m/>
    <m/>
    <m/>
    <m/>
    <m/>
    <m/>
    <m/>
    <m/>
    <n v="2"/>
    <n v="2"/>
    <n v="31"/>
    <m/>
    <m/>
    <x v="2"/>
    <x v="1"/>
    <n v="31"/>
  </r>
  <r>
    <d v="2006-05-01T00:00:00"/>
    <d v="2006-05-31T00:00:00"/>
    <s v="India"/>
    <m/>
    <s v="Asia"/>
    <s v="Uttar Pradesh, Orissa, Pu ..."/>
    <x v="2"/>
    <s v="Heat wave"/>
    <m/>
    <n v="47"/>
    <m/>
    <m/>
    <n v="2006"/>
    <s v="IND"/>
    <m/>
    <x v="0"/>
    <n v="31"/>
    <m/>
    <m/>
    <m/>
    <n v="2006"/>
    <m/>
    <m/>
    <m/>
    <m/>
    <m/>
    <m/>
    <n v="2"/>
    <m/>
    <m/>
    <m/>
    <m/>
    <m/>
    <n v="2"/>
    <n v="2"/>
    <n v="31"/>
    <m/>
    <m/>
    <x v="2"/>
    <x v="1"/>
    <n v="31"/>
  </r>
  <r>
    <d v="2011-01-01T00:00:00"/>
    <d v="2011-01-31T00:00:00"/>
    <s v="India"/>
    <m/>
    <s v="Asia"/>
    <s v="New Delhi, Uttar Pradesh"/>
    <x v="2"/>
    <s v="Cold wave"/>
    <m/>
    <n v="80"/>
    <m/>
    <m/>
    <n v="2011"/>
    <s v="IND"/>
    <m/>
    <x v="0"/>
    <n v="31"/>
    <m/>
    <m/>
    <m/>
    <n v="2011"/>
    <m/>
    <m/>
    <m/>
    <m/>
    <m/>
    <m/>
    <m/>
    <m/>
    <m/>
    <n v="2"/>
    <n v="2"/>
    <n v="2"/>
    <n v="2"/>
    <n v="2"/>
    <n v="31"/>
    <m/>
    <m/>
    <x v="2"/>
    <x v="1"/>
    <n v="31"/>
  </r>
  <r>
    <d v="2010-07-01T00:00:00"/>
    <d v="2010-07-31T00:00:00"/>
    <s v="Paraguay"/>
    <m/>
    <s v="Latin America and the Caribbeans"/>
    <m/>
    <x v="2"/>
    <s v="Cold wave"/>
    <m/>
    <n v="12"/>
    <m/>
    <m/>
    <n v="2010"/>
    <s v="PRY"/>
    <m/>
    <x v="0"/>
    <n v="31"/>
    <m/>
    <m/>
    <m/>
    <n v="2010"/>
    <m/>
    <m/>
    <m/>
    <m/>
    <m/>
    <m/>
    <m/>
    <m/>
    <m/>
    <n v="2"/>
    <n v="2"/>
    <n v="2"/>
    <n v="2"/>
    <n v="2"/>
    <n v="31"/>
    <m/>
    <m/>
    <x v="2"/>
    <x v="1"/>
    <n v="31"/>
  </r>
  <r>
    <d v="2008-01-05T00:00:00"/>
    <d v="2008-02-15T00:00:00"/>
    <s v="Afghanistan"/>
    <m/>
    <s v="Middle East"/>
    <s v="Nangarhar, Laghman (Easte ..."/>
    <x v="2"/>
    <s v="Extreme winter conditions"/>
    <m/>
    <n v="1317"/>
    <n v="170684"/>
    <m/>
    <n v="2008"/>
    <s v="AFG"/>
    <m/>
    <x v="0"/>
    <n v="42"/>
    <m/>
    <m/>
    <m/>
    <n v="2008"/>
    <m/>
    <m/>
    <m/>
    <m/>
    <m/>
    <m/>
    <m/>
    <m/>
    <n v="2"/>
    <m/>
    <m/>
    <m/>
    <n v="2"/>
    <n v="2"/>
    <n v="42"/>
    <m/>
    <m/>
    <x v="2"/>
    <x v="1"/>
    <n v="42"/>
  </r>
  <r>
    <d v="2008-01-01T00:00:00"/>
    <d v="2008-02-28T00:00:00"/>
    <s v="Tajikistan"/>
    <m/>
    <s v="Middle East"/>
    <s v="Khatlon'Panj"/>
    <x v="2"/>
    <s v="Extreme winter conditions"/>
    <m/>
    <m/>
    <n v="2000000"/>
    <n v="840"/>
    <n v="2008"/>
    <s v="TJK"/>
    <m/>
    <x v="1"/>
    <n v="59"/>
    <m/>
    <m/>
    <m/>
    <n v="2008"/>
    <m/>
    <m/>
    <m/>
    <m/>
    <m/>
    <m/>
    <m/>
    <m/>
    <n v="2"/>
    <m/>
    <m/>
    <m/>
    <n v="1"/>
    <n v="2"/>
    <n v="59"/>
    <m/>
    <m/>
    <x v="2"/>
    <x v="1"/>
    <n v="59"/>
  </r>
  <r>
    <d v="2007-12-01T00:00:00"/>
    <d v="2008-01-31T00:00:00"/>
    <s v="India"/>
    <m/>
    <s v="Asia"/>
    <s v="Uttar Pradesh, Jammu and ..."/>
    <x v="2"/>
    <s v="Cold wave"/>
    <m/>
    <n v="47"/>
    <m/>
    <m/>
    <n v="2008"/>
    <s v="IND"/>
    <m/>
    <x v="1"/>
    <n v="62"/>
    <m/>
    <m/>
    <m/>
    <n v="2007"/>
    <m/>
    <m/>
    <m/>
    <m/>
    <m/>
    <m/>
    <m/>
    <n v="2"/>
    <m/>
    <m/>
    <m/>
    <m/>
    <n v="2"/>
    <n v="2"/>
    <n v="62"/>
    <m/>
    <m/>
    <x v="2"/>
    <x v="1"/>
    <n v="62"/>
  </r>
  <r>
    <d v="2005-12-01T00:00:00"/>
    <d v="2006-01-31T00:00:00"/>
    <s v="India"/>
    <m/>
    <s v="Asia"/>
    <s v="Uttar Pradesh, Punjab, Ha ..."/>
    <x v="2"/>
    <s v="Extreme winter conditions"/>
    <m/>
    <n v="180"/>
    <m/>
    <m/>
    <n v="2006"/>
    <s v="IND"/>
    <m/>
    <x v="1"/>
    <n v="62"/>
    <m/>
    <m/>
    <m/>
    <n v="2005"/>
    <m/>
    <m/>
    <m/>
    <m/>
    <m/>
    <n v="2"/>
    <m/>
    <m/>
    <m/>
    <m/>
    <m/>
    <m/>
    <n v="2"/>
    <n v="2"/>
    <n v="62"/>
    <m/>
    <m/>
    <x v="2"/>
    <x v="1"/>
    <n v="62"/>
  </r>
  <r>
    <d v="2008-12-01T00:00:00"/>
    <d v="2009-01-31T00:00:00"/>
    <s v="India"/>
    <m/>
    <s v="Asia"/>
    <s v="Uttar Pradesh, Bihar, Har ..."/>
    <x v="2"/>
    <s v="Cold wave"/>
    <m/>
    <n v="70"/>
    <m/>
    <m/>
    <n v="2009"/>
    <s v="IND"/>
    <m/>
    <x v="1"/>
    <n v="62"/>
    <m/>
    <m/>
    <m/>
    <n v="2008"/>
    <m/>
    <m/>
    <m/>
    <m/>
    <m/>
    <m/>
    <m/>
    <m/>
    <n v="2"/>
    <m/>
    <m/>
    <m/>
    <n v="2"/>
    <n v="2"/>
    <n v="62"/>
    <m/>
    <m/>
    <x v="2"/>
    <x v="1"/>
    <n v="62"/>
  </r>
  <r>
    <d v="2009-04-14T00:00:00"/>
    <d v="2009-06-26T00:00:00"/>
    <s v="India"/>
    <m/>
    <s v="Asia"/>
    <s v="Orissa, West Bengal, Biha ..."/>
    <x v="2"/>
    <s v="Heat wave"/>
    <m/>
    <n v="120"/>
    <n v="25"/>
    <m/>
    <n v="2009"/>
    <s v="IND"/>
    <m/>
    <x v="1"/>
    <n v="74"/>
    <m/>
    <m/>
    <m/>
    <n v="2009"/>
    <m/>
    <m/>
    <m/>
    <m/>
    <m/>
    <m/>
    <m/>
    <m/>
    <m/>
    <n v="2"/>
    <n v="2"/>
    <n v="2"/>
    <n v="2"/>
    <n v="2"/>
    <n v="74"/>
    <m/>
    <m/>
    <x v="2"/>
    <x v="1"/>
    <n v="74"/>
  </r>
  <r>
    <d v="2007-04-01T00:00:00"/>
    <d v="2007-06-30T00:00:00"/>
    <s v="India"/>
    <m/>
    <s v="Asia"/>
    <s v="Uttar Pradesh, Rajasthan, ..."/>
    <x v="2"/>
    <s v="Heat wave"/>
    <m/>
    <n v="72"/>
    <m/>
    <m/>
    <n v="2007"/>
    <s v="IND"/>
    <m/>
    <x v="8"/>
    <n v="91"/>
    <m/>
    <m/>
    <m/>
    <n v="2007"/>
    <m/>
    <m/>
    <m/>
    <m/>
    <m/>
    <m/>
    <m/>
    <n v="2"/>
    <m/>
    <m/>
    <m/>
    <m/>
    <n v="2"/>
    <n v="2"/>
    <n v="91"/>
    <m/>
    <m/>
    <x v="2"/>
    <x v="1"/>
    <n v="91"/>
  </r>
  <r>
    <d v="2010-03-01T00:00:00"/>
    <d v="2010-05-31T00:00:00"/>
    <s v="India"/>
    <m/>
    <s v="Asia"/>
    <m/>
    <x v="2"/>
    <s v="Heat wave"/>
    <m/>
    <n v="250"/>
    <m/>
    <m/>
    <n v="2010"/>
    <s v="IND"/>
    <m/>
    <x v="8"/>
    <n v="92"/>
    <m/>
    <m/>
    <m/>
    <n v="2010"/>
    <m/>
    <m/>
    <m/>
    <m/>
    <m/>
    <m/>
    <m/>
    <m/>
    <m/>
    <n v="2"/>
    <n v="2"/>
    <n v="2"/>
    <n v="2"/>
    <n v="2"/>
    <n v="92"/>
    <m/>
    <m/>
    <x v="2"/>
    <x v="1"/>
    <n v="92"/>
  </r>
  <r>
    <d v="2009-12-01T00:00:00"/>
    <d v="2010-05-31T00:00:00"/>
    <s v="Mongolia"/>
    <m/>
    <s v="Asia"/>
    <s v="Arkhangai, Bayankhongor, ..."/>
    <x v="2"/>
    <s v="Cold wave"/>
    <m/>
    <n v="5"/>
    <n v="769113"/>
    <n v="62"/>
    <n v="2010"/>
    <s v="MNG"/>
    <m/>
    <x v="4"/>
    <n v="182"/>
    <m/>
    <m/>
    <m/>
    <n v="2009"/>
    <m/>
    <m/>
    <m/>
    <m/>
    <m/>
    <m/>
    <m/>
    <m/>
    <m/>
    <n v="2"/>
    <n v="2"/>
    <n v="2"/>
    <n v="2"/>
    <n v="2"/>
    <n v="182"/>
    <m/>
    <m/>
    <x v="2"/>
    <x v="1"/>
    <n v="182"/>
  </r>
  <r>
    <d v="2001-12-01T00:00:00"/>
    <d v="2001-12-01T00:00:00"/>
    <s v="Romania"/>
    <m/>
    <s v="Eastern Europe"/>
    <s v="Iasi, Bacau, Focsani, Bis ..."/>
    <x v="2"/>
    <s v="Cold wave"/>
    <m/>
    <n v="10"/>
    <m/>
    <m/>
    <n v="2001"/>
    <s v="ROU"/>
    <m/>
    <x v="19"/>
    <n v="1"/>
    <m/>
    <m/>
    <m/>
    <n v="2001"/>
    <m/>
    <n v="3"/>
    <m/>
    <m/>
    <m/>
    <m/>
    <m/>
    <m/>
    <m/>
    <m/>
    <m/>
    <m/>
    <n v="3"/>
    <n v="3"/>
    <n v="1"/>
    <m/>
    <m/>
    <x v="2"/>
    <x v="2"/>
    <n v="1"/>
  </r>
  <r>
    <d v="2002-12-07T00:00:00"/>
    <d v="2002-12-07T00:00:00"/>
    <s v="Romania"/>
    <m/>
    <s v="Eastern Europe"/>
    <s v="Bucarest, Iasi, Cluj, Ora ..."/>
    <x v="2"/>
    <s v="Cold wave"/>
    <m/>
    <n v="10"/>
    <m/>
    <m/>
    <n v="2002"/>
    <s v="ROU"/>
    <m/>
    <x v="19"/>
    <n v="1"/>
    <m/>
    <m/>
    <m/>
    <n v="2002"/>
    <m/>
    <m/>
    <n v="3"/>
    <m/>
    <m/>
    <m/>
    <m/>
    <m/>
    <m/>
    <m/>
    <m/>
    <m/>
    <n v="3"/>
    <n v="3"/>
    <n v="1"/>
    <m/>
    <m/>
    <x v="2"/>
    <x v="2"/>
    <n v="1"/>
  </r>
  <r>
    <d v="2000-10-10T00:00:00"/>
    <d v="2000-10-10T00:00:00"/>
    <s v="Russia"/>
    <m/>
    <s v="Eastern Europe"/>
    <s v="Moscow"/>
    <x v="2"/>
    <s v="Cold wave"/>
    <m/>
    <n v="232"/>
    <n v="94"/>
    <m/>
    <n v="2000"/>
    <s v="RUS"/>
    <m/>
    <x v="19"/>
    <n v="1"/>
    <m/>
    <m/>
    <m/>
    <n v="2000"/>
    <n v="3"/>
    <m/>
    <m/>
    <m/>
    <m/>
    <m/>
    <m/>
    <m/>
    <m/>
    <m/>
    <m/>
    <m/>
    <n v="4"/>
    <n v="3"/>
    <n v="1"/>
    <m/>
    <m/>
    <x v="2"/>
    <x v="2"/>
    <n v="1"/>
  </r>
  <r>
    <d v="2009-12-21T00:00:00"/>
    <d v="2009-12-21T00:00:00"/>
    <s v="Ukraine"/>
    <m/>
    <s v="Eastern Europe"/>
    <s v="Donestk, Crim_e peninsula ..."/>
    <x v="2"/>
    <s v="Cold wave"/>
    <m/>
    <n v="27"/>
    <m/>
    <m/>
    <n v="2009"/>
    <s v="UKR"/>
    <m/>
    <x v="19"/>
    <n v="1"/>
    <m/>
    <m/>
    <m/>
    <n v="2009"/>
    <m/>
    <m/>
    <m/>
    <m/>
    <m/>
    <m/>
    <m/>
    <m/>
    <m/>
    <n v="3"/>
    <n v="3"/>
    <n v="3"/>
    <n v="3"/>
    <n v="3"/>
    <n v="1"/>
    <m/>
    <m/>
    <x v="2"/>
    <x v="2"/>
    <n v="1"/>
  </r>
  <r>
    <d v="2009-12-20T00:00:00"/>
    <d v="2009-12-23T00:00:00"/>
    <s v="Romania"/>
    <m/>
    <s v="Eastern Europe"/>
    <m/>
    <x v="2"/>
    <s v="Cold wave"/>
    <m/>
    <n v="11"/>
    <m/>
    <m/>
    <n v="2009"/>
    <s v="ROU"/>
    <m/>
    <x v="19"/>
    <n v="4"/>
    <m/>
    <m/>
    <m/>
    <n v="2009"/>
    <m/>
    <m/>
    <m/>
    <m/>
    <m/>
    <m/>
    <m/>
    <m/>
    <m/>
    <n v="3"/>
    <n v="3"/>
    <n v="3"/>
    <n v="3"/>
    <n v="3"/>
    <n v="4"/>
    <m/>
    <m/>
    <x v="2"/>
    <x v="2"/>
    <n v="4"/>
  </r>
  <r>
    <d v="2008-02-14T00:00:00"/>
    <d v="2008-02-18T00:00:00"/>
    <s v="China"/>
    <m/>
    <s v="Asia"/>
    <s v="Yunnan province"/>
    <x v="2"/>
    <s v="Extreme winter conditions"/>
    <m/>
    <n v="16"/>
    <m/>
    <m/>
    <n v="2008"/>
    <s v="CHN"/>
    <m/>
    <x v="19"/>
    <n v="5"/>
    <m/>
    <m/>
    <m/>
    <n v="2008"/>
    <m/>
    <m/>
    <m/>
    <m/>
    <m/>
    <m/>
    <m/>
    <m/>
    <n v="3"/>
    <m/>
    <m/>
    <m/>
    <n v="3"/>
    <n v="3"/>
    <n v="5"/>
    <m/>
    <m/>
    <x v="2"/>
    <x v="2"/>
    <n v="5"/>
  </r>
  <r>
    <d v="2010-01-22T00:00:00"/>
    <d v="2010-01-26T00:00:00"/>
    <s v="Romania"/>
    <m/>
    <s v="Eastern Europe"/>
    <s v="Bucarest; Arges departmen ..."/>
    <x v="2"/>
    <s v="Cold wave"/>
    <m/>
    <n v="52"/>
    <m/>
    <m/>
    <n v="2010"/>
    <s v="ROU"/>
    <m/>
    <x v="19"/>
    <n v="5"/>
    <m/>
    <m/>
    <m/>
    <n v="2010"/>
    <m/>
    <m/>
    <m/>
    <m/>
    <m/>
    <m/>
    <m/>
    <m/>
    <m/>
    <n v="3"/>
    <n v="3"/>
    <n v="3"/>
    <n v="3"/>
    <n v="3"/>
    <n v="5"/>
    <m/>
    <m/>
    <x v="2"/>
    <x v="2"/>
    <n v="5"/>
  </r>
  <r>
    <d v="2005-07-27T00:00:00"/>
    <d v="2005-08-01T00:00:00"/>
    <s v="Romania"/>
    <m/>
    <s v="Eastern Europe"/>
    <s v="Bucharest"/>
    <x v="2"/>
    <s v="Heat wave"/>
    <m/>
    <n v="13"/>
    <n v="500"/>
    <m/>
    <n v="2005"/>
    <s v="ROU"/>
    <m/>
    <x v="19"/>
    <n v="6"/>
    <m/>
    <m/>
    <m/>
    <n v="2005"/>
    <m/>
    <m/>
    <m/>
    <m/>
    <m/>
    <n v="3"/>
    <m/>
    <m/>
    <m/>
    <m/>
    <m/>
    <m/>
    <n v="3"/>
    <n v="3"/>
    <n v="6"/>
    <m/>
    <m/>
    <x v="2"/>
    <x v="2"/>
    <n v="6"/>
  </r>
  <r>
    <d v="2007-05-21T00:00:00"/>
    <d v="2007-05-27T00:00:00"/>
    <s v="South Africa"/>
    <m/>
    <s v="Africa"/>
    <s v="Gauteng (Eastern Cape)"/>
    <x v="2"/>
    <s v="Cold wave"/>
    <m/>
    <n v="22"/>
    <m/>
    <m/>
    <n v="2007"/>
    <s v="ZAF"/>
    <m/>
    <x v="19"/>
    <n v="7"/>
    <m/>
    <m/>
    <m/>
    <n v="2007"/>
    <m/>
    <m/>
    <m/>
    <m/>
    <m/>
    <m/>
    <m/>
    <n v="3"/>
    <m/>
    <m/>
    <m/>
    <m/>
    <n v="3"/>
    <n v="3"/>
    <n v="7"/>
    <m/>
    <m/>
    <x v="2"/>
    <x v="2"/>
    <n v="7"/>
  </r>
  <r>
    <d v="2006-01-20T00:00:00"/>
    <d v="2006-01-28T00:00:00"/>
    <s v="Romania"/>
    <m/>
    <s v="Eastern Europe"/>
    <s v="All country"/>
    <x v="2"/>
    <s v="Extreme winter conditions"/>
    <m/>
    <n v="68"/>
    <m/>
    <m/>
    <n v="2006"/>
    <s v="ROU"/>
    <m/>
    <x v="19"/>
    <n v="9"/>
    <m/>
    <m/>
    <m/>
    <n v="2006"/>
    <m/>
    <m/>
    <m/>
    <m/>
    <m/>
    <m/>
    <n v="3"/>
    <m/>
    <m/>
    <m/>
    <m/>
    <m/>
    <n v="3"/>
    <n v="3"/>
    <n v="9"/>
    <m/>
    <m/>
    <x v="2"/>
    <x v="2"/>
    <n v="9"/>
  </r>
  <r>
    <d v="2009-01-01T00:00:00"/>
    <d v="2009-01-15T00:00:00"/>
    <s v="Romania"/>
    <m/>
    <s v="Eastern Europe"/>
    <m/>
    <x v="2"/>
    <s v="Cold wave"/>
    <m/>
    <n v="43"/>
    <n v="20"/>
    <m/>
    <n v="2009"/>
    <s v="ROU"/>
    <m/>
    <x v="19"/>
    <n v="15"/>
    <m/>
    <m/>
    <m/>
    <n v="2009"/>
    <m/>
    <m/>
    <m/>
    <m/>
    <m/>
    <m/>
    <m/>
    <m/>
    <m/>
    <n v="3"/>
    <n v="3"/>
    <n v="3"/>
    <n v="3"/>
    <n v="3"/>
    <n v="15"/>
    <m/>
    <m/>
    <x v="2"/>
    <x v="2"/>
    <n v="15"/>
  </r>
  <r>
    <d v="2008-01-10T00:00:00"/>
    <d v="2008-02-05T00:00:00"/>
    <s v="China"/>
    <m/>
    <s v="Asia"/>
    <s v="Zhejiang, Sichuan, Anhui, ..."/>
    <x v="2"/>
    <s v="Extreme winter conditions"/>
    <m/>
    <n v="129"/>
    <n v="77000000"/>
    <n v="21100"/>
    <n v="2008"/>
    <s v="CHN"/>
    <m/>
    <x v="0"/>
    <n v="27"/>
    <m/>
    <m/>
    <m/>
    <n v="2008"/>
    <m/>
    <m/>
    <m/>
    <m/>
    <m/>
    <m/>
    <m/>
    <m/>
    <n v="3"/>
    <m/>
    <m/>
    <m/>
    <n v="3"/>
    <n v="3"/>
    <n v="27"/>
    <m/>
    <m/>
    <x v="2"/>
    <x v="2"/>
    <n v="27"/>
  </r>
  <r>
    <d v="2000-02-01T00:00:00"/>
    <d v="2000-02-28T00:00:00"/>
    <s v="Russia"/>
    <m/>
    <s v="Eastern Europe"/>
    <m/>
    <x v="2"/>
    <s v="Cold wave"/>
    <m/>
    <n v="13"/>
    <n v="252"/>
    <m/>
    <n v="2000"/>
    <s v="RUS"/>
    <m/>
    <x v="0"/>
    <n v="28"/>
    <m/>
    <m/>
    <m/>
    <n v="2000"/>
    <n v="3"/>
    <m/>
    <m/>
    <m/>
    <m/>
    <m/>
    <m/>
    <m/>
    <m/>
    <m/>
    <m/>
    <m/>
    <n v="4"/>
    <n v="3"/>
    <n v="28"/>
    <m/>
    <m/>
    <x v="2"/>
    <x v="2"/>
    <n v="28"/>
  </r>
  <r>
    <d v="2009-01-01T00:00:00"/>
    <d v="2009-01-31T00:00:00"/>
    <s v="Bosnia Herzegovina"/>
    <m/>
    <s v="Eastern Europe"/>
    <s v="Sarajevo, Zenica, Zvornik ..."/>
    <x v="2"/>
    <s v="Extreme winter conditions"/>
    <m/>
    <n v="1"/>
    <n v="10000"/>
    <m/>
    <n v="2009"/>
    <s v="BIH"/>
    <m/>
    <x v="0"/>
    <n v="31"/>
    <m/>
    <m/>
    <m/>
    <n v="2009"/>
    <m/>
    <m/>
    <m/>
    <m/>
    <m/>
    <m/>
    <m/>
    <m/>
    <m/>
    <n v="3"/>
    <n v="3"/>
    <n v="3"/>
    <n v="3"/>
    <n v="3"/>
    <n v="31"/>
    <m/>
    <m/>
    <x v="2"/>
    <x v="2"/>
    <n v="31"/>
  </r>
  <r>
    <d v="2006-01-01T00:00:00"/>
    <d v="2006-01-31T00:00:00"/>
    <s v="Belarus"/>
    <m/>
    <s v="Eastern Europe"/>
    <s v="Minsk"/>
    <x v="2"/>
    <s v="Extreme winter conditions"/>
    <m/>
    <n v="5"/>
    <n v="1820"/>
    <m/>
    <n v="2006"/>
    <s v="BLR"/>
    <m/>
    <x v="0"/>
    <n v="31"/>
    <m/>
    <m/>
    <m/>
    <n v="2006"/>
    <m/>
    <m/>
    <m/>
    <m/>
    <m/>
    <m/>
    <n v="3"/>
    <m/>
    <m/>
    <m/>
    <m/>
    <m/>
    <n v="3"/>
    <n v="3"/>
    <n v="31"/>
    <m/>
    <m/>
    <x v="2"/>
    <x v="2"/>
    <n v="31"/>
  </r>
  <r>
    <d v="2011-01-01T00:00:00"/>
    <d v="2011-01-31T00:00:00"/>
    <s v="China"/>
    <m/>
    <s v="Asia"/>
    <s v="Sichuan, Jiangxi province ..."/>
    <x v="2"/>
    <s v="Cold wave"/>
    <m/>
    <n v="1"/>
    <n v="3800000"/>
    <n v="204.61699999999999"/>
    <n v="2011"/>
    <s v="CHN"/>
    <m/>
    <x v="0"/>
    <n v="31"/>
    <m/>
    <m/>
    <m/>
    <n v="2011"/>
    <m/>
    <m/>
    <m/>
    <m/>
    <m/>
    <m/>
    <m/>
    <m/>
    <m/>
    <n v="3"/>
    <n v="3"/>
    <n v="3"/>
    <n v="3"/>
    <n v="3"/>
    <n v="31"/>
    <m/>
    <m/>
    <x v="2"/>
    <x v="2"/>
    <n v="31"/>
  </r>
  <r>
    <d v="2007-07-01T00:00:00"/>
    <d v="2007-07-31T00:00:00"/>
    <s v="Republic of Macedonia"/>
    <m/>
    <s v="Eastern Europe"/>
    <m/>
    <x v="2"/>
    <s v="Heat wave"/>
    <m/>
    <m/>
    <n v="202"/>
    <m/>
    <n v="2007"/>
    <s v="MKD"/>
    <m/>
    <x v="0"/>
    <n v="31"/>
    <m/>
    <m/>
    <m/>
    <n v="2007"/>
    <m/>
    <m/>
    <m/>
    <m/>
    <m/>
    <m/>
    <m/>
    <n v="3"/>
    <m/>
    <m/>
    <m/>
    <m/>
    <n v="3"/>
    <n v="3"/>
    <n v="31"/>
    <m/>
    <m/>
    <x v="2"/>
    <x v="2"/>
    <n v="31"/>
  </r>
  <r>
    <d v="2001-12-01T00:00:00"/>
    <d v="2001-12-31T00:00:00"/>
    <s v="Republic of Macedonia"/>
    <m/>
    <s v="Eastern Europe"/>
    <s v="Veles, Kumanovo, Bitola, ..."/>
    <x v="2"/>
    <s v="Cold wave"/>
    <m/>
    <n v="15"/>
    <m/>
    <m/>
    <n v="2001"/>
    <s v="MKD"/>
    <m/>
    <x v="0"/>
    <n v="31"/>
    <m/>
    <m/>
    <m/>
    <n v="2001"/>
    <m/>
    <n v="3"/>
    <m/>
    <m/>
    <m/>
    <m/>
    <m/>
    <m/>
    <m/>
    <m/>
    <m/>
    <m/>
    <n v="3"/>
    <n v="3"/>
    <n v="31"/>
    <m/>
    <m/>
    <x v="2"/>
    <x v="2"/>
    <n v="31"/>
  </r>
  <r>
    <d v="2004-07-01T00:00:00"/>
    <d v="2004-07-31T00:00:00"/>
    <s v="Republic of Macedonia"/>
    <m/>
    <s v="Eastern Europe"/>
    <m/>
    <x v="2"/>
    <s v="Heat wave"/>
    <m/>
    <n v="15"/>
    <m/>
    <m/>
    <n v="2004"/>
    <s v="MKD"/>
    <m/>
    <x v="0"/>
    <n v="31"/>
    <m/>
    <m/>
    <m/>
    <n v="2004"/>
    <m/>
    <m/>
    <m/>
    <m/>
    <n v="3"/>
    <m/>
    <m/>
    <m/>
    <m/>
    <m/>
    <m/>
    <m/>
    <n v="3"/>
    <n v="3"/>
    <n v="31"/>
    <m/>
    <m/>
    <x v="2"/>
    <x v="2"/>
    <n v="31"/>
  </r>
  <r>
    <d v="2000-07-01T00:00:00"/>
    <d v="2000-07-31T00:00:00"/>
    <s v="Romania"/>
    <m/>
    <s v="Eastern Europe"/>
    <s v="Bucarest, Bechet (South) ..."/>
    <x v="2"/>
    <s v="Heat wave"/>
    <m/>
    <n v="6"/>
    <n v="100"/>
    <m/>
    <n v="2000"/>
    <s v="ROU"/>
    <m/>
    <x v="0"/>
    <n v="31"/>
    <m/>
    <m/>
    <m/>
    <n v="2000"/>
    <n v="3"/>
    <m/>
    <m/>
    <m/>
    <m/>
    <m/>
    <m/>
    <m/>
    <m/>
    <m/>
    <m/>
    <m/>
    <n v="3"/>
    <n v="3"/>
    <n v="31"/>
    <m/>
    <m/>
    <x v="2"/>
    <x v="2"/>
    <n v="31"/>
  </r>
  <r>
    <d v="2004-07-01T00:00:00"/>
    <d v="2004-07-31T00:00:00"/>
    <s v="Romania"/>
    <m/>
    <s v="Eastern Europe"/>
    <m/>
    <x v="2"/>
    <s v="Heat wave"/>
    <m/>
    <n v="27"/>
    <m/>
    <m/>
    <n v="2004"/>
    <s v="ROU"/>
    <m/>
    <x v="0"/>
    <n v="31"/>
    <m/>
    <m/>
    <m/>
    <n v="2004"/>
    <m/>
    <m/>
    <m/>
    <m/>
    <n v="3"/>
    <m/>
    <m/>
    <m/>
    <m/>
    <m/>
    <m/>
    <m/>
    <n v="3"/>
    <n v="3"/>
    <n v="31"/>
    <m/>
    <m/>
    <x v="2"/>
    <x v="2"/>
    <n v="31"/>
  </r>
  <r>
    <d v="2002-10-01T00:00:00"/>
    <d v="2002-10-31T00:00:00"/>
    <s v="Russia"/>
    <m/>
    <s v="Eastern Europe"/>
    <s v="Moscou, Siberia"/>
    <x v="2"/>
    <s v="Cold wave"/>
    <m/>
    <n v="242"/>
    <n v="25062"/>
    <m/>
    <n v="2002"/>
    <s v="RUS"/>
    <m/>
    <x v="0"/>
    <n v="31"/>
    <m/>
    <m/>
    <m/>
    <n v="2002"/>
    <m/>
    <m/>
    <n v="3"/>
    <m/>
    <m/>
    <m/>
    <m/>
    <m/>
    <m/>
    <m/>
    <m/>
    <m/>
    <n v="4"/>
    <n v="3"/>
    <n v="31"/>
    <m/>
    <m/>
    <x v="2"/>
    <x v="2"/>
    <n v="31"/>
  </r>
  <r>
    <d v="2001-07-01T00:00:00"/>
    <d v="2001-07-31T00:00:00"/>
    <s v="Russia"/>
    <m/>
    <s v="Eastern Europe"/>
    <s v="Moscou"/>
    <x v="2"/>
    <s v="Heat wave"/>
    <m/>
    <n v="276"/>
    <m/>
    <m/>
    <n v="2001"/>
    <s v="RUS"/>
    <m/>
    <x v="0"/>
    <n v="31"/>
    <m/>
    <m/>
    <m/>
    <n v="2001"/>
    <m/>
    <n v="3"/>
    <m/>
    <m/>
    <m/>
    <m/>
    <m/>
    <m/>
    <m/>
    <m/>
    <m/>
    <m/>
    <n v="4"/>
    <n v="3"/>
    <n v="31"/>
    <m/>
    <m/>
    <x v="2"/>
    <x v="2"/>
    <n v="31"/>
  </r>
  <r>
    <d v="2001-10-01T00:00:00"/>
    <d v="2001-10-31T00:00:00"/>
    <s v="Russia"/>
    <m/>
    <s v="Eastern Europe"/>
    <s v="Moscou, Saint-Petersbourg ..."/>
    <x v="2"/>
    <s v="Cold wave"/>
    <m/>
    <n v="332"/>
    <n v="174"/>
    <m/>
    <n v="2001"/>
    <s v="RUS"/>
    <m/>
    <x v="0"/>
    <n v="31"/>
    <m/>
    <m/>
    <m/>
    <n v="2001"/>
    <m/>
    <n v="3"/>
    <m/>
    <m/>
    <m/>
    <m/>
    <m/>
    <m/>
    <m/>
    <m/>
    <m/>
    <m/>
    <n v="4"/>
    <n v="3"/>
    <n v="31"/>
    <m/>
    <m/>
    <x v="2"/>
    <x v="2"/>
    <n v="31"/>
  </r>
  <r>
    <d v="2006-06-29T00:00:00"/>
    <d v="2006-07-31T00:00:00"/>
    <s v="Romania"/>
    <m/>
    <s v="Eastern Europe"/>
    <m/>
    <x v="2"/>
    <s v="Heat wave"/>
    <m/>
    <n v="26"/>
    <n v="200"/>
    <m/>
    <n v="2006"/>
    <s v="ROU"/>
    <m/>
    <x v="0"/>
    <n v="33"/>
    <m/>
    <m/>
    <m/>
    <n v="2006"/>
    <m/>
    <m/>
    <m/>
    <m/>
    <m/>
    <m/>
    <n v="3"/>
    <m/>
    <m/>
    <m/>
    <m/>
    <m/>
    <n v="3"/>
    <n v="3"/>
    <n v="33"/>
    <m/>
    <m/>
    <x v="2"/>
    <x v="2"/>
    <n v="33"/>
  </r>
  <r>
    <d v="2003-07-07T00:00:00"/>
    <d v="2003-08-15T00:00:00"/>
    <s v="Peru"/>
    <m/>
    <s v="Latin America and the Caribbeans"/>
    <s v="Ayacucho, Huancavelica, T ..."/>
    <x v="2"/>
    <s v="Cold wave"/>
    <m/>
    <n v="339"/>
    <n v="1839888"/>
    <m/>
    <n v="2003"/>
    <s v="PER"/>
    <m/>
    <x v="0"/>
    <n v="40"/>
    <m/>
    <m/>
    <m/>
    <n v="2003"/>
    <m/>
    <m/>
    <m/>
    <n v="3"/>
    <m/>
    <m/>
    <m/>
    <m/>
    <m/>
    <m/>
    <m/>
    <m/>
    <n v="3"/>
    <n v="3"/>
    <n v="40"/>
    <m/>
    <m/>
    <x v="2"/>
    <x v="2"/>
    <n v="40"/>
  </r>
  <r>
    <d v="2001-01-01T00:00:00"/>
    <d v="2001-02-28T00:00:00"/>
    <s v="Russia"/>
    <m/>
    <s v="Eastern Europe"/>
    <s v="Bratsk, Ust-Ilim, Taishet ..."/>
    <x v="2"/>
    <s v="Cold wave"/>
    <m/>
    <n v="145"/>
    <n v="6120"/>
    <n v="0.1"/>
    <n v="2001"/>
    <s v="RUS"/>
    <m/>
    <x v="1"/>
    <n v="59"/>
    <m/>
    <m/>
    <m/>
    <n v="2001"/>
    <m/>
    <n v="3"/>
    <m/>
    <m/>
    <m/>
    <m/>
    <m/>
    <m/>
    <m/>
    <m/>
    <m/>
    <m/>
    <n v="4"/>
    <n v="3"/>
    <n v="59"/>
    <m/>
    <m/>
    <x v="2"/>
    <x v="2"/>
    <n v="59"/>
  </r>
  <r>
    <d v="2004-06-01T00:00:00"/>
    <d v="2004-07-31T00:00:00"/>
    <s v="Peru"/>
    <m/>
    <s v="Latin America and the Caribbeans"/>
    <s v="Ancash, Puno, Cuzco, Areq ..."/>
    <x v="2"/>
    <s v="Cold wave"/>
    <m/>
    <n v="90"/>
    <n v="2137467"/>
    <m/>
    <n v="2004"/>
    <s v="PER"/>
    <m/>
    <x v="1"/>
    <n v="61"/>
    <m/>
    <m/>
    <m/>
    <n v="2004"/>
    <m/>
    <m/>
    <m/>
    <m/>
    <n v="3"/>
    <m/>
    <m/>
    <m/>
    <m/>
    <m/>
    <m/>
    <m/>
    <n v="3"/>
    <n v="3"/>
    <n v="61"/>
    <m/>
    <m/>
    <x v="2"/>
    <x v="2"/>
    <n v="61"/>
  </r>
  <r>
    <d v="2007-06-01T00:00:00"/>
    <d v="2007-07-31T00:00:00"/>
    <s v="Romania"/>
    <m/>
    <s v="Eastern Europe"/>
    <s v="Lasi, Caras Severin, Ilfo ..."/>
    <x v="2"/>
    <s v="Heat wave"/>
    <m/>
    <n v="30"/>
    <m/>
    <m/>
    <n v="2007"/>
    <s v="ROU"/>
    <m/>
    <x v="1"/>
    <n v="61"/>
    <m/>
    <m/>
    <m/>
    <n v="2007"/>
    <m/>
    <m/>
    <m/>
    <m/>
    <m/>
    <m/>
    <m/>
    <n v="3"/>
    <m/>
    <m/>
    <m/>
    <m/>
    <n v="3"/>
    <n v="3"/>
    <n v="61"/>
    <m/>
    <m/>
    <x v="2"/>
    <x v="2"/>
    <n v="61"/>
  </r>
  <r>
    <d v="2007-04-01T00:00:00"/>
    <d v="2007-07-31T00:00:00"/>
    <s v="Peru"/>
    <m/>
    <s v="Latin America and the Caribbeans"/>
    <s v="Andes"/>
    <x v="2"/>
    <s v="Extreme winter conditions"/>
    <m/>
    <n v="67"/>
    <n v="884572"/>
    <m/>
    <n v="2007"/>
    <s v="PER"/>
    <m/>
    <x v="2"/>
    <n v="122"/>
    <m/>
    <m/>
    <m/>
    <n v="2007"/>
    <m/>
    <m/>
    <m/>
    <m/>
    <m/>
    <m/>
    <m/>
    <n v="3"/>
    <m/>
    <m/>
    <m/>
    <m/>
    <n v="3"/>
    <n v="3"/>
    <n v="122"/>
    <m/>
    <m/>
    <x v="2"/>
    <x v="2"/>
    <n v="122"/>
  </r>
  <r>
    <d v="2009-05-01T00:00:00"/>
    <d v="2009-08-31T00:00:00"/>
    <s v="Peru"/>
    <m/>
    <s v="Latin America and the Caribbeans"/>
    <s v="Amazonas, Ancash, Apurima ..."/>
    <x v="2"/>
    <s v="Cold wave"/>
    <m/>
    <n v="274"/>
    <n v="24262"/>
    <m/>
    <n v="2009"/>
    <s v="PER"/>
    <m/>
    <x v="2"/>
    <n v="123"/>
    <m/>
    <m/>
    <m/>
    <n v="2009"/>
    <m/>
    <m/>
    <m/>
    <m/>
    <m/>
    <m/>
    <m/>
    <m/>
    <m/>
    <n v="3"/>
    <n v="3"/>
    <n v="3"/>
    <n v="3"/>
    <n v="3"/>
    <n v="123"/>
    <m/>
    <m/>
    <x v="2"/>
    <x v="2"/>
    <n v="123"/>
  </r>
  <r>
    <d v="2010-07-01T00:00:00"/>
    <d v="2011-01-31T00:00:00"/>
    <s v="Peru"/>
    <m/>
    <s v="Latin America and the Caribbeans"/>
    <s v="Ancash, Apurimac, Arequip ..."/>
    <x v="2"/>
    <s v="Cold wave"/>
    <m/>
    <n v="409"/>
    <n v="57600"/>
    <m/>
    <n v="2011"/>
    <s v="PER"/>
    <m/>
    <x v="5"/>
    <n v="215"/>
    <m/>
    <m/>
    <m/>
    <n v="2010"/>
    <m/>
    <m/>
    <m/>
    <m/>
    <m/>
    <m/>
    <m/>
    <m/>
    <m/>
    <n v="3"/>
    <n v="3"/>
    <n v="3"/>
    <n v="3"/>
    <n v="3"/>
    <n v="215"/>
    <m/>
    <m/>
    <x v="2"/>
    <x v="2"/>
    <n v="215"/>
  </r>
  <r>
    <d v="2007-12-10T00:00:00"/>
    <d v="2008-12-31T00:00:00"/>
    <s v="Romania"/>
    <m/>
    <s v="Eastern Europe"/>
    <s v="Bucarest"/>
    <x v="2"/>
    <s v="Cold wave"/>
    <m/>
    <n v="38"/>
    <m/>
    <m/>
    <n v="2008"/>
    <s v="ROU"/>
    <m/>
    <x v="7"/>
    <n v="388"/>
    <m/>
    <m/>
    <m/>
    <n v="2007"/>
    <m/>
    <m/>
    <m/>
    <m/>
    <m/>
    <m/>
    <m/>
    <n v="3"/>
    <m/>
    <m/>
    <m/>
    <m/>
    <n v="3"/>
    <n v="3"/>
    <n v="388"/>
    <m/>
    <m/>
    <x v="2"/>
    <x v="2"/>
    <n v="388"/>
  </r>
  <r>
    <d v="2000-06-17T00:00:00"/>
    <d v="2000-06-17T00:00:00"/>
    <s v="Argentina"/>
    <m/>
    <s v="Latin America and the Caribbeans"/>
    <s v="Buenos Aires, Sante Fe, F ..."/>
    <x v="2"/>
    <s v="Cold wave"/>
    <m/>
    <n v="15"/>
    <n v="300"/>
    <m/>
    <n v="2000"/>
    <s v="ARG"/>
    <m/>
    <x v="19"/>
    <n v="1"/>
    <m/>
    <m/>
    <m/>
    <n v="2000"/>
    <n v="4"/>
    <m/>
    <m/>
    <m/>
    <m/>
    <m/>
    <m/>
    <m/>
    <m/>
    <m/>
    <m/>
    <m/>
    <n v="4"/>
    <n v="4"/>
    <n v="1"/>
    <m/>
    <m/>
    <x v="2"/>
    <x v="3"/>
    <n v="1"/>
  </r>
  <r>
    <d v="2002-12-24T00:00:00"/>
    <d v="2002-12-24T00:00:00"/>
    <s v="Mexico"/>
    <m/>
    <s v="North America"/>
    <s v="Chihuahua, Sonora, Basse ..."/>
    <x v="2"/>
    <s v="Cold wave"/>
    <m/>
    <n v="50"/>
    <m/>
    <m/>
    <n v="2002"/>
    <s v="MEX"/>
    <m/>
    <x v="19"/>
    <n v="1"/>
    <m/>
    <m/>
    <m/>
    <n v="2002"/>
    <m/>
    <m/>
    <n v="4"/>
    <m/>
    <m/>
    <m/>
    <m/>
    <m/>
    <m/>
    <m/>
    <m/>
    <m/>
    <n v="4"/>
    <n v="4"/>
    <n v="1"/>
    <m/>
    <m/>
    <x v="2"/>
    <x v="3"/>
    <n v="1"/>
  </r>
  <r>
    <d v="2001-10-10T00:00:00"/>
    <d v="2001-10-10T00:00:00"/>
    <s v="Poland"/>
    <m/>
    <s v="Eastern Europe"/>
    <s v="North, East regions"/>
    <x v="2"/>
    <s v="Cold wave"/>
    <m/>
    <n v="270"/>
    <m/>
    <m/>
    <n v="2001"/>
    <s v="POL"/>
    <m/>
    <x v="19"/>
    <n v="1"/>
    <m/>
    <m/>
    <m/>
    <n v="2001"/>
    <m/>
    <n v="4"/>
    <m/>
    <m/>
    <m/>
    <m/>
    <m/>
    <m/>
    <m/>
    <m/>
    <m/>
    <m/>
    <n v="4"/>
    <n v="4"/>
    <n v="1"/>
    <m/>
    <m/>
    <x v="2"/>
    <x v="3"/>
    <n v="1"/>
  </r>
  <r>
    <d v="2010-12-03T00:00:00"/>
    <d v="2010-12-03T00:00:00"/>
    <s v="Russia"/>
    <m/>
    <s v="Eastern Europe"/>
    <s v="Oural, Siberia, Moscou"/>
    <x v="2"/>
    <s v="Cold wave"/>
    <m/>
    <n v="11"/>
    <n v="11"/>
    <m/>
    <n v="2010"/>
    <s v="RUS"/>
    <m/>
    <x v="19"/>
    <n v="1"/>
    <m/>
    <m/>
    <m/>
    <n v="2010"/>
    <m/>
    <m/>
    <m/>
    <m/>
    <m/>
    <m/>
    <m/>
    <m/>
    <m/>
    <n v="4"/>
    <n v="4"/>
    <n v="4"/>
    <n v="4"/>
    <n v="4"/>
    <n v="1"/>
    <m/>
    <m/>
    <x v="2"/>
    <x v="3"/>
    <n v="1"/>
  </r>
  <r>
    <d v="2009-01-15T00:00:00"/>
    <d v="2009-01-15T00:00:00"/>
    <s v="Serbia"/>
    <m/>
    <s v="Eastern Europe"/>
    <s v="Belgrade, Novi Sad"/>
    <x v="2"/>
    <s v="Extreme winter conditions"/>
    <m/>
    <m/>
    <n v="500"/>
    <m/>
    <n v="2009"/>
    <s v="SRB"/>
    <m/>
    <x v="19"/>
    <n v="1"/>
    <m/>
    <m/>
    <m/>
    <n v="2009"/>
    <m/>
    <m/>
    <m/>
    <m/>
    <m/>
    <m/>
    <m/>
    <m/>
    <m/>
    <n v="4"/>
    <n v="4"/>
    <n v="4"/>
    <n v="4"/>
    <n v="4"/>
    <n v="1"/>
    <m/>
    <m/>
    <x v="2"/>
    <x v="3"/>
    <n v="1"/>
  </r>
  <r>
    <d v="2001-12-17T00:00:00"/>
    <d v="2001-12-17T00:00:00"/>
    <s v="Turkey"/>
    <m/>
    <s v="Western Europe"/>
    <s v="Uskudar, Bayrampasa distr ..."/>
    <x v="2"/>
    <s v="Cold wave"/>
    <m/>
    <n v="29"/>
    <m/>
    <m/>
    <n v="2001"/>
    <s v="TUR"/>
    <m/>
    <x v="19"/>
    <n v="1"/>
    <m/>
    <m/>
    <m/>
    <n v="2001"/>
    <m/>
    <n v="4"/>
    <m/>
    <m/>
    <m/>
    <m/>
    <m/>
    <m/>
    <m/>
    <m/>
    <m/>
    <m/>
    <n v="4"/>
    <n v="4"/>
    <n v="1"/>
    <m/>
    <m/>
    <x v="2"/>
    <x v="3"/>
    <n v="1"/>
  </r>
  <r>
    <d v="2004-01-09T00:00:00"/>
    <d v="2004-01-10T00:00:00"/>
    <s v="Turkey"/>
    <m/>
    <s v="Western Europe"/>
    <s v="Aragpir, Istanbul, Ankara ..."/>
    <x v="2"/>
    <s v="Cold wave"/>
    <m/>
    <n v="10"/>
    <m/>
    <m/>
    <n v="2004"/>
    <s v="TUR"/>
    <m/>
    <x v="19"/>
    <n v="2"/>
    <m/>
    <m/>
    <m/>
    <n v="2004"/>
    <m/>
    <m/>
    <m/>
    <m/>
    <n v="4"/>
    <m/>
    <m/>
    <m/>
    <m/>
    <m/>
    <m/>
    <m/>
    <n v="4"/>
    <n v="4"/>
    <n v="2"/>
    <m/>
    <m/>
    <x v="2"/>
    <x v="3"/>
    <n v="2"/>
  </r>
  <r>
    <d v="2006-01-22T00:00:00"/>
    <d v="2006-01-25T00:00:00"/>
    <s v="Bulgaria"/>
    <m/>
    <s v="Eastern Europe"/>
    <m/>
    <x v="2"/>
    <s v="Extreme winter conditions"/>
    <m/>
    <n v="18"/>
    <n v="20"/>
    <m/>
    <n v="2006"/>
    <s v="BGR"/>
    <m/>
    <x v="19"/>
    <n v="4"/>
    <m/>
    <m/>
    <m/>
    <n v="2006"/>
    <m/>
    <m/>
    <m/>
    <m/>
    <m/>
    <m/>
    <n v="4"/>
    <m/>
    <m/>
    <m/>
    <m/>
    <m/>
    <n v="4"/>
    <n v="4"/>
    <n v="4"/>
    <m/>
    <m/>
    <x v="2"/>
    <x v="3"/>
    <n v="4"/>
  </r>
  <r>
    <d v="2010-01-01T00:00:00"/>
    <d v="2010-01-26T00:00:00"/>
    <s v="Russia"/>
    <m/>
    <s v="Eastern Europe"/>
    <s v="Moscow, St Petresbourg, O ..."/>
    <x v="2"/>
    <s v="Cold wave"/>
    <m/>
    <n v="13"/>
    <m/>
    <m/>
    <n v="2010"/>
    <s v="RUS"/>
    <m/>
    <x v="0"/>
    <n v="26"/>
    <m/>
    <m/>
    <m/>
    <n v="2010"/>
    <m/>
    <m/>
    <m/>
    <m/>
    <m/>
    <m/>
    <m/>
    <m/>
    <m/>
    <n v="4"/>
    <n v="4"/>
    <n v="4"/>
    <n v="4"/>
    <n v="4"/>
    <n v="26"/>
    <m/>
    <m/>
    <x v="2"/>
    <x v="3"/>
    <n v="26"/>
  </r>
  <r>
    <d v="2010-02-01T00:00:00"/>
    <d v="2010-02-28T00:00:00"/>
    <s v="Brazil"/>
    <m/>
    <s v="Latin America and the Caribbeans"/>
    <s v="Cariocas, Santos"/>
    <x v="2"/>
    <s v="Heat wave"/>
    <m/>
    <n v="32"/>
    <m/>
    <m/>
    <n v="2010"/>
    <s v="BRA"/>
    <m/>
    <x v="0"/>
    <n v="28"/>
    <m/>
    <m/>
    <m/>
    <n v="2010"/>
    <m/>
    <m/>
    <m/>
    <m/>
    <m/>
    <m/>
    <m/>
    <m/>
    <m/>
    <n v="4"/>
    <n v="4"/>
    <n v="4"/>
    <n v="4"/>
    <n v="4"/>
    <n v="28"/>
    <m/>
    <m/>
    <x v="2"/>
    <x v="3"/>
    <n v="28"/>
  </r>
  <r>
    <d v="2000-06-01T00:00:00"/>
    <d v="2000-06-30T00:00:00"/>
    <s v="Croatia"/>
    <m/>
    <s v="Eastern Europe"/>
    <s v="Zagreb, Split, Osijek, Ri ..."/>
    <x v="2"/>
    <s v="Heat wave"/>
    <m/>
    <n v="40"/>
    <n v="200"/>
    <n v="240"/>
    <n v="2000"/>
    <s v="HRV"/>
    <m/>
    <x v="0"/>
    <n v="30"/>
    <m/>
    <m/>
    <m/>
    <n v="2000"/>
    <n v="4"/>
    <m/>
    <m/>
    <m/>
    <m/>
    <m/>
    <m/>
    <m/>
    <m/>
    <m/>
    <m/>
    <m/>
    <n v="4"/>
    <n v="4"/>
    <n v="30"/>
    <m/>
    <m/>
    <x v="2"/>
    <x v="3"/>
    <n v="30"/>
  </r>
  <r>
    <d v="2004-11-01T00:00:00"/>
    <d v="2004-11-30T00:00:00"/>
    <s v="Mexico"/>
    <m/>
    <s v="North America"/>
    <s v="Chihuahua state"/>
    <x v="2"/>
    <s v="Cold wave"/>
    <m/>
    <n v="14"/>
    <m/>
    <m/>
    <n v="2004"/>
    <s v="MEX"/>
    <m/>
    <x v="0"/>
    <n v="30"/>
    <m/>
    <m/>
    <m/>
    <n v="2004"/>
    <m/>
    <m/>
    <m/>
    <m/>
    <n v="4"/>
    <m/>
    <m/>
    <m/>
    <m/>
    <m/>
    <m/>
    <m/>
    <n v="4"/>
    <n v="4"/>
    <n v="30"/>
    <m/>
    <m/>
    <x v="2"/>
    <x v="3"/>
    <n v="30"/>
  </r>
  <r>
    <d v="2002-07-01T00:00:00"/>
    <d v="2002-07-31T00:00:00"/>
    <s v="Argentina"/>
    <m/>
    <s v="Latin America and the Caribbeans"/>
    <s v="North"/>
    <x v="2"/>
    <s v="Cold wave"/>
    <m/>
    <m/>
    <n v="200"/>
    <m/>
    <n v="2002"/>
    <s v="ARG"/>
    <m/>
    <x v="0"/>
    <n v="31"/>
    <m/>
    <m/>
    <m/>
    <n v="2002"/>
    <m/>
    <m/>
    <n v="4"/>
    <m/>
    <m/>
    <m/>
    <m/>
    <m/>
    <m/>
    <m/>
    <m/>
    <m/>
    <n v="4"/>
    <n v="4"/>
    <n v="31"/>
    <m/>
    <m/>
    <x v="2"/>
    <x v="3"/>
    <n v="31"/>
  </r>
  <r>
    <d v="2001-07-01T00:00:00"/>
    <d v="2001-07-31T00:00:00"/>
    <s v="Argentina"/>
    <m/>
    <s v="Latin America and the Caribbeans"/>
    <s v="Chubut, Neuquen, Rio Negr ..."/>
    <x v="2"/>
    <s v="Cold wave"/>
    <m/>
    <n v="14"/>
    <n v="3000"/>
    <m/>
    <n v="2001"/>
    <s v="ARG"/>
    <m/>
    <x v="0"/>
    <n v="31"/>
    <m/>
    <m/>
    <m/>
    <n v="2001"/>
    <m/>
    <n v="4"/>
    <m/>
    <m/>
    <m/>
    <m/>
    <m/>
    <m/>
    <m/>
    <m/>
    <m/>
    <m/>
    <n v="4"/>
    <n v="4"/>
    <n v="31"/>
    <m/>
    <m/>
    <x v="2"/>
    <x v="3"/>
    <n v="31"/>
  </r>
  <r>
    <d v="2010-07-01T00:00:00"/>
    <d v="2010-07-31T00:00:00"/>
    <s v="Argentina"/>
    <m/>
    <s v="Latin America and the Caribbeans"/>
    <m/>
    <x v="2"/>
    <s v="Cold wave"/>
    <m/>
    <n v="42"/>
    <m/>
    <m/>
    <n v="2010"/>
    <s v="ARG"/>
    <m/>
    <x v="0"/>
    <n v="31"/>
    <m/>
    <m/>
    <m/>
    <n v="2010"/>
    <m/>
    <m/>
    <m/>
    <m/>
    <m/>
    <m/>
    <m/>
    <m/>
    <m/>
    <n v="4"/>
    <n v="4"/>
    <n v="4"/>
    <n v="4"/>
    <n v="4"/>
    <n v="31"/>
    <m/>
    <m/>
    <x v="2"/>
    <x v="3"/>
    <n v="31"/>
  </r>
  <r>
    <d v="2008-01-01T00:00:00"/>
    <d v="2008-01-31T00:00:00"/>
    <s v="Bulgaria"/>
    <m/>
    <s v="Eastern Europe"/>
    <s v="Sopot, Haskovo, Kardjali, ..."/>
    <x v="2"/>
    <s v="Cold wave"/>
    <m/>
    <n v="10"/>
    <m/>
    <m/>
    <n v="2008"/>
    <s v="BGR"/>
    <m/>
    <x v="0"/>
    <n v="31"/>
    <m/>
    <m/>
    <m/>
    <n v="2008"/>
    <m/>
    <m/>
    <m/>
    <m/>
    <m/>
    <m/>
    <m/>
    <m/>
    <n v="4"/>
    <m/>
    <m/>
    <m/>
    <n v="4"/>
    <n v="4"/>
    <n v="31"/>
    <m/>
    <m/>
    <x v="2"/>
    <x v="3"/>
    <n v="31"/>
  </r>
  <r>
    <d v="2010-07-01T00:00:00"/>
    <d v="2010-07-31T00:00:00"/>
    <s v="Chile"/>
    <m/>
    <s v="Latin America and the Caribbeans"/>
    <s v="Aysen region"/>
    <x v="2"/>
    <s v="Cold wave"/>
    <m/>
    <m/>
    <n v="150"/>
    <m/>
    <n v="2010"/>
    <s v="CHL"/>
    <m/>
    <x v="0"/>
    <n v="31"/>
    <m/>
    <m/>
    <m/>
    <n v="2010"/>
    <m/>
    <m/>
    <m/>
    <m/>
    <m/>
    <m/>
    <m/>
    <m/>
    <m/>
    <n v="4"/>
    <n v="4"/>
    <n v="4"/>
    <n v="4"/>
    <n v="4"/>
    <n v="31"/>
    <m/>
    <m/>
    <x v="2"/>
    <x v="3"/>
    <n v="31"/>
  </r>
  <r>
    <d v="2002-07-01T00:00:00"/>
    <d v="2002-07-31T00:00:00"/>
    <s v="Chile"/>
    <m/>
    <s v="Latin America and the Caribbeans"/>
    <m/>
    <x v="2"/>
    <s v="Cold wave"/>
    <m/>
    <m/>
    <n v="25000"/>
    <m/>
    <n v="2002"/>
    <s v="CHL"/>
    <m/>
    <x v="0"/>
    <n v="31"/>
    <m/>
    <m/>
    <m/>
    <n v="2002"/>
    <m/>
    <m/>
    <n v="4"/>
    <m/>
    <m/>
    <m/>
    <m/>
    <m/>
    <m/>
    <m/>
    <m/>
    <m/>
    <n v="4"/>
    <n v="4"/>
    <n v="31"/>
    <m/>
    <m/>
    <x v="2"/>
    <x v="3"/>
    <n v="31"/>
  </r>
  <r>
    <d v="2003-07-01T00:00:00"/>
    <d v="2003-07-31T00:00:00"/>
    <s v="Croatia"/>
    <m/>
    <s v="Eastern Europe"/>
    <m/>
    <x v="2"/>
    <s v="Heat wave"/>
    <m/>
    <n v="788"/>
    <m/>
    <m/>
    <n v="2003"/>
    <s v="HRV"/>
    <m/>
    <x v="0"/>
    <n v="31"/>
    <m/>
    <m/>
    <m/>
    <n v="2003"/>
    <m/>
    <m/>
    <m/>
    <n v="4"/>
    <m/>
    <m/>
    <m/>
    <m/>
    <m/>
    <m/>
    <m/>
    <m/>
    <n v="4"/>
    <n v="4"/>
    <n v="31"/>
    <m/>
    <m/>
    <x v="2"/>
    <x v="3"/>
    <n v="31"/>
  </r>
  <r>
    <d v="2007-07-01T00:00:00"/>
    <d v="2007-07-31T00:00:00"/>
    <s v="Hungary"/>
    <m/>
    <s v="Eastern Europe"/>
    <m/>
    <x v="2"/>
    <s v="Heat wave"/>
    <m/>
    <n v="500"/>
    <m/>
    <m/>
    <n v="2007"/>
    <s v="HUN"/>
    <m/>
    <x v="0"/>
    <n v="31"/>
    <m/>
    <m/>
    <m/>
    <n v="2007"/>
    <m/>
    <m/>
    <m/>
    <m/>
    <m/>
    <m/>
    <m/>
    <n v="4"/>
    <m/>
    <m/>
    <m/>
    <m/>
    <n v="4"/>
    <n v="4"/>
    <n v="31"/>
    <m/>
    <m/>
    <x v="2"/>
    <x v="3"/>
    <n v="31"/>
  </r>
  <r>
    <d v="2001-12-01T00:00:00"/>
    <d v="2001-12-31T00:00:00"/>
    <s v="Hungary"/>
    <m/>
    <s v="Eastern Europe"/>
    <m/>
    <x v="2"/>
    <s v="Cold wave"/>
    <m/>
    <n v="81"/>
    <m/>
    <m/>
    <n v="2001"/>
    <s v="HUN"/>
    <m/>
    <x v="0"/>
    <n v="31"/>
    <m/>
    <m/>
    <m/>
    <n v="2001"/>
    <m/>
    <n v="4"/>
    <m/>
    <m/>
    <m/>
    <m/>
    <m/>
    <m/>
    <m/>
    <m/>
    <m/>
    <m/>
    <n v="4"/>
    <n v="4"/>
    <n v="31"/>
    <m/>
    <m/>
    <x v="2"/>
    <x v="3"/>
    <n v="31"/>
  </r>
  <r>
    <d v="2008-01-01T00:00:00"/>
    <d v="2008-01-31T00:00:00"/>
    <s v="Hungary"/>
    <m/>
    <s v="Eastern Europe"/>
    <s v="Battonya"/>
    <x v="2"/>
    <s v="Cold wave"/>
    <m/>
    <n v="17"/>
    <n v="500"/>
    <m/>
    <n v="2008"/>
    <s v="HUN"/>
    <m/>
    <x v="0"/>
    <n v="31"/>
    <m/>
    <m/>
    <m/>
    <n v="2008"/>
    <m/>
    <m/>
    <m/>
    <m/>
    <m/>
    <m/>
    <m/>
    <m/>
    <n v="4"/>
    <m/>
    <m/>
    <m/>
    <n v="4"/>
    <n v="4"/>
    <n v="31"/>
    <m/>
    <m/>
    <x v="2"/>
    <x v="3"/>
    <n v="31"/>
  </r>
  <r>
    <d v="2001-12-01T00:00:00"/>
    <d v="2001-12-31T00:00:00"/>
    <s v="Lithuania"/>
    <m/>
    <s v="Eastern Europe"/>
    <m/>
    <x v="2"/>
    <s v="Cold wave"/>
    <m/>
    <n v="20"/>
    <m/>
    <m/>
    <n v="2001"/>
    <s v="LTU"/>
    <m/>
    <x v="0"/>
    <n v="31"/>
    <m/>
    <m/>
    <m/>
    <n v="2001"/>
    <m/>
    <n v="4"/>
    <m/>
    <m/>
    <m/>
    <m/>
    <m/>
    <m/>
    <m/>
    <m/>
    <m/>
    <m/>
    <n v="4"/>
    <n v="4"/>
    <n v="31"/>
    <m/>
    <m/>
    <x v="2"/>
    <x v="3"/>
    <n v="31"/>
  </r>
  <r>
    <d v="2003-01-01T00:00:00"/>
    <d v="2003-01-31T00:00:00"/>
    <s v="Latvia"/>
    <m/>
    <s v="Eastern Europe"/>
    <s v="Riga"/>
    <x v="2"/>
    <s v="Cold wave"/>
    <m/>
    <n v="15"/>
    <m/>
    <m/>
    <n v="2003"/>
    <s v="LVA"/>
    <m/>
    <x v="0"/>
    <n v="31"/>
    <m/>
    <m/>
    <m/>
    <n v="2003"/>
    <m/>
    <m/>
    <m/>
    <n v="4"/>
    <m/>
    <m/>
    <m/>
    <m/>
    <m/>
    <m/>
    <m/>
    <m/>
    <n v="4"/>
    <n v="4"/>
    <n v="31"/>
    <m/>
    <m/>
    <x v="2"/>
    <x v="3"/>
    <n v="31"/>
  </r>
  <r>
    <d v="2006-01-01T00:00:00"/>
    <d v="2006-01-31T00:00:00"/>
    <s v="Latvia"/>
    <m/>
    <s v="Eastern Europe"/>
    <m/>
    <x v="2"/>
    <s v="Extreme winter conditions"/>
    <m/>
    <n v="40"/>
    <m/>
    <m/>
    <n v="2006"/>
    <s v="LVA"/>
    <m/>
    <x v="0"/>
    <n v="31"/>
    <m/>
    <m/>
    <m/>
    <n v="2006"/>
    <m/>
    <m/>
    <m/>
    <m/>
    <m/>
    <m/>
    <n v="4"/>
    <m/>
    <m/>
    <m/>
    <m/>
    <m/>
    <n v="4"/>
    <n v="4"/>
    <n v="31"/>
    <m/>
    <m/>
    <x v="2"/>
    <x v="3"/>
    <n v="31"/>
  </r>
  <r>
    <d v="2001-10-01T00:00:00"/>
    <d v="2001-10-31T00:00:00"/>
    <s v="Latvia"/>
    <m/>
    <s v="Eastern Europe"/>
    <s v="Riga region"/>
    <x v="2"/>
    <s v="Cold wave"/>
    <m/>
    <n v="21"/>
    <m/>
    <m/>
    <n v="2001"/>
    <s v="LVA"/>
    <m/>
    <x v="0"/>
    <n v="31"/>
    <m/>
    <m/>
    <m/>
    <n v="2001"/>
    <m/>
    <n v="4"/>
    <m/>
    <m/>
    <m/>
    <m/>
    <m/>
    <m/>
    <m/>
    <m/>
    <m/>
    <m/>
    <n v="4"/>
    <n v="4"/>
    <n v="31"/>
    <m/>
    <m/>
    <x v="2"/>
    <x v="3"/>
    <n v="31"/>
  </r>
  <r>
    <d v="2003-12-01T00:00:00"/>
    <d v="2003-12-31T00:00:00"/>
    <s v="Mexico"/>
    <m/>
    <s v="North America"/>
    <s v="Chihuahua, Puebla, Nuevo ..."/>
    <x v="2"/>
    <s v="Cold wave"/>
    <m/>
    <n v="21"/>
    <m/>
    <m/>
    <n v="2003"/>
    <s v="MEX"/>
    <m/>
    <x v="0"/>
    <n v="31"/>
    <m/>
    <m/>
    <m/>
    <n v="2003"/>
    <m/>
    <m/>
    <m/>
    <n v="4"/>
    <m/>
    <m/>
    <m/>
    <m/>
    <m/>
    <m/>
    <m/>
    <m/>
    <n v="4"/>
    <n v="4"/>
    <n v="31"/>
    <m/>
    <m/>
    <x v="2"/>
    <x v="3"/>
    <n v="31"/>
  </r>
  <r>
    <d v="2000-10-01T00:00:00"/>
    <d v="2000-10-31T00:00:00"/>
    <s v="Mexico"/>
    <m/>
    <s v="North America"/>
    <s v="Chihuahua"/>
    <x v="2"/>
    <s v="Cold wave"/>
    <m/>
    <n v="66"/>
    <m/>
    <m/>
    <n v="2000"/>
    <s v="MEX"/>
    <m/>
    <x v="0"/>
    <n v="31"/>
    <m/>
    <m/>
    <m/>
    <n v="2000"/>
    <n v="4"/>
    <m/>
    <m/>
    <m/>
    <m/>
    <m/>
    <m/>
    <m/>
    <m/>
    <m/>
    <m/>
    <m/>
    <n v="4"/>
    <n v="4"/>
    <n v="31"/>
    <m/>
    <m/>
    <x v="2"/>
    <x v="3"/>
    <n v="31"/>
  </r>
  <r>
    <d v="2000-12-01T00:00:00"/>
    <d v="2000-12-31T00:00:00"/>
    <s v="Poland"/>
    <m/>
    <s v="Eastern Europe"/>
    <s v="North-East"/>
    <x v="2"/>
    <s v="Cold wave"/>
    <m/>
    <n v="84"/>
    <m/>
    <m/>
    <n v="2000"/>
    <s v="POL"/>
    <m/>
    <x v="0"/>
    <n v="31"/>
    <m/>
    <m/>
    <m/>
    <n v="2000"/>
    <n v="4"/>
    <m/>
    <m/>
    <m/>
    <m/>
    <m/>
    <m/>
    <m/>
    <m/>
    <m/>
    <m/>
    <m/>
    <n v="4"/>
    <n v="4"/>
    <n v="31"/>
    <m/>
    <m/>
    <x v="2"/>
    <x v="3"/>
    <n v="31"/>
  </r>
  <r>
    <d v="2002-10-01T00:00:00"/>
    <d v="2002-10-31T00:00:00"/>
    <s v="Poland"/>
    <m/>
    <s v="Eastern Europe"/>
    <s v="North-East"/>
    <x v="2"/>
    <s v="Cold wave"/>
    <m/>
    <n v="183"/>
    <m/>
    <m/>
    <n v="2002"/>
    <s v="POL"/>
    <m/>
    <x v="0"/>
    <n v="31"/>
    <m/>
    <m/>
    <m/>
    <n v="2002"/>
    <m/>
    <m/>
    <n v="4"/>
    <m/>
    <m/>
    <m/>
    <m/>
    <m/>
    <m/>
    <m/>
    <m/>
    <m/>
    <n v="4"/>
    <n v="4"/>
    <n v="31"/>
    <m/>
    <m/>
    <x v="2"/>
    <x v="3"/>
    <n v="31"/>
  </r>
  <r>
    <d v="2006-01-01T00:00:00"/>
    <d v="2006-01-31T00:00:00"/>
    <s v="Russia"/>
    <m/>
    <s v="Eastern Europe"/>
    <s v="Moscou, Volgograd region, ..."/>
    <x v="2"/>
    <s v="Extreme winter conditions"/>
    <m/>
    <n v="116"/>
    <n v="14"/>
    <n v="1000"/>
    <n v="2006"/>
    <s v="RUS"/>
    <m/>
    <x v="0"/>
    <n v="31"/>
    <m/>
    <m/>
    <m/>
    <n v="2006"/>
    <m/>
    <m/>
    <m/>
    <m/>
    <m/>
    <m/>
    <n v="4"/>
    <m/>
    <m/>
    <m/>
    <m/>
    <m/>
    <n v="4"/>
    <n v="4"/>
    <n v="31"/>
    <m/>
    <m/>
    <x v="2"/>
    <x v="3"/>
    <n v="31"/>
  </r>
  <r>
    <d v="2005-12-01T00:00:00"/>
    <d v="2005-12-31T00:00:00"/>
    <s v="Turkey"/>
    <m/>
    <s v="Western Europe"/>
    <m/>
    <x v="2"/>
    <s v="Extreme winter conditions"/>
    <m/>
    <n v="17"/>
    <n v="150"/>
    <m/>
    <n v="2005"/>
    <s v="TUR"/>
    <m/>
    <x v="0"/>
    <n v="31"/>
    <m/>
    <m/>
    <m/>
    <n v="2005"/>
    <m/>
    <m/>
    <m/>
    <m/>
    <m/>
    <n v="4"/>
    <m/>
    <m/>
    <m/>
    <m/>
    <m/>
    <m/>
    <n v="4"/>
    <n v="4"/>
    <n v="31"/>
    <m/>
    <m/>
    <x v="2"/>
    <x v="3"/>
    <n v="31"/>
  </r>
  <r>
    <d v="2004-07-01T00:00:00"/>
    <d v="2004-07-31T00:00:00"/>
    <s v="Uruguay"/>
    <m/>
    <s v="Latin America and the Caribbeans"/>
    <s v="Montevideo"/>
    <x v="2"/>
    <s v="Cold wave"/>
    <m/>
    <m/>
    <n v="2000"/>
    <m/>
    <n v="2004"/>
    <s v="URY"/>
    <m/>
    <x v="0"/>
    <n v="31"/>
    <m/>
    <m/>
    <m/>
    <n v="2004"/>
    <m/>
    <m/>
    <m/>
    <m/>
    <n v="4"/>
    <m/>
    <m/>
    <m/>
    <m/>
    <m/>
    <m/>
    <m/>
    <n v="4"/>
    <n v="4"/>
    <n v="31"/>
    <m/>
    <m/>
    <x v="2"/>
    <x v="3"/>
    <n v="31"/>
  </r>
  <r>
    <d v="2000-07-01T00:00:00"/>
    <d v="2000-07-31T00:00:00"/>
    <s v="Uruguay"/>
    <m/>
    <s v="Latin America and the Caribbeans"/>
    <s v="Paysandu, Maldonado"/>
    <x v="2"/>
    <s v="Cold wave"/>
    <m/>
    <n v="7"/>
    <n v="400"/>
    <m/>
    <n v="2000"/>
    <s v="URY"/>
    <m/>
    <x v="0"/>
    <n v="31"/>
    <m/>
    <m/>
    <m/>
    <n v="2000"/>
    <n v="4"/>
    <m/>
    <m/>
    <m/>
    <m/>
    <m/>
    <m/>
    <m/>
    <m/>
    <m/>
    <m/>
    <m/>
    <n v="4"/>
    <n v="4"/>
    <n v="31"/>
    <m/>
    <m/>
    <x v="2"/>
    <x v="3"/>
    <n v="31"/>
  </r>
  <r>
    <d v="2005-12-27T00:00:00"/>
    <d v="2006-01-31T00:00:00"/>
    <s v="Czech Republic"/>
    <m/>
    <s v="Eastern Europe"/>
    <s v="East"/>
    <x v="2"/>
    <s v="Extreme winter conditions"/>
    <m/>
    <n v="15"/>
    <m/>
    <m/>
    <n v="2006"/>
    <s v="CZE"/>
    <m/>
    <x v="0"/>
    <n v="36"/>
    <m/>
    <m/>
    <m/>
    <n v="2005"/>
    <m/>
    <m/>
    <m/>
    <m/>
    <m/>
    <n v="4"/>
    <m/>
    <m/>
    <m/>
    <m/>
    <m/>
    <m/>
    <n v="4"/>
    <n v="4"/>
    <n v="36"/>
    <m/>
    <m/>
    <x v="2"/>
    <x v="3"/>
    <n v="36"/>
  </r>
  <r>
    <d v="2005-12-27T00:00:00"/>
    <d v="2006-01-31T00:00:00"/>
    <s v="Hungary"/>
    <m/>
    <s v="Eastern Europe"/>
    <m/>
    <x v="2"/>
    <s v="Extreme winter conditions"/>
    <m/>
    <n v="48"/>
    <m/>
    <m/>
    <n v="2006"/>
    <s v="HUN"/>
    <m/>
    <x v="0"/>
    <n v="36"/>
    <m/>
    <m/>
    <m/>
    <n v="2005"/>
    <m/>
    <m/>
    <m/>
    <m/>
    <m/>
    <n v="4"/>
    <m/>
    <m/>
    <m/>
    <m/>
    <m/>
    <m/>
    <n v="4"/>
    <n v="4"/>
    <n v="36"/>
    <m/>
    <m/>
    <x v="2"/>
    <x v="3"/>
    <n v="36"/>
  </r>
  <r>
    <d v="2010-11-01T00:00:00"/>
    <d v="2010-12-31T00:00:00"/>
    <s v="Czech Republic"/>
    <m/>
    <s v="Eastern Europe"/>
    <s v="Prague"/>
    <x v="2"/>
    <s v="Cold wave"/>
    <m/>
    <n v="12"/>
    <m/>
    <m/>
    <n v="2010"/>
    <s v="CZE"/>
    <m/>
    <x v="1"/>
    <n v="61"/>
    <m/>
    <m/>
    <m/>
    <n v="2010"/>
    <m/>
    <m/>
    <m/>
    <m/>
    <m/>
    <m/>
    <m/>
    <m/>
    <m/>
    <n v="4"/>
    <n v="4"/>
    <n v="4"/>
    <n v="4"/>
    <n v="4"/>
    <n v="61"/>
    <m/>
    <m/>
    <x v="2"/>
    <x v="3"/>
    <n v="61"/>
  </r>
  <r>
    <d v="2000-06-01T00:00:00"/>
    <d v="2000-07-31T00:00:00"/>
    <s v="Turkey"/>
    <m/>
    <s v="Western Europe"/>
    <m/>
    <x v="2"/>
    <s v="Heat wave"/>
    <m/>
    <n v="11"/>
    <n v="300"/>
    <n v="1"/>
    <n v="2000"/>
    <s v="TUR"/>
    <m/>
    <x v="1"/>
    <n v="61"/>
    <m/>
    <m/>
    <m/>
    <n v="2000"/>
    <n v="4"/>
    <m/>
    <m/>
    <m/>
    <m/>
    <m/>
    <m/>
    <m/>
    <m/>
    <m/>
    <m/>
    <m/>
    <n v="4"/>
    <n v="4"/>
    <n v="61"/>
    <m/>
    <m/>
    <x v="2"/>
    <x v="3"/>
    <n v="61"/>
  </r>
  <r>
    <d v="2008-11-01T00:00:00"/>
    <d v="2009-01-08T00:00:00"/>
    <s v="Poland"/>
    <m/>
    <s v="Eastern Europe"/>
    <m/>
    <x v="2"/>
    <s v="Cold wave"/>
    <m/>
    <n v="82"/>
    <m/>
    <m/>
    <n v="2009"/>
    <s v="POL"/>
    <m/>
    <x v="1"/>
    <n v="69"/>
    <m/>
    <m/>
    <m/>
    <n v="2008"/>
    <m/>
    <m/>
    <m/>
    <m/>
    <m/>
    <m/>
    <m/>
    <m/>
    <n v="4"/>
    <m/>
    <m/>
    <m/>
    <n v="4"/>
    <n v="4"/>
    <n v="69"/>
    <m/>
    <m/>
    <x v="2"/>
    <x v="3"/>
    <n v="69"/>
  </r>
  <r>
    <d v="2009-11-01T00:00:00"/>
    <d v="2010-01-26T00:00:00"/>
    <s v="Poland"/>
    <m/>
    <s v="Eastern Europe"/>
    <m/>
    <x v="2"/>
    <s v="Cold wave"/>
    <m/>
    <n v="298"/>
    <m/>
    <m/>
    <n v="2010"/>
    <s v="POL"/>
    <m/>
    <x v="8"/>
    <n v="87"/>
    <m/>
    <m/>
    <m/>
    <n v="2009"/>
    <m/>
    <m/>
    <m/>
    <m/>
    <m/>
    <m/>
    <m/>
    <m/>
    <m/>
    <n v="4"/>
    <n v="4"/>
    <n v="4"/>
    <n v="4"/>
    <n v="4"/>
    <n v="87"/>
    <m/>
    <m/>
    <x v="2"/>
    <x v="3"/>
    <n v="87"/>
  </r>
  <r>
    <d v="2010-06-01T00:00:00"/>
    <d v="2010-08-31T00:00:00"/>
    <s v="Russia"/>
    <m/>
    <s v="Eastern Europe"/>
    <s v="Moscow, Volgorad, Lipesk, ..."/>
    <x v="2"/>
    <s v="Heat wave"/>
    <m/>
    <n v="55736"/>
    <m/>
    <n v="400"/>
    <n v="2010"/>
    <s v="RUS"/>
    <m/>
    <x v="8"/>
    <n v="92"/>
    <m/>
    <m/>
    <m/>
    <n v="2010"/>
    <m/>
    <m/>
    <m/>
    <m/>
    <m/>
    <m/>
    <m/>
    <m/>
    <m/>
    <n v="4"/>
    <n v="4"/>
    <n v="4"/>
    <n v="4"/>
    <n v="4"/>
    <n v="92"/>
    <m/>
    <m/>
    <x v="2"/>
    <x v="3"/>
    <n v="92"/>
  </r>
  <r>
    <d v="2010-11-01T00:00:00"/>
    <d v="2011-02-28T00:00:00"/>
    <s v="Poland"/>
    <m/>
    <s v="Eastern Europe"/>
    <m/>
    <x v="2"/>
    <s v="Cold wave"/>
    <m/>
    <n v="200"/>
    <m/>
    <m/>
    <n v="2011"/>
    <s v="POL"/>
    <m/>
    <x v="2"/>
    <n v="120"/>
    <m/>
    <m/>
    <m/>
    <n v="2010"/>
    <m/>
    <m/>
    <m/>
    <m/>
    <m/>
    <m/>
    <m/>
    <m/>
    <m/>
    <n v="4"/>
    <n v="4"/>
    <n v="4"/>
    <n v="4"/>
    <n v="4"/>
    <n v="120"/>
    <m/>
    <m/>
    <x v="2"/>
    <x v="3"/>
    <n v="120"/>
  </r>
  <r>
    <d v="2010-11-01T00:00:00"/>
    <d v="2011-02-28T00:00:00"/>
    <s v="Slovakia"/>
    <m/>
    <s v="Eastern Europe"/>
    <m/>
    <x v="2"/>
    <s v="Cold wave"/>
    <m/>
    <n v="122"/>
    <m/>
    <m/>
    <n v="2011"/>
    <s v="SVK"/>
    <m/>
    <x v="2"/>
    <n v="120"/>
    <m/>
    <m/>
    <m/>
    <n v="2010"/>
    <m/>
    <m/>
    <m/>
    <m/>
    <m/>
    <m/>
    <m/>
    <m/>
    <m/>
    <n v="4"/>
    <n v="4"/>
    <n v="4"/>
    <n v="4"/>
    <n v="4"/>
    <n v="120"/>
    <m/>
    <m/>
    <x v="2"/>
    <x v="3"/>
    <n v="120"/>
  </r>
  <r>
    <d v="2005-10-01T00:00:00"/>
    <d v="2006-02-06T00:00:00"/>
    <s v="Poland"/>
    <m/>
    <s v="Eastern Europe"/>
    <m/>
    <x v="2"/>
    <s v="Extreme winter conditions"/>
    <m/>
    <n v="191"/>
    <m/>
    <m/>
    <n v="2006"/>
    <s v="POL"/>
    <m/>
    <x v="2"/>
    <n v="129"/>
    <m/>
    <m/>
    <m/>
    <n v="2005"/>
    <m/>
    <m/>
    <m/>
    <m/>
    <m/>
    <n v="4"/>
    <m/>
    <m/>
    <m/>
    <m/>
    <m/>
    <m/>
    <n v="4"/>
    <n v="4"/>
    <n v="129"/>
    <m/>
    <m/>
    <x v="2"/>
    <x v="3"/>
    <n v="129"/>
  </r>
  <r>
    <d v="2009-01-14T00:00:00"/>
    <d v="2009-01-14T00:00:00"/>
    <s v="France"/>
    <m/>
    <s v="Western Europe"/>
    <s v="Lyon region"/>
    <x v="2"/>
    <s v="Extreme winter conditions"/>
    <m/>
    <n v="3"/>
    <n v="200"/>
    <m/>
    <n v="2009"/>
    <s v="FRA"/>
    <m/>
    <x v="19"/>
    <n v="1"/>
    <m/>
    <m/>
    <m/>
    <n v="2009"/>
    <m/>
    <m/>
    <m/>
    <m/>
    <m/>
    <m/>
    <m/>
    <m/>
    <m/>
    <n v="5"/>
    <n v="5"/>
    <n v="5"/>
    <n v="5"/>
    <n v="5"/>
    <n v="1"/>
    <m/>
    <m/>
    <x v="2"/>
    <x v="4"/>
    <n v="1"/>
  </r>
  <r>
    <d v="2005-11-25T00:00:00"/>
    <d v="2005-11-27T00:00:00"/>
    <s v="Germany"/>
    <m/>
    <s v="Western Europe"/>
    <s v="Rhenanie-du-Nord-Westphal ..."/>
    <x v="2"/>
    <s v="Cold wave"/>
    <m/>
    <n v="1"/>
    <n v="165"/>
    <n v="300"/>
    <n v="2005"/>
    <s v="DEU"/>
    <m/>
    <x v="19"/>
    <n v="3"/>
    <m/>
    <m/>
    <m/>
    <n v="2005"/>
    <m/>
    <m/>
    <m/>
    <m/>
    <m/>
    <n v="5"/>
    <m/>
    <m/>
    <m/>
    <m/>
    <m/>
    <m/>
    <n v="5"/>
    <n v="5"/>
    <n v="3"/>
    <m/>
    <m/>
    <x v="2"/>
    <x v="4"/>
    <n v="3"/>
  </r>
  <r>
    <d v="2009-01-26T00:00:00"/>
    <d v="2009-01-28T00:00:00"/>
    <s v="United States"/>
    <m/>
    <s v="North America"/>
    <s v="Texas, Pennsylvania, Okla ..."/>
    <x v="2"/>
    <s v="Cold wave"/>
    <m/>
    <n v="58"/>
    <m/>
    <n v="1100"/>
    <n v="2009"/>
    <s v="USA"/>
    <m/>
    <x v="19"/>
    <n v="3"/>
    <m/>
    <m/>
    <m/>
    <n v="2009"/>
    <m/>
    <m/>
    <m/>
    <m/>
    <m/>
    <m/>
    <m/>
    <m/>
    <m/>
    <n v="5"/>
    <n v="5"/>
    <n v="5"/>
    <n v="5"/>
    <n v="5"/>
    <n v="3"/>
    <m/>
    <m/>
    <x v="2"/>
    <x v="4"/>
    <n v="3"/>
  </r>
  <r>
    <d v="2004-07-26T00:00:00"/>
    <d v="2004-07-30T00:00:00"/>
    <s v="Spain"/>
    <m/>
    <s v="Western Europe"/>
    <s v="Andalousia, Estremude, Ca ..."/>
    <x v="2"/>
    <s v="Heat wave"/>
    <m/>
    <n v="26"/>
    <m/>
    <m/>
    <n v="2004"/>
    <s v="ESP"/>
    <m/>
    <x v="19"/>
    <n v="5"/>
    <m/>
    <m/>
    <m/>
    <n v="2004"/>
    <m/>
    <m/>
    <m/>
    <m/>
    <n v="5"/>
    <m/>
    <m/>
    <m/>
    <m/>
    <m/>
    <m/>
    <m/>
    <n v="5"/>
    <n v="5"/>
    <n v="5"/>
    <m/>
    <m/>
    <x v="2"/>
    <x v="4"/>
    <n v="5"/>
  </r>
  <r>
    <d v="2006-01-22T00:00:00"/>
    <d v="2006-01-28T00:00:00"/>
    <s v="Germany"/>
    <m/>
    <s v="Western Europe"/>
    <s v="Saxe-Anhalt"/>
    <x v="2"/>
    <s v="Extreme winter conditions"/>
    <m/>
    <n v="10"/>
    <m/>
    <m/>
    <n v="2006"/>
    <s v="DEU"/>
    <m/>
    <x v="19"/>
    <n v="7"/>
    <m/>
    <m/>
    <m/>
    <n v="2006"/>
    <m/>
    <m/>
    <m/>
    <m/>
    <m/>
    <m/>
    <n v="5"/>
    <m/>
    <m/>
    <m/>
    <m/>
    <m/>
    <n v="5"/>
    <n v="5"/>
    <n v="7"/>
    <m/>
    <m/>
    <x v="2"/>
    <x v="4"/>
    <n v="7"/>
  </r>
  <r>
    <d v="2010-07-19T00:00:00"/>
    <d v="2010-07-25T00:00:00"/>
    <s v="Japan"/>
    <m/>
    <s v="Asia"/>
    <m/>
    <x v="2"/>
    <s v="Heat wave"/>
    <m/>
    <n v="170"/>
    <n v="15000"/>
    <m/>
    <n v="2010"/>
    <s v="JPN"/>
    <m/>
    <x v="19"/>
    <n v="7"/>
    <m/>
    <m/>
    <m/>
    <n v="2010"/>
    <m/>
    <m/>
    <m/>
    <m/>
    <m/>
    <m/>
    <m/>
    <m/>
    <m/>
    <n v="5"/>
    <n v="5"/>
    <n v="5"/>
    <n v="5"/>
    <n v="5"/>
    <n v="7"/>
    <m/>
    <m/>
    <x v="2"/>
    <x v="4"/>
    <n v="7"/>
  </r>
  <r>
    <d v="2006-07-30T00:00:00"/>
    <d v="2006-08-06T00:00:00"/>
    <s v="United States"/>
    <m/>
    <s v="North America"/>
    <s v="New York"/>
    <x v="2"/>
    <s v="Heat wave"/>
    <m/>
    <n v="24"/>
    <m/>
    <m/>
    <n v="2006"/>
    <s v="USA"/>
    <m/>
    <x v="19"/>
    <n v="8"/>
    <m/>
    <m/>
    <m/>
    <n v="2006"/>
    <m/>
    <m/>
    <m/>
    <m/>
    <m/>
    <m/>
    <n v="5"/>
    <m/>
    <m/>
    <m/>
    <m/>
    <m/>
    <n v="5"/>
    <n v="5"/>
    <n v="8"/>
    <m/>
    <m/>
    <x v="2"/>
    <x v="4"/>
    <n v="8"/>
  </r>
  <r>
    <d v="2006-07-15T00:00:00"/>
    <d v="2006-07-23T00:00:00"/>
    <s v="Spain"/>
    <m/>
    <s v="Western Europe"/>
    <m/>
    <x v="2"/>
    <s v="Heat wave"/>
    <m/>
    <n v="21"/>
    <m/>
    <m/>
    <n v="2006"/>
    <s v="ESP"/>
    <m/>
    <x v="19"/>
    <n v="9"/>
    <m/>
    <m/>
    <m/>
    <n v="2006"/>
    <m/>
    <m/>
    <m/>
    <m/>
    <m/>
    <m/>
    <n v="5"/>
    <m/>
    <m/>
    <m/>
    <m/>
    <m/>
    <n v="5"/>
    <n v="5"/>
    <n v="9"/>
    <m/>
    <m/>
    <x v="2"/>
    <x v="4"/>
    <n v="9"/>
  </r>
  <r>
    <d v="2006-07-15T00:00:00"/>
    <d v="2006-07-23T00:00:00"/>
    <s v="France"/>
    <m/>
    <s v="Western Europe"/>
    <m/>
    <x v="2"/>
    <s v="Heat wave"/>
    <m/>
    <n v="1388"/>
    <m/>
    <m/>
    <n v="2006"/>
    <s v="FRA"/>
    <m/>
    <x v="19"/>
    <n v="9"/>
    <m/>
    <m/>
    <m/>
    <n v="2006"/>
    <m/>
    <m/>
    <m/>
    <m/>
    <m/>
    <m/>
    <n v="5"/>
    <m/>
    <m/>
    <m/>
    <m/>
    <m/>
    <n v="5"/>
    <n v="5"/>
    <n v="9"/>
    <m/>
    <m/>
    <x v="2"/>
    <x v="4"/>
    <n v="9"/>
  </r>
  <r>
    <d v="2006-07-15T00:00:00"/>
    <d v="2006-07-23T00:00:00"/>
    <s v="Netherlands"/>
    <m/>
    <s v="Western Europe"/>
    <m/>
    <x v="2"/>
    <s v="Heat wave"/>
    <m/>
    <n v="1000"/>
    <m/>
    <m/>
    <n v="2006"/>
    <s v="NLD"/>
    <m/>
    <x v="19"/>
    <n v="9"/>
    <m/>
    <m/>
    <m/>
    <n v="2006"/>
    <m/>
    <m/>
    <m/>
    <m/>
    <m/>
    <m/>
    <n v="5"/>
    <m/>
    <m/>
    <m/>
    <m/>
    <m/>
    <n v="5"/>
    <n v="5"/>
    <n v="9"/>
    <m/>
    <m/>
    <x v="2"/>
    <x v="4"/>
    <n v="9"/>
  </r>
  <r>
    <d v="2003-08-01T00:00:00"/>
    <d v="2003-08-11T00:00:00"/>
    <s v="Spain"/>
    <m/>
    <s v="Western Europe"/>
    <s v="Andalousia"/>
    <x v="2"/>
    <s v="Heat wave"/>
    <m/>
    <n v="15090"/>
    <m/>
    <n v="880"/>
    <n v="2003"/>
    <s v="ESP"/>
    <m/>
    <x v="19"/>
    <n v="11"/>
    <m/>
    <m/>
    <m/>
    <n v="2003"/>
    <m/>
    <m/>
    <m/>
    <n v="5"/>
    <m/>
    <m/>
    <m/>
    <m/>
    <m/>
    <m/>
    <m/>
    <m/>
    <n v="5"/>
    <n v="5"/>
    <n v="11"/>
    <m/>
    <m/>
    <x v="2"/>
    <x v="4"/>
    <n v="11"/>
  </r>
  <r>
    <d v="2009-01-27T00:00:00"/>
    <d v="2009-02-08T00:00:00"/>
    <s v="Australia"/>
    <m/>
    <s v="South Pacific"/>
    <s v="South, Victoria, South Ne ..."/>
    <x v="2"/>
    <s v="Heat wave"/>
    <m/>
    <n v="347"/>
    <n v="2000"/>
    <m/>
    <n v="2009"/>
    <s v="AUS"/>
    <m/>
    <x v="19"/>
    <n v="13"/>
    <m/>
    <m/>
    <m/>
    <n v="2009"/>
    <m/>
    <m/>
    <m/>
    <m/>
    <m/>
    <m/>
    <m/>
    <m/>
    <m/>
    <n v="5"/>
    <n v="5"/>
    <n v="5"/>
    <n v="5"/>
    <n v="5"/>
    <n v="13"/>
    <m/>
    <m/>
    <x v="2"/>
    <x v="4"/>
    <n v="13"/>
  </r>
  <r>
    <d v="2003-07-31T00:00:00"/>
    <d v="2003-08-13T00:00:00"/>
    <s v="Netherlands"/>
    <m/>
    <s v="Western Europe"/>
    <m/>
    <x v="2"/>
    <s v="Heat wave"/>
    <m/>
    <n v="965"/>
    <m/>
    <m/>
    <n v="2003"/>
    <s v="NLD"/>
    <m/>
    <x v="19"/>
    <n v="14"/>
    <m/>
    <m/>
    <m/>
    <n v="2003"/>
    <m/>
    <m/>
    <m/>
    <n v="5"/>
    <m/>
    <m/>
    <m/>
    <m/>
    <m/>
    <m/>
    <m/>
    <m/>
    <n v="5"/>
    <n v="5"/>
    <n v="14"/>
    <m/>
    <m/>
    <x v="2"/>
    <x v="4"/>
    <n v="14"/>
  </r>
  <r>
    <d v="2003-08-01T00:00:00"/>
    <d v="2003-08-15T00:00:00"/>
    <s v="Belgium"/>
    <m/>
    <s v="Western Europe"/>
    <m/>
    <x v="2"/>
    <s v="Heat wave"/>
    <m/>
    <n v="1175"/>
    <m/>
    <m/>
    <n v="2003"/>
    <s v="BEL"/>
    <m/>
    <x v="19"/>
    <n v="15"/>
    <m/>
    <m/>
    <m/>
    <n v="2003"/>
    <m/>
    <m/>
    <m/>
    <n v="5"/>
    <m/>
    <m/>
    <m/>
    <m/>
    <m/>
    <m/>
    <m/>
    <m/>
    <n v="5"/>
    <n v="5"/>
    <n v="15"/>
    <m/>
    <m/>
    <x v="2"/>
    <x v="4"/>
    <n v="15"/>
  </r>
  <r>
    <d v="2007-08-01T00:00:00"/>
    <d v="2007-08-17T00:00:00"/>
    <s v="Japan"/>
    <m/>
    <s v="Asia"/>
    <m/>
    <x v="2"/>
    <s v="Heat wave"/>
    <m/>
    <n v="62"/>
    <n v="3000"/>
    <m/>
    <n v="2007"/>
    <s v="JPN"/>
    <m/>
    <x v="0"/>
    <n v="17"/>
    <m/>
    <m/>
    <m/>
    <n v="2007"/>
    <m/>
    <m/>
    <m/>
    <m/>
    <m/>
    <m/>
    <m/>
    <n v="5"/>
    <m/>
    <m/>
    <m/>
    <m/>
    <n v="5"/>
    <n v="5"/>
    <n v="17"/>
    <m/>
    <m/>
    <x v="2"/>
    <x v="4"/>
    <n v="17"/>
  </r>
  <r>
    <d v="2003-08-01T00:00:00"/>
    <d v="2003-08-20T00:00:00"/>
    <s v="France"/>
    <m/>
    <s v="Western Europe"/>
    <s v="Paris region - all countr ..."/>
    <x v="2"/>
    <s v="Heat wave"/>
    <m/>
    <n v="19490"/>
    <m/>
    <n v="4400"/>
    <n v="2003"/>
    <s v="FRA"/>
    <m/>
    <x v="0"/>
    <n v="20"/>
    <m/>
    <m/>
    <m/>
    <n v="2003"/>
    <m/>
    <m/>
    <m/>
    <n v="5"/>
    <m/>
    <m/>
    <m/>
    <m/>
    <m/>
    <m/>
    <m/>
    <m/>
    <n v="5"/>
    <n v="5"/>
    <n v="20"/>
    <m/>
    <m/>
    <x v="2"/>
    <x v="4"/>
    <n v="20"/>
  </r>
  <r>
    <d v="2005-07-04T00:00:00"/>
    <d v="2005-07-30T00:00:00"/>
    <s v="United States"/>
    <m/>
    <s v="North America"/>
    <s v="Arizona, Nevada, Oklahoma ..."/>
    <x v="2"/>
    <s v="Heat wave"/>
    <m/>
    <n v="33"/>
    <n v="31"/>
    <m/>
    <n v="2005"/>
    <s v="USA"/>
    <m/>
    <x v="0"/>
    <n v="27"/>
    <m/>
    <m/>
    <m/>
    <n v="2005"/>
    <m/>
    <m/>
    <m/>
    <m/>
    <m/>
    <n v="5"/>
    <m/>
    <m/>
    <m/>
    <m/>
    <m/>
    <m/>
    <n v="5"/>
    <n v="5"/>
    <n v="27"/>
    <m/>
    <m/>
    <x v="2"/>
    <x v="4"/>
    <n v="27"/>
  </r>
  <r>
    <d v="2002-06-01T00:00:00"/>
    <d v="2002-06-30T00:00:00"/>
    <s v="United States"/>
    <m/>
    <s v="North America"/>
    <s v="Southern Arizona"/>
    <x v="2"/>
    <s v="Heat wave"/>
    <m/>
    <n v="14"/>
    <m/>
    <m/>
    <n v="2002"/>
    <s v="USA"/>
    <m/>
    <x v="0"/>
    <n v="30"/>
    <m/>
    <m/>
    <m/>
    <n v="2002"/>
    <m/>
    <m/>
    <n v="5"/>
    <m/>
    <m/>
    <m/>
    <m/>
    <m/>
    <m/>
    <m/>
    <m/>
    <m/>
    <n v="5"/>
    <n v="5"/>
    <n v="30"/>
    <m/>
    <m/>
    <x v="2"/>
    <x v="4"/>
    <n v="30"/>
  </r>
  <r>
    <d v="2003-07-01T00:00:00"/>
    <d v="2003-07-31T00:00:00"/>
    <s v="Switzerland"/>
    <m/>
    <s v="Western Europe"/>
    <m/>
    <x v="2"/>
    <s v="Heat wave"/>
    <m/>
    <n v="1039"/>
    <m/>
    <n v="280"/>
    <n v="2003"/>
    <s v="CHE"/>
    <m/>
    <x v="0"/>
    <n v="31"/>
    <m/>
    <m/>
    <m/>
    <n v="2003"/>
    <m/>
    <m/>
    <m/>
    <n v="5"/>
    <m/>
    <m/>
    <m/>
    <m/>
    <m/>
    <m/>
    <m/>
    <m/>
    <n v="5"/>
    <n v="5"/>
    <n v="31"/>
    <m/>
    <m/>
    <x v="2"/>
    <x v="4"/>
    <n v="31"/>
  </r>
  <r>
    <d v="2000-07-01T00:00:00"/>
    <d v="2000-07-31T00:00:00"/>
    <s v="Cyprus"/>
    <m/>
    <s v="Middle East"/>
    <s v="Nicosie"/>
    <x v="2"/>
    <s v="Heat wave"/>
    <m/>
    <n v="5"/>
    <n v="400"/>
    <m/>
    <n v="2000"/>
    <s v="CYP"/>
    <m/>
    <x v="0"/>
    <n v="31"/>
    <m/>
    <m/>
    <m/>
    <n v="2000"/>
    <n v="5"/>
    <m/>
    <m/>
    <m/>
    <m/>
    <m/>
    <m/>
    <m/>
    <m/>
    <m/>
    <m/>
    <m/>
    <n v="5"/>
    <n v="5"/>
    <n v="31"/>
    <m/>
    <m/>
    <x v="2"/>
    <x v="4"/>
    <n v="31"/>
  </r>
  <r>
    <d v="2003-07-01T00:00:00"/>
    <d v="2003-07-31T00:00:00"/>
    <s v="Czech Republic"/>
    <m/>
    <s v="Eastern Europe"/>
    <m/>
    <x v="2"/>
    <s v="Heat wave"/>
    <m/>
    <n v="418"/>
    <m/>
    <m/>
    <n v="2003"/>
    <s v="CZE"/>
    <m/>
    <x v="0"/>
    <n v="31"/>
    <m/>
    <m/>
    <m/>
    <n v="2003"/>
    <m/>
    <m/>
    <m/>
    <n v="5"/>
    <m/>
    <m/>
    <m/>
    <m/>
    <m/>
    <m/>
    <m/>
    <m/>
    <n v="4"/>
    <n v="5"/>
    <n v="31"/>
    <m/>
    <m/>
    <x v="2"/>
    <x v="4"/>
    <n v="31"/>
  </r>
  <r>
    <d v="2003-08-01T00:00:00"/>
    <d v="2003-08-31T00:00:00"/>
    <s v="Germany"/>
    <m/>
    <s v="Western Europe"/>
    <m/>
    <x v="2"/>
    <s v="Heat wave"/>
    <m/>
    <n v="9355"/>
    <m/>
    <n v="1650"/>
    <n v="2003"/>
    <s v="DEU"/>
    <m/>
    <x v="0"/>
    <n v="31"/>
    <m/>
    <m/>
    <m/>
    <n v="2003"/>
    <m/>
    <m/>
    <m/>
    <n v="5"/>
    <m/>
    <m/>
    <m/>
    <m/>
    <m/>
    <m/>
    <m/>
    <m/>
    <n v="5"/>
    <n v="5"/>
    <n v="31"/>
    <m/>
    <m/>
    <x v="2"/>
    <x v="4"/>
    <n v="31"/>
  </r>
  <r>
    <d v="2003-07-01T00:00:00"/>
    <d v="2003-07-31T00:00:00"/>
    <s v="United Kingdom"/>
    <m/>
    <s v="Western Europe"/>
    <m/>
    <x v="2"/>
    <s v="Heat wave"/>
    <m/>
    <n v="301"/>
    <m/>
    <m/>
    <n v="2003"/>
    <s v="GBR"/>
    <m/>
    <x v="0"/>
    <n v="31"/>
    <m/>
    <m/>
    <m/>
    <n v="2003"/>
    <m/>
    <m/>
    <m/>
    <n v="5"/>
    <m/>
    <m/>
    <m/>
    <m/>
    <m/>
    <m/>
    <m/>
    <m/>
    <n v="5"/>
    <n v="5"/>
    <n v="31"/>
    <m/>
    <m/>
    <x v="2"/>
    <x v="4"/>
    <n v="31"/>
  </r>
  <r>
    <d v="2000-07-01T00:00:00"/>
    <d v="2000-07-31T00:00:00"/>
    <s v="Greece"/>
    <m/>
    <s v="Western Europe"/>
    <m/>
    <x v="2"/>
    <s v="Heat wave"/>
    <m/>
    <n v="27"/>
    <n v="176"/>
    <n v="3"/>
    <n v="2000"/>
    <s v="GRC"/>
    <m/>
    <x v="0"/>
    <n v="31"/>
    <m/>
    <m/>
    <m/>
    <n v="2000"/>
    <n v="5"/>
    <m/>
    <m/>
    <m/>
    <m/>
    <m/>
    <m/>
    <m/>
    <m/>
    <m/>
    <m/>
    <m/>
    <n v="5"/>
    <n v="5"/>
    <n v="31"/>
    <m/>
    <m/>
    <x v="2"/>
    <x v="4"/>
    <n v="31"/>
  </r>
  <r>
    <d v="2003-07-16T00:00:00"/>
    <d v="2003-08-15T00:00:00"/>
    <s v="Italy"/>
    <m/>
    <s v="Western Europe"/>
    <s v="Milan, Turin (Pi_mont), M ..."/>
    <x v="2"/>
    <s v="Heat wave"/>
    <m/>
    <n v="20089"/>
    <m/>
    <n v="4400"/>
    <n v="2003"/>
    <s v="ITA"/>
    <m/>
    <x v="0"/>
    <n v="31"/>
    <m/>
    <m/>
    <m/>
    <n v="2003"/>
    <m/>
    <m/>
    <m/>
    <n v="5"/>
    <m/>
    <m/>
    <m/>
    <m/>
    <m/>
    <m/>
    <m/>
    <m/>
    <n v="5"/>
    <n v="5"/>
    <n v="31"/>
    <m/>
    <m/>
    <x v="2"/>
    <x v="4"/>
    <n v="31"/>
  </r>
  <r>
    <d v="2003-07-01T00:00:00"/>
    <d v="2003-07-31T00:00:00"/>
    <s v="Luxembourg"/>
    <m/>
    <s v="Western Europe"/>
    <m/>
    <x v="2"/>
    <s v="Heat wave"/>
    <m/>
    <n v="170"/>
    <m/>
    <m/>
    <n v="2003"/>
    <s v="LUX"/>
    <m/>
    <x v="0"/>
    <n v="31"/>
    <m/>
    <m/>
    <m/>
    <n v="2003"/>
    <m/>
    <m/>
    <m/>
    <n v="5"/>
    <m/>
    <m/>
    <m/>
    <m/>
    <m/>
    <m/>
    <m/>
    <m/>
    <n v="5"/>
    <n v="5"/>
    <n v="31"/>
    <m/>
    <m/>
    <x v="2"/>
    <x v="4"/>
    <n v="31"/>
  </r>
  <r>
    <d v="2003-08-01T00:00:00"/>
    <d v="2003-08-31T00:00:00"/>
    <s v="Portugal"/>
    <m/>
    <s v="Western Europe"/>
    <m/>
    <x v="2"/>
    <s v="Heat wave"/>
    <m/>
    <n v="2696"/>
    <m/>
    <m/>
    <n v="2003"/>
    <s v="PRT"/>
    <m/>
    <x v="0"/>
    <n v="31"/>
    <m/>
    <m/>
    <m/>
    <n v="2003"/>
    <m/>
    <m/>
    <m/>
    <n v="5"/>
    <m/>
    <m/>
    <m/>
    <m/>
    <m/>
    <m/>
    <m/>
    <m/>
    <n v="5"/>
    <n v="5"/>
    <n v="31"/>
    <m/>
    <m/>
    <x v="2"/>
    <x v="4"/>
    <n v="31"/>
  </r>
  <r>
    <d v="2006-07-01T00:00:00"/>
    <d v="2006-07-31T00:00:00"/>
    <s v="Portugal"/>
    <m/>
    <s v="Western Europe"/>
    <m/>
    <x v="2"/>
    <s v="Heat wave"/>
    <m/>
    <n v="41"/>
    <m/>
    <m/>
    <n v="2006"/>
    <s v="PRT"/>
    <m/>
    <x v="0"/>
    <n v="31"/>
    <m/>
    <m/>
    <m/>
    <n v="2006"/>
    <m/>
    <m/>
    <m/>
    <m/>
    <m/>
    <m/>
    <n v="5"/>
    <m/>
    <m/>
    <m/>
    <m/>
    <m/>
    <n v="5"/>
    <n v="5"/>
    <n v="31"/>
    <m/>
    <m/>
    <x v="2"/>
    <x v="4"/>
    <n v="31"/>
  </r>
  <r>
    <d v="2000-07-01T00:00:00"/>
    <d v="2000-07-31T00:00:00"/>
    <s v="United States"/>
    <m/>
    <s v="North America"/>
    <s v="Texas, Louisiana, Alabama ..."/>
    <x v="2"/>
    <s v="Heat wave"/>
    <m/>
    <n v="35"/>
    <m/>
    <m/>
    <n v="2000"/>
    <s v="USA"/>
    <m/>
    <x v="0"/>
    <n v="31"/>
    <m/>
    <m/>
    <m/>
    <n v="2000"/>
    <n v="5"/>
    <m/>
    <m/>
    <m/>
    <m/>
    <m/>
    <m/>
    <m/>
    <m/>
    <m/>
    <m/>
    <m/>
    <n v="5"/>
    <n v="5"/>
    <n v="31"/>
    <m/>
    <m/>
    <x v="2"/>
    <x v="4"/>
    <n v="31"/>
  </r>
  <r>
    <d v="2001-08-01T00:00:00"/>
    <d v="2001-08-31T00:00:00"/>
    <s v="United States"/>
    <m/>
    <s v="North America"/>
    <s v="Midwest"/>
    <x v="2"/>
    <s v="Heat wave"/>
    <m/>
    <n v="56"/>
    <m/>
    <m/>
    <n v="2001"/>
    <s v="USA"/>
    <m/>
    <x v="0"/>
    <n v="31"/>
    <m/>
    <m/>
    <m/>
    <n v="2001"/>
    <m/>
    <n v="5"/>
    <m/>
    <m/>
    <m/>
    <m/>
    <m/>
    <m/>
    <m/>
    <m/>
    <m/>
    <m/>
    <n v="5"/>
    <n v="5"/>
    <n v="31"/>
    <m/>
    <m/>
    <x v="2"/>
    <x v="4"/>
    <n v="31"/>
  </r>
  <r>
    <d v="2006-07-14T00:00:00"/>
    <d v="2006-08-15T00:00:00"/>
    <s v="United States"/>
    <m/>
    <s v="North America"/>
    <s v="Stanislaus, Modesto (Cali ..."/>
    <x v="2"/>
    <s v="Heat wave"/>
    <m/>
    <n v="164"/>
    <m/>
    <m/>
    <n v="2006"/>
    <s v="USA"/>
    <m/>
    <x v="0"/>
    <n v="33"/>
    <m/>
    <m/>
    <m/>
    <n v="2006"/>
    <m/>
    <m/>
    <m/>
    <m/>
    <m/>
    <m/>
    <n v="5"/>
    <m/>
    <m/>
    <m/>
    <m/>
    <m/>
    <n v="5"/>
    <n v="5"/>
    <n v="33"/>
    <m/>
    <m/>
    <x v="2"/>
    <x v="4"/>
    <n v="33"/>
  </r>
  <r>
    <d v="2009-12-18T00:00:00"/>
    <d v="2010-01-25T00:00:00"/>
    <s v="Germany"/>
    <m/>
    <s v="Western Europe"/>
    <s v="Bavaria, Berlin, Hamburg, ..."/>
    <x v="2"/>
    <s v="Cold wave"/>
    <m/>
    <n v="14"/>
    <m/>
    <m/>
    <n v="2010"/>
    <s v="DEU"/>
    <m/>
    <x v="0"/>
    <n v="39"/>
    <m/>
    <m/>
    <m/>
    <n v="2009"/>
    <m/>
    <m/>
    <m/>
    <m/>
    <m/>
    <m/>
    <m/>
    <m/>
    <m/>
    <n v="5"/>
    <n v="5"/>
    <n v="5"/>
    <n v="5"/>
    <n v="5"/>
    <n v="39"/>
    <m/>
    <m/>
    <x v="2"/>
    <x v="4"/>
    <n v="39"/>
  </r>
  <r>
    <d v="2006-06-01T00:00:00"/>
    <d v="2006-07-31T00:00:00"/>
    <s v="Belgium"/>
    <m/>
    <s v="Western Europe"/>
    <m/>
    <x v="2"/>
    <s v="Heat wave"/>
    <m/>
    <n v="940"/>
    <m/>
    <m/>
    <n v="2006"/>
    <s v="BEL"/>
    <m/>
    <x v="1"/>
    <n v="61"/>
    <m/>
    <m/>
    <m/>
    <n v="2006"/>
    <m/>
    <m/>
    <m/>
    <m/>
    <m/>
    <m/>
    <n v="5"/>
    <m/>
    <m/>
    <m/>
    <m/>
    <m/>
    <n v="5"/>
    <n v="5"/>
    <n v="61"/>
    <m/>
    <m/>
    <x v="2"/>
    <x v="4"/>
    <n v="61"/>
  </r>
  <r>
    <d v="2007-06-01T00:00:00"/>
    <d v="2007-07-31T00:00:00"/>
    <s v="Greece"/>
    <m/>
    <s v="Western Europe"/>
    <m/>
    <x v="2"/>
    <s v="Heat wave"/>
    <m/>
    <n v="16"/>
    <m/>
    <m/>
    <n v="2007"/>
    <s v="GRC"/>
    <m/>
    <x v="1"/>
    <n v="61"/>
    <m/>
    <m/>
    <m/>
    <n v="2007"/>
    <m/>
    <m/>
    <m/>
    <m/>
    <m/>
    <m/>
    <m/>
    <n v="5"/>
    <m/>
    <m/>
    <m/>
    <m/>
    <n v="5"/>
    <n v="5"/>
    <n v="61"/>
    <m/>
    <m/>
    <x v="2"/>
    <x v="4"/>
    <n v="61"/>
  </r>
  <r>
    <d v="2003-07-01T00:00:00"/>
    <d v="2003-08-31T00:00:00"/>
    <s v="Austria"/>
    <m/>
    <s v="Western Europe"/>
    <m/>
    <x v="2"/>
    <s v="Heat wave"/>
    <m/>
    <n v="345"/>
    <m/>
    <n v="280"/>
    <n v="2003"/>
    <s v="AUT"/>
    <m/>
    <x v="1"/>
    <n v="62"/>
    <m/>
    <m/>
    <m/>
    <n v="2003"/>
    <m/>
    <m/>
    <m/>
    <n v="5"/>
    <m/>
    <m/>
    <m/>
    <m/>
    <m/>
    <m/>
    <m/>
    <m/>
    <n v="5"/>
    <n v="5"/>
    <n v="62"/>
    <m/>
    <m/>
    <x v="2"/>
    <x v="4"/>
    <n v="62"/>
  </r>
  <r>
    <d v="2004-07-01T00:00:00"/>
    <d v="2004-08-31T00:00:00"/>
    <s v="Japan"/>
    <m/>
    <s v="Asia"/>
    <s v="Tokyo"/>
    <x v="2"/>
    <s v="Heat wave"/>
    <m/>
    <n v="10"/>
    <n v="300"/>
    <m/>
    <n v="2004"/>
    <s v="JPN"/>
    <m/>
    <x v="1"/>
    <n v="62"/>
    <m/>
    <m/>
    <m/>
    <n v="2004"/>
    <m/>
    <m/>
    <m/>
    <m/>
    <n v="5"/>
    <m/>
    <m/>
    <m/>
    <m/>
    <m/>
    <m/>
    <m/>
    <n v="5"/>
    <n v="5"/>
    <n v="62"/>
    <m/>
    <m/>
    <x v="2"/>
    <x v="4"/>
    <n v="62"/>
  </r>
  <r>
    <d v="2003-07-01T00:00:00"/>
    <d v="2003-08-31T00:00:00"/>
    <s v="Slovenia"/>
    <m/>
    <s v="Eastern Europe"/>
    <m/>
    <x v="2"/>
    <s v="Heat wave"/>
    <m/>
    <n v="289"/>
    <m/>
    <n v="80"/>
    <n v="2003"/>
    <s v="SVN"/>
    <m/>
    <x v="1"/>
    <n v="62"/>
    <m/>
    <m/>
    <m/>
    <n v="2003"/>
    <m/>
    <m/>
    <m/>
    <n v="5"/>
    <m/>
    <m/>
    <m/>
    <m/>
    <m/>
    <m/>
    <m/>
    <m/>
    <n v="5"/>
    <n v="5"/>
    <n v="62"/>
    <m/>
    <m/>
    <x v="2"/>
    <x v="4"/>
    <n v="62"/>
  </r>
  <r>
    <d v="2006-08-03T00:00:00"/>
    <d v="2006-10-11T00:00:00"/>
    <s v="Burkina Faso"/>
    <m/>
    <s v="Africa"/>
    <s v="Gorom-Gorom area, Oudalan ..."/>
    <x v="3"/>
    <s v="Flash flood"/>
    <m/>
    <m/>
    <n v="15610"/>
    <m/>
    <n v="2006"/>
    <s v="BFA"/>
    <m/>
    <x v="20"/>
    <m/>
    <m/>
    <n v="1"/>
    <m/>
    <n v="2006"/>
    <m/>
    <m/>
    <m/>
    <m/>
    <m/>
    <m/>
    <n v="1"/>
    <m/>
    <m/>
    <m/>
    <m/>
    <m/>
    <n v="1"/>
    <n v="1"/>
    <n v="70"/>
    <n v="2040000"/>
    <n v="8.1999999999999993"/>
    <x v="3"/>
    <x v="0"/>
    <m/>
  </r>
  <r>
    <d v="2003-08-10T00:00:00"/>
    <d v="2003-10-19T00:00:00"/>
    <s v="Burkina Faso"/>
    <m/>
    <s v="Africa"/>
    <s v="Kadiogo, Sanmatenga, Boul ..."/>
    <x v="3"/>
    <s v="General flood"/>
    <m/>
    <m/>
    <n v="12120"/>
    <m/>
    <n v="2003"/>
    <s v="BFA"/>
    <m/>
    <x v="21"/>
    <m/>
    <m/>
    <n v="1"/>
    <m/>
    <n v="2003"/>
    <m/>
    <m/>
    <m/>
    <n v="1"/>
    <m/>
    <m/>
    <m/>
    <m/>
    <m/>
    <m/>
    <m/>
    <m/>
    <n v="1"/>
    <n v="1"/>
    <n v="71"/>
    <n v="1028000"/>
    <n v="7.9"/>
    <x v="3"/>
    <x v="0"/>
    <m/>
  </r>
  <r>
    <d v="2010-07-21T00:00:00"/>
    <d v="2010-09-30T00:00:00"/>
    <s v="Burkina Faso"/>
    <m/>
    <s v="Africa"/>
    <s v="Gnagna (East), Namantenga ..."/>
    <x v="3"/>
    <s v="General flood"/>
    <m/>
    <n v="16"/>
    <n v="133362"/>
    <n v="0.17599999999999999"/>
    <n v="2010"/>
    <s v="BFA"/>
    <m/>
    <x v="22"/>
    <m/>
    <m/>
    <n v="1"/>
    <m/>
    <n v="2010"/>
    <m/>
    <m/>
    <m/>
    <m/>
    <m/>
    <m/>
    <m/>
    <m/>
    <m/>
    <n v="1"/>
    <n v="1"/>
    <n v="1"/>
    <n v="1"/>
    <n v="1"/>
    <n v="72"/>
    <n v="160800"/>
    <n v="5.9"/>
    <x v="3"/>
    <x v="0"/>
    <m/>
  </r>
  <r>
    <d v="2006-08-24T00:00:00"/>
    <d v="2006-09-20T00:00:00"/>
    <s v="Bangladesh"/>
    <m/>
    <s v="Asia"/>
    <s v="Jessore, Khulna, Satkhira ..."/>
    <x v="3"/>
    <s v="General flood"/>
    <m/>
    <m/>
    <n v="135775"/>
    <m/>
    <n v="2006"/>
    <s v="BGD"/>
    <m/>
    <x v="22"/>
    <m/>
    <m/>
    <n v="1"/>
    <m/>
    <n v="2006"/>
    <m/>
    <m/>
    <m/>
    <m/>
    <m/>
    <m/>
    <n v="1"/>
    <m/>
    <m/>
    <m/>
    <m/>
    <m/>
    <n v="1"/>
    <n v="1"/>
    <n v="28"/>
    <n v="28080"/>
    <n v="5.9"/>
    <x v="3"/>
    <x v="0"/>
    <m/>
  </r>
  <r>
    <d v="2000-06-24T00:00:00"/>
    <d v="2000-06-24T00:00:00"/>
    <s v="Bangladesh"/>
    <m/>
    <s v="Asia"/>
    <s v="Chittagong, Cowkbazar, Mo ..."/>
    <x v="3"/>
    <s v="Flash flood"/>
    <m/>
    <n v="11"/>
    <n v="200050"/>
    <m/>
    <n v="2000"/>
    <s v="BGD"/>
    <m/>
    <x v="22"/>
    <m/>
    <m/>
    <n v="1"/>
    <m/>
    <n v="2000"/>
    <n v="1"/>
    <m/>
    <m/>
    <m/>
    <m/>
    <m/>
    <m/>
    <m/>
    <m/>
    <m/>
    <m/>
    <m/>
    <n v="1"/>
    <n v="1"/>
    <n v="1"/>
    <n v="17000"/>
    <n v="5.0999999999999996"/>
    <x v="3"/>
    <x v="0"/>
    <m/>
  </r>
  <r>
    <d v="2003-06-19T00:00:00"/>
    <d v="2003-07-03T00:00:00"/>
    <s v="Bangladesh"/>
    <m/>
    <s v="Asia"/>
    <s v="Khagrachari, Chittagong, ..."/>
    <x v="3"/>
    <s v="Flash flood"/>
    <m/>
    <n v="65"/>
    <n v="500000"/>
    <m/>
    <n v="2003"/>
    <s v="BGD"/>
    <m/>
    <x v="23"/>
    <m/>
    <m/>
    <n v="1"/>
    <m/>
    <n v="2003"/>
    <m/>
    <m/>
    <m/>
    <n v="1"/>
    <m/>
    <m/>
    <m/>
    <m/>
    <m/>
    <m/>
    <m/>
    <m/>
    <n v="1"/>
    <n v="1"/>
    <n v="15"/>
    <n v="4230"/>
    <n v="4.8"/>
    <x v="3"/>
    <x v="0"/>
    <m/>
  </r>
  <r>
    <d v="2005-10-03T00:00:00"/>
    <d v="2005-10-20T00:00:00"/>
    <s v="Bangladesh"/>
    <m/>
    <s v="Asia"/>
    <s v="Naogaon, Joypurhat, Gaib ..."/>
    <x v="3"/>
    <s v="Flash flood"/>
    <m/>
    <n v="19"/>
    <n v="100000"/>
    <m/>
    <n v="2005"/>
    <s v="BGD"/>
    <m/>
    <x v="22"/>
    <m/>
    <m/>
    <n v="1"/>
    <m/>
    <n v="2005"/>
    <m/>
    <m/>
    <m/>
    <m/>
    <m/>
    <n v="1"/>
    <m/>
    <m/>
    <m/>
    <m/>
    <m/>
    <m/>
    <n v="1"/>
    <n v="1"/>
    <n v="18"/>
    <n v="22570"/>
    <n v="5.7"/>
    <x v="3"/>
    <x v="0"/>
    <m/>
  </r>
  <r>
    <d v="2007-07-21T00:00:00"/>
    <d v="2007-08-03T00:00:00"/>
    <s v="Bangladesh"/>
    <m/>
    <s v="Asia"/>
    <s v="Bandarban Hill, Feni, Com ..."/>
    <x v="3"/>
    <s v="General flood"/>
    <m/>
    <n v="1110"/>
    <n v="13771380"/>
    <n v="100"/>
    <n v="2007"/>
    <s v="BGD"/>
    <m/>
    <x v="21"/>
    <m/>
    <m/>
    <n v="1"/>
    <m/>
    <n v="2007"/>
    <m/>
    <m/>
    <m/>
    <m/>
    <m/>
    <m/>
    <m/>
    <n v="1"/>
    <m/>
    <m/>
    <m/>
    <m/>
    <n v="1"/>
    <n v="1"/>
    <n v="14"/>
    <n v="150900"/>
    <n v="7.1"/>
    <x v="3"/>
    <x v="0"/>
    <m/>
  </r>
  <r>
    <d v="2005-07-07T00:00:00"/>
    <d v="2005-07-27T00:00:00"/>
    <s v="Bangladesh"/>
    <m/>
    <s v="Asia"/>
    <s v="Kurigram, Gaibandha, Lalm ..."/>
    <x v="3"/>
    <s v="General flood"/>
    <m/>
    <n v="23"/>
    <n v="1000000"/>
    <m/>
    <n v="2005"/>
    <s v="BGD"/>
    <m/>
    <x v="21"/>
    <m/>
    <m/>
    <n v="1"/>
    <m/>
    <n v="2005"/>
    <m/>
    <m/>
    <m/>
    <m/>
    <m/>
    <n v="1"/>
    <m/>
    <m/>
    <m/>
    <m/>
    <m/>
    <m/>
    <n v="1"/>
    <n v="1"/>
    <n v="21"/>
    <n v="823500"/>
    <n v="7.2"/>
    <x v="3"/>
    <x v="0"/>
    <m/>
  </r>
  <r>
    <d v="2005-05-25T00:00:00"/>
    <d v="2005-05-28T00:00:00"/>
    <s v="Bangladesh"/>
    <m/>
    <s v="Asia"/>
    <s v="Maulvibazar, Habiganj dis ..."/>
    <x v="3"/>
    <s v="Flash flood"/>
    <m/>
    <n v="13"/>
    <n v="50000"/>
    <m/>
    <n v="2005"/>
    <s v="BGD"/>
    <m/>
    <x v="23"/>
    <m/>
    <m/>
    <n v="1"/>
    <m/>
    <n v="2005"/>
    <m/>
    <m/>
    <m/>
    <m/>
    <m/>
    <n v="1"/>
    <m/>
    <m/>
    <m/>
    <m/>
    <m/>
    <m/>
    <n v="1"/>
    <n v="1"/>
    <n v="4"/>
    <n v="12730"/>
    <n v="4.7"/>
    <x v="3"/>
    <x v="0"/>
    <m/>
  </r>
  <r>
    <d v="2009-07-03T00:00:00"/>
    <d v="2009-07-06T00:00:00"/>
    <s v="Bangladesh"/>
    <m/>
    <s v="Asia"/>
    <s v="Near Habanganj"/>
    <x v="3"/>
    <s v="General flood"/>
    <m/>
    <n v="6"/>
    <n v="500000"/>
    <m/>
    <n v="2009"/>
    <s v="BGD"/>
    <m/>
    <x v="22"/>
    <m/>
    <m/>
    <n v="1"/>
    <m/>
    <n v="2009"/>
    <m/>
    <m/>
    <m/>
    <m/>
    <m/>
    <m/>
    <m/>
    <m/>
    <m/>
    <n v="1"/>
    <n v="1"/>
    <n v="1"/>
    <n v="1"/>
    <n v="1"/>
    <n v="4"/>
    <n v="49030"/>
    <n v="5.3"/>
    <x v="3"/>
    <x v="0"/>
    <m/>
  </r>
  <r>
    <d v="2006-05-31T00:00:00"/>
    <d v="2006-07-24T00:00:00"/>
    <s v="Bangladesh"/>
    <m/>
    <s v="Asia"/>
    <s v="Sylhet, Zakiganj, Kanaigh ..."/>
    <x v="3"/>
    <s v="General flood"/>
    <m/>
    <m/>
    <n v="76000"/>
    <m/>
    <n v="2006"/>
    <s v="BGD"/>
    <m/>
    <x v="21"/>
    <m/>
    <m/>
    <n v="1"/>
    <m/>
    <n v="2006"/>
    <m/>
    <m/>
    <m/>
    <m/>
    <m/>
    <m/>
    <n v="1"/>
    <m/>
    <m/>
    <m/>
    <m/>
    <m/>
    <n v="1"/>
    <n v="1"/>
    <n v="55"/>
    <n v="178000"/>
    <n v="7"/>
    <x v="3"/>
    <x v="0"/>
    <m/>
  </r>
  <r>
    <d v="2007-06-11T00:00:00"/>
    <d v="2007-06-12T00:00:00"/>
    <s v="Bangladesh"/>
    <m/>
    <s v="Asia"/>
    <s v="Chittagong area"/>
    <x v="3"/>
    <s v="General flood"/>
    <m/>
    <n v="120"/>
    <n v="80060"/>
    <n v="14"/>
    <n v="2007"/>
    <s v="BGD"/>
    <m/>
    <x v="24"/>
    <m/>
    <m/>
    <n v="1"/>
    <m/>
    <n v="2007"/>
    <m/>
    <m/>
    <m/>
    <m/>
    <m/>
    <m/>
    <m/>
    <n v="1"/>
    <m/>
    <m/>
    <m/>
    <m/>
    <n v="1"/>
    <n v="1"/>
    <n v="2"/>
    <n v="77810"/>
    <n v="6"/>
    <x v="3"/>
    <x v="0"/>
    <m/>
  </r>
  <r>
    <d v="2004-10-07T00:00:00"/>
    <d v="2004-10-18T00:00:00"/>
    <s v="Bangladesh"/>
    <m/>
    <s v="Asia"/>
    <s v="Dacca, Faridpur, Lakshmip ..."/>
    <x v="3"/>
    <s v="Flash flood"/>
    <m/>
    <n v="11"/>
    <n v="271700"/>
    <m/>
    <n v="2004"/>
    <s v="BGD"/>
    <m/>
    <x v="24"/>
    <m/>
    <m/>
    <n v="1"/>
    <m/>
    <n v="2004"/>
    <m/>
    <m/>
    <m/>
    <m/>
    <n v="1"/>
    <m/>
    <m/>
    <m/>
    <m/>
    <m/>
    <m/>
    <m/>
    <n v="1"/>
    <n v="1"/>
    <n v="12"/>
    <n v="161700"/>
    <n v="6.3"/>
    <x v="3"/>
    <x v="0"/>
    <m/>
  </r>
  <r>
    <d v="2000-08-02T00:00:00"/>
    <d v="2000-08-30T00:00:00"/>
    <s v="Bhutan"/>
    <m/>
    <s v="Asia"/>
    <s v="Pasakha, Phuentsholing, C ..."/>
    <x v="3"/>
    <s v="General flood"/>
    <m/>
    <n v="200"/>
    <n v="1000"/>
    <m/>
    <n v="2000"/>
    <s v="BTN"/>
    <m/>
    <x v="21"/>
    <m/>
    <m/>
    <n v="1"/>
    <m/>
    <n v="2000"/>
    <n v="1"/>
    <m/>
    <m/>
    <m/>
    <m/>
    <m/>
    <m/>
    <m/>
    <m/>
    <m/>
    <m/>
    <m/>
    <n v="2"/>
    <n v="1"/>
    <n v="29"/>
    <n v="324400"/>
    <n v="7"/>
    <x v="3"/>
    <x v="0"/>
    <m/>
  </r>
  <r>
    <d v="2001-06-27T00:00:00"/>
    <d v="2001-06-30T00:00:00"/>
    <s v="Ghana"/>
    <m/>
    <s v="Africa"/>
    <s v="Accra, Nsawam, Adoagyr, Z ..."/>
    <x v="3"/>
    <s v="General flood"/>
    <m/>
    <n v="12"/>
    <n v="144025"/>
    <m/>
    <n v="2001"/>
    <s v="GHA"/>
    <m/>
    <x v="25"/>
    <m/>
    <m/>
    <n v="1"/>
    <m/>
    <n v="2001"/>
    <m/>
    <n v="1"/>
    <m/>
    <m/>
    <m/>
    <m/>
    <m/>
    <m/>
    <m/>
    <m/>
    <m/>
    <m/>
    <n v="1"/>
    <n v="1"/>
    <n v="4"/>
    <n v="420"/>
    <n v="3.2"/>
    <x v="3"/>
    <x v="0"/>
    <m/>
  </r>
  <r>
    <d v="2002-06-10T00:00:00"/>
    <d v="2002-06-12T00:00:00"/>
    <s v="Ghana"/>
    <m/>
    <s v="Africa"/>
    <s v="Accra, Kumasi region"/>
    <x v="3"/>
    <s v="General flood"/>
    <m/>
    <n v="4"/>
    <n v="2000"/>
    <m/>
    <n v="2002"/>
    <s v="GHA"/>
    <m/>
    <x v="25"/>
    <m/>
    <m/>
    <n v="1"/>
    <m/>
    <n v="2002"/>
    <m/>
    <m/>
    <n v="1"/>
    <m/>
    <m/>
    <m/>
    <m/>
    <m/>
    <m/>
    <m/>
    <m/>
    <m/>
    <n v="1"/>
    <n v="1"/>
    <n v="3"/>
    <n v="860"/>
    <n v="3.4"/>
    <x v="3"/>
    <x v="0"/>
    <m/>
  </r>
  <r>
    <d v="2010-06-20T00:00:00"/>
    <d v="2010-07-05T00:00:00"/>
    <s v="Ghana"/>
    <m/>
    <s v="Africa"/>
    <s v="Agona Swedru, Agona Nyakr ..."/>
    <x v="3"/>
    <s v="General flood"/>
    <m/>
    <n v="45"/>
    <n v="7500"/>
    <m/>
    <n v="2010"/>
    <s v="GHA"/>
    <m/>
    <x v="22"/>
    <m/>
    <m/>
    <n v="1"/>
    <m/>
    <n v="2010"/>
    <m/>
    <m/>
    <m/>
    <m/>
    <m/>
    <m/>
    <m/>
    <m/>
    <m/>
    <n v="1"/>
    <n v="1"/>
    <n v="1"/>
    <n v="1"/>
    <n v="1"/>
    <n v="16"/>
    <n v="150900"/>
    <n v="5.9"/>
    <x v="3"/>
    <x v="0"/>
    <m/>
  </r>
  <r>
    <d v="2004-05-23T00:00:00"/>
    <d v="2004-06-01T00:00:00"/>
    <s v="Haiti"/>
    <m/>
    <s v="Latin America and the Caribbeans"/>
    <s v="Fonds Verrettes (West dep ..."/>
    <x v="3"/>
    <s v="General flood"/>
    <m/>
    <n v="2665"/>
    <n v="31283"/>
    <m/>
    <n v="2004"/>
    <s v="HTI"/>
    <m/>
    <x v="23"/>
    <m/>
    <m/>
    <n v="1"/>
    <m/>
    <n v="2004"/>
    <m/>
    <m/>
    <m/>
    <m/>
    <n v="1"/>
    <m/>
    <m/>
    <m/>
    <m/>
    <m/>
    <m/>
    <m/>
    <n v="1"/>
    <n v="1"/>
    <n v="10"/>
    <n v="8900"/>
    <n v="4.9000000000000004"/>
    <x v="3"/>
    <x v="0"/>
    <m/>
  </r>
  <r>
    <d v="2007-07-23T00:00:00"/>
    <d v="2007-07-24T00:00:00"/>
    <s v="Haiti"/>
    <m/>
    <s v="Latin America and the Caribbeans"/>
    <s v="Port-au-Prince region"/>
    <x v="3"/>
    <s v="General flood"/>
    <m/>
    <n v="4"/>
    <n v="1500"/>
    <m/>
    <n v="2007"/>
    <s v="HTI"/>
    <m/>
    <x v="26"/>
    <m/>
    <m/>
    <n v="1"/>
    <m/>
    <n v="2007"/>
    <m/>
    <m/>
    <m/>
    <m/>
    <m/>
    <m/>
    <m/>
    <n v="1"/>
    <m/>
    <m/>
    <m/>
    <m/>
    <n v="1"/>
    <n v="1"/>
    <n v="2"/>
    <n v="44"/>
    <n v="1.9"/>
    <x v="3"/>
    <x v="0"/>
    <m/>
  </r>
  <r>
    <d v="2006-11-28T00:00:00"/>
    <d v="2006-12-01T00:00:00"/>
    <s v="Haiti"/>
    <m/>
    <s v="Latin America and the Caribbeans"/>
    <s v="J_r_mie, Abricots, Bonbon ..."/>
    <x v="3"/>
    <s v="Flash flood"/>
    <m/>
    <n v="11"/>
    <n v="20010"/>
    <m/>
    <n v="2006"/>
    <s v="HTI"/>
    <m/>
    <x v="23"/>
    <m/>
    <m/>
    <n v="1"/>
    <m/>
    <n v="2006"/>
    <m/>
    <m/>
    <m/>
    <m/>
    <m/>
    <m/>
    <n v="1"/>
    <m/>
    <m/>
    <m/>
    <m/>
    <m/>
    <n v="1"/>
    <n v="1"/>
    <n v="4"/>
    <n v="6300"/>
    <n v="4.4000000000000004"/>
    <x v="3"/>
    <x v="0"/>
    <m/>
  </r>
  <r>
    <d v="2007-03-26T00:00:00"/>
    <d v="2007-03-30T00:00:00"/>
    <s v="Haiti"/>
    <m/>
    <s v="Latin America and the Caribbeans"/>
    <s v="Ferrier, Ouanaminthe, Abr ..."/>
    <x v="3"/>
    <s v="General flood"/>
    <m/>
    <n v="14"/>
    <n v="15014"/>
    <m/>
    <n v="2007"/>
    <s v="HTI"/>
    <m/>
    <x v="23"/>
    <m/>
    <m/>
    <n v="1"/>
    <m/>
    <n v="2007"/>
    <m/>
    <m/>
    <m/>
    <m/>
    <m/>
    <m/>
    <m/>
    <n v="1"/>
    <m/>
    <m/>
    <m/>
    <m/>
    <n v="1"/>
    <n v="1"/>
    <n v="5"/>
    <n v="4700"/>
    <n v="4.7"/>
    <x v="3"/>
    <x v="0"/>
    <m/>
  </r>
  <r>
    <d v="2007-10-07T00:00:00"/>
    <d v="2007-10-17T00:00:00"/>
    <s v="Haiti"/>
    <m/>
    <s v="Latin America and the Caribbeans"/>
    <s v="Grande Anse, South, Nippe ..."/>
    <x v="3"/>
    <s v="General flood"/>
    <m/>
    <n v="41"/>
    <n v="75947"/>
    <m/>
    <n v="2007"/>
    <s v="HTI"/>
    <m/>
    <x v="22"/>
    <m/>
    <m/>
    <n v="1"/>
    <m/>
    <n v="2007"/>
    <m/>
    <m/>
    <m/>
    <m/>
    <m/>
    <m/>
    <m/>
    <n v="1"/>
    <m/>
    <m/>
    <m/>
    <m/>
    <n v="1"/>
    <n v="1"/>
    <n v="11"/>
    <n v="35310"/>
    <n v="5.6"/>
    <x v="3"/>
    <x v="0"/>
    <m/>
  </r>
  <r>
    <d v="2007-05-30T00:00:00"/>
    <d v="2007-06-03T00:00:00"/>
    <s v="Haiti"/>
    <m/>
    <s v="Latin America and the Caribbeans"/>
    <s v="St Louis du Nord, Port-de ..."/>
    <x v="3"/>
    <s v="General flood"/>
    <m/>
    <n v="2"/>
    <n v="12500"/>
    <m/>
    <n v="2007"/>
    <s v="HTI"/>
    <m/>
    <x v="23"/>
    <m/>
    <m/>
    <n v="1"/>
    <m/>
    <n v="2007"/>
    <m/>
    <m/>
    <m/>
    <m/>
    <m/>
    <m/>
    <m/>
    <n v="1"/>
    <m/>
    <m/>
    <m/>
    <m/>
    <n v="1"/>
    <n v="1"/>
    <n v="5"/>
    <n v="13540"/>
    <n v="4.8"/>
    <x v="3"/>
    <x v="0"/>
    <m/>
  </r>
  <r>
    <d v="2002-10-10T00:00:00"/>
    <d v="2002-10-16T00:00:00"/>
    <s v="India"/>
    <m/>
    <s v="Asia"/>
    <s v="districts of Kannur, Kasa ..."/>
    <x v="3"/>
    <s v="General flood"/>
    <m/>
    <n v="11"/>
    <m/>
    <m/>
    <n v="2002"/>
    <s v="IND"/>
    <m/>
    <x v="23"/>
    <m/>
    <m/>
    <n v="1"/>
    <m/>
    <n v="2002"/>
    <m/>
    <m/>
    <n v="1"/>
    <m/>
    <m/>
    <m/>
    <m/>
    <m/>
    <m/>
    <m/>
    <m/>
    <m/>
    <n v="2"/>
    <n v="1"/>
    <n v="7"/>
    <n v="9750"/>
    <n v="4.8"/>
    <x v="3"/>
    <x v="0"/>
    <m/>
  </r>
  <r>
    <d v="2002-09-03T00:00:00"/>
    <d v="2002-09-06T00:00:00"/>
    <s v="India"/>
    <m/>
    <s v="Asia"/>
    <s v="Bharuch (Gujarat), Sadarp ..."/>
    <x v="3"/>
    <s v="General flood"/>
    <m/>
    <n v="22"/>
    <n v="5000"/>
    <m/>
    <n v="2002"/>
    <s v="IND"/>
    <m/>
    <x v="22"/>
    <m/>
    <m/>
    <n v="1"/>
    <m/>
    <n v="2002"/>
    <m/>
    <m/>
    <n v="1"/>
    <m/>
    <m/>
    <m/>
    <m/>
    <m/>
    <m/>
    <m/>
    <m/>
    <m/>
    <n v="2"/>
    <n v="1"/>
    <n v="4"/>
    <n v="79000"/>
    <n v="5.5"/>
    <x v="3"/>
    <x v="0"/>
    <m/>
  </r>
  <r>
    <d v="2001-08-20T00:00:00"/>
    <d v="2001-08-20T00:00:00"/>
    <s v="India"/>
    <m/>
    <s v="Asia"/>
    <s v="Gopalganj, East Champaran ..."/>
    <x v="3"/>
    <m/>
    <m/>
    <n v="158"/>
    <n v="7000000"/>
    <n v="26"/>
    <n v="2001"/>
    <s v="IND"/>
    <m/>
    <x v="22"/>
    <m/>
    <m/>
    <n v="1"/>
    <m/>
    <n v="2001"/>
    <m/>
    <n v="1"/>
    <m/>
    <m/>
    <m/>
    <m/>
    <m/>
    <m/>
    <m/>
    <m/>
    <m/>
    <m/>
    <n v="2"/>
    <n v="1"/>
    <n v="1"/>
    <n v="35440"/>
    <n v="5.9"/>
    <x v="3"/>
    <x v="0"/>
    <m/>
  </r>
  <r>
    <d v="2001-08-01T00:00:00"/>
    <d v="2001-08-31T00:00:00"/>
    <s v="India"/>
    <m/>
    <s v="Asia"/>
    <s v="Bihar state"/>
    <x v="3"/>
    <s v="General flood"/>
    <m/>
    <m/>
    <n v="400000"/>
    <m/>
    <n v="2001"/>
    <s v="IND"/>
    <m/>
    <x v="24"/>
    <m/>
    <m/>
    <n v="1"/>
    <m/>
    <n v="2001"/>
    <m/>
    <n v="1"/>
    <m/>
    <m/>
    <m/>
    <m/>
    <m/>
    <m/>
    <m/>
    <m/>
    <m/>
    <m/>
    <n v="2"/>
    <n v="1"/>
    <n v="31"/>
    <n v="190700"/>
    <n v="6.8"/>
    <x v="3"/>
    <x v="0"/>
    <m/>
  </r>
  <r>
    <d v="2003-08-27T00:00:00"/>
    <d v="2003-10-20T00:00:00"/>
    <s v="India"/>
    <m/>
    <s v="Asia"/>
    <s v="Cuttack, Jagatsinghpur, K ..."/>
    <x v="3"/>
    <s v="General flood"/>
    <m/>
    <n v="67"/>
    <n v="3000000"/>
    <n v="169"/>
    <n v="2003"/>
    <s v="IND"/>
    <m/>
    <x v="24"/>
    <m/>
    <m/>
    <n v="1"/>
    <m/>
    <n v="2003"/>
    <m/>
    <m/>
    <m/>
    <n v="1"/>
    <m/>
    <m/>
    <m/>
    <m/>
    <m/>
    <m/>
    <m/>
    <m/>
    <n v="2"/>
    <n v="1"/>
    <n v="55"/>
    <n v="117900"/>
    <n v="6.8"/>
    <x v="3"/>
    <x v="0"/>
    <m/>
  </r>
  <r>
    <d v="2002-06-21T00:00:00"/>
    <d v="2002-08-28T00:00:00"/>
    <s v="India"/>
    <m/>
    <s v="Asia"/>
    <s v="Assam, Gujarat, Himachal ..."/>
    <x v="3"/>
    <s v="General flood"/>
    <m/>
    <n v="549"/>
    <n v="42000000"/>
    <n v="30.771999999999998"/>
    <n v="2002"/>
    <s v="IND"/>
    <m/>
    <x v="21"/>
    <m/>
    <m/>
    <n v="1"/>
    <m/>
    <n v="2002"/>
    <m/>
    <m/>
    <n v="1"/>
    <m/>
    <m/>
    <m/>
    <m/>
    <m/>
    <m/>
    <m/>
    <m/>
    <m/>
    <n v="2"/>
    <n v="1"/>
    <n v="69"/>
    <n v="276600"/>
    <n v="7.3"/>
    <x v="3"/>
    <x v="0"/>
    <m/>
  </r>
  <r>
    <d v="2002-08-11T00:00:00"/>
    <d v="2002-08-13T00:00:00"/>
    <s v="India"/>
    <m/>
    <s v="Asia"/>
    <s v="Tehri district (Uttaranch ..."/>
    <x v="3"/>
    <s v="General flood"/>
    <m/>
    <n v="33"/>
    <n v="50"/>
    <n v="20"/>
    <n v="2002"/>
    <s v="IND"/>
    <m/>
    <x v="23"/>
    <m/>
    <m/>
    <n v="1"/>
    <m/>
    <n v="2002"/>
    <m/>
    <m/>
    <n v="1"/>
    <m/>
    <m/>
    <m/>
    <m/>
    <m/>
    <m/>
    <m/>
    <m/>
    <m/>
    <n v="2"/>
    <n v="1"/>
    <n v="3"/>
    <n v="6770"/>
    <n v="4.3"/>
    <x v="3"/>
    <x v="0"/>
    <m/>
  </r>
  <r>
    <d v="2001-09-07T00:00:00"/>
    <d v="2001-09-24T00:00:00"/>
    <s v="India"/>
    <m/>
    <s v="Asia"/>
    <s v="Bihar, Saran, Gopalganj"/>
    <x v="3"/>
    <m/>
    <m/>
    <n v="146"/>
    <m/>
    <n v="103"/>
    <n v="2001"/>
    <s v="IND"/>
    <m/>
    <x v="22"/>
    <m/>
    <m/>
    <n v="1"/>
    <m/>
    <n v="2001"/>
    <m/>
    <n v="1"/>
    <m/>
    <m/>
    <m/>
    <m/>
    <m/>
    <m/>
    <m/>
    <m/>
    <m/>
    <m/>
    <n v="2"/>
    <n v="1"/>
    <n v="18"/>
    <n v="30120"/>
    <n v="5.7"/>
    <x v="3"/>
    <x v="0"/>
    <m/>
  </r>
  <r>
    <d v="2003-07-15T00:00:00"/>
    <d v="2003-09-01T00:00:00"/>
    <s v="India"/>
    <m/>
    <s v="Asia"/>
    <s v="Khavda, Banni, Natkharana ..."/>
    <x v="3"/>
    <s v="General flood"/>
    <m/>
    <n v="13"/>
    <n v="14500"/>
    <m/>
    <n v="2003"/>
    <s v="IND"/>
    <m/>
    <x v="21"/>
    <m/>
    <m/>
    <n v="1"/>
    <m/>
    <n v="2003"/>
    <m/>
    <m/>
    <m/>
    <n v="1"/>
    <m/>
    <m/>
    <m/>
    <m/>
    <m/>
    <m/>
    <m/>
    <m/>
    <n v="2"/>
    <n v="1"/>
    <n v="49"/>
    <n v="868200"/>
    <n v="7.6"/>
    <x v="3"/>
    <x v="0"/>
    <m/>
  </r>
  <r>
    <d v="2000-08-02T00:00:00"/>
    <d v="2000-08-30T00:00:00"/>
    <s v="India"/>
    <m/>
    <s v="Asia"/>
    <s v="Gujarat, Andhra Pradesh, ..."/>
    <x v="3"/>
    <s v="General flood"/>
    <m/>
    <n v="867"/>
    <n v="22000000"/>
    <n v="43"/>
    <n v="2000"/>
    <s v="IND"/>
    <m/>
    <x v="21"/>
    <m/>
    <m/>
    <n v="1"/>
    <m/>
    <n v="2000"/>
    <n v="1"/>
    <m/>
    <m/>
    <m/>
    <m/>
    <m/>
    <m/>
    <m/>
    <m/>
    <m/>
    <m/>
    <m/>
    <n v="2"/>
    <n v="1"/>
    <n v="29"/>
    <n v="324400"/>
    <n v="7"/>
    <x v="3"/>
    <x v="0"/>
    <m/>
  </r>
  <r>
    <d v="2001-07-04T00:00:00"/>
    <d v="2001-07-16T00:00:00"/>
    <s v="India"/>
    <m/>
    <s v="Asia"/>
    <s v="Idukki, Kottayam, Pathana ..."/>
    <x v="3"/>
    <s v="General flood"/>
    <m/>
    <n v="86"/>
    <n v="40000"/>
    <n v="116.92400000000001"/>
    <n v="2001"/>
    <s v="IND"/>
    <m/>
    <x v="23"/>
    <m/>
    <m/>
    <n v="1"/>
    <m/>
    <n v="2001"/>
    <m/>
    <n v="1"/>
    <m/>
    <m/>
    <m/>
    <m/>
    <m/>
    <m/>
    <m/>
    <m/>
    <m/>
    <m/>
    <n v="2"/>
    <n v="1"/>
    <n v="13"/>
    <n v="4470"/>
    <n v="4.8"/>
    <x v="3"/>
    <x v="0"/>
    <m/>
  </r>
  <r>
    <d v="2003-07-16T00:00:00"/>
    <d v="2003-07-16T00:00:00"/>
    <s v="India"/>
    <m/>
    <s v="Asia"/>
    <s v="Kulu (Himachal Pradesh)"/>
    <x v="3"/>
    <s v="Flash flood"/>
    <m/>
    <n v="150"/>
    <n v="30"/>
    <m/>
    <n v="2003"/>
    <s v="IND"/>
    <m/>
    <x v="21"/>
    <m/>
    <m/>
    <n v="1"/>
    <m/>
    <n v="2003"/>
    <m/>
    <m/>
    <m/>
    <n v="1"/>
    <m/>
    <m/>
    <m/>
    <m/>
    <m/>
    <m/>
    <m/>
    <m/>
    <n v="2"/>
    <n v="1"/>
    <n v="1"/>
    <n v="868200"/>
    <n v="7.6"/>
    <x v="3"/>
    <x v="0"/>
    <m/>
  </r>
  <r>
    <d v="2003-08-07T00:00:00"/>
    <d v="2003-08-07T00:00:00"/>
    <s v="India"/>
    <m/>
    <s v="Asia"/>
    <s v="Solang (near Kullu distri ..."/>
    <x v="3"/>
    <s v="Flash flood"/>
    <m/>
    <n v="43"/>
    <n v="15"/>
    <m/>
    <n v="2003"/>
    <s v="IND"/>
    <m/>
    <x v="22"/>
    <m/>
    <m/>
    <n v="1"/>
    <m/>
    <n v="2003"/>
    <m/>
    <m/>
    <m/>
    <n v="1"/>
    <m/>
    <m/>
    <m/>
    <m/>
    <m/>
    <m/>
    <m/>
    <m/>
    <n v="2"/>
    <n v="1"/>
    <n v="1"/>
    <n v="21090"/>
    <n v="5"/>
    <x v="3"/>
    <x v="0"/>
    <m/>
  </r>
  <r>
    <d v="2007-04-17T00:00:00"/>
    <d v="2007-04-25T00:00:00"/>
    <s v="Kyrgyzstan"/>
    <m/>
    <s v="Middle East"/>
    <s v="Jalalabad, Osh provinces"/>
    <x v="3"/>
    <s v="General flood"/>
    <m/>
    <m/>
    <n v="845"/>
    <n v="0.2"/>
    <n v="2007"/>
    <s v="KGZ"/>
    <m/>
    <x v="22"/>
    <m/>
    <m/>
    <n v="1"/>
    <m/>
    <n v="2007"/>
    <m/>
    <m/>
    <m/>
    <m/>
    <m/>
    <m/>
    <m/>
    <n v="1"/>
    <m/>
    <m/>
    <m/>
    <m/>
    <n v="2"/>
    <n v="1"/>
    <n v="9"/>
    <n v="17040"/>
    <n v="5.2"/>
    <x v="3"/>
    <x v="0"/>
    <m/>
  </r>
  <r>
    <d v="2006-07-06T00:00:00"/>
    <d v="2006-07-07T00:00:00"/>
    <s v="Cambodia"/>
    <m/>
    <s v="Asia"/>
    <s v="Koh Konh"/>
    <x v="3"/>
    <s v="General flood"/>
    <m/>
    <m/>
    <n v="5000"/>
    <m/>
    <n v="2006"/>
    <s v="KHM"/>
    <m/>
    <x v="23"/>
    <m/>
    <m/>
    <n v="1"/>
    <m/>
    <n v="2006"/>
    <m/>
    <m/>
    <m/>
    <m/>
    <m/>
    <m/>
    <n v="1"/>
    <m/>
    <m/>
    <m/>
    <m/>
    <m/>
    <n v="1"/>
    <n v="1"/>
    <n v="2"/>
    <n v="11610"/>
    <n v="4.4000000000000004"/>
    <x v="3"/>
    <x v="0"/>
    <m/>
  </r>
  <r>
    <d v="2006-08-10T00:00:00"/>
    <d v="2006-11-01T00:00:00"/>
    <s v="Cambodia"/>
    <m/>
    <s v="Asia"/>
    <s v="Phnom Penh, Kampong Seu, ..."/>
    <x v="3"/>
    <s v="General flood"/>
    <m/>
    <n v="5"/>
    <n v="33000"/>
    <m/>
    <n v="2006"/>
    <s v="KHM"/>
    <m/>
    <x v="21"/>
    <m/>
    <m/>
    <n v="1"/>
    <m/>
    <n v="2006"/>
    <m/>
    <m/>
    <m/>
    <m/>
    <m/>
    <m/>
    <n v="1"/>
    <m/>
    <m/>
    <m/>
    <m/>
    <m/>
    <n v="1"/>
    <n v="1"/>
    <n v="84"/>
    <n v="143300"/>
    <n v="7.1"/>
    <x v="3"/>
    <x v="0"/>
    <m/>
  </r>
  <r>
    <d v="2005-09-08T00:00:00"/>
    <d v="2005-09-29T00:00:00"/>
    <s v="Cambodia"/>
    <m/>
    <s v="Asia"/>
    <s v="Kratie, Kampong Cham, Kan ..."/>
    <x v="3"/>
    <s v="General flood"/>
    <m/>
    <n v="16"/>
    <m/>
    <m/>
    <n v="2005"/>
    <s v="KHM"/>
    <m/>
    <x v="24"/>
    <m/>
    <m/>
    <n v="1"/>
    <m/>
    <n v="2005"/>
    <m/>
    <m/>
    <m/>
    <m/>
    <m/>
    <n v="1"/>
    <m/>
    <m/>
    <m/>
    <m/>
    <m/>
    <m/>
    <n v="1"/>
    <n v="1"/>
    <n v="22"/>
    <n v="154800"/>
    <n v="6.9"/>
    <x v="3"/>
    <x v="0"/>
    <m/>
  </r>
  <r>
    <d v="2009-08-10T00:00:00"/>
    <d v="2009-08-11T00:00:00"/>
    <s v="Lao PDR"/>
    <m/>
    <s v="Asia"/>
    <s v="Sebangfai, Nongbok, Mahax ..."/>
    <x v="3"/>
    <s v="General flood"/>
    <m/>
    <n v="10"/>
    <m/>
    <m/>
    <n v="2009"/>
    <s v="LAO"/>
    <m/>
    <x v="23"/>
    <m/>
    <m/>
    <n v="1"/>
    <m/>
    <n v="2009"/>
    <m/>
    <m/>
    <m/>
    <m/>
    <m/>
    <m/>
    <m/>
    <m/>
    <m/>
    <n v="1"/>
    <n v="1"/>
    <n v="1"/>
    <n v="1"/>
    <n v="1"/>
    <n v="2"/>
    <n v="24950"/>
    <n v="4.7"/>
    <x v="3"/>
    <x v="0"/>
    <m/>
  </r>
  <r>
    <d v="2010-06-25T00:00:00"/>
    <d v="2010-06-27T00:00:00"/>
    <s v="Liberia"/>
    <m/>
    <s v="Africa"/>
    <s v="Sinkor, Paynesville, Bush ..."/>
    <x v="3"/>
    <s v="General flood"/>
    <m/>
    <n v="1"/>
    <n v="15486"/>
    <m/>
    <n v="2010"/>
    <s v="LBR"/>
    <m/>
    <x v="22"/>
    <m/>
    <m/>
    <n v="1"/>
    <m/>
    <n v="2010"/>
    <m/>
    <m/>
    <m/>
    <m/>
    <m/>
    <m/>
    <m/>
    <m/>
    <m/>
    <n v="1"/>
    <n v="1"/>
    <n v="1"/>
    <n v="1"/>
    <n v="1"/>
    <n v="3"/>
    <n v="183800"/>
    <n v="5.7"/>
    <x v="3"/>
    <x v="0"/>
    <m/>
  </r>
  <r>
    <d v="2011-02-01T00:00:00"/>
    <d v="2011-02-16T00:00:00"/>
    <s v="Lesotho"/>
    <m/>
    <s v="Africa"/>
    <s v="Thaba-Tseka, Qacha's Nek, ..."/>
    <x v="3"/>
    <s v="General flood"/>
    <m/>
    <n v="26"/>
    <n v="5000"/>
    <m/>
    <n v="2011"/>
    <s v="LSO"/>
    <m/>
    <x v="22"/>
    <m/>
    <m/>
    <n v="1"/>
    <m/>
    <n v="2011"/>
    <m/>
    <m/>
    <m/>
    <m/>
    <m/>
    <m/>
    <m/>
    <m/>
    <m/>
    <n v="1"/>
    <n v="1"/>
    <n v="1"/>
    <n v="1"/>
    <n v="1"/>
    <n v="16"/>
    <n v="19634.43"/>
    <n v="5.5"/>
    <x v="3"/>
    <x v="0"/>
    <m/>
  </r>
  <r>
    <d v="2003-08-10T00:00:00"/>
    <d v="2003-10-19T00:00:00"/>
    <s v="Mali"/>
    <m/>
    <s v="Africa"/>
    <s v="Timbuktu, Gao, Mopti, Seg ..."/>
    <x v="3"/>
    <s v="General flood"/>
    <m/>
    <m/>
    <n v="10000"/>
    <m/>
    <n v="2003"/>
    <s v="MLI"/>
    <m/>
    <x v="21"/>
    <m/>
    <m/>
    <n v="1"/>
    <m/>
    <n v="2003"/>
    <m/>
    <m/>
    <m/>
    <n v="1"/>
    <m/>
    <m/>
    <m/>
    <m/>
    <m/>
    <m/>
    <m/>
    <m/>
    <n v="1"/>
    <n v="1"/>
    <n v="71"/>
    <n v="1028000"/>
    <n v="7.9"/>
    <x v="3"/>
    <x v="0"/>
    <m/>
  </r>
  <r>
    <d v="2006-08-03T00:00:00"/>
    <d v="2006-10-11T00:00:00"/>
    <s v="Mali"/>
    <m/>
    <s v="Africa"/>
    <s v="Sikasso (South), Gao (Nor ..."/>
    <x v="3"/>
    <s v="Flash flood"/>
    <m/>
    <n v="1"/>
    <n v="1000"/>
    <m/>
    <n v="2006"/>
    <s v="MLI"/>
    <m/>
    <x v="20"/>
    <m/>
    <m/>
    <n v="1"/>
    <m/>
    <n v="2006"/>
    <m/>
    <m/>
    <m/>
    <m/>
    <m/>
    <m/>
    <n v="1"/>
    <m/>
    <m/>
    <m/>
    <m/>
    <m/>
    <n v="1"/>
    <n v="1"/>
    <n v="70"/>
    <n v="2040000"/>
    <n v="8.1999999999999993"/>
    <x v="3"/>
    <x v="0"/>
    <m/>
  </r>
  <r>
    <d v="2007-08-14T00:00:00"/>
    <d v="2007-08-29T00:00:00"/>
    <s v="Myanmar"/>
    <m/>
    <s v="Asia"/>
    <s v="Athok, Kachin satte (Irra ..."/>
    <x v="3"/>
    <s v="General flood"/>
    <m/>
    <m/>
    <n v="61744"/>
    <m/>
    <n v="2007"/>
    <s v="MMR"/>
    <m/>
    <x v="21"/>
    <m/>
    <m/>
    <n v="1"/>
    <m/>
    <n v="2007"/>
    <m/>
    <m/>
    <m/>
    <m/>
    <m/>
    <m/>
    <m/>
    <n v="1"/>
    <m/>
    <m/>
    <m/>
    <m/>
    <n v="1"/>
    <n v="1"/>
    <n v="16"/>
    <n v="257800"/>
    <n v="7.1"/>
    <x v="3"/>
    <x v="0"/>
    <m/>
  </r>
  <r>
    <d v="2007-07-06T00:00:00"/>
    <d v="2007-07-11T00:00:00"/>
    <s v="Myanmar"/>
    <m/>
    <s v="Asia"/>
    <s v="Arakann, Yangon(Rangoon) ..."/>
    <x v="3"/>
    <s v="General flood"/>
    <m/>
    <m/>
    <n v="101920"/>
    <m/>
    <n v="2007"/>
    <s v="MMR"/>
    <m/>
    <x v="24"/>
    <m/>
    <m/>
    <n v="1"/>
    <m/>
    <n v="2007"/>
    <m/>
    <m/>
    <m/>
    <m/>
    <m/>
    <m/>
    <m/>
    <n v="1"/>
    <m/>
    <m/>
    <m/>
    <m/>
    <n v="1"/>
    <n v="1"/>
    <n v="6"/>
    <n v="119100"/>
    <n v="6.5"/>
    <x v="3"/>
    <x v="0"/>
    <m/>
  </r>
  <r>
    <d v="2006-09-15T00:00:00"/>
    <d v="2006-10-19T00:00:00"/>
    <s v="Myanmar"/>
    <m/>
    <s v="Asia"/>
    <s v="Mandalay area"/>
    <x v="3"/>
    <s v="General flood"/>
    <m/>
    <n v="25"/>
    <n v="10000"/>
    <m/>
    <n v="2006"/>
    <s v="MMR"/>
    <m/>
    <x v="24"/>
    <m/>
    <m/>
    <n v="1"/>
    <m/>
    <n v="2006"/>
    <m/>
    <m/>
    <m/>
    <m/>
    <m/>
    <m/>
    <n v="1"/>
    <m/>
    <m/>
    <m/>
    <m/>
    <m/>
    <n v="1"/>
    <n v="1"/>
    <n v="35"/>
    <n v="188000"/>
    <n v="6.8"/>
    <x v="3"/>
    <x v="0"/>
    <m/>
  </r>
  <r>
    <d v="2007-05-03T00:00:00"/>
    <d v="2007-05-09T00:00:00"/>
    <s v="Myanmar"/>
    <m/>
    <s v="Asia"/>
    <s v="Yangon area"/>
    <x v="3"/>
    <s v="General flood"/>
    <m/>
    <n v="5"/>
    <n v="3000"/>
    <m/>
    <n v="2007"/>
    <s v="MMR"/>
    <m/>
    <x v="22"/>
    <m/>
    <m/>
    <n v="1"/>
    <m/>
    <n v="2007"/>
    <m/>
    <m/>
    <m/>
    <m/>
    <m/>
    <m/>
    <m/>
    <n v="1"/>
    <m/>
    <m/>
    <m/>
    <m/>
    <n v="1"/>
    <n v="1"/>
    <n v="7"/>
    <n v="15670"/>
    <n v="5"/>
    <x v="3"/>
    <x v="0"/>
    <m/>
  </r>
  <r>
    <d v="2006-08-03T00:00:00"/>
    <d v="2006-10-11T00:00:00"/>
    <s v="Mauritania"/>
    <m/>
    <s v="Africa"/>
    <m/>
    <x v="3"/>
    <s v="Flash flood"/>
    <m/>
    <m/>
    <n v="9000"/>
    <m/>
    <n v="2006"/>
    <s v="MRT"/>
    <m/>
    <x v="20"/>
    <m/>
    <m/>
    <n v="1"/>
    <m/>
    <n v="2006"/>
    <m/>
    <m/>
    <m/>
    <m/>
    <m/>
    <m/>
    <n v="1"/>
    <m/>
    <m/>
    <m/>
    <m/>
    <m/>
    <n v="1"/>
    <n v="1"/>
    <n v="70"/>
    <n v="2040000"/>
    <n v="8.1999999999999993"/>
    <x v="3"/>
    <x v="0"/>
    <m/>
  </r>
  <r>
    <d v="2003-08-07T00:00:00"/>
    <d v="2003-08-20T00:00:00"/>
    <s v="Mauritania"/>
    <m/>
    <s v="Africa"/>
    <s v="Assaba, Gorgol, Brakna, A ..."/>
    <x v="3"/>
    <s v="General flood"/>
    <m/>
    <n v="9"/>
    <n v="21000"/>
    <m/>
    <n v="2003"/>
    <s v="MRT"/>
    <m/>
    <x v="21"/>
    <m/>
    <m/>
    <n v="1"/>
    <m/>
    <n v="2003"/>
    <m/>
    <m/>
    <m/>
    <n v="1"/>
    <m/>
    <m/>
    <m/>
    <m/>
    <m/>
    <m/>
    <m/>
    <m/>
    <n v="1"/>
    <n v="1"/>
    <n v="14"/>
    <n v="586300"/>
    <n v="7.7"/>
    <x v="3"/>
    <x v="0"/>
    <m/>
  </r>
  <r>
    <d v="2007-08-31T00:00:00"/>
    <d v="2007-09-03T00:00:00"/>
    <s v="Mauritania"/>
    <m/>
    <s v="Africa"/>
    <s v="Gorgol region, Maghama to ..."/>
    <x v="3"/>
    <s v="General flood"/>
    <m/>
    <n v="1"/>
    <n v="500"/>
    <m/>
    <n v="2007"/>
    <s v="MRT"/>
    <m/>
    <x v="24"/>
    <m/>
    <m/>
    <n v="1"/>
    <m/>
    <n v="2007"/>
    <m/>
    <m/>
    <m/>
    <m/>
    <m/>
    <m/>
    <m/>
    <n v="1"/>
    <m/>
    <m/>
    <m/>
    <m/>
    <n v="1"/>
    <n v="1"/>
    <n v="4"/>
    <n v="162800"/>
    <n v="6.5"/>
    <x v="3"/>
    <x v="0"/>
    <m/>
  </r>
  <r>
    <d v="2006-07-22T00:00:00"/>
    <d v="2006-07-24T00:00:00"/>
    <s v="Mauritania"/>
    <m/>
    <s v="Africa"/>
    <s v="Trarza, Brakna (South-Eas ..."/>
    <x v="3"/>
    <s v="General flood"/>
    <m/>
    <n v="7"/>
    <n v="1619"/>
    <m/>
    <n v="2006"/>
    <s v="MRT"/>
    <m/>
    <x v="27"/>
    <m/>
    <m/>
    <n v="1"/>
    <m/>
    <n v="2006"/>
    <m/>
    <m/>
    <m/>
    <m/>
    <m/>
    <m/>
    <n v="1"/>
    <m/>
    <m/>
    <m/>
    <m/>
    <m/>
    <n v="1"/>
    <n v="1"/>
    <n v="3"/>
    <n v="60"/>
    <n v="2.2999999999999998"/>
    <x v="3"/>
    <x v="0"/>
    <m/>
  </r>
  <r>
    <d v="2007-08-07T00:00:00"/>
    <d v="2007-09-05T00:00:00"/>
    <s v="Mauritania"/>
    <m/>
    <s v="Africa"/>
    <s v="Tintane, Barkeol, Guidima ..."/>
    <x v="3"/>
    <s v="General flood"/>
    <m/>
    <n v="2"/>
    <n v="53620"/>
    <m/>
    <n v="2007"/>
    <s v="MRT"/>
    <m/>
    <x v="22"/>
    <m/>
    <m/>
    <n v="1"/>
    <m/>
    <n v="2007"/>
    <m/>
    <m/>
    <m/>
    <m/>
    <m/>
    <m/>
    <m/>
    <n v="1"/>
    <m/>
    <m/>
    <m/>
    <m/>
    <n v="1"/>
    <n v="1"/>
    <n v="30"/>
    <n v="9500"/>
    <n v="5.5"/>
    <x v="3"/>
    <x v="0"/>
    <m/>
  </r>
  <r>
    <d v="2010-08-01T00:00:00"/>
    <d v="2010-08-11T00:00:00"/>
    <s v="Niger"/>
    <m/>
    <s v="Africa"/>
    <s v="Niamey, T_ra, Fillingu_ ( ..."/>
    <x v="3"/>
    <s v="General flood"/>
    <m/>
    <n v="3"/>
    <n v="226611"/>
    <m/>
    <n v="2010"/>
    <s v="NER"/>
    <m/>
    <x v="24"/>
    <m/>
    <m/>
    <n v="1"/>
    <m/>
    <n v="2010"/>
    <m/>
    <m/>
    <m/>
    <m/>
    <m/>
    <m/>
    <m/>
    <m/>
    <m/>
    <n v="1"/>
    <n v="1"/>
    <n v="1"/>
    <n v="1"/>
    <n v="1"/>
    <n v="11"/>
    <n v="619100"/>
    <n v="6.8"/>
    <x v="3"/>
    <x v="0"/>
    <m/>
  </r>
  <r>
    <d v="2006-08-03T00:00:00"/>
    <d v="2006-10-11T00:00:00"/>
    <s v="Niger"/>
    <m/>
    <s v="Africa"/>
    <s v="Bilma, ngal (Agadez regio ..."/>
    <x v="3"/>
    <s v="Flash flood"/>
    <m/>
    <n v="4"/>
    <n v="46472"/>
    <m/>
    <n v="2006"/>
    <s v="NER"/>
    <m/>
    <x v="20"/>
    <m/>
    <m/>
    <n v="1"/>
    <m/>
    <n v="2006"/>
    <m/>
    <m/>
    <m/>
    <m/>
    <m/>
    <m/>
    <n v="1"/>
    <m/>
    <m/>
    <m/>
    <m/>
    <m/>
    <n v="1"/>
    <n v="1"/>
    <n v="70"/>
    <n v="2040000"/>
    <n v="8.1999999999999993"/>
    <x v="3"/>
    <x v="0"/>
    <m/>
  </r>
  <r>
    <d v="2004-06-22T00:00:00"/>
    <d v="2004-06-25T00:00:00"/>
    <s v="Nigeria"/>
    <m/>
    <s v="Africa"/>
    <s v="Tashena, Dankida, Arki, D ..."/>
    <x v="3"/>
    <s v="General flood"/>
    <m/>
    <n v="4"/>
    <n v="300"/>
    <m/>
    <n v="2004"/>
    <s v="NGA"/>
    <m/>
    <x v="23"/>
    <m/>
    <m/>
    <n v="1"/>
    <m/>
    <n v="2004"/>
    <m/>
    <m/>
    <m/>
    <m/>
    <n v="1"/>
    <m/>
    <m/>
    <m/>
    <m/>
    <m/>
    <m/>
    <m/>
    <n v="1"/>
    <n v="1"/>
    <n v="4"/>
    <n v="8720"/>
    <n v="4.5"/>
    <x v="3"/>
    <x v="0"/>
    <m/>
  </r>
  <r>
    <d v="2004-08-08T00:00:00"/>
    <d v="2004-08-12T00:00:00"/>
    <s v="Nigeria"/>
    <m/>
    <s v="Africa"/>
    <s v="Loko, Dumne, Dikwa (Adama ..."/>
    <x v="3"/>
    <s v="Flash flood"/>
    <m/>
    <n v="65"/>
    <n v="10600"/>
    <m/>
    <n v="2004"/>
    <s v="NGA"/>
    <m/>
    <x v="23"/>
    <m/>
    <m/>
    <n v="1"/>
    <m/>
    <n v="2004"/>
    <m/>
    <m/>
    <m/>
    <m/>
    <n v="1"/>
    <m/>
    <m/>
    <m/>
    <m/>
    <m/>
    <m/>
    <m/>
    <n v="1"/>
    <n v="1"/>
    <n v="5"/>
    <n v="5480"/>
    <n v="4.4000000000000004"/>
    <x v="3"/>
    <x v="0"/>
    <m/>
  </r>
  <r>
    <d v="2004-06-17T00:00:00"/>
    <d v="2004-06-18T00:00:00"/>
    <s v="Nigeria"/>
    <m/>
    <s v="Africa"/>
    <s v="Lagos"/>
    <x v="3"/>
    <s v="General flood"/>
    <m/>
    <m/>
    <n v="1000"/>
    <m/>
    <n v="2004"/>
    <s v="NGA"/>
    <m/>
    <x v="27"/>
    <m/>
    <m/>
    <n v="1"/>
    <m/>
    <n v="2004"/>
    <m/>
    <m/>
    <m/>
    <m/>
    <n v="1"/>
    <m/>
    <m/>
    <m/>
    <m/>
    <m/>
    <m/>
    <m/>
    <n v="1"/>
    <n v="1"/>
    <n v="2"/>
    <n v="340"/>
    <n v="2.8"/>
    <x v="3"/>
    <x v="0"/>
    <m/>
  </r>
  <r>
    <d v="2004-08-08T00:00:00"/>
    <d v="2004-08-10T00:00:00"/>
    <s v="Nigeria"/>
    <m/>
    <s v="Africa"/>
    <s v="Ugheli (Delta state)"/>
    <x v="3"/>
    <s v="General flood"/>
    <m/>
    <m/>
    <n v="15000"/>
    <m/>
    <n v="2004"/>
    <s v="NGA"/>
    <m/>
    <x v="25"/>
    <m/>
    <m/>
    <n v="1"/>
    <m/>
    <n v="2004"/>
    <m/>
    <m/>
    <m/>
    <m/>
    <n v="1"/>
    <m/>
    <m/>
    <m/>
    <m/>
    <m/>
    <m/>
    <m/>
    <n v="1"/>
    <n v="1"/>
    <n v="3"/>
    <n v="510"/>
    <n v="3.2"/>
    <x v="3"/>
    <x v="0"/>
    <m/>
  </r>
  <r>
    <d v="2005-08-07T00:00:00"/>
    <d v="2005-09-16T00:00:00"/>
    <s v="Nigeria"/>
    <m/>
    <s v="Africa"/>
    <s v="Jigawa, Bauchi, Taraba, Y ..."/>
    <x v="3"/>
    <s v="General flood"/>
    <m/>
    <n v="60"/>
    <n v="3004"/>
    <n v="0.14699999999999999"/>
    <n v="2005"/>
    <s v="NGA"/>
    <m/>
    <x v="24"/>
    <m/>
    <m/>
    <n v="1"/>
    <m/>
    <n v="2005"/>
    <m/>
    <m/>
    <m/>
    <m/>
    <m/>
    <n v="1"/>
    <m/>
    <m/>
    <m/>
    <m/>
    <m/>
    <m/>
    <n v="1"/>
    <n v="1"/>
    <n v="41"/>
    <n v="159500"/>
    <n v="6.8"/>
    <x v="3"/>
    <x v="0"/>
    <m/>
  </r>
  <r>
    <d v="2007-08-01T00:00:00"/>
    <d v="2007-08-15T00:00:00"/>
    <s v="Nigeria"/>
    <m/>
    <s v="Africa"/>
    <s v="Ikorodu, Kosofe (Lagos ar ..."/>
    <x v="3"/>
    <m/>
    <m/>
    <n v="6"/>
    <n v="5000"/>
    <m/>
    <n v="2007"/>
    <s v="NGA"/>
    <m/>
    <x v="23"/>
    <m/>
    <m/>
    <n v="1"/>
    <m/>
    <n v="2007"/>
    <m/>
    <m/>
    <m/>
    <m/>
    <m/>
    <m/>
    <m/>
    <n v="1"/>
    <m/>
    <m/>
    <m/>
    <m/>
    <n v="1"/>
    <n v="1"/>
    <n v="15"/>
    <n v="5270"/>
    <n v="4.9000000000000004"/>
    <x v="3"/>
    <x v="0"/>
    <m/>
  </r>
  <r>
    <d v="2007-08-04T00:00:00"/>
    <d v="2007-10-21T00:00:00"/>
    <s v="Nigeria"/>
    <m/>
    <s v="Africa"/>
    <s v="Plateau, Adamawa, Borno, ..."/>
    <x v="3"/>
    <s v="General flood"/>
    <m/>
    <n v="68"/>
    <n v="50000"/>
    <m/>
    <n v="2007"/>
    <s v="NGA"/>
    <m/>
    <x v="21"/>
    <m/>
    <m/>
    <n v="1"/>
    <m/>
    <n v="2007"/>
    <m/>
    <m/>
    <m/>
    <m/>
    <m/>
    <m/>
    <m/>
    <n v="1"/>
    <m/>
    <m/>
    <m/>
    <m/>
    <n v="1"/>
    <n v="1"/>
    <n v="79"/>
    <n v="630100"/>
    <n v="7.7"/>
    <x v="3"/>
    <x v="0"/>
    <m/>
  </r>
  <r>
    <d v="2000-09-20T00:00:00"/>
    <d v="2000-09-21T00:00:00"/>
    <s v="Nigeria"/>
    <m/>
    <s v="Africa"/>
    <s v="Lagos"/>
    <x v="3"/>
    <s v="Flash flood"/>
    <m/>
    <m/>
    <n v="500"/>
    <n v="4.8049999999999997"/>
    <n v="2000"/>
    <s v="NGA"/>
    <m/>
    <x v="23"/>
    <m/>
    <m/>
    <n v="1"/>
    <m/>
    <n v="2000"/>
    <n v="1"/>
    <m/>
    <m/>
    <m/>
    <m/>
    <m/>
    <m/>
    <m/>
    <m/>
    <m/>
    <m/>
    <m/>
    <n v="1"/>
    <n v="1"/>
    <n v="2"/>
    <n v="7700"/>
    <n v="4.2"/>
    <x v="3"/>
    <x v="0"/>
    <m/>
  </r>
  <r>
    <d v="2004-08-21T00:00:00"/>
    <d v="2004-08-23T00:00:00"/>
    <s v="Nigeria"/>
    <m/>
    <s v="Africa"/>
    <s v="Yarwa-Gana, Burundi, Jeka ..."/>
    <x v="3"/>
    <s v="Flash flood"/>
    <m/>
    <n v="25"/>
    <n v="3000"/>
    <m/>
    <n v="2004"/>
    <s v="NGA"/>
    <m/>
    <x v="23"/>
    <m/>
    <m/>
    <n v="1"/>
    <m/>
    <n v="2004"/>
    <m/>
    <m/>
    <m/>
    <m/>
    <n v="1"/>
    <m/>
    <m/>
    <m/>
    <m/>
    <m/>
    <m/>
    <m/>
    <n v="1"/>
    <n v="1"/>
    <n v="3"/>
    <n v="20780"/>
    <n v="4.8"/>
    <x v="3"/>
    <x v="0"/>
    <m/>
  </r>
  <r>
    <d v="2006-07-15T00:00:00"/>
    <d v="2006-07-17T00:00:00"/>
    <s v="Nigeria"/>
    <m/>
    <s v="Africa"/>
    <s v="Edo state"/>
    <x v="3"/>
    <s v="General flood"/>
    <m/>
    <m/>
    <n v="2000"/>
    <m/>
    <n v="2006"/>
    <s v="NGA"/>
    <m/>
    <x v="25"/>
    <m/>
    <m/>
    <n v="1"/>
    <m/>
    <n v="2006"/>
    <m/>
    <m/>
    <m/>
    <m/>
    <m/>
    <m/>
    <n v="1"/>
    <m/>
    <m/>
    <m/>
    <m/>
    <m/>
    <n v="1"/>
    <n v="1"/>
    <n v="3"/>
    <n v="724"/>
    <n v="3.3"/>
    <x v="3"/>
    <x v="0"/>
    <m/>
  </r>
  <r>
    <d v="2003-09-05T00:00:00"/>
    <d v="2003-10-28T00:00:00"/>
    <s v="Nigeria"/>
    <m/>
    <s v="Africa"/>
    <s v="Kaduna, Kano, Niger, Jiga ..."/>
    <x v="3"/>
    <s v="General flood"/>
    <m/>
    <n v="16"/>
    <n v="210000"/>
    <n v="2.57"/>
    <n v="2003"/>
    <s v="NGA"/>
    <m/>
    <x v="24"/>
    <m/>
    <m/>
    <n v="1"/>
    <m/>
    <n v="2003"/>
    <m/>
    <m/>
    <m/>
    <n v="1"/>
    <m/>
    <m/>
    <m/>
    <m/>
    <m/>
    <m/>
    <m/>
    <m/>
    <n v="1"/>
    <n v="1"/>
    <n v="54"/>
    <n v="134900"/>
    <n v="6.9"/>
    <x v="3"/>
    <x v="0"/>
    <m/>
  </r>
  <r>
    <d v="2001-07-22T00:00:00"/>
    <d v="2001-07-22T00:00:00"/>
    <s v="Nigeria"/>
    <m/>
    <s v="Africa"/>
    <s v="Talata Marafa (Zamfara St ..."/>
    <x v="3"/>
    <s v="General flood"/>
    <m/>
    <m/>
    <n v="3852"/>
    <m/>
    <n v="2001"/>
    <s v="NGA"/>
    <m/>
    <x v="25"/>
    <m/>
    <m/>
    <n v="1"/>
    <m/>
    <n v="2001"/>
    <m/>
    <n v="1"/>
    <m/>
    <m/>
    <m/>
    <m/>
    <m/>
    <m/>
    <m/>
    <m/>
    <m/>
    <m/>
    <n v="1"/>
    <n v="1"/>
    <n v="1"/>
    <n v="1060"/>
    <n v="3"/>
    <x v="3"/>
    <x v="0"/>
    <m/>
  </r>
  <r>
    <d v="2007-07-23T00:00:00"/>
    <d v="2007-10-02T00:00:00"/>
    <s v="Nepal"/>
    <m/>
    <s v="Asia"/>
    <s v="Mahottari district (South ..."/>
    <x v="3"/>
    <s v="General flood"/>
    <m/>
    <n v="214"/>
    <n v="640706"/>
    <n v="2.4"/>
    <n v="2007"/>
    <s v="NPL"/>
    <m/>
    <x v="24"/>
    <m/>
    <m/>
    <n v="1"/>
    <m/>
    <n v="2007"/>
    <m/>
    <m/>
    <m/>
    <m/>
    <m/>
    <m/>
    <m/>
    <n v="1"/>
    <m/>
    <m/>
    <m/>
    <m/>
    <n v="1"/>
    <n v="1"/>
    <n v="72"/>
    <n v="56920"/>
    <n v="6.6"/>
    <x v="3"/>
    <x v="0"/>
    <m/>
  </r>
  <r>
    <d v="2005-07-07T00:00:00"/>
    <d v="2005-07-27T00:00:00"/>
    <s v="Nepal"/>
    <m/>
    <s v="Asia"/>
    <s v="districts - Banke, Sunsar ..."/>
    <x v="3"/>
    <s v="General flood"/>
    <m/>
    <m/>
    <n v="30000"/>
    <m/>
    <n v="2005"/>
    <s v="NPL"/>
    <m/>
    <x v="21"/>
    <m/>
    <m/>
    <n v="1"/>
    <m/>
    <n v="2005"/>
    <m/>
    <m/>
    <m/>
    <m/>
    <m/>
    <n v="1"/>
    <m/>
    <m/>
    <m/>
    <m/>
    <m/>
    <m/>
    <n v="1"/>
    <n v="1"/>
    <n v="21"/>
    <n v="823500"/>
    <n v="7.2"/>
    <x v="3"/>
    <x v="0"/>
    <m/>
  </r>
  <r>
    <d v="2003-07-03T00:00:00"/>
    <d v="2003-08-20T00:00:00"/>
    <s v="Nepal"/>
    <m/>
    <s v="Asia"/>
    <s v="Baglung, Baitadi, Bajura, ..."/>
    <x v="3"/>
    <s v="General flood"/>
    <m/>
    <n v="239"/>
    <n v="59254"/>
    <m/>
    <n v="2003"/>
    <s v="NPL"/>
    <m/>
    <x v="24"/>
    <m/>
    <m/>
    <n v="1"/>
    <m/>
    <n v="2003"/>
    <m/>
    <m/>
    <m/>
    <n v="1"/>
    <m/>
    <m/>
    <m/>
    <m/>
    <m/>
    <m/>
    <m/>
    <m/>
    <n v="1"/>
    <n v="1"/>
    <n v="49"/>
    <n v="137100"/>
    <n v="6.8"/>
    <x v="3"/>
    <x v="0"/>
    <m/>
  </r>
  <r>
    <d v="2010-07-25T00:00:00"/>
    <d v="2010-07-25T00:00:00"/>
    <s v="Nepal"/>
    <m/>
    <s v="Asia"/>
    <s v="Sunsari, Rupandehi, Jhapa ..."/>
    <x v="3"/>
    <s v="General flood"/>
    <m/>
    <n v="12"/>
    <m/>
    <m/>
    <n v="2010"/>
    <s v="NPL"/>
    <m/>
    <x v="22"/>
    <m/>
    <m/>
    <n v="1"/>
    <m/>
    <n v="2010"/>
    <m/>
    <m/>
    <m/>
    <m/>
    <m/>
    <m/>
    <m/>
    <m/>
    <m/>
    <n v="1"/>
    <n v="1"/>
    <n v="1"/>
    <n v="1"/>
    <n v="1"/>
    <n v="1"/>
    <n v="132600"/>
    <n v="5.0999999999999996"/>
    <x v="3"/>
    <x v="0"/>
    <m/>
  </r>
  <r>
    <d v="2005-09-24T00:00:00"/>
    <d v="2005-09-29T00:00:00"/>
    <s v="Nepal"/>
    <m/>
    <s v="Asia"/>
    <s v="Kanchanpur, Baitadi, Dade ..."/>
    <x v="3"/>
    <s v="General flood"/>
    <m/>
    <n v="51"/>
    <n v="1600"/>
    <m/>
    <n v="2005"/>
    <s v="NPL"/>
    <m/>
    <x v="23"/>
    <m/>
    <m/>
    <n v="1"/>
    <m/>
    <n v="2005"/>
    <m/>
    <m/>
    <m/>
    <m/>
    <m/>
    <n v="1"/>
    <m/>
    <m/>
    <m/>
    <m/>
    <m/>
    <m/>
    <n v="1"/>
    <n v="1"/>
    <n v="6"/>
    <n v="8030"/>
    <n v="4.8"/>
    <x v="3"/>
    <x v="0"/>
    <m/>
  </r>
  <r>
    <d v="2009-07-26T00:00:00"/>
    <d v="2009-07-28T00:00:00"/>
    <s v="Nepal"/>
    <m/>
    <s v="Asia"/>
    <s v="Takdoo"/>
    <x v="3"/>
    <s v="General flood"/>
    <m/>
    <n v="30"/>
    <m/>
    <m/>
    <n v="2009"/>
    <s v="NPL"/>
    <m/>
    <x v="23"/>
    <m/>
    <m/>
    <n v="1"/>
    <m/>
    <n v="2009"/>
    <m/>
    <m/>
    <m/>
    <m/>
    <m/>
    <m/>
    <m/>
    <m/>
    <m/>
    <n v="1"/>
    <n v="1"/>
    <n v="1"/>
    <n v="1"/>
    <n v="1"/>
    <n v="3"/>
    <n v="18730"/>
    <n v="4.7"/>
    <x v="3"/>
    <x v="0"/>
    <m/>
  </r>
  <r>
    <d v="2004-07-05T00:00:00"/>
    <d v="2004-07-13T00:00:00"/>
    <s v="Nepal"/>
    <m/>
    <s v="Asia"/>
    <s v="Rautahat, Udaypur, Dang, ..."/>
    <x v="3"/>
    <s v="General flood"/>
    <m/>
    <n v="185"/>
    <n v="800015"/>
    <m/>
    <n v="2004"/>
    <s v="NPL"/>
    <m/>
    <x v="24"/>
    <m/>
    <m/>
    <n v="1"/>
    <m/>
    <n v="2004"/>
    <m/>
    <m/>
    <m/>
    <m/>
    <n v="1"/>
    <m/>
    <m/>
    <m/>
    <m/>
    <m/>
    <m/>
    <m/>
    <n v="1"/>
    <n v="1"/>
    <n v="9"/>
    <n v="65220"/>
    <n v="6.4"/>
    <x v="3"/>
    <x v="0"/>
    <m/>
  </r>
  <r>
    <d v="2005-02-09T00:00:00"/>
    <d v="2005-02-16T00:00:00"/>
    <s v="Pakistan"/>
    <m/>
    <s v="Middle East"/>
    <s v="Pasni Tehsil, Chaman, Pis ..."/>
    <x v="3"/>
    <s v="General flood"/>
    <m/>
    <n v="520"/>
    <n v="7000450"/>
    <n v="30"/>
    <n v="2005"/>
    <s v="PAK"/>
    <m/>
    <x v="24"/>
    <m/>
    <m/>
    <n v="1"/>
    <m/>
    <n v="2005"/>
    <m/>
    <m/>
    <m/>
    <m/>
    <m/>
    <n v="1"/>
    <m/>
    <m/>
    <m/>
    <m/>
    <m/>
    <m/>
    <n v="1"/>
    <n v="1"/>
    <n v="8"/>
    <n v="123200"/>
    <n v="6"/>
    <x v="3"/>
    <x v="0"/>
    <m/>
  </r>
  <r>
    <d v="2006-08-31T00:00:00"/>
    <d v="2006-09-11T00:00:00"/>
    <s v="Pakistan"/>
    <m/>
    <s v="Middle East"/>
    <s v="Punjab"/>
    <x v="3"/>
    <s v="Flash flood"/>
    <m/>
    <n v="20"/>
    <m/>
    <m/>
    <n v="2006"/>
    <s v="PAK"/>
    <m/>
    <x v="24"/>
    <m/>
    <m/>
    <n v="1"/>
    <m/>
    <n v="2006"/>
    <m/>
    <m/>
    <m/>
    <m/>
    <m/>
    <m/>
    <n v="1"/>
    <m/>
    <m/>
    <m/>
    <m/>
    <m/>
    <n v="1"/>
    <n v="1"/>
    <n v="12"/>
    <n v="141400"/>
    <n v="6.2"/>
    <x v="3"/>
    <x v="0"/>
    <m/>
  </r>
  <r>
    <d v="2007-08-10T00:00:00"/>
    <d v="2007-08-13T00:00:00"/>
    <s v="Pakistan"/>
    <m/>
    <s v="Middle East"/>
    <s v="North West frontier provi ..."/>
    <x v="3"/>
    <s v="General flood"/>
    <m/>
    <n v="22"/>
    <m/>
    <m/>
    <n v="2007"/>
    <s v="PAK"/>
    <m/>
    <x v="23"/>
    <m/>
    <m/>
    <n v="1"/>
    <m/>
    <n v="2007"/>
    <m/>
    <m/>
    <m/>
    <m/>
    <m/>
    <m/>
    <m/>
    <n v="1"/>
    <m/>
    <m/>
    <m/>
    <m/>
    <n v="1"/>
    <n v="1"/>
    <n v="4"/>
    <n v="16540"/>
    <n v="4.7"/>
    <x v="3"/>
    <x v="0"/>
    <m/>
  </r>
  <r>
    <d v="2005-03-02T00:00:00"/>
    <d v="2005-03-08T00:00:00"/>
    <s v="Pakistan"/>
    <m/>
    <s v="Middle East"/>
    <s v="Qila Abdullah, Chaman, Gw ..."/>
    <x v="3"/>
    <s v="General flood"/>
    <m/>
    <n v="15"/>
    <n v="5000"/>
    <m/>
    <n v="2005"/>
    <s v="PAK"/>
    <m/>
    <x v="22"/>
    <m/>
    <m/>
    <n v="1"/>
    <m/>
    <n v="2005"/>
    <m/>
    <m/>
    <m/>
    <m/>
    <m/>
    <n v="1"/>
    <m/>
    <m/>
    <m/>
    <m/>
    <m/>
    <m/>
    <n v="1"/>
    <n v="1"/>
    <n v="7"/>
    <n v="104000"/>
    <n v="5.9"/>
    <x v="3"/>
    <x v="0"/>
    <m/>
  </r>
  <r>
    <d v="2007-08-10T00:00:00"/>
    <d v="2007-08-13T00:00:00"/>
    <s v="Pakistan"/>
    <m/>
    <s v="Middle East"/>
    <s v="Karachi, Sind province"/>
    <x v="3"/>
    <s v="Flash flood"/>
    <m/>
    <n v="44"/>
    <n v="20"/>
    <n v="327.11799999999999"/>
    <n v="2007"/>
    <s v="PAK"/>
    <m/>
    <x v="22"/>
    <m/>
    <m/>
    <n v="1"/>
    <m/>
    <n v="2007"/>
    <m/>
    <m/>
    <m/>
    <m/>
    <m/>
    <m/>
    <m/>
    <n v="1"/>
    <m/>
    <m/>
    <m/>
    <m/>
    <n v="1"/>
    <n v="1"/>
    <n v="4"/>
    <n v="190100"/>
    <n v="5.9"/>
    <x v="3"/>
    <x v="0"/>
    <m/>
  </r>
  <r>
    <d v="2006-07-09T00:00:00"/>
    <d v="2006-07-13T00:00:00"/>
    <s v="Pakistan"/>
    <m/>
    <s v="Middle East"/>
    <s v="Govek, Faqir, Api (Waziri ..."/>
    <x v="3"/>
    <s v="General flood"/>
    <m/>
    <n v="13"/>
    <n v="300"/>
    <m/>
    <n v="2006"/>
    <s v="PAK"/>
    <m/>
    <x v="23"/>
    <m/>
    <m/>
    <n v="1"/>
    <m/>
    <n v="2006"/>
    <m/>
    <m/>
    <m/>
    <m/>
    <m/>
    <m/>
    <n v="1"/>
    <m/>
    <m/>
    <m/>
    <m/>
    <m/>
    <n v="1"/>
    <n v="1"/>
    <n v="5"/>
    <n v="6980"/>
    <n v="4.5"/>
    <x v="3"/>
    <x v="0"/>
    <m/>
  </r>
  <r>
    <d v="2003-09-05T00:00:00"/>
    <d v="2003-09-09T00:00:00"/>
    <s v="Pakistan"/>
    <m/>
    <s v="Middle East"/>
    <s v="Dir, Warri, Barkand, Gand ..."/>
    <x v="3"/>
    <s v="Flash flood"/>
    <m/>
    <n v="36"/>
    <n v="20"/>
    <m/>
    <n v="2003"/>
    <s v="PAK"/>
    <m/>
    <x v="25"/>
    <m/>
    <m/>
    <n v="1"/>
    <m/>
    <n v="2003"/>
    <m/>
    <m/>
    <m/>
    <n v="1"/>
    <m/>
    <m/>
    <m/>
    <m/>
    <m/>
    <m/>
    <m/>
    <m/>
    <n v="1"/>
    <n v="1"/>
    <n v="5"/>
    <n v="3519"/>
    <n v="3.8"/>
    <x v="3"/>
    <x v="0"/>
    <m/>
  </r>
  <r>
    <d v="2010-06-22T00:00:00"/>
    <d v="2010-06-24T00:00:00"/>
    <s v="Pakistan"/>
    <m/>
    <s v="Middle East"/>
    <m/>
    <x v="3"/>
    <s v="General flood"/>
    <m/>
    <n v="46"/>
    <m/>
    <m/>
    <n v="2010"/>
    <s v="PAK"/>
    <m/>
    <x v="23"/>
    <m/>
    <m/>
    <n v="1"/>
    <m/>
    <n v="2010"/>
    <m/>
    <m/>
    <m/>
    <m/>
    <m/>
    <m/>
    <m/>
    <m/>
    <m/>
    <n v="1"/>
    <n v="1"/>
    <n v="1"/>
    <n v="1"/>
    <n v="1"/>
    <n v="3"/>
    <n v="9326"/>
    <n v="4.4000000000000004"/>
    <x v="3"/>
    <x v="0"/>
    <m/>
  </r>
  <r>
    <d v="2001-07-22T00:00:00"/>
    <d v="2001-07-25T00:00:00"/>
    <s v="Pakistan"/>
    <m/>
    <s v="Middle East"/>
    <s v="Islamabad Capital territo ..."/>
    <x v="3"/>
    <s v="Flash flood"/>
    <m/>
    <n v="210"/>
    <n v="400179"/>
    <n v="246"/>
    <n v="2001"/>
    <s v="PAK"/>
    <m/>
    <x v="22"/>
    <m/>
    <m/>
    <n v="1"/>
    <m/>
    <n v="2001"/>
    <m/>
    <n v="1"/>
    <m/>
    <m/>
    <m/>
    <m/>
    <m/>
    <m/>
    <m/>
    <m/>
    <m/>
    <m/>
    <n v="1"/>
    <n v="1"/>
    <n v="4"/>
    <n v="111100"/>
    <n v="5.6"/>
    <x v="3"/>
    <x v="0"/>
    <m/>
  </r>
  <r>
    <d v="2002-08-22T00:00:00"/>
    <d v="2002-08-28T00:00:00"/>
    <s v="Pakistan"/>
    <m/>
    <s v="Middle East"/>
    <s v="Peshawar and its surround ..."/>
    <x v="3"/>
    <s v="General flood"/>
    <m/>
    <n v="22"/>
    <n v="3010"/>
    <n v="0.03"/>
    <n v="2002"/>
    <s v="PAK"/>
    <m/>
    <x v="23"/>
    <m/>
    <m/>
    <n v="1"/>
    <m/>
    <n v="2002"/>
    <m/>
    <m/>
    <n v="1"/>
    <m/>
    <m/>
    <m/>
    <m/>
    <m/>
    <m/>
    <m/>
    <m/>
    <m/>
    <n v="1"/>
    <n v="1"/>
    <n v="7"/>
    <n v="4900"/>
    <n v="4.5"/>
    <x v="3"/>
    <x v="0"/>
    <m/>
  </r>
  <r>
    <d v="2007-06-23T00:00:00"/>
    <d v="2007-06-25T00:00:00"/>
    <s v="Pakistan"/>
    <m/>
    <s v="Middle East"/>
    <s v="Karachi, Gadab town"/>
    <x v="3"/>
    <s v="General flood"/>
    <m/>
    <n v="228"/>
    <n v="186"/>
    <m/>
    <n v="2007"/>
    <s v="PAK"/>
    <m/>
    <x v="25"/>
    <m/>
    <m/>
    <n v="1"/>
    <m/>
    <n v="2007"/>
    <m/>
    <m/>
    <m/>
    <m/>
    <m/>
    <m/>
    <m/>
    <n v="1"/>
    <m/>
    <m/>
    <m/>
    <m/>
    <n v="1"/>
    <n v="1"/>
    <n v="3"/>
    <n v="2215"/>
    <n v="3.8"/>
    <x v="3"/>
    <x v="0"/>
    <m/>
  </r>
  <r>
    <d v="2006-07-24T00:00:00"/>
    <d v="2006-08-22T00:00:00"/>
    <s v="Pakistan"/>
    <m/>
    <s v="Middle East"/>
    <s v="Azad Kashmir, Muzaffaraba ..."/>
    <x v="3"/>
    <s v="General flood"/>
    <m/>
    <n v="40"/>
    <n v="2000"/>
    <m/>
    <n v="2006"/>
    <s v="PAK"/>
    <m/>
    <x v="24"/>
    <m/>
    <m/>
    <n v="1"/>
    <m/>
    <n v="2006"/>
    <m/>
    <m/>
    <m/>
    <m/>
    <m/>
    <m/>
    <n v="1"/>
    <m/>
    <m/>
    <m/>
    <m/>
    <m/>
    <n v="1"/>
    <n v="1"/>
    <n v="30"/>
    <n v="182700"/>
    <n v="6.7"/>
    <x v="3"/>
    <x v="0"/>
    <m/>
  </r>
  <r>
    <d v="2007-06-16T00:00:00"/>
    <d v="2007-06-20T00:00:00"/>
    <s v="Pakistan"/>
    <m/>
    <s v="Middle East"/>
    <s v="North-West Frontier Provi ..."/>
    <x v="3"/>
    <s v="Flash flood"/>
    <m/>
    <n v="22"/>
    <n v="500"/>
    <m/>
    <n v="2007"/>
    <s v="PAK"/>
    <m/>
    <x v="23"/>
    <m/>
    <m/>
    <n v="1"/>
    <m/>
    <n v="2007"/>
    <m/>
    <m/>
    <m/>
    <m/>
    <m/>
    <m/>
    <m/>
    <n v="1"/>
    <m/>
    <m/>
    <m/>
    <m/>
    <n v="1"/>
    <n v="1"/>
    <n v="5"/>
    <n v="12120"/>
    <n v="4.8"/>
    <x v="3"/>
    <x v="0"/>
    <m/>
  </r>
  <r>
    <d v="2009-07-17T00:00:00"/>
    <d v="2009-07-19T00:00:00"/>
    <s v="Pakistan"/>
    <m/>
    <s v="Middle East"/>
    <s v="Karachi"/>
    <x v="3"/>
    <s v="General flood"/>
    <m/>
    <n v="52"/>
    <n v="70"/>
    <m/>
    <n v="2009"/>
    <s v="PAK"/>
    <m/>
    <x v="23"/>
    <m/>
    <m/>
    <n v="1"/>
    <m/>
    <n v="2009"/>
    <m/>
    <m/>
    <m/>
    <m/>
    <m/>
    <m/>
    <m/>
    <m/>
    <m/>
    <n v="1"/>
    <n v="1"/>
    <n v="1"/>
    <n v="1"/>
    <n v="1"/>
    <n v="3"/>
    <n v="10370"/>
    <n v="4.5"/>
    <x v="3"/>
    <x v="0"/>
    <m/>
  </r>
  <r>
    <d v="2007-06-28T00:00:00"/>
    <d v="2007-07-22T00:00:00"/>
    <s v="Pakistan"/>
    <m/>
    <s v="Middle East"/>
    <s v="North West Frontier provi ..."/>
    <x v="3"/>
    <s v="General flood"/>
    <m/>
    <n v="130"/>
    <n v="2000"/>
    <m/>
    <n v="2007"/>
    <s v="PAK"/>
    <m/>
    <x v="24"/>
    <m/>
    <m/>
    <n v="1"/>
    <m/>
    <n v="2007"/>
    <m/>
    <m/>
    <m/>
    <m/>
    <m/>
    <m/>
    <m/>
    <n v="1"/>
    <m/>
    <m/>
    <m/>
    <m/>
    <n v="1"/>
    <n v="1"/>
    <n v="25"/>
    <n v="115800"/>
    <n v="6.5"/>
    <x v="3"/>
    <x v="0"/>
    <m/>
  </r>
  <r>
    <d v="2005-03-20T00:00:00"/>
    <d v="2005-03-24T00:00:00"/>
    <s v="Pakistan"/>
    <m/>
    <s v="Middle East"/>
    <s v="districts: Kohlu, Sibbi. ..."/>
    <x v="3"/>
    <s v="Flash flood"/>
    <m/>
    <n v="20"/>
    <n v="3500"/>
    <m/>
    <n v="2005"/>
    <s v="PAK"/>
    <m/>
    <x v="22"/>
    <m/>
    <m/>
    <n v="1"/>
    <m/>
    <n v="2005"/>
    <m/>
    <m/>
    <m/>
    <m/>
    <m/>
    <n v="1"/>
    <m/>
    <m/>
    <m/>
    <m/>
    <m/>
    <m/>
    <n v="1"/>
    <n v="1"/>
    <n v="5"/>
    <n v="75650"/>
    <n v="5.6"/>
    <x v="3"/>
    <x v="0"/>
    <m/>
  </r>
  <r>
    <d v="2006-08-01T00:00:00"/>
    <d v="2006-08-22T00:00:00"/>
    <s v="Pakistan"/>
    <m/>
    <s v="Middle East"/>
    <s v="Karachi, Sindh, Katcha"/>
    <x v="3"/>
    <s v="General flood"/>
    <m/>
    <n v="74"/>
    <n v="5050"/>
    <m/>
    <n v="2006"/>
    <s v="PAK"/>
    <m/>
    <x v="25"/>
    <m/>
    <m/>
    <n v="1"/>
    <m/>
    <n v="2006"/>
    <m/>
    <m/>
    <m/>
    <m/>
    <m/>
    <m/>
    <n v="1"/>
    <m/>
    <m/>
    <m/>
    <m/>
    <m/>
    <n v="1"/>
    <n v="1"/>
    <n v="22"/>
    <n v="2748"/>
    <n v="3.4"/>
    <x v="3"/>
    <x v="0"/>
    <m/>
  </r>
  <r>
    <d v="2005-07-05T00:00:00"/>
    <d v="2005-08-14T00:00:00"/>
    <s v="Pakistan"/>
    <m/>
    <s v="Middle East"/>
    <s v="Punjab, Sindh provinces"/>
    <x v="3"/>
    <s v="General flood"/>
    <m/>
    <n v="42"/>
    <n v="58020"/>
    <m/>
    <n v="2005"/>
    <s v="PAK"/>
    <m/>
    <x v="21"/>
    <m/>
    <m/>
    <n v="1"/>
    <m/>
    <n v="2005"/>
    <m/>
    <m/>
    <m/>
    <m/>
    <m/>
    <n v="1"/>
    <m/>
    <m/>
    <m/>
    <m/>
    <m/>
    <m/>
    <n v="1"/>
    <n v="1"/>
    <n v="41"/>
    <n v="433500"/>
    <n v="7.2"/>
    <x v="3"/>
    <x v="0"/>
    <m/>
  </r>
  <r>
    <d v="2006-04-12T00:00:00"/>
    <d v="2006-04-18T00:00:00"/>
    <s v="Papua New Guinea"/>
    <m/>
    <s v="South Pacific"/>
    <s v="Ambunti-Drekikier elector ..."/>
    <x v="3"/>
    <s v="General flood"/>
    <m/>
    <m/>
    <n v="400"/>
    <m/>
    <n v="2006"/>
    <s v="PNG"/>
    <m/>
    <x v="22"/>
    <m/>
    <m/>
    <n v="1"/>
    <m/>
    <n v="2006"/>
    <m/>
    <m/>
    <m/>
    <m/>
    <m/>
    <m/>
    <n v="1"/>
    <m/>
    <m/>
    <m/>
    <m/>
    <m/>
    <n v="1"/>
    <n v="1"/>
    <n v="7"/>
    <n v="41560"/>
    <n v="5.5"/>
    <x v="3"/>
    <x v="0"/>
    <m/>
  </r>
  <r>
    <d v="2005-08-29T00:00:00"/>
    <d v="2005-09-06T00:00:00"/>
    <s v="Sudan"/>
    <m/>
    <s v="Africa"/>
    <s v="Central, Eastern, Souther ..."/>
    <x v="3"/>
    <s v="General flood"/>
    <m/>
    <n v="5"/>
    <n v="156000"/>
    <m/>
    <n v="2005"/>
    <s v="SDN"/>
    <m/>
    <x v="22"/>
    <m/>
    <m/>
    <n v="1"/>
    <m/>
    <n v="2005"/>
    <m/>
    <m/>
    <m/>
    <m/>
    <m/>
    <n v="1"/>
    <m/>
    <m/>
    <m/>
    <m/>
    <m/>
    <m/>
    <n v="2"/>
    <n v="1"/>
    <n v="9"/>
    <n v="40660"/>
    <n v="5.6"/>
    <x v="3"/>
    <x v="0"/>
    <m/>
  </r>
  <r>
    <d v="2009-08-24T00:00:00"/>
    <d v="2009-08-25T00:00:00"/>
    <s v="Senegal"/>
    <m/>
    <s v="Africa"/>
    <s v="Dakar, Saint-Louis, Kaola ..."/>
    <x v="3"/>
    <s v="General flood"/>
    <m/>
    <n v="6"/>
    <n v="264000"/>
    <m/>
    <n v="2009"/>
    <s v="SEN"/>
    <m/>
    <x v="23"/>
    <m/>
    <m/>
    <n v="1"/>
    <m/>
    <n v="2009"/>
    <m/>
    <m/>
    <m/>
    <m/>
    <m/>
    <m/>
    <m/>
    <m/>
    <m/>
    <n v="1"/>
    <n v="1"/>
    <n v="1"/>
    <n v="1"/>
    <n v="1"/>
    <n v="2"/>
    <n v="8511"/>
    <n v="4.4000000000000004"/>
    <x v="3"/>
    <x v="0"/>
    <m/>
  </r>
  <r>
    <d v="2003-08-08T00:00:00"/>
    <d v="2003-08-10T00:00:00"/>
    <s v="Senegal"/>
    <m/>
    <s v="Africa"/>
    <s v="Kanel, Nioro, Kafrine, Ma ..."/>
    <x v="3"/>
    <s v="General flood"/>
    <m/>
    <n v="8"/>
    <n v="7769"/>
    <m/>
    <n v="2003"/>
    <s v="SEN"/>
    <m/>
    <x v="21"/>
    <m/>
    <m/>
    <n v="1"/>
    <m/>
    <n v="2003"/>
    <m/>
    <m/>
    <m/>
    <n v="1"/>
    <m/>
    <m/>
    <m/>
    <m/>
    <m/>
    <m/>
    <m/>
    <m/>
    <n v="1"/>
    <n v="1"/>
    <n v="3"/>
    <n v="586300"/>
    <n v="7.7"/>
    <x v="3"/>
    <x v="0"/>
    <m/>
  </r>
  <r>
    <d v="2005-08-20T00:00:00"/>
    <d v="2005-09-10T00:00:00"/>
    <s v="Senegal"/>
    <m/>
    <s v="Africa"/>
    <s v="Rufisque, Pikine, Gu_diaw ..."/>
    <x v="3"/>
    <s v="General flood"/>
    <m/>
    <m/>
    <n v="50000"/>
    <m/>
    <n v="2005"/>
    <s v="SEN"/>
    <m/>
    <x v="25"/>
    <m/>
    <m/>
    <n v="1"/>
    <m/>
    <n v="2005"/>
    <m/>
    <m/>
    <m/>
    <m/>
    <m/>
    <n v="1"/>
    <m/>
    <m/>
    <m/>
    <m/>
    <m/>
    <m/>
    <n v="1"/>
    <n v="1"/>
    <n v="22"/>
    <n v="330"/>
    <n v="3.9"/>
    <x v="3"/>
    <x v="0"/>
    <m/>
  </r>
  <r>
    <d v="2002-01-09T00:00:00"/>
    <d v="2002-01-12T00:00:00"/>
    <s v="Senegal"/>
    <m/>
    <s v="Africa"/>
    <s v="Podor, Dagana, Matam dist ..."/>
    <x v="3"/>
    <s v="General flood"/>
    <m/>
    <n v="28"/>
    <n v="179000"/>
    <n v="40.978999999999999"/>
    <n v="2002"/>
    <s v="SEN"/>
    <m/>
    <x v="22"/>
    <m/>
    <m/>
    <n v="1"/>
    <m/>
    <n v="2002"/>
    <m/>
    <m/>
    <n v="1"/>
    <m/>
    <m/>
    <m/>
    <m/>
    <m/>
    <m/>
    <m/>
    <m/>
    <m/>
    <n v="1"/>
    <n v="1"/>
    <n v="4"/>
    <n v="62710"/>
    <n v="5.4"/>
    <x v="3"/>
    <x v="0"/>
    <m/>
  </r>
  <r>
    <d v="2009-08-13T00:00:00"/>
    <d v="2009-08-20T00:00:00"/>
    <s v="Sierra Leone"/>
    <m/>
    <s v="Africa"/>
    <s v="Freetown"/>
    <x v="3"/>
    <s v="General flood"/>
    <m/>
    <n v="103"/>
    <n v="1470"/>
    <m/>
    <n v="2009"/>
    <s v="SLE"/>
    <m/>
    <x v="23"/>
    <m/>
    <m/>
    <n v="1"/>
    <m/>
    <n v="2009"/>
    <m/>
    <m/>
    <m/>
    <m/>
    <m/>
    <m/>
    <m/>
    <m/>
    <m/>
    <n v="1"/>
    <n v="1"/>
    <n v="1"/>
    <n v="1"/>
    <n v="1"/>
    <n v="8"/>
    <n v="11890"/>
    <n v="4.4000000000000004"/>
    <x v="3"/>
    <x v="0"/>
    <m/>
  </r>
  <r>
    <d v="2002-03-23T00:00:00"/>
    <d v="2002-03-23T00:00:00"/>
    <s v="Tajikistan"/>
    <m/>
    <s v="Middle East"/>
    <s v="Pitomnic, Chorbog, Zambur ..."/>
    <x v="3"/>
    <s v="General flood"/>
    <m/>
    <m/>
    <n v="630"/>
    <m/>
    <n v="2002"/>
    <s v="TJK"/>
    <m/>
    <x v="23"/>
    <m/>
    <m/>
    <n v="1"/>
    <m/>
    <n v="2002"/>
    <m/>
    <m/>
    <n v="1"/>
    <m/>
    <m/>
    <m/>
    <m/>
    <m/>
    <m/>
    <m/>
    <m/>
    <m/>
    <n v="1"/>
    <n v="1"/>
    <n v="1"/>
    <n v="5000"/>
    <n v="4.7"/>
    <x v="3"/>
    <x v="0"/>
    <m/>
  </r>
  <r>
    <d v="2005-06-08T00:00:00"/>
    <d v="2005-06-10T00:00:00"/>
    <s v="Tajikistan"/>
    <m/>
    <s v="Middle East"/>
    <s v="Shing, Dahani Ob, Bodgoh, ..."/>
    <x v="3"/>
    <s v="General flood"/>
    <m/>
    <n v="8"/>
    <n v="3222"/>
    <m/>
    <n v="2005"/>
    <s v="TJK"/>
    <m/>
    <x v="23"/>
    <m/>
    <m/>
    <n v="1"/>
    <m/>
    <n v="2005"/>
    <m/>
    <m/>
    <m/>
    <m/>
    <m/>
    <n v="1"/>
    <m/>
    <m/>
    <m/>
    <m/>
    <m/>
    <m/>
    <n v="1"/>
    <n v="1"/>
    <n v="3"/>
    <n v="5930"/>
    <n v="4.3"/>
    <x v="3"/>
    <x v="0"/>
    <m/>
  </r>
  <r>
    <d v="2002-08-07T00:00:00"/>
    <d v="2002-08-08T00:00:00"/>
    <s v="Tajikistan"/>
    <m/>
    <s v="Middle East"/>
    <s v="Dasht, Langar (Roshtkala ..."/>
    <x v="3"/>
    <s v="Flash flood"/>
    <m/>
    <n v="24"/>
    <n v="1713"/>
    <n v="2.8359999999999999"/>
    <n v="2002"/>
    <s v="TJK"/>
    <m/>
    <x v="27"/>
    <m/>
    <m/>
    <n v="1"/>
    <m/>
    <n v="2002"/>
    <m/>
    <m/>
    <n v="1"/>
    <m/>
    <m/>
    <m/>
    <m/>
    <m/>
    <m/>
    <m/>
    <m/>
    <m/>
    <n v="1"/>
    <n v="1"/>
    <n v="2"/>
    <n v="400"/>
    <n v="2.9"/>
    <x v="3"/>
    <x v="0"/>
    <m/>
  </r>
  <r>
    <d v="2010-05-06T00:00:00"/>
    <d v="2010-05-10T00:00:00"/>
    <s v="Tajikistan"/>
    <m/>
    <s v="Middle East"/>
    <s v="Vose, Muminabad, Temermal ..."/>
    <x v="3"/>
    <s v="General flood"/>
    <m/>
    <n v="73"/>
    <n v="6708"/>
    <n v="204"/>
    <n v="2010"/>
    <s v="TJK"/>
    <m/>
    <x v="23"/>
    <m/>
    <m/>
    <n v="1"/>
    <m/>
    <n v="2010"/>
    <m/>
    <m/>
    <m/>
    <m/>
    <m/>
    <m/>
    <m/>
    <m/>
    <m/>
    <n v="1"/>
    <n v="1"/>
    <n v="1"/>
    <n v="1"/>
    <n v="1"/>
    <n v="5"/>
    <n v="23140"/>
    <n v="4.8"/>
    <x v="3"/>
    <x v="0"/>
    <m/>
  </r>
  <r>
    <d v="2003-06-06T00:00:00"/>
    <d v="2003-06-10T00:00:00"/>
    <s v="Tajikistan"/>
    <m/>
    <s v="Middle East"/>
    <s v="Sughd Oblast"/>
    <x v="3"/>
    <s v="General flood"/>
    <m/>
    <n v="6"/>
    <n v="1755"/>
    <n v="20"/>
    <n v="2003"/>
    <s v="TJK"/>
    <m/>
    <x v="25"/>
    <m/>
    <m/>
    <n v="1"/>
    <m/>
    <n v="2003"/>
    <m/>
    <m/>
    <m/>
    <n v="1"/>
    <m/>
    <m/>
    <m/>
    <m/>
    <m/>
    <m/>
    <m/>
    <m/>
    <n v="1"/>
    <n v="1"/>
    <n v="5"/>
    <n v="1700"/>
    <n v="3.9"/>
    <x v="3"/>
    <x v="0"/>
    <m/>
  </r>
  <r>
    <d v="2002-06-16T00:00:00"/>
    <d v="2002-06-18T00:00:00"/>
    <s v="Tajikistan"/>
    <m/>
    <s v="Middle East"/>
    <s v="Dushanbe, Rvat, Sogliisko ..."/>
    <x v="3"/>
    <s v="General flood"/>
    <m/>
    <n v="8"/>
    <n v="1500"/>
    <m/>
    <n v="2002"/>
    <s v="TJK"/>
    <m/>
    <x v="25"/>
    <m/>
    <m/>
    <n v="1"/>
    <m/>
    <n v="2002"/>
    <m/>
    <m/>
    <n v="1"/>
    <m/>
    <m/>
    <m/>
    <m/>
    <m/>
    <m/>
    <m/>
    <m/>
    <m/>
    <n v="1"/>
    <n v="1"/>
    <n v="3"/>
    <n v="1160"/>
    <n v="3.5"/>
    <x v="3"/>
    <x v="0"/>
    <m/>
  </r>
  <r>
    <d v="2001-06-20T00:00:00"/>
    <d v="2001-06-23T00:00:00"/>
    <s v="Timor-Leste"/>
    <m/>
    <s v="Asia"/>
    <s v="Los Palos, Lliomar, Leoro ..."/>
    <x v="3"/>
    <s v="General flood"/>
    <m/>
    <n v="1"/>
    <n v="2508"/>
    <m/>
    <n v="2001"/>
    <s v="TLS"/>
    <m/>
    <x v="25"/>
    <m/>
    <m/>
    <n v="1"/>
    <m/>
    <n v="2001"/>
    <m/>
    <n v="1"/>
    <m/>
    <m/>
    <m/>
    <m/>
    <m/>
    <m/>
    <m/>
    <m/>
    <m/>
    <m/>
    <n v="2"/>
    <n v="1"/>
    <n v="4"/>
    <n v="370"/>
    <n v="3.2"/>
    <x v="3"/>
    <x v="0"/>
    <m/>
  </r>
  <r>
    <d v="2003-06-16T00:00:00"/>
    <d v="2003-06-20T00:00:00"/>
    <s v="Timor-Leste"/>
    <m/>
    <s v="Asia"/>
    <s v="Cova Lima, Manufahi, Viqu ..."/>
    <x v="3"/>
    <s v="General flood"/>
    <m/>
    <n v="3"/>
    <n v="600"/>
    <m/>
    <n v="2003"/>
    <s v="TLS"/>
    <m/>
    <x v="23"/>
    <m/>
    <m/>
    <n v="1"/>
    <m/>
    <n v="2003"/>
    <m/>
    <m/>
    <m/>
    <n v="1"/>
    <m/>
    <m/>
    <m/>
    <m/>
    <m/>
    <m/>
    <m/>
    <m/>
    <n v="2"/>
    <n v="1"/>
    <n v="5"/>
    <n v="12930"/>
    <n v="4.8"/>
    <x v="3"/>
    <x v="0"/>
    <m/>
  </r>
  <r>
    <d v="2006-04-03T00:00:00"/>
    <d v="2006-04-05T00:00:00"/>
    <s v="Yemen"/>
    <m/>
    <s v="Middle East"/>
    <s v="Dhamar, Hodeida, Manakhah ..."/>
    <x v="3"/>
    <s v="General flood"/>
    <m/>
    <n v="25"/>
    <n v="320"/>
    <m/>
    <n v="2006"/>
    <s v="YEM"/>
    <m/>
    <x v="22"/>
    <m/>
    <m/>
    <n v="1"/>
    <m/>
    <n v="2006"/>
    <m/>
    <m/>
    <m/>
    <m/>
    <m/>
    <m/>
    <n v="1"/>
    <m/>
    <m/>
    <m/>
    <m/>
    <m/>
    <n v="1"/>
    <n v="1"/>
    <n v="3"/>
    <n v="91480"/>
    <n v="5.6"/>
    <x v="3"/>
    <x v="0"/>
    <m/>
  </r>
  <r>
    <d v="2001-07-26T00:00:00"/>
    <d v="2001-07-29T00:00:00"/>
    <s v="Yemen"/>
    <m/>
    <s v="Middle East"/>
    <s v="Omrane, Hadramout, Saada, ..."/>
    <x v="3"/>
    <s v="Flash flood"/>
    <m/>
    <n v="33"/>
    <m/>
    <m/>
    <n v="2001"/>
    <s v="YEM"/>
    <m/>
    <x v="23"/>
    <m/>
    <m/>
    <n v="1"/>
    <m/>
    <n v="2001"/>
    <m/>
    <n v="1"/>
    <m/>
    <m/>
    <m/>
    <m/>
    <m/>
    <m/>
    <m/>
    <m/>
    <m/>
    <m/>
    <n v="1"/>
    <n v="1"/>
    <n v="4"/>
    <n v="10860"/>
    <n v="4.5999999999999996"/>
    <x v="3"/>
    <x v="0"/>
    <m/>
  </r>
  <r>
    <d v="2010-05-05T00:00:00"/>
    <d v="2010-05-05T00:00:00"/>
    <s v="Yemen"/>
    <m/>
    <s v="Middle East"/>
    <s v="Sanaa"/>
    <x v="3"/>
    <s v="General flood"/>
    <m/>
    <n v="7"/>
    <n v="1002"/>
    <m/>
    <n v="2010"/>
    <s v="YEM"/>
    <m/>
    <x v="23"/>
    <m/>
    <m/>
    <n v="1"/>
    <m/>
    <n v="2010"/>
    <m/>
    <m/>
    <m/>
    <m/>
    <m/>
    <m/>
    <m/>
    <m/>
    <m/>
    <n v="1"/>
    <n v="1"/>
    <n v="1"/>
    <n v="1"/>
    <n v="1"/>
    <n v="1"/>
    <n v="38890"/>
    <n v="4.9000000000000004"/>
    <x v="3"/>
    <x v="0"/>
    <m/>
  </r>
  <r>
    <d v="2002-07-24T00:00:00"/>
    <d v="2002-07-26T00:00:00"/>
    <s v="Yemen"/>
    <m/>
    <s v="Middle East"/>
    <s v="Raima region"/>
    <x v="3"/>
    <s v="General flood"/>
    <m/>
    <n v="13"/>
    <m/>
    <m/>
    <n v="2002"/>
    <s v="YEM"/>
    <m/>
    <x v="23"/>
    <m/>
    <m/>
    <n v="1"/>
    <m/>
    <n v="2002"/>
    <m/>
    <m/>
    <n v="1"/>
    <m/>
    <m/>
    <m/>
    <m/>
    <m/>
    <m/>
    <m/>
    <m/>
    <m/>
    <n v="1"/>
    <n v="1"/>
    <n v="3"/>
    <n v="5160"/>
    <n v="4.2"/>
    <x v="3"/>
    <x v="0"/>
    <m/>
  </r>
  <r>
    <d v="2002-07-06T00:00:00"/>
    <d v="2002-07-08T00:00:00"/>
    <s v="Yemen"/>
    <m/>
    <s v="Middle East"/>
    <s v="Salafiyah region"/>
    <x v="3"/>
    <s v="General flood"/>
    <m/>
    <n v="10"/>
    <m/>
    <m/>
    <n v="2002"/>
    <s v="YEM"/>
    <m/>
    <x v="23"/>
    <m/>
    <m/>
    <n v="1"/>
    <m/>
    <n v="2002"/>
    <m/>
    <m/>
    <n v="1"/>
    <m/>
    <m/>
    <m/>
    <m/>
    <m/>
    <m/>
    <m/>
    <m/>
    <m/>
    <n v="1"/>
    <n v="1"/>
    <n v="3"/>
    <n v="3900"/>
    <n v="4.0999999999999996"/>
    <x v="3"/>
    <x v="0"/>
    <m/>
  </r>
  <r>
    <d v="2007-03-23T00:00:00"/>
    <d v="2007-03-30T00:00:00"/>
    <s v="Yemen"/>
    <m/>
    <s v="Middle East"/>
    <s v="Hadhramout, Ibb"/>
    <x v="3"/>
    <s v="Flash flood"/>
    <m/>
    <n v="36"/>
    <n v="618"/>
    <m/>
    <n v="2007"/>
    <s v="YEM"/>
    <m/>
    <x v="22"/>
    <m/>
    <m/>
    <n v="1"/>
    <m/>
    <n v="2007"/>
    <m/>
    <m/>
    <m/>
    <m/>
    <m/>
    <m/>
    <m/>
    <n v="1"/>
    <m/>
    <m/>
    <m/>
    <m/>
    <n v="1"/>
    <n v="1"/>
    <n v="8"/>
    <n v="59870"/>
    <n v="5.7"/>
    <x v="3"/>
    <x v="0"/>
    <m/>
  </r>
  <r>
    <d v="2006-02-20T00:00:00"/>
    <d v="2006-02-23T00:00:00"/>
    <s v="Yemen"/>
    <m/>
    <s v="Middle East"/>
    <s v="Ma'arbar (Dhamar province ..."/>
    <x v="3"/>
    <s v="Flash flood"/>
    <m/>
    <n v="5"/>
    <n v="2000"/>
    <m/>
    <n v="2006"/>
    <s v="YEM"/>
    <m/>
    <x v="23"/>
    <m/>
    <m/>
    <n v="1"/>
    <m/>
    <n v="2006"/>
    <m/>
    <m/>
    <m/>
    <m/>
    <m/>
    <m/>
    <n v="1"/>
    <m/>
    <m/>
    <m/>
    <m/>
    <m/>
    <n v="1"/>
    <n v="1"/>
    <n v="4"/>
    <n v="10710"/>
    <n v="4.5999999999999996"/>
    <x v="3"/>
    <x v="0"/>
    <m/>
  </r>
  <r>
    <d v="2002-08-22T00:00:00"/>
    <d v="2002-09-06T00:00:00"/>
    <s v="Yemen"/>
    <m/>
    <s v="Middle East"/>
    <s v="Ta_z, Houdaida, Hadramout ..."/>
    <x v="3"/>
    <s v="General flood"/>
    <m/>
    <n v="28"/>
    <m/>
    <m/>
    <n v="2002"/>
    <s v="YEM"/>
    <m/>
    <x v="22"/>
    <m/>
    <m/>
    <n v="1"/>
    <m/>
    <n v="2002"/>
    <m/>
    <m/>
    <n v="1"/>
    <m/>
    <m/>
    <m/>
    <m/>
    <m/>
    <m/>
    <m/>
    <m/>
    <m/>
    <n v="1"/>
    <n v="1"/>
    <n v="16"/>
    <n v="19470"/>
    <n v="5.5"/>
    <x v="3"/>
    <x v="0"/>
    <m/>
  </r>
  <r>
    <d v="2007-01-01T00:00:00"/>
    <d v="2007-01-04T00:00:00"/>
    <s v="Yemen"/>
    <m/>
    <s v="Middle East"/>
    <s v="Rayma, Dhamar province"/>
    <x v="3"/>
    <s v="General flood"/>
    <m/>
    <n v="7"/>
    <n v="2000"/>
    <m/>
    <n v="2007"/>
    <s v="YEM"/>
    <m/>
    <x v="22"/>
    <m/>
    <m/>
    <n v="1"/>
    <m/>
    <n v="2007"/>
    <m/>
    <m/>
    <m/>
    <m/>
    <m/>
    <m/>
    <m/>
    <n v="1"/>
    <m/>
    <m/>
    <m/>
    <m/>
    <n v="1"/>
    <n v="1"/>
    <n v="4"/>
    <n v="25390"/>
    <n v="5"/>
    <x v="3"/>
    <x v="0"/>
    <m/>
  </r>
  <r>
    <d v="2007-08-01T00:00:00"/>
    <d v="2007-08-27T00:00:00"/>
    <s v="Yemen"/>
    <m/>
    <s v="Middle East"/>
    <m/>
    <x v="3"/>
    <s v="General flood"/>
    <m/>
    <n v="50"/>
    <m/>
    <m/>
    <n v="2007"/>
    <s v="YEM"/>
    <m/>
    <x v="24"/>
    <m/>
    <m/>
    <n v="1"/>
    <m/>
    <n v="2007"/>
    <m/>
    <m/>
    <m/>
    <m/>
    <m/>
    <m/>
    <m/>
    <n v="1"/>
    <m/>
    <m/>
    <m/>
    <m/>
    <n v="1"/>
    <n v="1"/>
    <n v="27"/>
    <n v="165100"/>
    <n v="6.6"/>
    <x v="3"/>
    <x v="0"/>
    <m/>
  </r>
  <r>
    <d v="2007-07-26T00:00:00"/>
    <d v="2007-10-10T00:00:00"/>
    <s v="Burkina Faso"/>
    <m/>
    <s v="Africa"/>
    <s v="Kouritenga (Centre), Oubr ..."/>
    <x v="3"/>
    <s v="General flood"/>
    <m/>
    <n v="52"/>
    <n v="121043"/>
    <m/>
    <n v="2007"/>
    <s v="BFA"/>
    <m/>
    <x v="20"/>
    <m/>
    <m/>
    <n v="1.5"/>
    <m/>
    <n v="2007"/>
    <m/>
    <m/>
    <m/>
    <m/>
    <m/>
    <m/>
    <m/>
    <n v="1"/>
    <m/>
    <m/>
    <m/>
    <m/>
    <n v="1"/>
    <n v="1"/>
    <n v="77"/>
    <n v="1695000"/>
    <n v="8.3000000000000007"/>
    <x v="3"/>
    <x v="0"/>
    <m/>
  </r>
  <r>
    <d v="2008-08-30T00:00:00"/>
    <d v="2008-09-08T00:00:00"/>
    <s v="Bangladesh"/>
    <m/>
    <s v="Asia"/>
    <s v="Bogra, Sirajganj (North)"/>
    <x v="3"/>
    <s v="General flood"/>
    <m/>
    <n v="12"/>
    <n v="615638"/>
    <m/>
    <n v="2008"/>
    <s v="BGD"/>
    <m/>
    <x v="22"/>
    <m/>
    <m/>
    <n v="1.5"/>
    <m/>
    <n v="2008"/>
    <m/>
    <m/>
    <m/>
    <m/>
    <m/>
    <m/>
    <m/>
    <m/>
    <n v="1"/>
    <m/>
    <m/>
    <m/>
    <n v="1"/>
    <n v="1"/>
    <n v="10"/>
    <n v="59250"/>
    <n v="5.9"/>
    <x v="3"/>
    <x v="0"/>
    <m/>
  </r>
  <r>
    <d v="2010-10-01T00:00:00"/>
    <d v="2010-10-12T00:00:00"/>
    <s v="Bangladesh"/>
    <m/>
    <s v="Asia"/>
    <m/>
    <x v="3"/>
    <s v="General flood"/>
    <m/>
    <n v="15"/>
    <n v="500000"/>
    <m/>
    <n v="2010"/>
    <s v="BGD"/>
    <m/>
    <x v="22"/>
    <m/>
    <m/>
    <n v="1.5"/>
    <m/>
    <n v="2010"/>
    <m/>
    <m/>
    <m/>
    <m/>
    <m/>
    <m/>
    <m/>
    <m/>
    <m/>
    <n v="1"/>
    <n v="1"/>
    <n v="1"/>
    <n v="1"/>
    <n v="1"/>
    <n v="12"/>
    <n v="29265.759999999998"/>
    <n v="5.7"/>
    <x v="3"/>
    <x v="0"/>
    <m/>
  </r>
  <r>
    <d v="2003-06-11T00:00:00"/>
    <d v="2003-10-10T00:00:00"/>
    <s v="Bangladesh"/>
    <m/>
    <s v="Asia"/>
    <m/>
    <x v="3"/>
    <s v="General flood"/>
    <m/>
    <n v="187"/>
    <n v="50000"/>
    <m/>
    <n v="2003"/>
    <s v="BGD"/>
    <m/>
    <x v="20"/>
    <m/>
    <m/>
    <n v="1.5"/>
    <m/>
    <n v="2003"/>
    <m/>
    <m/>
    <m/>
    <n v="1"/>
    <m/>
    <m/>
    <m/>
    <m/>
    <m/>
    <m/>
    <m/>
    <m/>
    <n v="1"/>
    <n v="1"/>
    <n v="122"/>
    <n v="702400"/>
    <n v="8.1"/>
    <x v="3"/>
    <x v="0"/>
    <m/>
  </r>
  <r>
    <d v="2001-06-05T00:00:00"/>
    <d v="2001-06-05T00:00:00"/>
    <s v="Bangladesh"/>
    <m/>
    <s v="Asia"/>
    <s v="Sylhet, Hobigonj, Sunamgo ..."/>
    <x v="3"/>
    <s v="General flood"/>
    <m/>
    <n v="9"/>
    <n v="500000"/>
    <m/>
    <n v="2001"/>
    <s v="BGD"/>
    <m/>
    <x v="22"/>
    <m/>
    <m/>
    <n v="1.5"/>
    <m/>
    <n v="2001"/>
    <m/>
    <n v="1"/>
    <m/>
    <m/>
    <m/>
    <m/>
    <m/>
    <m/>
    <m/>
    <m/>
    <m/>
    <m/>
    <n v="1"/>
    <n v="1"/>
    <n v="1"/>
    <n v="17560"/>
    <n v="5.7"/>
    <x v="3"/>
    <x v="0"/>
    <m/>
  </r>
  <r>
    <d v="2008-06-26T00:00:00"/>
    <d v="2008-07-13T00:00:00"/>
    <s v="Bangladesh"/>
    <m/>
    <s v="Asia"/>
    <s v="Cox's Bazar, Chittagong"/>
    <x v="3"/>
    <s v="General flood"/>
    <m/>
    <n v="16"/>
    <n v="20002"/>
    <m/>
    <n v="2008"/>
    <s v="BGD"/>
    <m/>
    <x v="24"/>
    <m/>
    <m/>
    <n v="1.5"/>
    <m/>
    <n v="2008"/>
    <m/>
    <m/>
    <m/>
    <m/>
    <m/>
    <m/>
    <m/>
    <m/>
    <n v="1"/>
    <m/>
    <m/>
    <m/>
    <n v="1"/>
    <n v="1"/>
    <n v="18"/>
    <n v="426500"/>
    <n v="6.8"/>
    <x v="3"/>
    <x v="0"/>
    <m/>
  </r>
  <r>
    <d v="2004-06-20T00:00:00"/>
    <d v="2004-08-03T00:00:00"/>
    <s v="Bangladesh"/>
    <m/>
    <s v="Asia"/>
    <s v="Sylhet, Sunamganj, Moulvi ..."/>
    <x v="3"/>
    <s v="General flood"/>
    <m/>
    <n v="730"/>
    <n v="36000000"/>
    <n v="2200"/>
    <n v="2004"/>
    <s v="BGD"/>
    <m/>
    <x v="20"/>
    <m/>
    <m/>
    <n v="1.5"/>
    <m/>
    <n v="2004"/>
    <m/>
    <m/>
    <m/>
    <m/>
    <n v="1"/>
    <m/>
    <m/>
    <m/>
    <m/>
    <m/>
    <m/>
    <m/>
    <n v="1"/>
    <n v="1"/>
    <n v="45"/>
    <n v="1163000"/>
    <n v="8.3000000000000007"/>
    <x v="3"/>
    <x v="0"/>
    <m/>
  </r>
  <r>
    <d v="2001-08-18T00:00:00"/>
    <d v="2001-10-09T00:00:00"/>
    <s v="Guinea"/>
    <m/>
    <s v="Africa"/>
    <s v="Mandiana, Kouroussa, Kank ..."/>
    <x v="3"/>
    <s v="General flood"/>
    <m/>
    <n v="9"/>
    <n v="220000"/>
    <m/>
    <n v="2001"/>
    <s v="GIN"/>
    <m/>
    <x v="21"/>
    <m/>
    <m/>
    <n v="1.5"/>
    <m/>
    <n v="2001"/>
    <m/>
    <n v="1"/>
    <m/>
    <m/>
    <m/>
    <m/>
    <m/>
    <m/>
    <m/>
    <m/>
    <m/>
    <m/>
    <n v="1"/>
    <n v="1"/>
    <n v="53"/>
    <n v="264100"/>
    <n v="7.3"/>
    <x v="3"/>
    <x v="0"/>
    <m/>
  </r>
  <r>
    <d v="2009-05-15T00:00:00"/>
    <d v="2009-05-21T00:00:00"/>
    <s v="Haiti"/>
    <m/>
    <s v="Latin America and the Caribbeans"/>
    <s v="Camp Perrin, Cayes, Manic ..."/>
    <x v="3"/>
    <s v="General flood"/>
    <m/>
    <n v="11"/>
    <n v="9910"/>
    <m/>
    <n v="2009"/>
    <s v="HTI"/>
    <m/>
    <x v="23"/>
    <m/>
    <m/>
    <n v="1.5"/>
    <m/>
    <n v="2009"/>
    <m/>
    <m/>
    <m/>
    <m/>
    <m/>
    <m/>
    <m/>
    <m/>
    <m/>
    <n v="1"/>
    <n v="1"/>
    <n v="1"/>
    <n v="1"/>
    <n v="1"/>
    <n v="7"/>
    <n v="5754"/>
    <n v="4.8"/>
    <x v="3"/>
    <x v="0"/>
    <m/>
  </r>
  <r>
    <d v="2000-08-23T00:00:00"/>
    <d v="2000-08-31T00:00:00"/>
    <s v="India"/>
    <m/>
    <s v="Asia"/>
    <s v="Hyberabad, Guntur, Medak, ..."/>
    <x v="3"/>
    <s v="Flash flood"/>
    <m/>
    <n v="179"/>
    <n v="252016"/>
    <n v="173"/>
    <n v="2000"/>
    <s v="IND"/>
    <m/>
    <x v="24"/>
    <m/>
    <m/>
    <n v="1.5"/>
    <m/>
    <n v="2000"/>
    <n v="1"/>
    <m/>
    <m/>
    <m/>
    <m/>
    <m/>
    <m/>
    <m/>
    <m/>
    <m/>
    <m/>
    <m/>
    <n v="2"/>
    <n v="1"/>
    <n v="9"/>
    <n v="129500"/>
    <n v="6.2"/>
    <x v="3"/>
    <x v="0"/>
    <m/>
  </r>
  <r>
    <d v="2000-06-10T00:00:00"/>
    <d v="2000-06-10T00:00:00"/>
    <s v="India"/>
    <m/>
    <s v="Asia"/>
    <s v="Assam, Arunachal Pradesh"/>
    <x v="3"/>
    <s v="Flash flood"/>
    <m/>
    <n v="20"/>
    <n v="3000000"/>
    <m/>
    <n v="2000"/>
    <s v="IND"/>
    <m/>
    <x v="24"/>
    <m/>
    <m/>
    <n v="1.5"/>
    <m/>
    <n v="2000"/>
    <n v="1"/>
    <m/>
    <m/>
    <m/>
    <m/>
    <m/>
    <m/>
    <m/>
    <m/>
    <m/>
    <m/>
    <m/>
    <n v="2"/>
    <n v="1"/>
    <n v="1"/>
    <n v="55000"/>
    <n v="6.1"/>
    <x v="3"/>
    <x v="0"/>
    <m/>
  </r>
  <r>
    <d v="2001-06-05T00:00:00"/>
    <d v="2001-06-22T00:00:00"/>
    <s v="India"/>
    <m/>
    <s v="Asia"/>
    <s v="Assam state, Tripura Stat ..."/>
    <x v="3"/>
    <s v="General flood"/>
    <m/>
    <n v="5"/>
    <n v="700000"/>
    <m/>
    <n v="2001"/>
    <s v="IND"/>
    <m/>
    <x v="22"/>
    <m/>
    <m/>
    <n v="1.5"/>
    <m/>
    <n v="2001"/>
    <m/>
    <n v="1"/>
    <m/>
    <m/>
    <m/>
    <m/>
    <m/>
    <m/>
    <m/>
    <m/>
    <m/>
    <m/>
    <n v="2"/>
    <n v="1"/>
    <n v="18"/>
    <n v="17560"/>
    <n v="5.7"/>
    <x v="3"/>
    <x v="0"/>
    <m/>
  </r>
  <r>
    <d v="2001-07-08T00:00:00"/>
    <d v="2001-07-10T00:00:00"/>
    <s v="India"/>
    <m/>
    <s v="Asia"/>
    <s v="Marshagal, Mahakalpada (K ..."/>
    <x v="3"/>
    <s v="General flood"/>
    <m/>
    <n v="100"/>
    <n v="9670000"/>
    <n v="90"/>
    <n v="2001"/>
    <s v="IND"/>
    <m/>
    <x v="24"/>
    <m/>
    <m/>
    <n v="1.5"/>
    <m/>
    <n v="2001"/>
    <m/>
    <n v="1"/>
    <m/>
    <m/>
    <m/>
    <m/>
    <m/>
    <m/>
    <m/>
    <m/>
    <m/>
    <m/>
    <n v="2"/>
    <n v="1"/>
    <n v="3"/>
    <n v="105100"/>
    <n v="6.7"/>
    <x v="3"/>
    <x v="0"/>
    <m/>
  </r>
  <r>
    <d v="2003-06-11T00:00:00"/>
    <d v="2003-10-10T00:00:00"/>
    <s v="India"/>
    <m/>
    <s v="Asia"/>
    <s v="Assam, Bihar, Tripura, W ..."/>
    <x v="3"/>
    <s v="General flood"/>
    <m/>
    <n v="142"/>
    <n v="4550000"/>
    <m/>
    <n v="2003"/>
    <s v="IND"/>
    <m/>
    <x v="20"/>
    <m/>
    <m/>
    <n v="1.5"/>
    <m/>
    <n v="2003"/>
    <m/>
    <m/>
    <m/>
    <n v="1"/>
    <m/>
    <m/>
    <m/>
    <m/>
    <m/>
    <m/>
    <m/>
    <m/>
    <n v="2"/>
    <n v="1"/>
    <n v="122"/>
    <n v="702400"/>
    <n v="8.1"/>
    <x v="3"/>
    <x v="0"/>
    <m/>
  </r>
  <r>
    <d v="2000-07-11T00:00:00"/>
    <d v="2000-08-10T00:00:00"/>
    <s v="Cambodia"/>
    <m/>
    <s v="Asia"/>
    <s v="Stung Treng, Kratie, Koh ..."/>
    <x v="3"/>
    <s v="General flood"/>
    <m/>
    <n v="347"/>
    <n v="3448053"/>
    <n v="160"/>
    <n v="2000"/>
    <s v="KHM"/>
    <m/>
    <x v="24"/>
    <m/>
    <m/>
    <n v="1.5"/>
    <m/>
    <n v="2000"/>
    <n v="1"/>
    <m/>
    <m/>
    <m/>
    <m/>
    <m/>
    <m/>
    <m/>
    <m/>
    <m/>
    <m/>
    <m/>
    <n v="1"/>
    <n v="1"/>
    <n v="31"/>
    <n v="104700"/>
    <n v="6.7"/>
    <x v="3"/>
    <x v="0"/>
    <m/>
  </r>
  <r>
    <d v="2007-08-10T00:00:00"/>
    <d v="2007-08-24T00:00:00"/>
    <s v="Cambodia"/>
    <m/>
    <s v="Asia"/>
    <s v="Kampong Thom, Ratanakiri ..."/>
    <x v="3"/>
    <s v="General flood"/>
    <m/>
    <n v="2"/>
    <n v="19000"/>
    <n v="1"/>
    <n v="2007"/>
    <s v="KHM"/>
    <m/>
    <x v="24"/>
    <m/>
    <m/>
    <n v="1.5"/>
    <m/>
    <n v="2007"/>
    <m/>
    <m/>
    <m/>
    <m/>
    <m/>
    <m/>
    <m/>
    <n v="1"/>
    <m/>
    <m/>
    <m/>
    <m/>
    <n v="1"/>
    <n v="1"/>
    <n v="15"/>
    <n v="64580"/>
    <n v="6.2"/>
    <x v="3"/>
    <x v="0"/>
    <m/>
  </r>
  <r>
    <d v="2001-08-15T00:00:00"/>
    <d v="2001-11-19T00:00:00"/>
    <s v="Cambodia"/>
    <m/>
    <s v="Asia"/>
    <s v="Stung Treng, Kratie, Kamp ..."/>
    <x v="3"/>
    <s v="General flood"/>
    <m/>
    <n v="56"/>
    <n v="1669182"/>
    <n v="15"/>
    <n v="2001"/>
    <s v="KHM"/>
    <m/>
    <x v="21"/>
    <m/>
    <m/>
    <n v="1.5"/>
    <m/>
    <n v="2001"/>
    <m/>
    <n v="1"/>
    <m/>
    <m/>
    <m/>
    <m/>
    <m/>
    <m/>
    <m/>
    <m/>
    <m/>
    <m/>
    <n v="1"/>
    <n v="1"/>
    <n v="97"/>
    <n v="74500"/>
    <n v="7"/>
    <x v="3"/>
    <x v="0"/>
    <m/>
  </r>
  <r>
    <d v="2002-08-18T00:00:00"/>
    <d v="2002-11-26T00:00:00"/>
    <s v="Cambodia"/>
    <m/>
    <s v="Asia"/>
    <s v="Kandal, Stung Treng, Prey ..."/>
    <x v="3"/>
    <s v="General flood"/>
    <m/>
    <n v="29"/>
    <n v="1470000"/>
    <n v="0.1"/>
    <n v="2002"/>
    <s v="KHM"/>
    <m/>
    <x v="21"/>
    <m/>
    <m/>
    <n v="1.5"/>
    <m/>
    <n v="2002"/>
    <m/>
    <m/>
    <n v="1"/>
    <m/>
    <m/>
    <m/>
    <m/>
    <m/>
    <m/>
    <m/>
    <m/>
    <m/>
    <n v="1"/>
    <n v="1"/>
    <n v="101"/>
    <n v="358600"/>
    <n v="7.7"/>
    <x v="3"/>
    <x v="0"/>
    <m/>
  </r>
  <r>
    <d v="2000-09-01T00:00:00"/>
    <d v="2000-09-30T00:00:00"/>
    <s v="Lao PDR"/>
    <m/>
    <s v="Asia"/>
    <s v="Louang Namtha, Bolikhamxa ..."/>
    <x v="3"/>
    <m/>
    <m/>
    <n v="15"/>
    <n v="450000"/>
    <n v="1"/>
    <n v="2000"/>
    <s v="LAO"/>
    <m/>
    <x v="21"/>
    <m/>
    <m/>
    <n v="1.5"/>
    <m/>
    <n v="2000"/>
    <n v="1"/>
    <m/>
    <m/>
    <m/>
    <m/>
    <m/>
    <m/>
    <m/>
    <m/>
    <m/>
    <m/>
    <m/>
    <n v="1"/>
    <n v="1"/>
    <n v="30"/>
    <n v="208200"/>
    <n v="7.3"/>
    <x v="3"/>
    <x v="0"/>
    <m/>
  </r>
  <r>
    <d v="2007-08-26T00:00:00"/>
    <d v="2007-08-30T00:00:00"/>
    <s v="Liberia"/>
    <m/>
    <s v="Africa"/>
    <s v="Margibi County, Monrovia"/>
    <x v="3"/>
    <s v="General flood"/>
    <m/>
    <n v="1"/>
    <n v="17000"/>
    <m/>
    <n v="2007"/>
    <s v="LBR"/>
    <m/>
    <x v="23"/>
    <m/>
    <m/>
    <n v="1.5"/>
    <m/>
    <n v="2007"/>
    <m/>
    <m/>
    <m/>
    <m/>
    <m/>
    <m/>
    <m/>
    <n v="1"/>
    <m/>
    <m/>
    <m/>
    <m/>
    <n v="1"/>
    <n v="1"/>
    <n v="5"/>
    <n v="2330"/>
    <n v="4.2"/>
    <x v="3"/>
    <x v="0"/>
    <m/>
  </r>
  <r>
    <d v="2001-08-18T00:00:00"/>
    <d v="2001-10-09T00:00:00"/>
    <s v="Mali"/>
    <m/>
    <s v="Africa"/>
    <s v="Sikasso, Kidal, Mopti, Ko ..."/>
    <x v="3"/>
    <s v="General flood"/>
    <m/>
    <n v="2"/>
    <n v="3500"/>
    <m/>
    <n v="2001"/>
    <s v="MLI"/>
    <m/>
    <x v="21"/>
    <m/>
    <m/>
    <n v="1.5"/>
    <m/>
    <n v="2001"/>
    <m/>
    <n v="1"/>
    <m/>
    <m/>
    <m/>
    <m/>
    <m/>
    <m/>
    <m/>
    <m/>
    <m/>
    <m/>
    <n v="1"/>
    <n v="1"/>
    <n v="53"/>
    <n v="264100"/>
    <n v="7.3"/>
    <x v="3"/>
    <x v="0"/>
    <m/>
  </r>
  <r>
    <d v="2005-09-27T00:00:00"/>
    <d v="2005-09-30T00:00:00"/>
    <s v="Mauritania"/>
    <m/>
    <s v="Africa"/>
    <s v="Mbout (Gorgol region), Ta ..."/>
    <x v="3"/>
    <s v="General flood"/>
    <m/>
    <m/>
    <n v="7500"/>
    <m/>
    <n v="2005"/>
    <s v="MRT"/>
    <m/>
    <x v="24"/>
    <m/>
    <m/>
    <n v="1.5"/>
    <m/>
    <n v="2005"/>
    <m/>
    <m/>
    <m/>
    <m/>
    <m/>
    <n v="1"/>
    <m/>
    <m/>
    <m/>
    <m/>
    <m/>
    <m/>
    <n v="1"/>
    <n v="1"/>
    <n v="4"/>
    <n v="147100"/>
    <n v="6.4"/>
    <x v="3"/>
    <x v="0"/>
    <m/>
  </r>
  <r>
    <d v="2007-07-26T00:00:00"/>
    <d v="2007-10-10T00:00:00"/>
    <s v="Niger"/>
    <m/>
    <s v="Africa"/>
    <s v="Zinder, Maradi, Agadez, T ..."/>
    <x v="3"/>
    <s v="General flood"/>
    <m/>
    <n v="7"/>
    <n v="57274"/>
    <m/>
    <n v="2007"/>
    <s v="NER"/>
    <m/>
    <x v="20"/>
    <m/>
    <m/>
    <n v="1.5"/>
    <m/>
    <n v="2007"/>
    <m/>
    <m/>
    <m/>
    <m/>
    <m/>
    <m/>
    <m/>
    <n v="1"/>
    <m/>
    <m/>
    <m/>
    <m/>
    <n v="1"/>
    <n v="1"/>
    <n v="77"/>
    <n v="1695000"/>
    <n v="8.3000000000000007"/>
    <x v="3"/>
    <x v="0"/>
    <m/>
  </r>
  <r>
    <d v="2010-09-13T00:00:00"/>
    <d v="2010-09-30T00:00:00"/>
    <s v="Nigeria"/>
    <m/>
    <s v="Africa"/>
    <s v="Jigawa, Sokoto, Kebbi, Ni ..."/>
    <x v="3"/>
    <s v="General flood"/>
    <m/>
    <n v="40"/>
    <n v="1500200"/>
    <n v="30"/>
    <n v="2010"/>
    <s v="NGA"/>
    <m/>
    <x v="22"/>
    <m/>
    <m/>
    <n v="1.5"/>
    <m/>
    <n v="2010"/>
    <m/>
    <m/>
    <m/>
    <m/>
    <m/>
    <m/>
    <m/>
    <m/>
    <m/>
    <n v="1"/>
    <n v="1"/>
    <n v="1"/>
    <n v="1"/>
    <n v="1"/>
    <n v="18"/>
    <n v="8694.6"/>
    <n v="5.4"/>
    <x v="3"/>
    <x v="0"/>
    <m/>
  </r>
  <r>
    <d v="2001-08-27T00:00:00"/>
    <d v="2001-09-04T00:00:00"/>
    <s v="Nigeria"/>
    <m/>
    <s v="Africa"/>
    <s v="Jigawa, Kano states"/>
    <x v="3"/>
    <s v="Flash flood"/>
    <m/>
    <n v="200"/>
    <n v="84065"/>
    <n v="3"/>
    <n v="2001"/>
    <s v="NGA"/>
    <m/>
    <x v="22"/>
    <m/>
    <m/>
    <n v="1.5"/>
    <m/>
    <n v="2001"/>
    <m/>
    <n v="1"/>
    <m/>
    <m/>
    <m/>
    <m/>
    <m/>
    <m/>
    <m/>
    <m/>
    <m/>
    <m/>
    <n v="1"/>
    <n v="1"/>
    <n v="9"/>
    <n v="14300"/>
    <n v="5.3"/>
    <x v="3"/>
    <x v="0"/>
    <m/>
  </r>
  <r>
    <d v="2010-07-21T00:00:00"/>
    <d v="2010-07-23T00:00:00"/>
    <s v="Pakistan"/>
    <m/>
    <s v="Middle East"/>
    <s v="Barkhan district; Balochi ..."/>
    <x v="3"/>
    <s v="Flash flood"/>
    <m/>
    <n v="60"/>
    <n v="4000"/>
    <m/>
    <n v="2010"/>
    <s v="PAK"/>
    <m/>
    <x v="23"/>
    <m/>
    <m/>
    <n v="1.5"/>
    <m/>
    <n v="2010"/>
    <m/>
    <m/>
    <m/>
    <m/>
    <m/>
    <m/>
    <m/>
    <m/>
    <m/>
    <n v="1"/>
    <n v="1"/>
    <n v="1"/>
    <n v="1"/>
    <n v="1"/>
    <n v="3"/>
    <n v="14180"/>
    <n v="4.8"/>
    <x v="3"/>
    <x v="0"/>
    <m/>
  </r>
  <r>
    <d v="2008-08-09T00:00:00"/>
    <d v="2008-08-20T00:00:00"/>
    <s v="Pakistan"/>
    <m/>
    <s v="Middle East"/>
    <s v="Rajanpur district (Punjab ..."/>
    <x v="3"/>
    <s v="General flood"/>
    <m/>
    <n v="37"/>
    <n v="90752"/>
    <m/>
    <n v="2008"/>
    <s v="PAK"/>
    <m/>
    <x v="24"/>
    <m/>
    <m/>
    <n v="1.5"/>
    <m/>
    <n v="2008"/>
    <m/>
    <m/>
    <m/>
    <m/>
    <m/>
    <m/>
    <m/>
    <m/>
    <n v="1"/>
    <m/>
    <m/>
    <m/>
    <n v="1"/>
    <n v="1"/>
    <n v="12"/>
    <n v="165900"/>
    <n v="6.5"/>
    <x v="3"/>
    <x v="0"/>
    <m/>
  </r>
  <r>
    <d v="2009-08-15T00:00:00"/>
    <d v="2009-08-17T00:00:00"/>
    <s v="Pakistan"/>
    <m/>
    <s v="Middle East"/>
    <s v="Ismalia, Kalu Khan, Adina ..."/>
    <x v="3"/>
    <s v="Flash flood"/>
    <m/>
    <n v="36"/>
    <n v="75000"/>
    <m/>
    <n v="2009"/>
    <s v="PAK"/>
    <m/>
    <x v="22"/>
    <m/>
    <m/>
    <n v="1.5"/>
    <m/>
    <n v="2009"/>
    <m/>
    <m/>
    <m/>
    <m/>
    <m/>
    <m/>
    <m/>
    <m/>
    <m/>
    <n v="1"/>
    <n v="1"/>
    <n v="1"/>
    <n v="1"/>
    <n v="1"/>
    <n v="3"/>
    <n v="30560"/>
    <n v="5.0999999999999996"/>
    <x v="3"/>
    <x v="0"/>
    <m/>
  </r>
  <r>
    <d v="2006-02-03T00:00:00"/>
    <d v="2006-02-19T00:00:00"/>
    <s v="Papua New Guinea"/>
    <m/>
    <s v="South Pacific"/>
    <s v="Rapa, Mou, Apanaipi, Babi ..."/>
    <x v="3"/>
    <s v="General flood"/>
    <m/>
    <n v="1"/>
    <n v="12000"/>
    <m/>
    <n v="2006"/>
    <s v="PNG"/>
    <m/>
    <x v="22"/>
    <m/>
    <m/>
    <n v="1.5"/>
    <m/>
    <n v="2006"/>
    <m/>
    <m/>
    <m/>
    <m/>
    <m/>
    <m/>
    <n v="1"/>
    <m/>
    <m/>
    <m/>
    <m/>
    <m/>
    <n v="1"/>
    <n v="1"/>
    <n v="17"/>
    <n v="34450"/>
    <n v="5.9"/>
    <x v="3"/>
    <x v="0"/>
    <m/>
  </r>
  <r>
    <d v="2005-08-14T00:00:00"/>
    <d v="2005-08-16T00:00:00"/>
    <s v="Sierra Leone"/>
    <m/>
    <s v="Africa"/>
    <s v="Taninahum, Swao, Bandakoh ..."/>
    <x v="3"/>
    <s v="Flash flood"/>
    <m/>
    <n v="20"/>
    <n v="15000"/>
    <m/>
    <n v="2005"/>
    <s v="SLE"/>
    <m/>
    <x v="23"/>
    <m/>
    <m/>
    <n v="1.5"/>
    <m/>
    <n v="2005"/>
    <m/>
    <m/>
    <m/>
    <m/>
    <m/>
    <n v="1"/>
    <m/>
    <m/>
    <m/>
    <m/>
    <m/>
    <m/>
    <n v="1"/>
    <n v="1"/>
    <n v="3"/>
    <n v="7730"/>
    <n v="4.5"/>
    <x v="3"/>
    <x v="0"/>
    <m/>
  </r>
  <r>
    <d v="2009-04-21T00:00:00"/>
    <d v="2009-06-01T00:00:00"/>
    <s v="Tajikistan"/>
    <m/>
    <s v="Middle East"/>
    <s v="Ismoily Somony district ( ..."/>
    <x v="3"/>
    <s v="General flood"/>
    <m/>
    <n v="21"/>
    <n v="15000"/>
    <n v="1"/>
    <n v="2009"/>
    <s v="TJK"/>
    <m/>
    <x v="24"/>
    <m/>
    <m/>
    <n v="1.5"/>
    <m/>
    <n v="2009"/>
    <m/>
    <m/>
    <m/>
    <m/>
    <m/>
    <m/>
    <m/>
    <m/>
    <m/>
    <n v="1"/>
    <n v="1"/>
    <n v="1"/>
    <n v="1"/>
    <n v="1"/>
    <n v="42"/>
    <n v="62470"/>
    <n v="6.4"/>
    <x v="3"/>
    <x v="0"/>
    <m/>
  </r>
  <r>
    <d v="2010-07-10T00:00:00"/>
    <d v="2010-07-15T00:00:00"/>
    <s v="Yemen"/>
    <m/>
    <s v="Middle East"/>
    <s v="Mishanna (ibb province); ..."/>
    <x v="3"/>
    <s v="General flood"/>
    <m/>
    <n v="15"/>
    <m/>
    <m/>
    <n v="2010"/>
    <s v="YEM"/>
    <m/>
    <x v="24"/>
    <m/>
    <m/>
    <n v="1.5"/>
    <m/>
    <n v="2010"/>
    <m/>
    <m/>
    <m/>
    <m/>
    <m/>
    <m/>
    <m/>
    <m/>
    <m/>
    <n v="1"/>
    <n v="1"/>
    <n v="1"/>
    <n v="1"/>
    <n v="1"/>
    <n v="6"/>
    <n v="176300"/>
    <n v="6.2"/>
    <x v="3"/>
    <x v="0"/>
    <m/>
  </r>
  <r>
    <d v="2009-09-17T00:00:00"/>
    <d v="2009-09-21T00:00:00"/>
    <s v="Ghana"/>
    <m/>
    <s v="Africa"/>
    <s v="Northern region"/>
    <x v="3"/>
    <s v="General flood"/>
    <m/>
    <n v="24"/>
    <n v="139790"/>
    <m/>
    <n v="2009"/>
    <s v="GHA"/>
    <m/>
    <x v="22"/>
    <m/>
    <m/>
    <n v="2"/>
    <m/>
    <n v="2009"/>
    <m/>
    <m/>
    <m/>
    <m/>
    <m/>
    <m/>
    <m/>
    <m/>
    <m/>
    <n v="1"/>
    <n v="1"/>
    <n v="1"/>
    <n v="1"/>
    <n v="1"/>
    <n v="5"/>
    <n v="73810"/>
    <n v="5.9"/>
    <x v="3"/>
    <x v="0"/>
    <m/>
  </r>
  <r>
    <d v="2000-09-18T00:00:00"/>
    <d v="2000-10-21T00:00:00"/>
    <s v="India"/>
    <m/>
    <s v="Asia"/>
    <s v="Birbhum, Burdwan, Murshid ..."/>
    <x v="3"/>
    <s v="General flood"/>
    <m/>
    <n v="884"/>
    <n v="24600000"/>
    <n v="691.5"/>
    <n v="2000"/>
    <s v="IND"/>
    <m/>
    <x v="21"/>
    <m/>
    <m/>
    <n v="2"/>
    <m/>
    <n v="2000"/>
    <n v="1"/>
    <m/>
    <m/>
    <m/>
    <m/>
    <m/>
    <m/>
    <m/>
    <m/>
    <m/>
    <m/>
    <m/>
    <n v="2"/>
    <n v="1"/>
    <n v="34"/>
    <n v="155000"/>
    <n v="7"/>
    <x v="3"/>
    <x v="0"/>
    <m/>
  </r>
  <r>
    <d v="2008-08-12T00:00:00"/>
    <d v="2008-08-18T00:00:00"/>
    <s v="Lao PDR"/>
    <m/>
    <s v="Asia"/>
    <s v="Luangprabang, Luangnamtha ..."/>
    <x v="3"/>
    <s v="General flood"/>
    <m/>
    <n v="6"/>
    <n v="204190"/>
    <m/>
    <n v="2008"/>
    <s v="LAO"/>
    <m/>
    <x v="24"/>
    <m/>
    <m/>
    <n v="2"/>
    <m/>
    <n v="2008"/>
    <m/>
    <m/>
    <m/>
    <m/>
    <m/>
    <m/>
    <m/>
    <m/>
    <n v="1"/>
    <m/>
    <m/>
    <m/>
    <n v="1"/>
    <n v="1"/>
    <n v="7"/>
    <n v="219500"/>
    <n v="6.6"/>
    <x v="3"/>
    <x v="0"/>
    <m/>
  </r>
  <r>
    <d v="2009-09-10T00:00:00"/>
    <d v="2009-09-18T00:00:00"/>
    <s v="Nigeria"/>
    <m/>
    <s v="Africa"/>
    <s v="Zamfara, Kaduna, Niger, B ..."/>
    <x v="3"/>
    <s v="General flood"/>
    <m/>
    <m/>
    <n v="150000"/>
    <m/>
    <n v="2009"/>
    <s v="NGA"/>
    <m/>
    <x v="24"/>
    <m/>
    <m/>
    <n v="2"/>
    <m/>
    <n v="2009"/>
    <m/>
    <m/>
    <m/>
    <m/>
    <m/>
    <m/>
    <m/>
    <m/>
    <m/>
    <n v="1"/>
    <n v="1"/>
    <n v="1"/>
    <n v="1"/>
    <n v="1"/>
    <n v="9"/>
    <n v="64200"/>
    <n v="6.1"/>
    <x v="3"/>
    <x v="0"/>
    <m/>
  </r>
  <r>
    <d v="2009-10-04T00:00:00"/>
    <d v="2009-10-12T00:00:00"/>
    <s v="Nepal"/>
    <m/>
    <s v="Asia"/>
    <s v="Kanchanpur, Kailali, Dade ..."/>
    <x v="3"/>
    <s v="General flood"/>
    <m/>
    <n v="87"/>
    <n v="257786"/>
    <n v="60"/>
    <n v="2009"/>
    <s v="NPL"/>
    <m/>
    <x v="24"/>
    <m/>
    <m/>
    <n v="2"/>
    <m/>
    <n v="2009"/>
    <m/>
    <m/>
    <m/>
    <m/>
    <m/>
    <m/>
    <m/>
    <m/>
    <m/>
    <n v="1"/>
    <n v="1"/>
    <n v="1"/>
    <n v="1"/>
    <n v="1"/>
    <n v="9"/>
    <n v="129700"/>
    <n v="6.4"/>
    <x v="3"/>
    <x v="0"/>
    <m/>
  </r>
  <r>
    <d v="2008-09-22T00:00:00"/>
    <d v="2008-09-29T00:00:00"/>
    <s v="Nepal"/>
    <m/>
    <s v="Asia"/>
    <s v="Bardeya, Banke, Dang, Ded ..."/>
    <x v="3"/>
    <s v="General flood"/>
    <m/>
    <n v="50"/>
    <n v="180003"/>
    <m/>
    <n v="2008"/>
    <s v="NPL"/>
    <m/>
    <x v="24"/>
    <m/>
    <m/>
    <n v="2"/>
    <m/>
    <n v="2008"/>
    <m/>
    <m/>
    <m/>
    <m/>
    <m/>
    <m/>
    <m/>
    <m/>
    <n v="1"/>
    <m/>
    <m/>
    <m/>
    <n v="1"/>
    <n v="1"/>
    <n v="8"/>
    <n v="168100"/>
    <n v="6.4"/>
    <x v="3"/>
    <x v="0"/>
    <m/>
  </r>
  <r>
    <d v="2010-07-28T00:00:00"/>
    <d v="2010-08-07T00:00:00"/>
    <s v="Pakistan"/>
    <m/>
    <s v="Middle East"/>
    <s v="Khyber Pakhtunkhwa, Nosws ..."/>
    <x v="3"/>
    <s v="Flash flood"/>
    <m/>
    <n v="1985"/>
    <n v="20359496"/>
    <n v="9500"/>
    <n v="2010"/>
    <s v="PAK"/>
    <m/>
    <x v="24"/>
    <m/>
    <m/>
    <n v="2"/>
    <m/>
    <n v="2010"/>
    <m/>
    <m/>
    <m/>
    <m/>
    <m/>
    <m/>
    <m/>
    <m/>
    <m/>
    <n v="1"/>
    <n v="1"/>
    <n v="1"/>
    <n v="1"/>
    <n v="1"/>
    <n v="11"/>
    <n v="129700"/>
    <n v="6.6"/>
    <x v="3"/>
    <x v="0"/>
    <m/>
  </r>
  <r>
    <d v="2005-06-21T00:00:00"/>
    <d v="2005-08-05T00:00:00"/>
    <s v="Pakistan"/>
    <m/>
    <s v="Middle East"/>
    <s v="Charsadda, Nowshera, Pesh ..."/>
    <x v="3"/>
    <s v="General flood"/>
    <m/>
    <n v="39"/>
    <n v="460073"/>
    <m/>
    <n v="2005"/>
    <s v="PAK"/>
    <m/>
    <x v="24"/>
    <m/>
    <m/>
    <n v="2"/>
    <m/>
    <n v="2005"/>
    <m/>
    <m/>
    <m/>
    <m/>
    <m/>
    <n v="1"/>
    <m/>
    <m/>
    <m/>
    <m/>
    <m/>
    <m/>
    <n v="1"/>
    <n v="1"/>
    <n v="46"/>
    <n v="28630"/>
    <n v="6.4"/>
    <x v="3"/>
    <x v="0"/>
    <m/>
  </r>
  <r>
    <d v="2008-08-02T00:00:00"/>
    <d v="2008-08-04T00:00:00"/>
    <s v="Pakistan"/>
    <m/>
    <s v="Middle East"/>
    <s v="North West Frontier Provi ..."/>
    <x v="3"/>
    <s v="General flood"/>
    <m/>
    <n v="36"/>
    <n v="200012"/>
    <n v="103"/>
    <n v="2008"/>
    <s v="PAK"/>
    <m/>
    <x v="24"/>
    <m/>
    <m/>
    <n v="2"/>
    <m/>
    <n v="2008"/>
    <m/>
    <m/>
    <m/>
    <m/>
    <m/>
    <m/>
    <m/>
    <m/>
    <n v="1"/>
    <m/>
    <m/>
    <m/>
    <n v="1"/>
    <n v="1"/>
    <n v="3"/>
    <n v="32490"/>
    <n v="6.8"/>
    <x v="3"/>
    <x v="0"/>
    <m/>
  </r>
  <r>
    <d v="2008-10-23T00:00:00"/>
    <d v="2008-10-24T00:00:00"/>
    <s v="Yemen"/>
    <m/>
    <s v="Middle East"/>
    <s v="Tarim, Sah, Shibam, Qatun ..."/>
    <x v="3"/>
    <s v="Flash flood"/>
    <m/>
    <n v="90"/>
    <n v="25064"/>
    <n v="400"/>
    <n v="2008"/>
    <s v="YEM"/>
    <m/>
    <x v="22"/>
    <m/>
    <m/>
    <n v="2"/>
    <m/>
    <n v="2008"/>
    <m/>
    <m/>
    <m/>
    <m/>
    <m/>
    <m/>
    <m/>
    <m/>
    <n v="1"/>
    <m/>
    <m/>
    <m/>
    <n v="1"/>
    <n v="1"/>
    <n v="2"/>
    <n v="133200"/>
    <n v="5.7"/>
    <x v="3"/>
    <x v="0"/>
    <m/>
  </r>
  <r>
    <d v="2006-11-16T00:00:00"/>
    <d v="2006-11-20T00:00:00"/>
    <s v="Afghanistan"/>
    <m/>
    <s v="Middle East"/>
    <s v="Murghab, Ghormach, Balamo ..."/>
    <x v="3"/>
    <s v="Flash flood"/>
    <m/>
    <n v="166"/>
    <n v="17580"/>
    <m/>
    <n v="2006"/>
    <s v="AFG"/>
    <m/>
    <x v="23"/>
    <m/>
    <m/>
    <n v="1"/>
    <m/>
    <n v="2006"/>
    <m/>
    <m/>
    <m/>
    <m/>
    <m/>
    <m/>
    <n v="2"/>
    <m/>
    <m/>
    <m/>
    <m/>
    <m/>
    <n v="2"/>
    <n v="2"/>
    <n v="5"/>
    <n v="5000"/>
    <n v="4.4000000000000004"/>
    <x v="3"/>
    <x v="1"/>
    <m/>
  </r>
  <r>
    <d v="2005-05-04T00:00:00"/>
    <d v="2005-05-08T00:00:00"/>
    <s v="Afghanistan"/>
    <m/>
    <s v="Middle East"/>
    <s v="Purchaman district (Farah ..."/>
    <x v="3"/>
    <s v="General flood"/>
    <m/>
    <n v="20"/>
    <n v="500"/>
    <m/>
    <n v="2005"/>
    <s v="AFG"/>
    <m/>
    <x v="22"/>
    <m/>
    <m/>
    <n v="1"/>
    <m/>
    <n v="2005"/>
    <m/>
    <m/>
    <m/>
    <m/>
    <m/>
    <n v="2"/>
    <m/>
    <m/>
    <m/>
    <m/>
    <m/>
    <m/>
    <n v="2"/>
    <n v="2"/>
    <n v="5"/>
    <n v="82360"/>
    <n v="5.6"/>
    <x v="3"/>
    <x v="1"/>
    <m/>
  </r>
  <r>
    <d v="2005-09-11T00:00:00"/>
    <d v="2005-09-12T00:00:00"/>
    <s v="Afghanistan"/>
    <m/>
    <s v="Middle East"/>
    <s v="Kunar province"/>
    <x v="3"/>
    <s v="General flood"/>
    <m/>
    <n v="12"/>
    <m/>
    <m/>
    <n v="2005"/>
    <s v="AFG"/>
    <m/>
    <x v="25"/>
    <m/>
    <m/>
    <n v="1"/>
    <m/>
    <n v="2005"/>
    <m/>
    <m/>
    <m/>
    <m/>
    <m/>
    <n v="2"/>
    <m/>
    <m/>
    <m/>
    <m/>
    <m/>
    <m/>
    <n v="2"/>
    <n v="2"/>
    <n v="2"/>
    <n v="3200"/>
    <n v="3.8"/>
    <x v="3"/>
    <x v="1"/>
    <m/>
  </r>
  <r>
    <d v="2003-07-09T00:00:00"/>
    <d v="2003-07-09T00:00:00"/>
    <s v="Afghanistan"/>
    <m/>
    <s v="Middle East"/>
    <s v="Paktia, Pakitka, Khost pr ..."/>
    <x v="3"/>
    <s v="General flood"/>
    <m/>
    <n v="15"/>
    <m/>
    <m/>
    <n v="2003"/>
    <s v="AFG"/>
    <m/>
    <x v="22"/>
    <m/>
    <m/>
    <n v="1"/>
    <m/>
    <n v="2003"/>
    <m/>
    <m/>
    <m/>
    <n v="2"/>
    <m/>
    <m/>
    <m/>
    <m/>
    <m/>
    <m/>
    <m/>
    <m/>
    <n v="2"/>
    <n v="2"/>
    <n v="1"/>
    <n v="33250"/>
    <n v="5.0999999999999996"/>
    <x v="3"/>
    <x v="1"/>
    <m/>
  </r>
  <r>
    <d v="2007-06-24T00:00:00"/>
    <d v="2007-07-03T00:00:00"/>
    <s v="Afghanistan"/>
    <m/>
    <s v="Middle East"/>
    <s v="Chapa Dara and Manogi dis ..."/>
    <x v="3"/>
    <s v="General flood"/>
    <m/>
    <n v="113"/>
    <n v="4000"/>
    <m/>
    <n v="2007"/>
    <s v="AFG"/>
    <m/>
    <x v="22"/>
    <m/>
    <m/>
    <n v="1"/>
    <m/>
    <n v="2007"/>
    <m/>
    <m/>
    <m/>
    <m/>
    <m/>
    <m/>
    <m/>
    <n v="2"/>
    <m/>
    <m/>
    <m/>
    <m/>
    <n v="2"/>
    <n v="2"/>
    <n v="10"/>
    <n v="62340"/>
    <n v="5.8"/>
    <x v="3"/>
    <x v="1"/>
    <m/>
  </r>
  <r>
    <d v="2010-07-27T00:00:00"/>
    <d v="2010-08-03T00:00:00"/>
    <s v="Afghanistan"/>
    <m/>
    <s v="Middle East"/>
    <s v="Kapisa, Nangarhar, Laghma ..."/>
    <x v="3"/>
    <s v="General flood"/>
    <m/>
    <n v="65"/>
    <n v="5000"/>
    <m/>
    <n v="2010"/>
    <s v="AFG"/>
    <m/>
    <x v="24"/>
    <m/>
    <m/>
    <n v="1"/>
    <m/>
    <n v="2010"/>
    <m/>
    <m/>
    <m/>
    <m/>
    <m/>
    <m/>
    <m/>
    <m/>
    <m/>
    <n v="2"/>
    <n v="2"/>
    <n v="2"/>
    <n v="2"/>
    <n v="2"/>
    <n v="8"/>
    <n v="176800"/>
    <n v="6.2"/>
    <x v="3"/>
    <x v="1"/>
    <m/>
  </r>
  <r>
    <d v="2007-07-15T00:00:00"/>
    <d v="2007-07-17T00:00:00"/>
    <s v="Afghanistan"/>
    <m/>
    <s v="Middle East"/>
    <s v="Lalo Sar Jangal district ..."/>
    <x v="3"/>
    <s v="Flash flood"/>
    <m/>
    <n v="9"/>
    <n v="2500"/>
    <m/>
    <n v="2007"/>
    <s v="AFG"/>
    <m/>
    <x v="23"/>
    <m/>
    <m/>
    <n v="1"/>
    <m/>
    <n v="2007"/>
    <m/>
    <m/>
    <m/>
    <m/>
    <m/>
    <m/>
    <m/>
    <n v="2"/>
    <m/>
    <m/>
    <m/>
    <m/>
    <n v="2"/>
    <n v="2"/>
    <n v="3"/>
    <n v="4110"/>
    <n v="4.0999999999999996"/>
    <x v="3"/>
    <x v="1"/>
    <m/>
  </r>
  <r>
    <d v="2006-05-19T00:00:00"/>
    <d v="2006-05-23T00:00:00"/>
    <s v="Afghanistan"/>
    <m/>
    <s v="Middle East"/>
    <s v="Chichcharan, Shahrak, Tah ..."/>
    <x v="3"/>
    <s v="General flood"/>
    <m/>
    <n v="21"/>
    <n v="615"/>
    <m/>
    <n v="2006"/>
    <s v="AFG"/>
    <m/>
    <x v="22"/>
    <m/>
    <m/>
    <n v="1"/>
    <m/>
    <n v="2006"/>
    <m/>
    <m/>
    <m/>
    <m/>
    <m/>
    <m/>
    <n v="2"/>
    <m/>
    <m/>
    <m/>
    <m/>
    <m/>
    <n v="2"/>
    <n v="2"/>
    <n v="5"/>
    <n v="21480"/>
    <n v="5"/>
    <x v="3"/>
    <x v="1"/>
    <m/>
  </r>
  <r>
    <d v="2002-04-23T00:00:00"/>
    <d v="2002-04-26T00:00:00"/>
    <s v="Afghanistan"/>
    <m/>
    <s v="Middle East"/>
    <s v="Qamla-I-Naw, Ab Kamari di ..."/>
    <x v="3"/>
    <s v="General flood"/>
    <m/>
    <n v="7"/>
    <n v="1200"/>
    <m/>
    <n v="2002"/>
    <s v="AFG"/>
    <m/>
    <x v="23"/>
    <m/>
    <m/>
    <n v="1"/>
    <m/>
    <n v="2002"/>
    <m/>
    <m/>
    <n v="2"/>
    <m/>
    <m/>
    <m/>
    <m/>
    <m/>
    <m/>
    <m/>
    <m/>
    <m/>
    <n v="2"/>
    <n v="2"/>
    <n v="4"/>
    <n v="3650"/>
    <n v="4.2"/>
    <x v="3"/>
    <x v="1"/>
    <m/>
  </r>
  <r>
    <d v="2004-01-15T00:00:00"/>
    <d v="2004-01-17T00:00:00"/>
    <s v="Afghanistan"/>
    <m/>
    <s v="Middle East"/>
    <s v="Ghazara, Engil districts ..."/>
    <x v="3"/>
    <s v="General flood"/>
    <m/>
    <m/>
    <n v="2500"/>
    <m/>
    <n v="2004"/>
    <s v="AFG"/>
    <m/>
    <x v="25"/>
    <m/>
    <m/>
    <n v="1"/>
    <m/>
    <n v="2004"/>
    <m/>
    <m/>
    <m/>
    <m/>
    <n v="2"/>
    <m/>
    <m/>
    <m/>
    <m/>
    <m/>
    <m/>
    <m/>
    <n v="2"/>
    <n v="2"/>
    <n v="3"/>
    <n v="1930"/>
    <n v="3.8"/>
    <x v="3"/>
    <x v="1"/>
    <m/>
  </r>
  <r>
    <d v="2003-07-12T00:00:00"/>
    <d v="2003-07-15T00:00:00"/>
    <s v="Afghanistan"/>
    <m/>
    <s v="Middle East"/>
    <s v="Ghandak valley (Shibar di ..."/>
    <x v="3"/>
    <s v="Flash flood"/>
    <m/>
    <n v="33"/>
    <n v="250"/>
    <m/>
    <n v="2003"/>
    <s v="AFG"/>
    <m/>
    <x v="25"/>
    <m/>
    <m/>
    <n v="1"/>
    <m/>
    <n v="2003"/>
    <m/>
    <m/>
    <m/>
    <n v="2"/>
    <m/>
    <m/>
    <m/>
    <m/>
    <m/>
    <m/>
    <m/>
    <m/>
    <n v="2"/>
    <n v="2"/>
    <n v="4"/>
    <n v="1440"/>
    <n v="3.6"/>
    <x v="3"/>
    <x v="1"/>
    <m/>
  </r>
  <r>
    <d v="2006-07-09T00:00:00"/>
    <d v="2006-07-13T00:00:00"/>
    <s v="Afghanistan"/>
    <m/>
    <s v="Middle East"/>
    <s v="Khost, Nuristan provinces ..."/>
    <x v="3"/>
    <s v="General flood"/>
    <m/>
    <n v="10"/>
    <m/>
    <m/>
    <n v="2006"/>
    <s v="AFG"/>
    <m/>
    <x v="23"/>
    <m/>
    <m/>
    <n v="1"/>
    <m/>
    <n v="2006"/>
    <m/>
    <m/>
    <m/>
    <m/>
    <m/>
    <m/>
    <n v="2"/>
    <m/>
    <m/>
    <m/>
    <m/>
    <m/>
    <n v="2"/>
    <n v="2"/>
    <n v="5"/>
    <n v="6980"/>
    <n v="4.5"/>
    <x v="3"/>
    <x v="1"/>
    <m/>
  </r>
  <r>
    <d v="2006-07-30T00:00:00"/>
    <d v="2006-08-09T00:00:00"/>
    <s v="Afghanistan"/>
    <m/>
    <s v="Middle East"/>
    <s v="Nangarhar- Sherzado, Pakt ..."/>
    <x v="3"/>
    <s v="General flood"/>
    <m/>
    <n v="54"/>
    <n v="8000"/>
    <m/>
    <n v="2006"/>
    <s v="AFG"/>
    <m/>
    <x v="22"/>
    <m/>
    <m/>
    <n v="1"/>
    <m/>
    <n v="2006"/>
    <m/>
    <m/>
    <m/>
    <m/>
    <m/>
    <m/>
    <n v="2"/>
    <m/>
    <m/>
    <m/>
    <m/>
    <m/>
    <n v="2"/>
    <n v="2"/>
    <n v="11"/>
    <n v="63170"/>
    <n v="5.8"/>
    <x v="3"/>
    <x v="1"/>
    <m/>
  </r>
  <r>
    <d v="2007-05-05T00:00:00"/>
    <d v="2007-05-07T00:00:00"/>
    <s v="Afghanistan"/>
    <m/>
    <s v="Middle East"/>
    <s v="Samangaran, Baghlan, Takh ..."/>
    <x v="3"/>
    <s v="General flood"/>
    <m/>
    <n v="10"/>
    <n v="645"/>
    <m/>
    <n v="2007"/>
    <s v="AFG"/>
    <m/>
    <x v="23"/>
    <m/>
    <m/>
    <n v="1"/>
    <m/>
    <n v="2007"/>
    <m/>
    <m/>
    <m/>
    <m/>
    <m/>
    <m/>
    <m/>
    <n v="2"/>
    <m/>
    <m/>
    <m/>
    <m/>
    <n v="2"/>
    <n v="2"/>
    <n v="3"/>
    <n v="25850"/>
    <n v="4.9000000000000004"/>
    <x v="3"/>
    <x v="1"/>
    <m/>
  </r>
  <r>
    <d v="2005-03-05T00:00:00"/>
    <d v="2005-03-25T00:00:00"/>
    <s v="Afghanistan"/>
    <m/>
    <s v="Middle East"/>
    <s v="Chakhansur, Chahar Burjak ..."/>
    <x v="3"/>
    <s v="General flood"/>
    <m/>
    <n v="200"/>
    <n v="11003"/>
    <m/>
    <n v="2005"/>
    <s v="AFG"/>
    <m/>
    <x v="24"/>
    <m/>
    <m/>
    <n v="1"/>
    <m/>
    <n v="2005"/>
    <m/>
    <m/>
    <m/>
    <m/>
    <m/>
    <n v="2"/>
    <m/>
    <m/>
    <m/>
    <m/>
    <m/>
    <m/>
    <n v="2"/>
    <n v="2"/>
    <n v="21"/>
    <n v="275300"/>
    <n v="6.9"/>
    <x v="3"/>
    <x v="1"/>
    <m/>
  </r>
  <r>
    <d v="2005-03-05T00:00:00"/>
    <d v="2005-04-05T00:00:00"/>
    <s v="Afghanistan"/>
    <m/>
    <s v="Middle East"/>
    <s v="Nimroz, Urozgan, Farah, G ..."/>
    <x v="3"/>
    <s v="General flood"/>
    <m/>
    <n v="3"/>
    <n v="1500"/>
    <m/>
    <n v="2005"/>
    <s v="AFG"/>
    <m/>
    <x v="24"/>
    <m/>
    <m/>
    <n v="1"/>
    <m/>
    <n v="2005"/>
    <m/>
    <m/>
    <m/>
    <m/>
    <m/>
    <n v="2"/>
    <m/>
    <m/>
    <m/>
    <m/>
    <m/>
    <m/>
    <n v="2"/>
    <n v="2"/>
    <n v="32"/>
    <n v="275300"/>
    <n v="6.9"/>
    <x v="3"/>
    <x v="1"/>
    <m/>
  </r>
  <r>
    <d v="2006-04-28T00:00:00"/>
    <d v="2006-05-01T00:00:00"/>
    <s v="Afghanistan"/>
    <m/>
    <s v="Middle East"/>
    <s v="Gurziwan district (Faryab ..."/>
    <x v="3"/>
    <s v="Flash flood"/>
    <m/>
    <n v="19"/>
    <n v="5025"/>
    <m/>
    <n v="2006"/>
    <s v="AFG"/>
    <m/>
    <x v="22"/>
    <m/>
    <m/>
    <n v="1"/>
    <m/>
    <n v="2006"/>
    <m/>
    <m/>
    <m/>
    <m/>
    <m/>
    <m/>
    <n v="2"/>
    <m/>
    <m/>
    <m/>
    <m/>
    <m/>
    <n v="2"/>
    <n v="2"/>
    <n v="4"/>
    <n v="58310"/>
    <n v="5.2"/>
    <x v="3"/>
    <x v="1"/>
    <m/>
  </r>
  <r>
    <d v="2003-05-26T00:00:00"/>
    <d v="2003-06-06T00:00:00"/>
    <s v="Afghanistan"/>
    <m/>
    <s v="Middle East"/>
    <s v="Doshi, Khost-o-Fereng, Na ..."/>
    <x v="3"/>
    <s v="Flash flood"/>
    <m/>
    <m/>
    <n v="400"/>
    <m/>
    <n v="2003"/>
    <s v="AFG"/>
    <m/>
    <x v="22"/>
    <m/>
    <m/>
    <n v="1"/>
    <m/>
    <n v="2003"/>
    <m/>
    <m/>
    <m/>
    <n v="2"/>
    <m/>
    <m/>
    <m/>
    <m/>
    <m/>
    <m/>
    <m/>
    <m/>
    <n v="2"/>
    <n v="2"/>
    <n v="12"/>
    <n v="10280"/>
    <n v="5.0999999999999996"/>
    <x v="3"/>
    <x v="1"/>
    <m/>
  </r>
  <r>
    <d v="2005-09-11T00:00:00"/>
    <d v="2005-09-12T00:00:00"/>
    <s v="Afghanistan"/>
    <m/>
    <s v="Middle East"/>
    <s v="Ghaziabad district (Kunar ..."/>
    <x v="3"/>
    <s v="General flood"/>
    <m/>
    <n v="12"/>
    <m/>
    <m/>
    <n v="2005"/>
    <s v="AFG"/>
    <m/>
    <x v="25"/>
    <m/>
    <m/>
    <n v="1"/>
    <m/>
    <n v="2005"/>
    <m/>
    <m/>
    <m/>
    <m/>
    <m/>
    <n v="2"/>
    <m/>
    <m/>
    <m/>
    <m/>
    <m/>
    <m/>
    <n v="2"/>
    <n v="2"/>
    <n v="2"/>
    <n v="3200"/>
    <n v="3.8"/>
    <x v="3"/>
    <x v="1"/>
    <m/>
  </r>
  <r>
    <d v="2007-04-23T00:00:00"/>
    <d v="2007-05-04T00:00:00"/>
    <s v="Afghanistan"/>
    <m/>
    <s v="Middle East"/>
    <s v="Samangan (Badakhshan)"/>
    <x v="3"/>
    <s v="Flash flood"/>
    <m/>
    <n v="36"/>
    <m/>
    <m/>
    <n v="2007"/>
    <s v="AFG"/>
    <m/>
    <x v="22"/>
    <m/>
    <m/>
    <n v="1"/>
    <m/>
    <n v="2007"/>
    <m/>
    <m/>
    <m/>
    <m/>
    <m/>
    <m/>
    <m/>
    <n v="2"/>
    <m/>
    <m/>
    <m/>
    <m/>
    <n v="2"/>
    <n v="2"/>
    <n v="12"/>
    <n v="27490"/>
    <n v="5.5"/>
    <x v="3"/>
    <x v="1"/>
    <m/>
  </r>
  <r>
    <d v="2007-05-14T00:00:00"/>
    <d v="2007-05-18T00:00:00"/>
    <s v="Afghanistan"/>
    <m/>
    <s v="Middle East"/>
    <s v="Badakhshan, Takhar provin ..."/>
    <x v="3"/>
    <s v="Flash flood"/>
    <m/>
    <n v="23"/>
    <n v="2950"/>
    <m/>
    <n v="2007"/>
    <s v="AFG"/>
    <m/>
    <x v="23"/>
    <m/>
    <m/>
    <n v="1"/>
    <m/>
    <n v="2007"/>
    <m/>
    <m/>
    <m/>
    <m/>
    <m/>
    <m/>
    <m/>
    <n v="2"/>
    <m/>
    <m/>
    <m/>
    <m/>
    <n v="2"/>
    <n v="2"/>
    <n v="5"/>
    <n v="15490"/>
    <n v="4.9000000000000004"/>
    <x v="3"/>
    <x v="1"/>
    <m/>
  </r>
  <r>
    <d v="2010-05-05T00:00:00"/>
    <d v="2010-05-08T00:00:00"/>
    <s v="Afghanistan"/>
    <m/>
    <s v="Middle East"/>
    <s v="Herat, Ghor, Bagdis provi ..."/>
    <x v="3"/>
    <s v="General flood"/>
    <m/>
    <n v="70"/>
    <n v="40000"/>
    <m/>
    <n v="2010"/>
    <s v="AFG"/>
    <m/>
    <x v="22"/>
    <m/>
    <m/>
    <n v="1"/>
    <m/>
    <n v="2010"/>
    <m/>
    <m/>
    <m/>
    <m/>
    <m/>
    <m/>
    <m/>
    <m/>
    <m/>
    <n v="2"/>
    <n v="2"/>
    <n v="2"/>
    <n v="2"/>
    <n v="2"/>
    <n v="4"/>
    <n v="65810"/>
    <n v="5.9"/>
    <x v="3"/>
    <x v="1"/>
    <m/>
  </r>
  <r>
    <d v="2007-03-18T00:00:00"/>
    <d v="2007-03-26T00:00:00"/>
    <s v="Afghanistan"/>
    <m/>
    <s v="Middle East"/>
    <s v="Badghis, Uruzgan, Helmand ..."/>
    <x v="3"/>
    <s v="General flood"/>
    <m/>
    <n v="104"/>
    <n v="20000"/>
    <m/>
    <n v="2007"/>
    <s v="AFG"/>
    <m/>
    <x v="21"/>
    <m/>
    <m/>
    <n v="1"/>
    <m/>
    <n v="2007"/>
    <m/>
    <m/>
    <m/>
    <m/>
    <m/>
    <m/>
    <m/>
    <n v="2"/>
    <m/>
    <m/>
    <m/>
    <m/>
    <n v="2"/>
    <n v="2"/>
    <n v="9"/>
    <n v="656400"/>
    <n v="7.1"/>
    <x v="3"/>
    <x v="1"/>
    <m/>
  </r>
  <r>
    <d v="2002-04-04T00:00:00"/>
    <d v="2002-07-04T00:00:00"/>
    <s v="Afghanistan"/>
    <m/>
    <s v="Middle East"/>
    <s v="Deh Miran area (Faryab pr ..."/>
    <x v="3"/>
    <s v="General flood"/>
    <m/>
    <n v="39"/>
    <n v="4225"/>
    <m/>
    <n v="2002"/>
    <s v="AFG"/>
    <m/>
    <x v="25"/>
    <m/>
    <m/>
    <n v="1"/>
    <m/>
    <n v="2002"/>
    <m/>
    <m/>
    <n v="2"/>
    <m/>
    <m/>
    <m/>
    <m/>
    <m/>
    <m/>
    <m/>
    <m/>
    <m/>
    <n v="2"/>
    <n v="2"/>
    <n v="92"/>
    <n v="1170"/>
    <n v="3.7"/>
    <x v="3"/>
    <x v="1"/>
    <m/>
  </r>
  <r>
    <d v="2003-06-16T00:00:00"/>
    <d v="2003-06-21T00:00:00"/>
    <s v="Afghanistan"/>
    <m/>
    <s v="Middle East"/>
    <s v="Badakshan and North provi ..."/>
    <x v="3"/>
    <s v="General flood"/>
    <m/>
    <n v="13"/>
    <n v="100"/>
    <m/>
    <n v="2003"/>
    <s v="AFG"/>
    <m/>
    <x v="23"/>
    <m/>
    <m/>
    <n v="1"/>
    <m/>
    <n v="2003"/>
    <m/>
    <m/>
    <m/>
    <n v="2"/>
    <m/>
    <m/>
    <m/>
    <m/>
    <m/>
    <m/>
    <m/>
    <m/>
    <n v="2"/>
    <n v="2"/>
    <n v="6"/>
    <n v="2650"/>
    <n v="4.2"/>
    <x v="3"/>
    <x v="1"/>
    <m/>
  </r>
  <r>
    <d v="2003-03-17T00:00:00"/>
    <d v="2003-03-28T00:00:00"/>
    <s v="Afghanistan"/>
    <m/>
    <s v="Middle East"/>
    <s v="Balkh, Kunduz provinces"/>
    <x v="3"/>
    <s v="General flood"/>
    <m/>
    <n v="11"/>
    <n v="2000"/>
    <m/>
    <n v="2003"/>
    <s v="AFG"/>
    <m/>
    <x v="22"/>
    <m/>
    <m/>
    <n v="1"/>
    <m/>
    <n v="2003"/>
    <m/>
    <m/>
    <m/>
    <n v="2"/>
    <m/>
    <m/>
    <m/>
    <m/>
    <m/>
    <m/>
    <m/>
    <m/>
    <n v="2"/>
    <n v="2"/>
    <n v="12"/>
    <n v="12250"/>
    <n v="5.2"/>
    <x v="3"/>
    <x v="1"/>
    <m/>
  </r>
  <r>
    <d v="2005-06-16T00:00:00"/>
    <d v="2005-06-17T00:00:00"/>
    <s v="Afghanistan"/>
    <m/>
    <s v="Middle East"/>
    <s v="Badakhstan, Takhar, Saman ..."/>
    <x v="3"/>
    <s v="General flood"/>
    <m/>
    <n v="48"/>
    <n v="5040"/>
    <m/>
    <n v="2005"/>
    <s v="AFG"/>
    <m/>
    <x v="24"/>
    <m/>
    <m/>
    <n v="1"/>
    <m/>
    <n v="2005"/>
    <m/>
    <m/>
    <m/>
    <m/>
    <m/>
    <n v="2"/>
    <m/>
    <m/>
    <m/>
    <m/>
    <m/>
    <m/>
    <n v="2"/>
    <n v="2"/>
    <n v="2"/>
    <n v="103000"/>
    <n v="6.6"/>
    <x v="3"/>
    <x v="1"/>
    <m/>
  </r>
  <r>
    <d v="2004-07-13T00:00:00"/>
    <d v="2004-07-19T00:00:00"/>
    <s v="Afghanistan"/>
    <m/>
    <s v="Middle East"/>
    <s v="Shohada, Jurm districts ..."/>
    <x v="3"/>
    <s v="General flood"/>
    <m/>
    <n v="16"/>
    <n v="2000"/>
    <m/>
    <n v="2004"/>
    <s v="AFG"/>
    <m/>
    <x v="22"/>
    <m/>
    <m/>
    <n v="1"/>
    <m/>
    <n v="2004"/>
    <m/>
    <m/>
    <m/>
    <m/>
    <n v="2"/>
    <m/>
    <m/>
    <m/>
    <m/>
    <m/>
    <m/>
    <m/>
    <n v="2"/>
    <n v="2"/>
    <n v="7"/>
    <n v="78940"/>
    <n v="5.5"/>
    <x v="3"/>
    <x v="1"/>
    <m/>
  </r>
  <r>
    <d v="2002-09-21T00:00:00"/>
    <d v="2002-10-10T00:00:00"/>
    <s v="Albania"/>
    <m/>
    <s v="Eastern Europe"/>
    <s v="Lezha, Shkoder regions (N ..."/>
    <x v="3"/>
    <s v="General flood"/>
    <m/>
    <n v="1"/>
    <n v="66884"/>
    <n v="17.5"/>
    <n v="2002"/>
    <s v="ALB"/>
    <m/>
    <x v="22"/>
    <m/>
    <m/>
    <n v="1"/>
    <m/>
    <n v="2002"/>
    <m/>
    <m/>
    <n v="2"/>
    <m/>
    <m/>
    <m/>
    <m/>
    <m/>
    <m/>
    <m/>
    <m/>
    <m/>
    <n v="3"/>
    <n v="2"/>
    <n v="20"/>
    <n v="11920"/>
    <n v="5.3"/>
    <x v="3"/>
    <x v="1"/>
    <m/>
  </r>
  <r>
    <d v="2003-04-16T00:00:00"/>
    <d v="2003-06-04T00:00:00"/>
    <s v="Azerbaijan"/>
    <m/>
    <s v="Eastern Europe"/>
    <s v="Ismayilli, Gobustan, Siye ..."/>
    <x v="3"/>
    <s v="General flood"/>
    <m/>
    <m/>
    <n v="31500"/>
    <n v="55"/>
    <n v="2003"/>
    <s v="AZE"/>
    <m/>
    <x v="24"/>
    <m/>
    <m/>
    <n v="1"/>
    <m/>
    <n v="2003"/>
    <m/>
    <m/>
    <m/>
    <n v="2"/>
    <m/>
    <m/>
    <m/>
    <m/>
    <m/>
    <m/>
    <m/>
    <m/>
    <n v="3"/>
    <n v="2"/>
    <n v="50"/>
    <n v="30870"/>
    <n v="6.2"/>
    <x v="3"/>
    <x v="1"/>
    <m/>
  </r>
  <r>
    <d v="2001-01-01T00:00:00"/>
    <d v="2001-03-22T00:00:00"/>
    <s v="Bolivia"/>
    <m/>
    <s v="Latin America and the Caribbeans"/>
    <s v="Beni, Cochabamba, La Paz, ..."/>
    <x v="3"/>
    <s v="General flood"/>
    <m/>
    <n v="41"/>
    <n v="357250"/>
    <n v="121"/>
    <n v="2001"/>
    <s v="BOL"/>
    <m/>
    <x v="24"/>
    <m/>
    <m/>
    <n v="1"/>
    <m/>
    <n v="2001"/>
    <m/>
    <n v="2"/>
    <m/>
    <m/>
    <m/>
    <m/>
    <m/>
    <m/>
    <m/>
    <m/>
    <m/>
    <m/>
    <n v="2"/>
    <n v="2"/>
    <n v="81"/>
    <n v="107100"/>
    <n v="6.9"/>
    <x v="3"/>
    <x v="1"/>
    <m/>
  </r>
  <r>
    <d v="2003-01-03T00:00:00"/>
    <d v="2003-01-08T00:00:00"/>
    <s v="Bolivia"/>
    <m/>
    <s v="Latin America and the Caribbeans"/>
    <s v="Cochabamba, Santa Cruz de ..."/>
    <x v="3"/>
    <s v="General flood"/>
    <m/>
    <n v="1"/>
    <n v="6500"/>
    <m/>
    <n v="2003"/>
    <s v="BOL"/>
    <m/>
    <x v="22"/>
    <m/>
    <m/>
    <n v="1"/>
    <m/>
    <n v="2003"/>
    <m/>
    <m/>
    <m/>
    <n v="2"/>
    <m/>
    <m/>
    <m/>
    <m/>
    <m/>
    <m/>
    <m/>
    <m/>
    <n v="2"/>
    <n v="2"/>
    <n v="6"/>
    <n v="19480"/>
    <n v="5.0999999999999996"/>
    <x v="3"/>
    <x v="1"/>
    <m/>
  </r>
  <r>
    <d v="2010-01-01T00:00:00"/>
    <d v="2010-01-13T00:00:00"/>
    <s v="Bolivia"/>
    <m/>
    <s v="Latin America and the Caribbeans"/>
    <s v="beni, Cochabamba, Chuquis ..."/>
    <x v="3"/>
    <s v="General flood"/>
    <m/>
    <n v="26"/>
    <n v="227860"/>
    <m/>
    <n v="2010"/>
    <s v="BOL"/>
    <m/>
    <x v="24"/>
    <m/>
    <m/>
    <n v="1"/>
    <m/>
    <n v="2010"/>
    <m/>
    <m/>
    <m/>
    <m/>
    <m/>
    <m/>
    <m/>
    <m/>
    <m/>
    <n v="2"/>
    <n v="2"/>
    <n v="2"/>
    <n v="2"/>
    <n v="2"/>
    <n v="13"/>
    <n v="102200"/>
    <n v="6.1"/>
    <x v="3"/>
    <x v="1"/>
    <m/>
  </r>
  <r>
    <d v="2009-02-12T00:00:00"/>
    <d v="2009-02-23T00:00:00"/>
    <s v="Bolivia"/>
    <m/>
    <s v="Latin America and the Caribbeans"/>
    <s v="Santa Cruz, La Paz, Cocha ..."/>
    <x v="3"/>
    <s v="General flood"/>
    <m/>
    <m/>
    <n v="63000"/>
    <m/>
    <n v="2009"/>
    <s v="BOL"/>
    <m/>
    <x v="24"/>
    <m/>
    <m/>
    <n v="1"/>
    <m/>
    <n v="2009"/>
    <m/>
    <m/>
    <m/>
    <m/>
    <m/>
    <m/>
    <m/>
    <m/>
    <m/>
    <n v="2"/>
    <n v="2"/>
    <n v="2"/>
    <n v="2"/>
    <n v="2"/>
    <n v="12"/>
    <n v="167900"/>
    <n v="6.3"/>
    <x v="3"/>
    <x v="1"/>
    <m/>
  </r>
  <r>
    <d v="2003-12-22T00:00:00"/>
    <d v="2004-01-22T00:00:00"/>
    <s v="Bolivia"/>
    <m/>
    <s v="Latin America and the Caribbeans"/>
    <s v="Near Villa Tunari (near C ..."/>
    <x v="3"/>
    <s v="General flood"/>
    <m/>
    <n v="69"/>
    <n v="45004"/>
    <n v="1"/>
    <n v="2004"/>
    <s v="BOL"/>
    <m/>
    <x v="23"/>
    <m/>
    <m/>
    <n v="1"/>
    <m/>
    <n v="2003"/>
    <m/>
    <m/>
    <m/>
    <n v="2"/>
    <m/>
    <m/>
    <m/>
    <m/>
    <m/>
    <m/>
    <m/>
    <m/>
    <n v="2"/>
    <n v="2"/>
    <n v="32"/>
    <n v="8230"/>
    <n v="4.5999999999999996"/>
    <x v="3"/>
    <x v="1"/>
    <m/>
  </r>
  <r>
    <d v="2003-01-21T00:00:00"/>
    <d v="2003-01-22T00:00:00"/>
    <s v="Bolivia"/>
    <m/>
    <s v="Latin America and the Caribbeans"/>
    <s v="La Paz"/>
    <x v="3"/>
    <s v="Flash flood"/>
    <m/>
    <n v="4"/>
    <n v="6025"/>
    <m/>
    <n v="2003"/>
    <s v="BOL"/>
    <m/>
    <x v="27"/>
    <m/>
    <m/>
    <n v="1"/>
    <m/>
    <n v="2003"/>
    <m/>
    <m/>
    <m/>
    <n v="2"/>
    <m/>
    <m/>
    <m/>
    <m/>
    <m/>
    <m/>
    <m/>
    <m/>
    <n v="2"/>
    <n v="2"/>
    <n v="2"/>
    <n v="210"/>
    <n v="2.6"/>
    <x v="3"/>
    <x v="1"/>
    <m/>
  </r>
  <r>
    <d v="2000-03-13T00:00:00"/>
    <d v="2000-03-15T00:00:00"/>
    <s v="Bolivia"/>
    <m/>
    <s v="Latin America and the Caribbeans"/>
    <s v="Bermejo, Aviles, Acre, Gr ..."/>
    <x v="3"/>
    <s v="General flood"/>
    <m/>
    <m/>
    <n v="7000"/>
    <m/>
    <n v="2000"/>
    <s v="BOL"/>
    <m/>
    <x v="24"/>
    <m/>
    <m/>
    <n v="1"/>
    <m/>
    <n v="2000"/>
    <n v="2"/>
    <m/>
    <m/>
    <m/>
    <m/>
    <m/>
    <m/>
    <m/>
    <m/>
    <m/>
    <m/>
    <m/>
    <n v="2"/>
    <n v="2"/>
    <n v="3"/>
    <n v="786000"/>
    <n v="6.8"/>
    <x v="3"/>
    <x v="1"/>
    <m/>
  </r>
  <r>
    <d v="2002-02-19T00:00:00"/>
    <d v="2002-02-21T00:00:00"/>
    <s v="Bolivia"/>
    <m/>
    <s v="Latin America and the Caribbeans"/>
    <s v="La Paz"/>
    <x v="3"/>
    <s v="General flood"/>
    <m/>
    <n v="76"/>
    <n v="5146"/>
    <n v="100"/>
    <n v="2002"/>
    <s v="BOL"/>
    <m/>
    <x v="25"/>
    <m/>
    <m/>
    <n v="1"/>
    <m/>
    <n v="2002"/>
    <m/>
    <m/>
    <n v="2"/>
    <m/>
    <m/>
    <m/>
    <m/>
    <m/>
    <m/>
    <m/>
    <m/>
    <m/>
    <n v="2"/>
    <n v="2"/>
    <n v="3"/>
    <n v="700"/>
    <n v="3.3"/>
    <x v="3"/>
    <x v="1"/>
    <m/>
  </r>
  <r>
    <d v="2006-01-25T00:00:00"/>
    <d v="2006-04-17T00:00:00"/>
    <s v="Bolivia"/>
    <m/>
    <s v="Latin America and the Caribbeans"/>
    <s v="City of La Paz, Los Yunga ..."/>
    <x v="3"/>
    <s v="General flood"/>
    <m/>
    <n v="25"/>
    <n v="126096"/>
    <n v="35"/>
    <n v="2006"/>
    <s v="BOL"/>
    <m/>
    <x v="21"/>
    <m/>
    <m/>
    <n v="1"/>
    <m/>
    <n v="2006"/>
    <m/>
    <m/>
    <m/>
    <m/>
    <m/>
    <m/>
    <n v="2"/>
    <m/>
    <m/>
    <m/>
    <m/>
    <m/>
    <n v="2"/>
    <n v="2"/>
    <n v="83"/>
    <n v="955800"/>
    <n v="7.9"/>
    <x v="3"/>
    <x v="1"/>
    <m/>
  </r>
  <r>
    <d v="2006-06-25T00:00:00"/>
    <d v="2006-06-26T00:00:00"/>
    <s v="China"/>
    <m/>
    <s v="Asia"/>
    <s v="Shaoyang, Huaihua, Loudi, ..."/>
    <x v="3"/>
    <s v="General flood"/>
    <m/>
    <n v="29"/>
    <n v="2375016"/>
    <m/>
    <n v="2006"/>
    <s v="CHN"/>
    <m/>
    <x v="23"/>
    <m/>
    <m/>
    <n v="1"/>
    <m/>
    <n v="2006"/>
    <m/>
    <m/>
    <m/>
    <m/>
    <m/>
    <m/>
    <n v="2"/>
    <m/>
    <m/>
    <m/>
    <m/>
    <m/>
    <n v="3"/>
    <n v="2"/>
    <n v="2"/>
    <n v="34990"/>
    <n v="4.8"/>
    <x v="3"/>
    <x v="1"/>
    <m/>
  </r>
  <r>
    <d v="2004-06-05T00:00:00"/>
    <d v="2004-06-06T00:00:00"/>
    <s v="China"/>
    <m/>
    <s v="Asia"/>
    <s v="Miao-Dong Autonomous Pref ..."/>
    <x v="3"/>
    <s v="Flash flood"/>
    <m/>
    <n v="3"/>
    <n v="740"/>
    <m/>
    <n v="2004"/>
    <s v="CHN"/>
    <m/>
    <x v="23"/>
    <m/>
    <m/>
    <n v="1"/>
    <m/>
    <n v="2004"/>
    <m/>
    <m/>
    <m/>
    <m/>
    <n v="2"/>
    <m/>
    <m/>
    <m/>
    <m/>
    <m/>
    <m/>
    <m/>
    <n v="3"/>
    <n v="2"/>
    <n v="2"/>
    <n v="9850"/>
    <n v="4.3"/>
    <x v="3"/>
    <x v="1"/>
    <m/>
  </r>
  <r>
    <d v="2006-05-24T00:00:00"/>
    <d v="2006-05-31T00:00:00"/>
    <s v="China"/>
    <m/>
    <s v="Asia"/>
    <s v="Hubei, Jingzhou"/>
    <x v="3"/>
    <s v="General flood"/>
    <m/>
    <n v="3"/>
    <n v="350035"/>
    <m/>
    <n v="2006"/>
    <s v="CHN"/>
    <m/>
    <x v="22"/>
    <m/>
    <m/>
    <n v="1"/>
    <m/>
    <n v="2006"/>
    <m/>
    <m/>
    <m/>
    <m/>
    <m/>
    <m/>
    <n v="2"/>
    <m/>
    <m/>
    <m/>
    <m/>
    <m/>
    <n v="3"/>
    <n v="2"/>
    <n v="8"/>
    <n v="107400"/>
    <n v="5.9"/>
    <x v="3"/>
    <x v="1"/>
    <m/>
  </r>
  <r>
    <d v="2003-06-05T00:00:00"/>
    <d v="2003-06-07T00:00:00"/>
    <s v="China"/>
    <m/>
    <s v="Asia"/>
    <s v="Xinjiang Uighur Autonomos ..."/>
    <x v="3"/>
    <s v="General flood"/>
    <m/>
    <n v="28"/>
    <m/>
    <m/>
    <n v="2003"/>
    <s v="CHN"/>
    <m/>
    <x v="22"/>
    <m/>
    <m/>
    <n v="1"/>
    <m/>
    <n v="2003"/>
    <m/>
    <m/>
    <m/>
    <n v="2"/>
    <m/>
    <m/>
    <m/>
    <m/>
    <m/>
    <m/>
    <m/>
    <m/>
    <n v="3"/>
    <n v="2"/>
    <n v="3"/>
    <n v="44620"/>
    <n v="5.0999999999999996"/>
    <x v="3"/>
    <x v="1"/>
    <m/>
  </r>
  <r>
    <d v="2006-06-12T00:00:00"/>
    <d v="2006-06-16T00:00:00"/>
    <s v="China"/>
    <m/>
    <s v="Asia"/>
    <s v="Wangmo, Luodian, Qianxi'n ..."/>
    <x v="3"/>
    <s v="Flash flood"/>
    <m/>
    <n v="50"/>
    <n v="12000"/>
    <n v="141"/>
    <n v="2006"/>
    <s v="CHN"/>
    <m/>
    <x v="23"/>
    <m/>
    <m/>
    <n v="1"/>
    <m/>
    <n v="2006"/>
    <m/>
    <m/>
    <m/>
    <m/>
    <m/>
    <m/>
    <n v="2"/>
    <m/>
    <m/>
    <m/>
    <m/>
    <m/>
    <n v="3"/>
    <n v="2"/>
    <n v="5"/>
    <n v="11680"/>
    <n v="4.8"/>
    <x v="3"/>
    <x v="1"/>
    <m/>
  </r>
  <r>
    <d v="2006-06-08T00:00:00"/>
    <d v="2006-06-15T00:00:00"/>
    <s v="China"/>
    <m/>
    <s v="Asia"/>
    <s v="Wuzhou, Baise (Guangxi pr ..."/>
    <x v="3"/>
    <s v="General flood"/>
    <m/>
    <n v="21"/>
    <n v="4600024"/>
    <m/>
    <n v="2006"/>
    <s v="CHN"/>
    <m/>
    <x v="23"/>
    <m/>
    <m/>
    <n v="1"/>
    <m/>
    <n v="2006"/>
    <m/>
    <m/>
    <m/>
    <m/>
    <m/>
    <m/>
    <n v="2"/>
    <m/>
    <m/>
    <m/>
    <m/>
    <m/>
    <n v="3"/>
    <n v="2"/>
    <n v="8"/>
    <n v="4210"/>
    <n v="4.5"/>
    <x v="3"/>
    <x v="1"/>
    <m/>
  </r>
  <r>
    <d v="2006-06-28T00:00:00"/>
    <d v="2006-07-06T00:00:00"/>
    <s v="China"/>
    <m/>
    <s v="Asia"/>
    <s v="Sixian, Xiaoxian and Feng ..."/>
    <x v="3"/>
    <s v="General flood"/>
    <m/>
    <n v="30"/>
    <n v="4120000"/>
    <n v="679"/>
    <n v="2006"/>
    <s v="CHN"/>
    <m/>
    <x v="22"/>
    <m/>
    <m/>
    <n v="1"/>
    <m/>
    <n v="2006"/>
    <m/>
    <m/>
    <m/>
    <m/>
    <m/>
    <m/>
    <n v="2"/>
    <m/>
    <m/>
    <m/>
    <m/>
    <m/>
    <n v="3"/>
    <n v="2"/>
    <n v="9"/>
    <n v="43710"/>
    <n v="5.6"/>
    <x v="3"/>
    <x v="1"/>
    <m/>
  </r>
  <r>
    <d v="2006-04-21T00:00:00"/>
    <d v="2006-05-15T00:00:00"/>
    <s v="China"/>
    <m/>
    <s v="Asia"/>
    <s v="Guizhou province"/>
    <x v="3"/>
    <s v="General flood"/>
    <m/>
    <n v="22"/>
    <n v="36900"/>
    <n v="36"/>
    <n v="2006"/>
    <s v="CHN"/>
    <m/>
    <x v="24"/>
    <m/>
    <m/>
    <n v="1"/>
    <m/>
    <n v="2006"/>
    <m/>
    <m/>
    <m/>
    <m/>
    <m/>
    <m/>
    <n v="2"/>
    <m/>
    <m/>
    <m/>
    <m/>
    <m/>
    <n v="3"/>
    <n v="2"/>
    <n v="25"/>
    <n v="175200"/>
    <n v="6.6"/>
    <x v="3"/>
    <x v="1"/>
    <m/>
  </r>
  <r>
    <d v="2006-10-06T00:00:00"/>
    <d v="2006-10-12T00:00:00"/>
    <s v="China"/>
    <m/>
    <s v="Asia"/>
    <s v="Honghe Autonomous provinc ..."/>
    <x v="3"/>
    <s v="General flood"/>
    <m/>
    <n v="27"/>
    <n v="20004"/>
    <m/>
    <n v="2006"/>
    <s v="CHN"/>
    <m/>
    <x v="22"/>
    <m/>
    <m/>
    <n v="1"/>
    <m/>
    <n v="2006"/>
    <m/>
    <m/>
    <m/>
    <m/>
    <m/>
    <m/>
    <n v="2"/>
    <m/>
    <m/>
    <m/>
    <m/>
    <m/>
    <n v="3"/>
    <n v="2"/>
    <n v="7"/>
    <n v="24770"/>
    <n v="5.2"/>
    <x v="3"/>
    <x v="1"/>
    <m/>
  </r>
  <r>
    <d v="2000-06-17T00:00:00"/>
    <d v="2000-06-30T00:00:00"/>
    <s v="China"/>
    <m/>
    <s v="Asia"/>
    <s v="Quanzou, Zhanzhou and Xia ..."/>
    <x v="3"/>
    <s v="General flood"/>
    <m/>
    <n v="43"/>
    <n v="31010"/>
    <n v="19"/>
    <n v="2000"/>
    <s v="CHN"/>
    <m/>
    <x v="24"/>
    <m/>
    <m/>
    <n v="1"/>
    <m/>
    <n v="2000"/>
    <n v="2"/>
    <m/>
    <m/>
    <m/>
    <m/>
    <m/>
    <m/>
    <m/>
    <m/>
    <m/>
    <m/>
    <m/>
    <n v="3"/>
    <n v="2"/>
    <n v="14"/>
    <n v="76000"/>
    <n v="6"/>
    <x v="3"/>
    <x v="1"/>
    <m/>
  </r>
  <r>
    <d v="2002-08-05T00:00:00"/>
    <d v="2002-08-05T00:00:00"/>
    <s v="China"/>
    <m/>
    <s v="Asia"/>
    <s v="Hunan, Guangdong, Fujian ..."/>
    <x v="3"/>
    <m/>
    <m/>
    <n v="165"/>
    <n v="6340000"/>
    <n v="540"/>
    <n v="2002"/>
    <s v="CHN"/>
    <m/>
    <x v="24"/>
    <m/>
    <m/>
    <n v="1"/>
    <m/>
    <n v="2002"/>
    <m/>
    <m/>
    <n v="2"/>
    <m/>
    <m/>
    <m/>
    <m/>
    <m/>
    <m/>
    <m/>
    <m/>
    <m/>
    <n v="3"/>
    <n v="2"/>
    <n v="1"/>
    <n v="94510"/>
    <n v="6.3"/>
    <x v="3"/>
    <x v="1"/>
    <m/>
  </r>
  <r>
    <d v="2001-09-19T00:00:00"/>
    <d v="2001-09-22T00:00:00"/>
    <s v="China"/>
    <m/>
    <s v="Asia"/>
    <s v="Jinyang, Deyang, Mianyang ..."/>
    <x v="3"/>
    <s v="Flash flood"/>
    <m/>
    <n v="27"/>
    <n v="250000"/>
    <n v="300"/>
    <n v="2001"/>
    <s v="CHN"/>
    <m/>
    <x v="23"/>
    <m/>
    <m/>
    <n v="1"/>
    <m/>
    <n v="2001"/>
    <m/>
    <n v="2"/>
    <m/>
    <m/>
    <m/>
    <m/>
    <m/>
    <m/>
    <m/>
    <m/>
    <m/>
    <m/>
    <n v="3"/>
    <n v="2"/>
    <n v="4"/>
    <n v="14700"/>
    <n v="4.8"/>
    <x v="3"/>
    <x v="1"/>
    <m/>
  </r>
  <r>
    <d v="2005-07-21T00:00:00"/>
    <d v="2005-07-22T00:00:00"/>
    <s v="China"/>
    <m/>
    <s v="Asia"/>
    <s v="Yunnan province"/>
    <x v="3"/>
    <s v="General flood"/>
    <m/>
    <n v="16"/>
    <n v="23"/>
    <n v="0.56000000000000005"/>
    <n v="2005"/>
    <s v="CHN"/>
    <m/>
    <x v="27"/>
    <m/>
    <m/>
    <n v="1"/>
    <m/>
    <n v="2005"/>
    <m/>
    <m/>
    <m/>
    <m/>
    <m/>
    <n v="2"/>
    <m/>
    <m/>
    <m/>
    <m/>
    <m/>
    <m/>
    <n v="3"/>
    <n v="2"/>
    <n v="2"/>
    <n v="390"/>
    <n v="2.9"/>
    <x v="3"/>
    <x v="1"/>
    <m/>
  </r>
  <r>
    <d v="2002-08-14T00:00:00"/>
    <d v="2002-08-20T00:00:00"/>
    <s v="China"/>
    <m/>
    <s v="Asia"/>
    <s v="Xinping County (Yunnan pr ..."/>
    <x v="3"/>
    <s v="General flood"/>
    <m/>
    <n v="178"/>
    <n v="999311"/>
    <n v="4.2"/>
    <n v="2002"/>
    <s v="CHN"/>
    <m/>
    <x v="22"/>
    <m/>
    <m/>
    <n v="1"/>
    <m/>
    <n v="2002"/>
    <m/>
    <m/>
    <n v="2"/>
    <m/>
    <m/>
    <m/>
    <m/>
    <m/>
    <m/>
    <m/>
    <m/>
    <m/>
    <n v="3"/>
    <n v="2"/>
    <n v="7"/>
    <n v="17270"/>
    <n v="5.0999999999999996"/>
    <x v="3"/>
    <x v="1"/>
    <m/>
  </r>
  <r>
    <d v="2002-10-28T00:00:00"/>
    <d v="2002-11-02T00:00:00"/>
    <s v="China"/>
    <m/>
    <s v="Asia"/>
    <s v="Shaoguan city (Ruyan coun ..."/>
    <x v="3"/>
    <s v="General flood"/>
    <m/>
    <m/>
    <n v="50000"/>
    <m/>
    <n v="2002"/>
    <s v="CHN"/>
    <m/>
    <x v="23"/>
    <m/>
    <m/>
    <n v="1"/>
    <m/>
    <n v="2002"/>
    <m/>
    <m/>
    <n v="2"/>
    <m/>
    <m/>
    <m/>
    <m/>
    <m/>
    <m/>
    <m/>
    <m/>
    <m/>
    <n v="3"/>
    <n v="2"/>
    <n v="6"/>
    <n v="7900"/>
    <n v="4.7"/>
    <x v="3"/>
    <x v="1"/>
    <m/>
  </r>
  <r>
    <d v="2006-07-20T00:00:00"/>
    <d v="2006-07-21T00:00:00"/>
    <s v="China"/>
    <m/>
    <s v="Asia"/>
    <s v="Yunnan province"/>
    <x v="3"/>
    <s v="Flash flood"/>
    <m/>
    <n v="35"/>
    <m/>
    <m/>
    <n v="2006"/>
    <s v="CHN"/>
    <m/>
    <x v="25"/>
    <m/>
    <m/>
    <n v="1"/>
    <m/>
    <n v="2006"/>
    <m/>
    <m/>
    <m/>
    <m/>
    <m/>
    <m/>
    <n v="2"/>
    <m/>
    <m/>
    <m/>
    <m/>
    <m/>
    <n v="3"/>
    <n v="2"/>
    <n v="2"/>
    <n v="1666"/>
    <n v="3.5"/>
    <x v="3"/>
    <x v="1"/>
    <m/>
  </r>
  <r>
    <d v="2004-06-28T00:00:00"/>
    <d v="2004-06-30T00:00:00"/>
    <s v="China"/>
    <m/>
    <s v="Asia"/>
    <s v="Yibin (Sichuan province), ..."/>
    <x v="3"/>
    <s v="General flood"/>
    <m/>
    <n v="15"/>
    <m/>
    <m/>
    <n v="2004"/>
    <s v="CHN"/>
    <m/>
    <x v="23"/>
    <m/>
    <m/>
    <n v="1"/>
    <m/>
    <n v="2004"/>
    <m/>
    <m/>
    <m/>
    <m/>
    <n v="2"/>
    <m/>
    <m/>
    <m/>
    <m/>
    <m/>
    <m/>
    <m/>
    <n v="3"/>
    <n v="2"/>
    <n v="3"/>
    <n v="14990"/>
    <n v="4.7"/>
    <x v="3"/>
    <x v="1"/>
    <m/>
  </r>
  <r>
    <d v="2005-10-03T00:00:00"/>
    <d v="2005-10-06T00:00:00"/>
    <s v="China"/>
    <m/>
    <s v="Asia"/>
    <s v="Shaanxi, Hubai province"/>
    <x v="3"/>
    <s v="General flood"/>
    <m/>
    <n v="20"/>
    <n v="80000"/>
    <n v="240"/>
    <n v="2005"/>
    <s v="CHN"/>
    <m/>
    <x v="23"/>
    <m/>
    <m/>
    <n v="1"/>
    <m/>
    <n v="2005"/>
    <m/>
    <m/>
    <m/>
    <m/>
    <m/>
    <n v="2"/>
    <m/>
    <m/>
    <m/>
    <m/>
    <m/>
    <m/>
    <n v="3"/>
    <n v="2"/>
    <n v="4"/>
    <n v="12380"/>
    <n v="4.7"/>
    <x v="3"/>
    <x v="1"/>
    <m/>
  </r>
  <r>
    <d v="2004-06-20T00:00:00"/>
    <d v="2004-06-25T00:00:00"/>
    <s v="China"/>
    <m/>
    <s v="Asia"/>
    <s v="Huaihua, Yiyang, Xiangxi ..."/>
    <x v="3"/>
    <s v="General flood"/>
    <m/>
    <n v="47"/>
    <n v="168500"/>
    <n v="361"/>
    <n v="2004"/>
    <s v="CHN"/>
    <m/>
    <x v="22"/>
    <m/>
    <m/>
    <n v="1"/>
    <m/>
    <n v="2004"/>
    <m/>
    <m/>
    <m/>
    <m/>
    <n v="2"/>
    <m/>
    <m/>
    <m/>
    <m/>
    <m/>
    <m/>
    <m/>
    <n v="3"/>
    <n v="2"/>
    <n v="6"/>
    <n v="92250"/>
    <n v="5.7"/>
    <x v="3"/>
    <x v="1"/>
    <m/>
  </r>
  <r>
    <d v="2001-06-02T00:00:00"/>
    <d v="2001-06-02T00:00:00"/>
    <s v="China"/>
    <m/>
    <s v="Asia"/>
    <s v="Guangdong, Hube, Hunan pr ..."/>
    <x v="3"/>
    <s v="General flood"/>
    <m/>
    <n v="29"/>
    <n v="1760000"/>
    <n v="78"/>
    <n v="2001"/>
    <s v="CHN"/>
    <m/>
    <x v="22"/>
    <m/>
    <m/>
    <n v="1"/>
    <m/>
    <n v="2001"/>
    <m/>
    <n v="2"/>
    <m/>
    <m/>
    <m/>
    <m/>
    <m/>
    <m/>
    <m/>
    <m/>
    <m/>
    <m/>
    <n v="3"/>
    <n v="2"/>
    <n v="1"/>
    <n v="18920"/>
    <n v="5.4"/>
    <x v="3"/>
    <x v="1"/>
    <m/>
  </r>
  <r>
    <d v="2005-07-01T00:00:00"/>
    <d v="2005-08-12T00:00:00"/>
    <s v="China"/>
    <m/>
    <s v="Asia"/>
    <s v="Jilin, Heilongjang provin ..."/>
    <x v="3"/>
    <s v="General flood"/>
    <m/>
    <n v="5"/>
    <n v="1270000"/>
    <n v="271"/>
    <n v="2005"/>
    <s v="CHN"/>
    <m/>
    <x v="21"/>
    <m/>
    <m/>
    <n v="1"/>
    <m/>
    <n v="2005"/>
    <m/>
    <m/>
    <m/>
    <m/>
    <m/>
    <n v="2"/>
    <m/>
    <m/>
    <m/>
    <m/>
    <m/>
    <m/>
    <n v="3"/>
    <n v="2"/>
    <n v="43"/>
    <n v="275000"/>
    <n v="7.1"/>
    <x v="3"/>
    <x v="1"/>
    <m/>
  </r>
  <r>
    <d v="2004-06-14T00:00:00"/>
    <d v="2004-06-16T00:00:00"/>
    <s v="China"/>
    <m/>
    <s v="Asia"/>
    <s v="Shuichgeng, Fenggang coun ..."/>
    <x v="3"/>
    <s v="General flood"/>
    <m/>
    <n v="5"/>
    <n v="90000"/>
    <m/>
    <n v="2004"/>
    <s v="CHN"/>
    <m/>
    <x v="22"/>
    <m/>
    <m/>
    <n v="1"/>
    <m/>
    <n v="2004"/>
    <m/>
    <m/>
    <m/>
    <m/>
    <n v="2"/>
    <m/>
    <m/>
    <m/>
    <m/>
    <m/>
    <m/>
    <m/>
    <n v="3"/>
    <n v="2"/>
    <n v="3"/>
    <n v="47480"/>
    <n v="5.2"/>
    <x v="3"/>
    <x v="1"/>
    <m/>
  </r>
  <r>
    <d v="2005-08-14T00:00:00"/>
    <d v="2005-09-05T00:00:00"/>
    <s v="China"/>
    <m/>
    <s v="Asia"/>
    <s v="Shiyan, Xiangfan, Suizhou ..."/>
    <x v="3"/>
    <s v="General flood"/>
    <m/>
    <n v="28"/>
    <n v="14500"/>
    <m/>
    <n v="2005"/>
    <s v="CHN"/>
    <m/>
    <x v="24"/>
    <m/>
    <m/>
    <n v="1"/>
    <m/>
    <n v="2005"/>
    <m/>
    <m/>
    <m/>
    <m/>
    <m/>
    <n v="2"/>
    <m/>
    <m/>
    <m/>
    <m/>
    <m/>
    <m/>
    <n v="3"/>
    <n v="2"/>
    <n v="23"/>
    <n v="43680"/>
    <n v="6"/>
    <x v="3"/>
    <x v="1"/>
    <m/>
  </r>
  <r>
    <d v="2005-06-28T00:00:00"/>
    <d v="2005-07-10T00:00:00"/>
    <s v="China"/>
    <m/>
    <s v="Asia"/>
    <s v="Dazhou, Bazhong, Guangan, ..."/>
    <x v="3"/>
    <s v="General flood"/>
    <m/>
    <n v="58"/>
    <n v="11230230"/>
    <n v="607"/>
    <n v="2005"/>
    <s v="CHN"/>
    <m/>
    <x v="24"/>
    <m/>
    <m/>
    <n v="1"/>
    <m/>
    <n v="2005"/>
    <m/>
    <m/>
    <m/>
    <m/>
    <m/>
    <n v="2"/>
    <m/>
    <m/>
    <m/>
    <m/>
    <m/>
    <m/>
    <n v="3"/>
    <n v="2"/>
    <n v="13"/>
    <n v="69400"/>
    <n v="6.2"/>
    <x v="3"/>
    <x v="1"/>
    <m/>
  </r>
  <r>
    <d v="2004-07-15T00:00:00"/>
    <d v="2004-07-20T00:00:00"/>
    <s v="China"/>
    <m/>
    <s v="Asia"/>
    <s v="Shandong, Henan, Hunan, H ..."/>
    <x v="3"/>
    <s v="General flood"/>
    <m/>
    <n v="133"/>
    <n v="33652026"/>
    <n v="1100"/>
    <n v="2004"/>
    <s v="CHN"/>
    <m/>
    <x v="22"/>
    <m/>
    <m/>
    <n v="1"/>
    <m/>
    <n v="2004"/>
    <m/>
    <m/>
    <m/>
    <m/>
    <n v="2"/>
    <m/>
    <m/>
    <m/>
    <m/>
    <m/>
    <m/>
    <m/>
    <n v="3"/>
    <n v="2"/>
    <n v="6"/>
    <n v="52800"/>
    <n v="5.9"/>
    <x v="3"/>
    <x v="1"/>
    <m/>
  </r>
  <r>
    <d v="2005-08-13T00:00:00"/>
    <d v="2005-08-20T00:00:00"/>
    <s v="China"/>
    <m/>
    <s v="Asia"/>
    <s v="Liaoning, Jilin provinces ..."/>
    <x v="3"/>
    <s v="General flood"/>
    <m/>
    <n v="52"/>
    <n v="188046"/>
    <n v="913"/>
    <n v="2005"/>
    <s v="CHN"/>
    <m/>
    <x v="22"/>
    <m/>
    <m/>
    <n v="1"/>
    <m/>
    <n v="2005"/>
    <m/>
    <m/>
    <m/>
    <m/>
    <m/>
    <n v="2"/>
    <m/>
    <m/>
    <m/>
    <m/>
    <m/>
    <m/>
    <n v="3"/>
    <n v="2"/>
    <n v="8"/>
    <n v="85860"/>
    <n v="5.8"/>
    <x v="3"/>
    <x v="1"/>
    <m/>
  </r>
  <r>
    <d v="2004-05-27T00:00:00"/>
    <d v="2004-05-28T00:00:00"/>
    <s v="China"/>
    <m/>
    <s v="Asia"/>
    <s v="Enshi (Hubei province)"/>
    <x v="3"/>
    <s v="Flash flood"/>
    <m/>
    <n v="18"/>
    <m/>
    <m/>
    <n v="2004"/>
    <s v="CHN"/>
    <m/>
    <x v="27"/>
    <m/>
    <m/>
    <n v="1"/>
    <m/>
    <n v="2004"/>
    <m/>
    <m/>
    <m/>
    <m/>
    <n v="2"/>
    <m/>
    <m/>
    <m/>
    <m/>
    <m/>
    <m/>
    <m/>
    <n v="3"/>
    <n v="2"/>
    <n v="2"/>
    <n v="114"/>
    <n v="2.4"/>
    <x v="3"/>
    <x v="1"/>
    <m/>
  </r>
  <r>
    <d v="2002-08-01T00:00:00"/>
    <d v="2002-08-31T00:00:00"/>
    <s v="China"/>
    <m/>
    <s v="Asia"/>
    <s v="Guandong, Gansu provinces ..."/>
    <x v="3"/>
    <s v="Storm surge/coastal flood"/>
    <m/>
    <n v="61"/>
    <n v="15"/>
    <m/>
    <n v="2002"/>
    <s v="CHN"/>
    <m/>
    <x v="23"/>
    <m/>
    <m/>
    <n v="1"/>
    <m/>
    <n v="2002"/>
    <m/>
    <m/>
    <n v="2"/>
    <m/>
    <m/>
    <m/>
    <m/>
    <m/>
    <m/>
    <m/>
    <m/>
    <m/>
    <n v="3"/>
    <n v="2"/>
    <n v="31"/>
    <n v="2100"/>
    <n v="4.2"/>
    <x v="3"/>
    <x v="1"/>
    <m/>
  </r>
  <r>
    <d v="2003-09-20T00:00:00"/>
    <d v="2003-09-22T00:00:00"/>
    <s v="China"/>
    <m/>
    <s v="Asia"/>
    <s v="Fujian province"/>
    <x v="3"/>
    <s v="General flood"/>
    <m/>
    <n v="13"/>
    <n v="8000"/>
    <n v="9.64"/>
    <n v="2003"/>
    <s v="CHN"/>
    <m/>
    <x v="25"/>
    <m/>
    <m/>
    <n v="1"/>
    <m/>
    <n v="2003"/>
    <m/>
    <m/>
    <m/>
    <n v="2"/>
    <m/>
    <m/>
    <m/>
    <m/>
    <m/>
    <m/>
    <m/>
    <m/>
    <n v="3"/>
    <n v="2"/>
    <n v="3"/>
    <n v="2290"/>
    <n v="3.8"/>
    <x v="3"/>
    <x v="1"/>
    <m/>
  </r>
  <r>
    <d v="2005-05-28T00:00:00"/>
    <d v="2005-05-29T00:00:00"/>
    <s v="China"/>
    <m/>
    <s v="Asia"/>
    <s v="Minxian county (Gansu pro ..."/>
    <x v="3"/>
    <s v="Flash flood"/>
    <m/>
    <n v="8"/>
    <n v="8842"/>
    <n v="4.5999999999999996"/>
    <n v="2005"/>
    <s v="CHN"/>
    <m/>
    <x v="25"/>
    <m/>
    <m/>
    <n v="1"/>
    <m/>
    <n v="2005"/>
    <m/>
    <m/>
    <m/>
    <m/>
    <m/>
    <n v="2"/>
    <m/>
    <m/>
    <m/>
    <m/>
    <m/>
    <m/>
    <n v="3"/>
    <n v="2"/>
    <n v="2"/>
    <n v="2020"/>
    <n v="3.6"/>
    <x v="3"/>
    <x v="1"/>
    <m/>
  </r>
  <r>
    <d v="2006-06-17T00:00:00"/>
    <d v="2006-06-19T00:00:00"/>
    <s v="China"/>
    <m/>
    <s v="Asia"/>
    <s v="Yongding county (Fujian p ..."/>
    <x v="3"/>
    <s v="General flood"/>
    <m/>
    <n v="23"/>
    <n v="5000"/>
    <m/>
    <n v="2006"/>
    <s v="CHN"/>
    <m/>
    <x v="22"/>
    <m/>
    <m/>
    <n v="1"/>
    <m/>
    <n v="2006"/>
    <m/>
    <m/>
    <m/>
    <m/>
    <m/>
    <m/>
    <n v="2"/>
    <m/>
    <m/>
    <m/>
    <m/>
    <m/>
    <n v="3"/>
    <n v="2"/>
    <n v="3"/>
    <n v="36280"/>
    <n v="5"/>
    <x v="3"/>
    <x v="1"/>
    <m/>
  </r>
  <r>
    <d v="2006-06-25T00:00:00"/>
    <d v="2006-06-26T00:00:00"/>
    <s v="China"/>
    <m/>
    <s v="Asia"/>
    <s v="Guizhou province"/>
    <x v="3"/>
    <s v="General flood"/>
    <m/>
    <n v="6"/>
    <n v="270000"/>
    <n v="6.5"/>
    <n v="2006"/>
    <s v="CHN"/>
    <m/>
    <x v="24"/>
    <m/>
    <m/>
    <n v="1"/>
    <m/>
    <n v="2006"/>
    <m/>
    <m/>
    <m/>
    <m/>
    <m/>
    <m/>
    <n v="2"/>
    <m/>
    <m/>
    <m/>
    <m/>
    <m/>
    <n v="3"/>
    <n v="2"/>
    <n v="2"/>
    <n v="109600"/>
    <n v="6.1"/>
    <x v="3"/>
    <x v="1"/>
    <m/>
  </r>
  <r>
    <d v="2006-07-02T00:00:00"/>
    <d v="2006-07-05T00:00:00"/>
    <s v="China"/>
    <m/>
    <s v="Asia"/>
    <s v="Altey region (Xinjiang)"/>
    <x v="3"/>
    <s v="General flood"/>
    <m/>
    <n v="20"/>
    <n v="2400"/>
    <m/>
    <n v="2006"/>
    <s v="CHN"/>
    <m/>
    <x v="22"/>
    <m/>
    <m/>
    <n v="1"/>
    <m/>
    <n v="2006"/>
    <m/>
    <m/>
    <m/>
    <m/>
    <m/>
    <m/>
    <n v="2"/>
    <m/>
    <m/>
    <m/>
    <m/>
    <m/>
    <n v="3"/>
    <n v="2"/>
    <n v="4"/>
    <n v="138200"/>
    <n v="5.7"/>
    <x v="3"/>
    <x v="1"/>
    <m/>
  </r>
  <r>
    <d v="2001-06-19T00:00:00"/>
    <d v="2001-06-23T00:00:00"/>
    <s v="China"/>
    <m/>
    <s v="Asia"/>
    <s v="Suining county (Hunan pro ..."/>
    <x v="3"/>
    <s v="General flood"/>
    <m/>
    <n v="166"/>
    <n v="300000"/>
    <n v="120"/>
    <n v="2001"/>
    <s v="CHN"/>
    <m/>
    <x v="23"/>
    <m/>
    <m/>
    <n v="1"/>
    <m/>
    <n v="2001"/>
    <m/>
    <n v="2"/>
    <m/>
    <m/>
    <m/>
    <m/>
    <m/>
    <m/>
    <m/>
    <m/>
    <m/>
    <m/>
    <n v="3"/>
    <n v="2"/>
    <n v="5"/>
    <n v="3600"/>
    <n v="4.3"/>
    <x v="3"/>
    <x v="1"/>
    <m/>
  </r>
  <r>
    <d v="2006-07-14T00:00:00"/>
    <d v="2006-07-17T00:00:00"/>
    <s v="China"/>
    <m/>
    <s v="Asia"/>
    <s v="Shizuishan (Ningxia Hui A ..."/>
    <x v="3"/>
    <s v="General flood"/>
    <m/>
    <n v="1"/>
    <n v="1200"/>
    <m/>
    <n v="2006"/>
    <s v="CHN"/>
    <m/>
    <x v="25"/>
    <m/>
    <m/>
    <n v="1"/>
    <m/>
    <n v="2006"/>
    <m/>
    <m/>
    <m/>
    <m/>
    <m/>
    <m/>
    <n v="2"/>
    <m/>
    <m/>
    <m/>
    <m/>
    <m/>
    <n v="3"/>
    <n v="2"/>
    <n v="4"/>
    <n v="1726"/>
    <n v="3.8"/>
    <x v="3"/>
    <x v="1"/>
    <m/>
  </r>
  <r>
    <d v="2006-06-13T00:00:00"/>
    <d v="2006-06-16T00:00:00"/>
    <s v="China"/>
    <m/>
    <s v="Asia"/>
    <s v="Hunan province"/>
    <x v="3"/>
    <s v="General flood"/>
    <m/>
    <n v="2"/>
    <n v="1410000"/>
    <m/>
    <n v="2006"/>
    <s v="CHN"/>
    <m/>
    <x v="22"/>
    <m/>
    <m/>
    <n v="1"/>
    <m/>
    <n v="2006"/>
    <m/>
    <m/>
    <m/>
    <m/>
    <m/>
    <m/>
    <n v="2"/>
    <m/>
    <m/>
    <m/>
    <m/>
    <m/>
    <n v="3"/>
    <n v="2"/>
    <n v="4"/>
    <n v="58070"/>
    <n v="5.4"/>
    <x v="3"/>
    <x v="1"/>
    <m/>
  </r>
  <r>
    <d v="2003-06-23T00:00:00"/>
    <d v="2003-07-28T00:00:00"/>
    <s v="China"/>
    <m/>
    <s v="Asia"/>
    <s v="Zhejiang, Jiangsu, Shaanx ..."/>
    <x v="3"/>
    <s v="General flood"/>
    <m/>
    <n v="430"/>
    <n v="150146000"/>
    <n v="7890"/>
    <n v="2003"/>
    <s v="CHN"/>
    <m/>
    <x v="21"/>
    <m/>
    <m/>
    <n v="1"/>
    <m/>
    <n v="2003"/>
    <m/>
    <m/>
    <m/>
    <n v="2"/>
    <m/>
    <m/>
    <m/>
    <m/>
    <m/>
    <m/>
    <m/>
    <m/>
    <n v="3"/>
    <n v="2"/>
    <n v="36"/>
    <n v="1287000"/>
    <n v="7.7"/>
    <x v="3"/>
    <x v="1"/>
    <m/>
  </r>
  <r>
    <d v="2006-06-28T00:00:00"/>
    <d v="2006-07-08T00:00:00"/>
    <s v="China"/>
    <m/>
    <s v="Asia"/>
    <s v="Sichuan, Guizhou Yunnan, ..."/>
    <x v="3"/>
    <s v="General flood"/>
    <m/>
    <n v="42"/>
    <n v="10009"/>
    <n v="11"/>
    <n v="2006"/>
    <s v="CHN"/>
    <m/>
    <x v="23"/>
    <m/>
    <m/>
    <n v="1"/>
    <m/>
    <n v="2006"/>
    <m/>
    <m/>
    <m/>
    <m/>
    <m/>
    <m/>
    <n v="2"/>
    <m/>
    <m/>
    <m/>
    <m/>
    <m/>
    <n v="3"/>
    <n v="2"/>
    <n v="11"/>
    <n v="11360"/>
    <n v="4.4000000000000004"/>
    <x v="3"/>
    <x v="1"/>
    <m/>
  </r>
  <r>
    <d v="2006-08-30T00:00:00"/>
    <d v="2006-08-31T00:00:00"/>
    <s v="China"/>
    <m/>
    <s v="Asia"/>
    <s v="Luqu, Zhuoni counties (G ..."/>
    <x v="3"/>
    <s v="Flash flood"/>
    <m/>
    <n v="15"/>
    <m/>
    <m/>
    <n v="2006"/>
    <s v="CHN"/>
    <m/>
    <x v="23"/>
    <m/>
    <m/>
    <n v="1"/>
    <m/>
    <n v="2006"/>
    <m/>
    <m/>
    <m/>
    <m/>
    <m/>
    <m/>
    <n v="2"/>
    <m/>
    <m/>
    <m/>
    <m/>
    <m/>
    <n v="3"/>
    <n v="2"/>
    <n v="2"/>
    <n v="16920"/>
    <n v="4.5"/>
    <x v="3"/>
    <x v="1"/>
    <m/>
  </r>
  <r>
    <d v="2003-05-15T00:00:00"/>
    <d v="2003-05-21T00:00:00"/>
    <s v="China"/>
    <m/>
    <s v="Asia"/>
    <s v="Meizhou, Heyuan, Shaoguan ..."/>
    <x v="3"/>
    <s v="General flood"/>
    <m/>
    <n v="38"/>
    <n v="4370986"/>
    <n v="160"/>
    <n v="2003"/>
    <s v="CHN"/>
    <m/>
    <x v="24"/>
    <m/>
    <m/>
    <n v="1"/>
    <m/>
    <n v="2003"/>
    <m/>
    <m/>
    <m/>
    <n v="2"/>
    <m/>
    <m/>
    <m/>
    <m/>
    <m/>
    <m/>
    <m/>
    <m/>
    <n v="3"/>
    <n v="2"/>
    <n v="7"/>
    <n v="317900"/>
    <n v="6.3"/>
    <x v="3"/>
    <x v="1"/>
    <m/>
  </r>
  <r>
    <d v="2005-09-29T00:00:00"/>
    <d v="2005-10-06T00:00:00"/>
    <s v="China"/>
    <m/>
    <s v="Asia"/>
    <s v="Shiyan (Hubei Province), ..."/>
    <x v="3"/>
    <s v="General flood"/>
    <m/>
    <n v="20"/>
    <n v="4610000"/>
    <n v="239"/>
    <n v="2005"/>
    <s v="CHN"/>
    <m/>
    <x v="22"/>
    <m/>
    <m/>
    <n v="1"/>
    <m/>
    <n v="2005"/>
    <m/>
    <m/>
    <m/>
    <m/>
    <m/>
    <n v="2"/>
    <m/>
    <m/>
    <m/>
    <m/>
    <m/>
    <m/>
    <n v="3"/>
    <n v="2"/>
    <n v="8"/>
    <n v="29520"/>
    <n v="5.4"/>
    <x v="3"/>
    <x v="1"/>
    <m/>
  </r>
  <r>
    <d v="2001-08-25T00:00:00"/>
    <d v="2001-08-25T00:00:00"/>
    <s v="China"/>
    <m/>
    <s v="Asia"/>
    <s v="Funing county (Yunnan pro ..."/>
    <x v="3"/>
    <s v="General flood"/>
    <m/>
    <n v="35"/>
    <n v="2702"/>
    <n v="17"/>
    <n v="2001"/>
    <s v="CHN"/>
    <m/>
    <x v="25"/>
    <m/>
    <m/>
    <n v="1"/>
    <m/>
    <n v="2001"/>
    <m/>
    <n v="2"/>
    <m/>
    <m/>
    <m/>
    <m/>
    <m/>
    <m/>
    <m/>
    <m/>
    <m/>
    <m/>
    <n v="3"/>
    <n v="2"/>
    <n v="1"/>
    <n v="5570"/>
    <n v="3.7"/>
    <x v="3"/>
    <x v="1"/>
    <m/>
  </r>
  <r>
    <d v="2006-07-07T00:00:00"/>
    <d v="2006-07-11T00:00:00"/>
    <s v="China"/>
    <m/>
    <s v="Asia"/>
    <s v="Qinzhou, Yulin (Guangxi Z ..."/>
    <x v="3"/>
    <s v="General flood"/>
    <m/>
    <n v="10"/>
    <n v="1400000"/>
    <n v="31"/>
    <n v="2006"/>
    <s v="CHN"/>
    <m/>
    <x v="22"/>
    <m/>
    <m/>
    <n v="1"/>
    <m/>
    <n v="2006"/>
    <m/>
    <m/>
    <m/>
    <m/>
    <m/>
    <m/>
    <n v="2"/>
    <m/>
    <m/>
    <m/>
    <m/>
    <m/>
    <n v="3"/>
    <n v="2"/>
    <n v="5"/>
    <n v="20120"/>
    <n v="5"/>
    <x v="3"/>
    <x v="1"/>
    <m/>
  </r>
  <r>
    <d v="2002-05-22T00:00:00"/>
    <d v="2002-05-29T00:00:00"/>
    <s v="China"/>
    <m/>
    <s v="Asia"/>
    <s v="Hunan province"/>
    <x v="3"/>
    <s v="General flood"/>
    <m/>
    <m/>
    <n v="20000000"/>
    <n v="943"/>
    <n v="2002"/>
    <s v="CHN"/>
    <m/>
    <x v="24"/>
    <m/>
    <m/>
    <n v="1"/>
    <m/>
    <n v="2002"/>
    <m/>
    <m/>
    <n v="2"/>
    <m/>
    <m/>
    <m/>
    <m/>
    <m/>
    <m/>
    <m/>
    <m/>
    <m/>
    <n v="3"/>
    <n v="2"/>
    <n v="8"/>
    <n v="156100"/>
    <n v="6.1"/>
    <x v="3"/>
    <x v="1"/>
    <m/>
  </r>
  <r>
    <d v="2000-04-13T00:00:00"/>
    <d v="2000-04-17T00:00:00"/>
    <s v="China"/>
    <m/>
    <s v="Asia"/>
    <s v="Shenzhen, Zhuhai, Zhongsh ..."/>
    <x v="3"/>
    <s v="General flood"/>
    <m/>
    <n v="15"/>
    <n v="40000"/>
    <n v="12"/>
    <n v="2000"/>
    <s v="CHN"/>
    <m/>
    <x v="22"/>
    <m/>
    <m/>
    <n v="1"/>
    <m/>
    <n v="2000"/>
    <n v="2"/>
    <m/>
    <m/>
    <m/>
    <m/>
    <m/>
    <m/>
    <m/>
    <m/>
    <m/>
    <m/>
    <m/>
    <n v="3"/>
    <n v="2"/>
    <n v="5"/>
    <n v="21000"/>
    <n v="5"/>
    <x v="3"/>
    <x v="1"/>
    <m/>
  </r>
  <r>
    <d v="2007-03-26T00:00:00"/>
    <d v="2007-03-30T00:00:00"/>
    <s v="Dominican Republic"/>
    <m/>
    <s v="Latin America and the Caribbeans"/>
    <m/>
    <x v="3"/>
    <s v="General flood"/>
    <m/>
    <n v="3"/>
    <n v="3830"/>
    <m/>
    <n v="2007"/>
    <s v="DOM"/>
    <m/>
    <x v="23"/>
    <m/>
    <m/>
    <n v="1"/>
    <m/>
    <n v="2007"/>
    <m/>
    <m/>
    <m/>
    <m/>
    <m/>
    <m/>
    <m/>
    <n v="2"/>
    <m/>
    <m/>
    <m/>
    <m/>
    <n v="3"/>
    <n v="2"/>
    <n v="5"/>
    <n v="4700"/>
    <n v="4.7"/>
    <x v="3"/>
    <x v="1"/>
    <m/>
  </r>
  <r>
    <d v="2007-05-30T00:00:00"/>
    <d v="2007-06-03T00:00:00"/>
    <s v="Dominican Republic"/>
    <m/>
    <s v="Latin America and the Caribbeans"/>
    <s v="Cibao region"/>
    <x v="3"/>
    <s v="General flood"/>
    <m/>
    <n v="9"/>
    <n v="16000"/>
    <m/>
    <n v="2007"/>
    <s v="DOM"/>
    <m/>
    <x v="23"/>
    <m/>
    <m/>
    <n v="1"/>
    <m/>
    <n v="2007"/>
    <m/>
    <m/>
    <m/>
    <m/>
    <m/>
    <m/>
    <m/>
    <n v="2"/>
    <m/>
    <m/>
    <m/>
    <m/>
    <n v="3"/>
    <n v="2"/>
    <n v="5"/>
    <n v="13540"/>
    <n v="4.8"/>
    <x v="3"/>
    <x v="1"/>
    <m/>
  </r>
  <r>
    <d v="2004-05-23T00:00:00"/>
    <d v="2004-06-01T00:00:00"/>
    <s v="Dominican Republic"/>
    <m/>
    <s v="Latin America and the Caribbeans"/>
    <s v="Jimani, Malpaso (Independ ..."/>
    <x v="3"/>
    <s v="General flood"/>
    <m/>
    <n v="688"/>
    <n v="10002"/>
    <m/>
    <n v="2004"/>
    <s v="DOM"/>
    <m/>
    <x v="23"/>
    <m/>
    <m/>
    <n v="1"/>
    <m/>
    <n v="2004"/>
    <m/>
    <m/>
    <m/>
    <m/>
    <n v="2"/>
    <m/>
    <m/>
    <m/>
    <m/>
    <m/>
    <m/>
    <m/>
    <n v="3"/>
    <n v="2"/>
    <n v="10"/>
    <n v="8900"/>
    <n v="4.9000000000000004"/>
    <x v="3"/>
    <x v="1"/>
    <m/>
  </r>
  <r>
    <d v="2002-10-09T00:00:00"/>
    <d v="2002-10-12T00:00:00"/>
    <s v="Algeria"/>
    <m/>
    <s v="Africa"/>
    <s v="Batna, Biskra, Hamma and ..."/>
    <x v="3"/>
    <s v="General flood"/>
    <m/>
    <n v="13"/>
    <n v="4"/>
    <m/>
    <n v="2002"/>
    <s v="DZA"/>
    <m/>
    <x v="22"/>
    <m/>
    <m/>
    <n v="1"/>
    <m/>
    <n v="2002"/>
    <m/>
    <m/>
    <n v="2"/>
    <m/>
    <m/>
    <m/>
    <m/>
    <m/>
    <m/>
    <m/>
    <m/>
    <m/>
    <n v="3"/>
    <n v="2"/>
    <n v="4"/>
    <n v="23940"/>
    <n v="5"/>
    <x v="3"/>
    <x v="1"/>
    <m/>
  </r>
  <r>
    <d v="2000-10-22T00:00:00"/>
    <d v="2000-10-25T00:00:00"/>
    <s v="Algeria"/>
    <m/>
    <s v="Africa"/>
    <s v="Regions of Naama and Tlem ..."/>
    <x v="3"/>
    <s v="Flash flood"/>
    <m/>
    <n v="28"/>
    <n v="100"/>
    <m/>
    <n v="2000"/>
    <s v="DZA"/>
    <m/>
    <x v="22"/>
    <m/>
    <m/>
    <n v="1"/>
    <m/>
    <n v="2000"/>
    <n v="2"/>
    <m/>
    <m/>
    <m/>
    <m/>
    <m/>
    <m/>
    <m/>
    <m/>
    <m/>
    <m/>
    <m/>
    <n v="3"/>
    <n v="2"/>
    <n v="4"/>
    <n v="101500"/>
    <n v="5.6"/>
    <x v="3"/>
    <x v="1"/>
    <m/>
  </r>
  <r>
    <d v="2003-10-15T00:00:00"/>
    <d v="2003-10-18T00:00:00"/>
    <s v="Algeria"/>
    <m/>
    <s v="Africa"/>
    <s v="Assa, Asla, Ain Sefra, Sa ..."/>
    <x v="3"/>
    <s v="General flood"/>
    <m/>
    <n v="13"/>
    <m/>
    <m/>
    <n v="2003"/>
    <s v="DZA"/>
    <m/>
    <x v="22"/>
    <m/>
    <m/>
    <n v="1"/>
    <m/>
    <n v="2003"/>
    <m/>
    <m/>
    <m/>
    <n v="2"/>
    <m/>
    <m/>
    <m/>
    <m/>
    <m/>
    <m/>
    <m/>
    <m/>
    <n v="3"/>
    <n v="2"/>
    <n v="4"/>
    <n v="51770"/>
    <n v="5.3"/>
    <x v="3"/>
    <x v="1"/>
    <m/>
  </r>
  <r>
    <d v="2003-08-09T00:00:00"/>
    <d v="2003-08-11T00:00:00"/>
    <s v="Algeria"/>
    <m/>
    <s v="Africa"/>
    <s v="Reggane (Adrar region), T ..."/>
    <x v="3"/>
    <s v="General flood"/>
    <m/>
    <n v="13"/>
    <m/>
    <m/>
    <n v="2003"/>
    <s v="DZA"/>
    <m/>
    <x v="22"/>
    <m/>
    <m/>
    <n v="1"/>
    <m/>
    <n v="2003"/>
    <m/>
    <m/>
    <m/>
    <n v="2"/>
    <m/>
    <m/>
    <m/>
    <m/>
    <m/>
    <m/>
    <m/>
    <m/>
    <n v="3"/>
    <n v="2"/>
    <n v="3"/>
    <n v="78730"/>
    <n v="5.4"/>
    <x v="3"/>
    <x v="1"/>
    <m/>
  </r>
  <r>
    <d v="2002-08-17T00:00:00"/>
    <d v="2002-08-28T00:00:00"/>
    <s v="Algeria"/>
    <m/>
    <s v="Africa"/>
    <s v="Tebessa, Oum El Bouaghi, ..."/>
    <x v="3"/>
    <s v="General flood"/>
    <m/>
    <n v="29"/>
    <n v="2301"/>
    <n v="1.5"/>
    <n v="2002"/>
    <s v="DZA"/>
    <m/>
    <x v="22"/>
    <m/>
    <m/>
    <n v="1"/>
    <m/>
    <n v="2002"/>
    <m/>
    <m/>
    <n v="2"/>
    <m/>
    <m/>
    <m/>
    <m/>
    <m/>
    <m/>
    <m/>
    <m/>
    <m/>
    <n v="3"/>
    <n v="2"/>
    <n v="12"/>
    <n v="25340"/>
    <n v="5.5"/>
    <x v="3"/>
    <x v="1"/>
    <m/>
  </r>
  <r>
    <d v="2002-03-03T00:00:00"/>
    <d v="2002-03-11T00:00:00"/>
    <s v="Egypt"/>
    <m/>
    <s v="Africa"/>
    <s v="Hourgada region"/>
    <x v="3"/>
    <s v="General flood"/>
    <m/>
    <n v="4"/>
    <n v="800"/>
    <m/>
    <n v="2002"/>
    <s v="EGY"/>
    <m/>
    <x v="25"/>
    <m/>
    <m/>
    <n v="1"/>
    <m/>
    <n v="2002"/>
    <m/>
    <m/>
    <n v="2"/>
    <m/>
    <m/>
    <m/>
    <m/>
    <m/>
    <m/>
    <m/>
    <m/>
    <m/>
    <n v="2"/>
    <n v="2"/>
    <n v="9"/>
    <n v="560"/>
    <n v="3.2"/>
    <x v="3"/>
    <x v="1"/>
    <m/>
  </r>
  <r>
    <d v="2006-02-04T00:00:00"/>
    <d v="2006-02-09T00:00:00"/>
    <s v="Fiji"/>
    <m/>
    <s v="South Pacific"/>
    <s v="Labasa (Vanua Levu)"/>
    <x v="3"/>
    <s v="General flood"/>
    <m/>
    <n v="4"/>
    <n v="224"/>
    <n v="0.5"/>
    <n v="2006"/>
    <s v="FJI"/>
    <m/>
    <x v="23"/>
    <m/>
    <m/>
    <n v="1"/>
    <m/>
    <n v="2006"/>
    <m/>
    <m/>
    <m/>
    <m/>
    <m/>
    <m/>
    <n v="2"/>
    <m/>
    <m/>
    <m/>
    <m/>
    <m/>
    <n v="2"/>
    <n v="2"/>
    <n v="6"/>
    <n v="2370"/>
    <n v="4.2"/>
    <x v="3"/>
    <x v="1"/>
    <m/>
  </r>
  <r>
    <d v="2007-02-03T00:00:00"/>
    <d v="2007-02-20T00:00:00"/>
    <s v="Fiji"/>
    <m/>
    <s v="South Pacific"/>
    <s v="Vanua Levu, Viti Levu"/>
    <x v="3"/>
    <s v="General flood"/>
    <m/>
    <n v="1"/>
    <n v="900"/>
    <n v="30"/>
    <n v="2007"/>
    <s v="FJI"/>
    <m/>
    <x v="23"/>
    <m/>
    <m/>
    <n v="1"/>
    <m/>
    <n v="2007"/>
    <m/>
    <m/>
    <m/>
    <m/>
    <m/>
    <m/>
    <m/>
    <n v="2"/>
    <m/>
    <m/>
    <m/>
    <m/>
    <n v="2"/>
    <n v="2"/>
    <n v="18"/>
    <n v="1690"/>
    <n v="4.5"/>
    <x v="3"/>
    <x v="1"/>
    <m/>
  </r>
  <r>
    <d v="2006-04-15T00:00:00"/>
    <d v="2006-04-24T00:00:00"/>
    <s v="Georgia"/>
    <m/>
    <s v="Eastern Europe"/>
    <s v="Tskhoushi, Chkhou, Khoni, ..."/>
    <x v="3"/>
    <s v="General flood"/>
    <m/>
    <m/>
    <n v="600"/>
    <m/>
    <n v="2006"/>
    <s v="GEO"/>
    <m/>
    <x v="22"/>
    <m/>
    <m/>
    <n v="1"/>
    <m/>
    <n v="2006"/>
    <m/>
    <m/>
    <m/>
    <m/>
    <m/>
    <m/>
    <n v="2"/>
    <m/>
    <m/>
    <m/>
    <m/>
    <m/>
    <n v="3"/>
    <n v="2"/>
    <n v="10"/>
    <n v="29220"/>
    <n v="5.5"/>
    <x v="3"/>
    <x v="1"/>
    <m/>
  </r>
  <r>
    <d v="2005-04-23T00:00:00"/>
    <d v="2005-04-28T00:00:00"/>
    <s v="Georgia"/>
    <m/>
    <s v="Eastern Europe"/>
    <s v="Oni, Ambrolauri, Tsageri ..."/>
    <x v="3"/>
    <s v="General flood"/>
    <m/>
    <m/>
    <n v="2500"/>
    <m/>
    <n v="2005"/>
    <s v="GEO"/>
    <m/>
    <x v="21"/>
    <m/>
    <m/>
    <n v="1"/>
    <m/>
    <n v="2005"/>
    <m/>
    <m/>
    <m/>
    <m/>
    <m/>
    <n v="2"/>
    <m/>
    <m/>
    <m/>
    <m/>
    <m/>
    <m/>
    <n v="3"/>
    <n v="2"/>
    <n v="6"/>
    <n v="1515000"/>
    <n v="7.7"/>
    <x v="3"/>
    <x v="1"/>
    <m/>
  </r>
  <r>
    <d v="2000-06-06T00:00:00"/>
    <d v="2000-06-21T00:00:00"/>
    <s v="Guatemala"/>
    <m/>
    <s v="Latin America and the Caribbeans"/>
    <s v="Guatemala City, Alta Vera ..."/>
    <x v="3"/>
    <s v="General flood"/>
    <m/>
    <n v="16"/>
    <n v="2524"/>
    <m/>
    <n v="2000"/>
    <s v="GTM"/>
    <m/>
    <x v="22"/>
    <m/>
    <m/>
    <n v="1"/>
    <m/>
    <n v="2000"/>
    <n v="2"/>
    <m/>
    <m/>
    <m/>
    <m/>
    <m/>
    <m/>
    <m/>
    <m/>
    <m/>
    <m/>
    <m/>
    <n v="3"/>
    <n v="2"/>
    <n v="16"/>
    <n v="11600"/>
    <n v="5.3"/>
    <x v="3"/>
    <x v="1"/>
    <m/>
  </r>
  <r>
    <d v="2000-09-15T00:00:00"/>
    <d v="2000-09-17T00:00:00"/>
    <s v="Guatemala"/>
    <m/>
    <s v="Latin America and the Caribbeans"/>
    <s v="Teleman, Zacapa, Guatemal ..."/>
    <x v="3"/>
    <s v="General flood"/>
    <m/>
    <n v="20"/>
    <n v="462"/>
    <m/>
    <n v="2000"/>
    <s v="GTM"/>
    <m/>
    <x v="23"/>
    <m/>
    <m/>
    <n v="1"/>
    <m/>
    <n v="2000"/>
    <n v="2"/>
    <m/>
    <m/>
    <m/>
    <m/>
    <m/>
    <m/>
    <m/>
    <m/>
    <m/>
    <m/>
    <m/>
    <n v="3"/>
    <n v="2"/>
    <n v="3"/>
    <n v="13970"/>
    <n v="4.5999999999999996"/>
    <x v="3"/>
    <x v="1"/>
    <m/>
  </r>
  <r>
    <d v="2008-12-08T00:00:00"/>
    <d v="2008-12-17T00:00:00"/>
    <s v="Guyana"/>
    <m/>
    <s v="Latin America and the Caribbeans"/>
    <s v="Pomeroon, charity (Region ..."/>
    <x v="3"/>
    <s v="General flood"/>
    <m/>
    <m/>
    <n v="100000"/>
    <m/>
    <n v="2008"/>
    <s v="GUY"/>
    <m/>
    <x v="22"/>
    <m/>
    <m/>
    <n v="1"/>
    <m/>
    <n v="2008"/>
    <m/>
    <m/>
    <m/>
    <m/>
    <m/>
    <m/>
    <m/>
    <m/>
    <n v="2"/>
    <m/>
    <m/>
    <m/>
    <n v="2"/>
    <n v="2"/>
    <n v="10"/>
    <n v="40000"/>
    <n v="5.5"/>
    <x v="3"/>
    <x v="1"/>
    <m/>
  </r>
  <r>
    <d v="2006-01-08T00:00:00"/>
    <d v="2006-02-14T00:00:00"/>
    <s v="Guyana"/>
    <m/>
    <s v="Latin America and the Caribbeans"/>
    <s v="Barima, Waini (Region One ..."/>
    <x v="3"/>
    <s v="General flood"/>
    <m/>
    <m/>
    <n v="35000"/>
    <n v="169"/>
    <n v="2006"/>
    <s v="GUY"/>
    <m/>
    <x v="24"/>
    <m/>
    <m/>
    <n v="1"/>
    <m/>
    <n v="2006"/>
    <m/>
    <m/>
    <m/>
    <m/>
    <m/>
    <m/>
    <n v="2"/>
    <m/>
    <m/>
    <m/>
    <m/>
    <m/>
    <n v="2"/>
    <n v="2"/>
    <n v="38"/>
    <n v="24220"/>
    <n v="6"/>
    <x v="3"/>
    <x v="1"/>
    <m/>
  </r>
  <r>
    <d v="2003-11-28T00:00:00"/>
    <d v="2003-12-24T00:00:00"/>
    <s v="Honduras"/>
    <m/>
    <s v="Latin America and the Caribbeans"/>
    <s v="Ceiba city region (Atlant ..."/>
    <x v="3"/>
    <s v="General flood"/>
    <m/>
    <n v="7"/>
    <n v="3000"/>
    <n v="20"/>
    <n v="2003"/>
    <s v="HND"/>
    <m/>
    <x v="22"/>
    <m/>
    <m/>
    <n v="1"/>
    <m/>
    <n v="2003"/>
    <m/>
    <m/>
    <m/>
    <n v="2"/>
    <m/>
    <m/>
    <m/>
    <m/>
    <m/>
    <m/>
    <m/>
    <m/>
    <n v="2"/>
    <n v="2"/>
    <n v="27"/>
    <n v="5300"/>
    <n v="5.2"/>
    <x v="3"/>
    <x v="1"/>
    <m/>
  </r>
  <r>
    <d v="2002-05-23T00:00:00"/>
    <d v="2002-06-05T00:00:00"/>
    <s v="Honduras"/>
    <m/>
    <s v="Latin America and the Caribbeans"/>
    <s v="Tegucigalpa, Dali, Olanch ..."/>
    <x v="3"/>
    <s v="General flood"/>
    <m/>
    <n v="10"/>
    <n v="969"/>
    <n v="100"/>
    <n v="2002"/>
    <s v="HND"/>
    <m/>
    <x v="24"/>
    <m/>
    <m/>
    <n v="1"/>
    <m/>
    <n v="2002"/>
    <m/>
    <m/>
    <n v="2"/>
    <m/>
    <m/>
    <m/>
    <m/>
    <m/>
    <m/>
    <m/>
    <m/>
    <m/>
    <n v="2"/>
    <n v="2"/>
    <n v="14"/>
    <n v="79030"/>
    <n v="6"/>
    <x v="3"/>
    <x v="1"/>
    <m/>
  </r>
  <r>
    <d v="2005-06-24T00:00:00"/>
    <d v="2005-06-27T00:00:00"/>
    <s v="Honduras"/>
    <m/>
    <s v="Latin America and the Caribbeans"/>
    <s v="Tegucigalpa area."/>
    <x v="3"/>
    <s v="General flood"/>
    <m/>
    <n v="8"/>
    <n v="800"/>
    <m/>
    <n v="2005"/>
    <s v="HND"/>
    <m/>
    <x v="22"/>
    <m/>
    <m/>
    <n v="1"/>
    <m/>
    <n v="2005"/>
    <m/>
    <m/>
    <m/>
    <m/>
    <m/>
    <n v="2"/>
    <m/>
    <m/>
    <m/>
    <m/>
    <m/>
    <m/>
    <n v="2"/>
    <n v="2"/>
    <n v="4"/>
    <n v="35360"/>
    <n v="5.2"/>
    <x v="3"/>
    <x v="1"/>
    <m/>
  </r>
  <r>
    <d v="2007-10-12T00:00:00"/>
    <d v="2007-10-26T00:00:00"/>
    <s v="Honduras"/>
    <m/>
    <s v="Latin America and the Caribbeans"/>
    <s v="El Triunfo, El Chapemal, ..."/>
    <x v="3"/>
    <s v="General flood"/>
    <m/>
    <n v="5"/>
    <n v="15000"/>
    <m/>
    <n v="2007"/>
    <s v="HND"/>
    <m/>
    <x v="24"/>
    <m/>
    <m/>
    <n v="1"/>
    <m/>
    <n v="2007"/>
    <m/>
    <m/>
    <m/>
    <m/>
    <m/>
    <m/>
    <m/>
    <n v="2"/>
    <m/>
    <m/>
    <m/>
    <m/>
    <n v="2"/>
    <n v="2"/>
    <n v="15"/>
    <n v="82170"/>
    <n v="6.1"/>
    <x v="3"/>
    <x v="1"/>
    <m/>
  </r>
  <r>
    <d v="2006-06-25T00:00:00"/>
    <d v="2006-07-01T00:00:00"/>
    <s v="Honduras"/>
    <m/>
    <s v="Latin America and the Caribbeans"/>
    <s v="Cortes, Intibuca"/>
    <x v="3"/>
    <s v="General flood"/>
    <m/>
    <n v="4"/>
    <n v="1500"/>
    <n v="8"/>
    <n v="2006"/>
    <s v="HND"/>
    <m/>
    <x v="23"/>
    <m/>
    <m/>
    <n v="1"/>
    <m/>
    <n v="2006"/>
    <m/>
    <m/>
    <m/>
    <m/>
    <m/>
    <m/>
    <n v="2"/>
    <m/>
    <m/>
    <m/>
    <m/>
    <m/>
    <n v="2"/>
    <n v="2"/>
    <n v="7"/>
    <n v="9980"/>
    <n v="4.8"/>
    <x v="3"/>
    <x v="1"/>
    <m/>
  </r>
  <r>
    <d v="2002-05-23T00:00:00"/>
    <d v="2002-06-05T00:00:00"/>
    <s v="Haiti"/>
    <m/>
    <s v="Latin America and the Caribbeans"/>
    <s v="Azile, Grand Anse, Les Ca ..."/>
    <x v="3"/>
    <s v="Flash flood"/>
    <m/>
    <n v="31"/>
    <n v="38339"/>
    <n v="1"/>
    <n v="2002"/>
    <s v="HTI"/>
    <m/>
    <x v="24"/>
    <m/>
    <m/>
    <n v="1"/>
    <m/>
    <n v="2002"/>
    <m/>
    <m/>
    <n v="2"/>
    <m/>
    <m/>
    <m/>
    <m/>
    <m/>
    <m/>
    <m/>
    <m/>
    <m/>
    <n v="1"/>
    <n v="2"/>
    <n v="14"/>
    <n v="79030"/>
    <n v="6"/>
    <x v="3"/>
    <x v="1"/>
    <m/>
  </r>
  <r>
    <d v="2003-08-29T00:00:00"/>
    <d v="2003-08-30T00:00:00"/>
    <s v="Haiti"/>
    <m/>
    <s v="Latin America and the Caribbeans"/>
    <s v="Saint-Marc (Artibonite di ..."/>
    <x v="3"/>
    <s v="Flash flood"/>
    <m/>
    <n v="24"/>
    <n v="12070"/>
    <m/>
    <n v="2003"/>
    <s v="HTI"/>
    <m/>
    <x v="27"/>
    <m/>
    <m/>
    <n v="1"/>
    <m/>
    <n v="2003"/>
    <m/>
    <m/>
    <m/>
    <n v="2"/>
    <m/>
    <m/>
    <m/>
    <m/>
    <m/>
    <m/>
    <m/>
    <m/>
    <n v="1"/>
    <n v="2"/>
    <n v="2"/>
    <n v="160"/>
    <n v="2.5"/>
    <x v="3"/>
    <x v="1"/>
    <m/>
  </r>
  <r>
    <d v="2001-05-16T00:00:00"/>
    <d v="2001-05-18T00:00:00"/>
    <s v="Haiti"/>
    <m/>
    <s v="Latin America and the Caribbeans"/>
    <s v="Artibonite province"/>
    <x v="3"/>
    <s v="General flood"/>
    <m/>
    <n v="26"/>
    <n v="5081"/>
    <m/>
    <n v="2001"/>
    <s v="HTI"/>
    <m/>
    <x v="23"/>
    <m/>
    <m/>
    <n v="1"/>
    <m/>
    <n v="2001"/>
    <m/>
    <n v="2"/>
    <m/>
    <m/>
    <m/>
    <m/>
    <m/>
    <m/>
    <m/>
    <m/>
    <m/>
    <m/>
    <n v="1"/>
    <n v="2"/>
    <n v="3"/>
    <n v="7780"/>
    <n v="4.4000000000000004"/>
    <x v="3"/>
    <x v="1"/>
    <m/>
  </r>
  <r>
    <d v="2008-12-26T00:00:00"/>
    <d v="2009-01-12T00:00:00"/>
    <s v="Indonesia"/>
    <m/>
    <s v="Asia"/>
    <s v="West Lombok district (Wes ..."/>
    <x v="3"/>
    <s v="General flood"/>
    <m/>
    <n v="24"/>
    <n v="15000"/>
    <m/>
    <n v="2009"/>
    <s v="IDN"/>
    <m/>
    <x v="24"/>
    <m/>
    <m/>
    <n v="1"/>
    <m/>
    <n v="2008"/>
    <m/>
    <m/>
    <m/>
    <m/>
    <m/>
    <m/>
    <m/>
    <m/>
    <n v="2"/>
    <m/>
    <m/>
    <m/>
    <n v="2"/>
    <n v="2"/>
    <n v="18"/>
    <n v="126700"/>
    <n v="6.4"/>
    <x v="3"/>
    <x v="1"/>
    <m/>
  </r>
  <r>
    <d v="2008-02-01T00:00:00"/>
    <d v="2008-02-06T00:00:00"/>
    <s v="Indonesia"/>
    <m/>
    <s v="Asia"/>
    <s v="West, East and Central Ja ..."/>
    <x v="3"/>
    <s v="General flood"/>
    <m/>
    <n v="3"/>
    <n v="89761"/>
    <m/>
    <n v="2008"/>
    <s v="IDN"/>
    <m/>
    <x v="25"/>
    <m/>
    <m/>
    <n v="1"/>
    <m/>
    <n v="2008"/>
    <m/>
    <m/>
    <m/>
    <m/>
    <m/>
    <m/>
    <m/>
    <m/>
    <n v="2"/>
    <m/>
    <m/>
    <m/>
    <n v="2"/>
    <n v="2"/>
    <n v="6"/>
    <n v="380"/>
    <n v="3.4"/>
    <x v="3"/>
    <x v="1"/>
    <m/>
  </r>
  <r>
    <d v="2002-01-08T00:00:00"/>
    <d v="2002-01-12T00:00:00"/>
    <s v="Indonesia"/>
    <m/>
    <s v="Asia"/>
    <s v="Dempo Utara (Southern Sum ..."/>
    <x v="3"/>
    <s v="General flood"/>
    <m/>
    <n v="21"/>
    <n v="40"/>
    <m/>
    <n v="2002"/>
    <s v="IDN"/>
    <m/>
    <x v="25"/>
    <m/>
    <m/>
    <n v="1"/>
    <m/>
    <n v="2002"/>
    <m/>
    <m/>
    <n v="2"/>
    <m/>
    <m/>
    <m/>
    <m/>
    <m/>
    <m/>
    <m/>
    <m/>
    <m/>
    <n v="2"/>
    <n v="2"/>
    <n v="5"/>
    <n v="1490"/>
    <n v="3.9"/>
    <x v="3"/>
    <x v="1"/>
    <m/>
  </r>
  <r>
    <d v="2007-03-01T00:00:00"/>
    <d v="2007-03-10T00:00:00"/>
    <s v="Indonesia"/>
    <m/>
    <s v="Asia"/>
    <s v="Reok, Cibal, Wae Ri'i, La ..."/>
    <x v="3"/>
    <s v="Flash flood"/>
    <m/>
    <n v="74"/>
    <n v="11556"/>
    <m/>
    <n v="2007"/>
    <s v="IDN"/>
    <m/>
    <x v="23"/>
    <m/>
    <m/>
    <n v="1"/>
    <m/>
    <n v="2007"/>
    <m/>
    <m/>
    <m/>
    <m/>
    <m/>
    <m/>
    <m/>
    <n v="2"/>
    <m/>
    <m/>
    <m/>
    <m/>
    <n v="2"/>
    <n v="2"/>
    <n v="10"/>
    <n v="3220"/>
    <n v="4.5"/>
    <x v="3"/>
    <x v="1"/>
    <m/>
  </r>
  <r>
    <d v="2005-10-18T00:00:00"/>
    <d v="2005-10-19T00:00:00"/>
    <s v="Indonesia"/>
    <m/>
    <s v="Asia"/>
    <s v="Seumadam/Semadam district ..."/>
    <x v="3"/>
    <s v="Flash flood"/>
    <m/>
    <n v="28"/>
    <n v="12211"/>
    <m/>
    <n v="2005"/>
    <s v="IDN"/>
    <m/>
    <x v="25"/>
    <m/>
    <m/>
    <n v="1"/>
    <m/>
    <n v="2005"/>
    <m/>
    <m/>
    <m/>
    <m/>
    <m/>
    <n v="2"/>
    <m/>
    <m/>
    <m/>
    <m/>
    <m/>
    <m/>
    <n v="2"/>
    <n v="2"/>
    <n v="2"/>
    <n v="2460"/>
    <n v="3.7"/>
    <x v="3"/>
    <x v="1"/>
    <m/>
  </r>
  <r>
    <d v="2006-06-23T00:00:00"/>
    <d v="2006-06-27T00:00:00"/>
    <s v="Indonesia"/>
    <m/>
    <s v="Asia"/>
    <s v="North Sulawesi province"/>
    <x v="3"/>
    <s v="General flood"/>
    <m/>
    <m/>
    <n v="5000"/>
    <m/>
    <n v="2006"/>
    <s v="IDN"/>
    <m/>
    <x v="25"/>
    <m/>
    <m/>
    <n v="1"/>
    <m/>
    <n v="2006"/>
    <m/>
    <m/>
    <m/>
    <m/>
    <m/>
    <m/>
    <n v="2"/>
    <m/>
    <m/>
    <m/>
    <m/>
    <m/>
    <n v="2"/>
    <n v="2"/>
    <n v="5"/>
    <n v="890"/>
    <n v="3.6"/>
    <x v="3"/>
    <x v="1"/>
    <m/>
  </r>
  <r>
    <d v="2003-11-02T00:00:00"/>
    <d v="2003-11-03T00:00:00"/>
    <s v="Indonesia"/>
    <m/>
    <s v="Asia"/>
    <s v="Hahorok sub-district (Lan ..."/>
    <x v="3"/>
    <s v="Flash flood"/>
    <m/>
    <n v="241"/>
    <n v="1498"/>
    <m/>
    <n v="2003"/>
    <s v="IDN"/>
    <m/>
    <x v="25"/>
    <m/>
    <m/>
    <n v="1"/>
    <m/>
    <n v="2003"/>
    <m/>
    <m/>
    <m/>
    <n v="2"/>
    <m/>
    <m/>
    <m/>
    <m/>
    <m/>
    <m/>
    <m/>
    <m/>
    <n v="2"/>
    <n v="2"/>
    <n v="2"/>
    <n v="600"/>
    <n v="3.1"/>
    <x v="3"/>
    <x v="1"/>
    <m/>
  </r>
  <r>
    <d v="2007-07-25T00:00:00"/>
    <d v="2007-08-02T00:00:00"/>
    <s v="Indonesia"/>
    <m/>
    <s v="Asia"/>
    <s v="Sole, Pelapa, Larongtong ..."/>
    <x v="3"/>
    <s v="General flood"/>
    <m/>
    <n v="15"/>
    <n v="2000"/>
    <m/>
    <n v="2007"/>
    <s v="IDN"/>
    <m/>
    <x v="23"/>
    <m/>
    <m/>
    <n v="1"/>
    <m/>
    <n v="2007"/>
    <m/>
    <m/>
    <m/>
    <m/>
    <m/>
    <m/>
    <m/>
    <n v="2"/>
    <m/>
    <m/>
    <m/>
    <m/>
    <n v="2"/>
    <n v="2"/>
    <n v="9"/>
    <n v="2400"/>
    <n v="4.3"/>
    <x v="3"/>
    <x v="1"/>
    <m/>
  </r>
  <r>
    <d v="2008-01-02T00:00:00"/>
    <d v="2008-01-06T00:00:00"/>
    <s v="Indonesia"/>
    <m/>
    <s v="Asia"/>
    <s v="Bogor, Depok, East and So ..."/>
    <x v="3"/>
    <s v="General flood"/>
    <m/>
    <m/>
    <n v="1000"/>
    <m/>
    <n v="2008"/>
    <s v="IDN"/>
    <m/>
    <x v="23"/>
    <m/>
    <m/>
    <n v="1"/>
    <m/>
    <n v="2008"/>
    <m/>
    <m/>
    <m/>
    <m/>
    <m/>
    <m/>
    <m/>
    <m/>
    <n v="2"/>
    <m/>
    <m/>
    <m/>
    <n v="2"/>
    <n v="2"/>
    <n v="5"/>
    <n v="2180"/>
    <n v="4"/>
    <x v="3"/>
    <x v="1"/>
    <m/>
  </r>
  <r>
    <d v="2007-07-22T00:00:00"/>
    <d v="2007-08-07T00:00:00"/>
    <s v="Indonesia"/>
    <m/>
    <s v="Asia"/>
    <s v="Morowali, Banggai, Parigi ..."/>
    <x v="3"/>
    <s v="General flood"/>
    <m/>
    <n v="88"/>
    <n v="3389"/>
    <m/>
    <n v="2007"/>
    <s v="IDN"/>
    <m/>
    <x v="23"/>
    <m/>
    <m/>
    <n v="1"/>
    <m/>
    <n v="2007"/>
    <m/>
    <m/>
    <m/>
    <m/>
    <m/>
    <m/>
    <m/>
    <n v="2"/>
    <m/>
    <m/>
    <m/>
    <m/>
    <n v="2"/>
    <n v="2"/>
    <n v="17"/>
    <n v="7800"/>
    <n v="4.5"/>
    <x v="3"/>
    <x v="1"/>
    <m/>
  </r>
  <r>
    <d v="2006-06-19T00:00:00"/>
    <d v="2006-06-23T00:00:00"/>
    <s v="Indonesia"/>
    <m/>
    <s v="Asia"/>
    <s v="Sinjai, Jeneponto, Buluku ..."/>
    <x v="3"/>
    <s v="Flash flood"/>
    <m/>
    <n v="236"/>
    <n v="29231"/>
    <n v="55.2"/>
    <n v="2006"/>
    <s v="IDN"/>
    <m/>
    <x v="23"/>
    <m/>
    <m/>
    <n v="1"/>
    <m/>
    <n v="2006"/>
    <m/>
    <m/>
    <m/>
    <m/>
    <m/>
    <m/>
    <n v="2"/>
    <m/>
    <m/>
    <m/>
    <m/>
    <m/>
    <n v="2"/>
    <n v="2"/>
    <n v="5"/>
    <n v="3100"/>
    <n v="4.2"/>
    <x v="3"/>
    <x v="1"/>
    <m/>
  </r>
  <r>
    <d v="2006-12-23T00:00:00"/>
    <d v="2006-12-24T00:00:00"/>
    <s v="Indonesia"/>
    <m/>
    <s v="Asia"/>
    <s v="Langkat, Mendaling Natal ..."/>
    <x v="3"/>
    <s v="Flash flood"/>
    <m/>
    <n v="236"/>
    <n v="618486"/>
    <m/>
    <n v="2006"/>
    <s v="IDN"/>
    <m/>
    <x v="22"/>
    <m/>
    <m/>
    <n v="1"/>
    <m/>
    <n v="2006"/>
    <m/>
    <m/>
    <m/>
    <m/>
    <m/>
    <m/>
    <n v="2"/>
    <m/>
    <m/>
    <m/>
    <m/>
    <m/>
    <n v="2"/>
    <n v="2"/>
    <n v="2"/>
    <n v="16200"/>
    <n v="5.4"/>
    <x v="3"/>
    <x v="1"/>
    <m/>
  </r>
  <r>
    <d v="2007-05-15T00:00:00"/>
    <d v="2007-06-05T00:00:00"/>
    <s v="Indonesia"/>
    <m/>
    <s v="Asia"/>
    <s v="East Kalimantan province ..."/>
    <x v="3"/>
    <s v="General flood"/>
    <m/>
    <n v="4"/>
    <n v="60000"/>
    <m/>
    <n v="2007"/>
    <s v="IDN"/>
    <m/>
    <x v="22"/>
    <m/>
    <m/>
    <n v="1"/>
    <m/>
    <n v="2007"/>
    <m/>
    <m/>
    <m/>
    <m/>
    <m/>
    <m/>
    <m/>
    <n v="2"/>
    <m/>
    <m/>
    <m/>
    <m/>
    <n v="2"/>
    <n v="2"/>
    <n v="22"/>
    <n v="34350"/>
    <n v="5.9"/>
    <x v="3"/>
    <x v="1"/>
    <m/>
  </r>
  <r>
    <d v="2009-01-27T00:00:00"/>
    <d v="2009-01-02T00:00:00"/>
    <s v="Indonesia"/>
    <m/>
    <s v="Asia"/>
    <s v="East Java and Sulawesi Is ..."/>
    <x v="3"/>
    <s v="Flash flood"/>
    <m/>
    <n v="18"/>
    <n v="12000"/>
    <m/>
    <n v="2009"/>
    <s v="IDN"/>
    <m/>
    <x v="22"/>
    <m/>
    <m/>
    <n v="1"/>
    <m/>
    <n v="2009"/>
    <m/>
    <m/>
    <m/>
    <m/>
    <m/>
    <m/>
    <m/>
    <m/>
    <m/>
    <n v="2"/>
    <n v="2"/>
    <n v="2"/>
    <n v="2"/>
    <n v="2"/>
    <n v="1"/>
    <n v="60610"/>
    <n v="5.6"/>
    <x v="3"/>
    <x v="1"/>
    <m/>
  </r>
  <r>
    <d v="2003-02-13T00:00:00"/>
    <d v="2003-02-14T00:00:00"/>
    <s v="Indonesia"/>
    <m/>
    <s v="Asia"/>
    <s v="Jakarta area"/>
    <x v="3"/>
    <s v="General flood"/>
    <m/>
    <n v="3"/>
    <n v="33000"/>
    <m/>
    <n v="2003"/>
    <s v="IDN"/>
    <m/>
    <x v="25"/>
    <m/>
    <m/>
    <n v="1"/>
    <m/>
    <n v="2003"/>
    <m/>
    <m/>
    <m/>
    <n v="2"/>
    <m/>
    <m/>
    <m/>
    <m/>
    <m/>
    <m/>
    <m/>
    <m/>
    <n v="2"/>
    <n v="2"/>
    <n v="2"/>
    <n v="540"/>
    <n v="3"/>
    <x v="3"/>
    <x v="1"/>
    <m/>
  </r>
  <r>
    <d v="2005-12-31T00:00:00"/>
    <d v="2006-01-03T00:00:00"/>
    <s v="Indonesia"/>
    <m/>
    <s v="Asia"/>
    <s v="Panti, Tanggul, Arjasa, R ..."/>
    <x v="3"/>
    <s v="Flash flood"/>
    <m/>
    <n v="79"/>
    <n v="7811"/>
    <m/>
    <n v="2006"/>
    <s v="IDN"/>
    <m/>
    <x v="23"/>
    <m/>
    <m/>
    <n v="1"/>
    <m/>
    <n v="2005"/>
    <m/>
    <m/>
    <m/>
    <m/>
    <m/>
    <n v="2"/>
    <m/>
    <m/>
    <m/>
    <m/>
    <m/>
    <m/>
    <n v="2"/>
    <n v="2"/>
    <n v="4"/>
    <n v="2550"/>
    <n v="4"/>
    <x v="3"/>
    <x v="1"/>
    <m/>
  </r>
  <r>
    <d v="2006-01-26T00:00:00"/>
    <d v="2006-02-14T00:00:00"/>
    <s v="Indonesia"/>
    <m/>
    <s v="Asia"/>
    <s v="Rembang, Demak, Semarang, ..."/>
    <x v="3"/>
    <s v="General flood"/>
    <m/>
    <n v="19"/>
    <n v="10000"/>
    <n v="27.1"/>
    <n v="2006"/>
    <s v="IDN"/>
    <m/>
    <x v="24"/>
    <m/>
    <m/>
    <n v="1"/>
    <m/>
    <n v="2006"/>
    <m/>
    <m/>
    <m/>
    <m/>
    <m/>
    <m/>
    <n v="2"/>
    <m/>
    <m/>
    <m/>
    <m/>
    <m/>
    <n v="2"/>
    <n v="2"/>
    <n v="20"/>
    <n v="73070"/>
    <n v="6.2"/>
    <x v="3"/>
    <x v="1"/>
    <m/>
  </r>
  <r>
    <d v="2005-04-26T00:00:00"/>
    <d v="2005-04-27T00:00:00"/>
    <s v="Indonesia"/>
    <m/>
    <s v="Asia"/>
    <s v="Sumatra - Aceh Tenggara D ..."/>
    <x v="3"/>
    <s v="Flash flood"/>
    <m/>
    <n v="47"/>
    <n v="768"/>
    <m/>
    <n v="2005"/>
    <s v="IDN"/>
    <m/>
    <x v="25"/>
    <m/>
    <m/>
    <n v="1"/>
    <m/>
    <n v="2005"/>
    <m/>
    <m/>
    <m/>
    <m/>
    <m/>
    <n v="2"/>
    <m/>
    <m/>
    <m/>
    <m/>
    <m/>
    <m/>
    <n v="2"/>
    <n v="2"/>
    <n v="2"/>
    <n v="1730"/>
    <n v="3.5"/>
    <x v="3"/>
    <x v="1"/>
    <m/>
  </r>
  <r>
    <d v="2002-04-17T00:00:00"/>
    <d v="2002-04-20T00:00:00"/>
    <s v="Indonesia"/>
    <m/>
    <s v="Asia"/>
    <s v="Sumba Isl. (East Nusa Ten ..."/>
    <x v="3"/>
    <s v="General flood"/>
    <m/>
    <n v="19"/>
    <m/>
    <m/>
    <n v="2002"/>
    <s v="IDN"/>
    <m/>
    <x v="23"/>
    <m/>
    <m/>
    <n v="1"/>
    <m/>
    <n v="2002"/>
    <m/>
    <m/>
    <n v="2"/>
    <m/>
    <m/>
    <m/>
    <m/>
    <m/>
    <m/>
    <m/>
    <m/>
    <m/>
    <n v="2"/>
    <n v="2"/>
    <n v="4"/>
    <n v="4900"/>
    <n v="4.3"/>
    <x v="3"/>
    <x v="1"/>
    <m/>
  </r>
  <r>
    <d v="2008-03-10T00:00:00"/>
    <d v="2008-04-03T00:00:00"/>
    <s v="Indonesia"/>
    <m/>
    <s v="Asia"/>
    <s v="Kampar, Pekanburu, Kuanta ..."/>
    <x v="3"/>
    <s v="General flood"/>
    <m/>
    <m/>
    <n v="60000"/>
    <m/>
    <n v="2008"/>
    <s v="IDN"/>
    <m/>
    <x v="24"/>
    <m/>
    <m/>
    <n v="1"/>
    <m/>
    <n v="2008"/>
    <m/>
    <m/>
    <m/>
    <m/>
    <m/>
    <m/>
    <m/>
    <m/>
    <n v="2"/>
    <m/>
    <m/>
    <m/>
    <n v="2"/>
    <n v="2"/>
    <n v="25"/>
    <n v="80090"/>
    <n v="6.3"/>
    <x v="3"/>
    <x v="1"/>
    <m/>
  </r>
  <r>
    <d v="2008-02-11T00:00:00"/>
    <d v="2008-02-27T00:00:00"/>
    <s v="Indonesia"/>
    <m/>
    <s v="Asia"/>
    <s v="Central Java, Timor Occid ..."/>
    <x v="3"/>
    <s v="General flood"/>
    <m/>
    <n v="11"/>
    <n v="3500"/>
    <m/>
    <n v="2008"/>
    <s v="IDN"/>
    <m/>
    <x v="23"/>
    <m/>
    <m/>
    <n v="1"/>
    <m/>
    <n v="2008"/>
    <m/>
    <m/>
    <m/>
    <m/>
    <m/>
    <m/>
    <m/>
    <m/>
    <n v="2"/>
    <m/>
    <m/>
    <m/>
    <n v="2"/>
    <n v="2"/>
    <n v="17"/>
    <n v="2020"/>
    <n v="4.5999999999999996"/>
    <x v="3"/>
    <x v="1"/>
    <m/>
  </r>
  <r>
    <d v="2006-04-19T00:00:00"/>
    <d v="2006-04-23T00:00:00"/>
    <s v="Indonesia"/>
    <m/>
    <s v="Asia"/>
    <s v="Bendungan, Trenggalek, Og ..."/>
    <x v="3"/>
    <s v="General flood"/>
    <m/>
    <n v="22"/>
    <n v="402"/>
    <m/>
    <n v="2006"/>
    <s v="IDN"/>
    <m/>
    <x v="22"/>
    <m/>
    <m/>
    <n v="1"/>
    <m/>
    <n v="2006"/>
    <m/>
    <m/>
    <m/>
    <m/>
    <m/>
    <m/>
    <n v="2"/>
    <m/>
    <m/>
    <m/>
    <m/>
    <m/>
    <n v="2"/>
    <n v="2"/>
    <n v="5"/>
    <n v="19040"/>
    <n v="5"/>
    <x v="3"/>
    <x v="1"/>
    <m/>
  </r>
  <r>
    <d v="2001-07-31T00:00:00"/>
    <d v="2001-08-01T00:00:00"/>
    <s v="Indonesia"/>
    <m/>
    <s v="Asia"/>
    <s v="Nias Isl. (North Sumatra ..."/>
    <x v="3"/>
    <s v="General flood"/>
    <m/>
    <n v="257"/>
    <n v="3694"/>
    <m/>
    <n v="2001"/>
    <s v="IDN"/>
    <m/>
    <x v="25"/>
    <m/>
    <m/>
    <n v="1"/>
    <m/>
    <n v="2001"/>
    <m/>
    <n v="2"/>
    <m/>
    <m/>
    <m/>
    <m/>
    <m/>
    <m/>
    <m/>
    <m/>
    <m/>
    <m/>
    <n v="2"/>
    <n v="2"/>
    <n v="2"/>
    <n v="2400"/>
    <n v="3.7"/>
    <x v="3"/>
    <x v="1"/>
    <m/>
  </r>
  <r>
    <d v="2002-01-13T00:00:00"/>
    <d v="2002-01-18T00:00:00"/>
    <s v="Indonesia"/>
    <m/>
    <s v="Asia"/>
    <s v="Medan city (Sumatra Isl.) ..."/>
    <x v="3"/>
    <s v="General flood"/>
    <m/>
    <n v="13"/>
    <n v="2000"/>
    <m/>
    <n v="2002"/>
    <s v="IDN"/>
    <m/>
    <x v="23"/>
    <m/>
    <m/>
    <n v="1"/>
    <m/>
    <n v="2002"/>
    <m/>
    <m/>
    <n v="2"/>
    <m/>
    <m/>
    <m/>
    <m/>
    <m/>
    <m/>
    <m/>
    <m/>
    <m/>
    <n v="2"/>
    <n v="2"/>
    <n v="6"/>
    <n v="4170"/>
    <n v="4.4000000000000004"/>
    <x v="3"/>
    <x v="1"/>
    <m/>
  </r>
  <r>
    <d v="2000-11-28T00:00:00"/>
    <d v="2000-12-04T00:00:00"/>
    <s v="Indonesia"/>
    <m/>
    <s v="Asia"/>
    <s v="Aceh, Riau, Jambi (Tanah ..."/>
    <x v="3"/>
    <s v="General flood"/>
    <m/>
    <n v="100"/>
    <n v="386021"/>
    <n v="34"/>
    <n v="2000"/>
    <s v="IDN"/>
    <m/>
    <x v="23"/>
    <m/>
    <m/>
    <n v="1"/>
    <m/>
    <n v="2000"/>
    <n v="2"/>
    <m/>
    <m/>
    <m/>
    <m/>
    <m/>
    <m/>
    <m/>
    <m/>
    <m/>
    <m/>
    <m/>
    <n v="2"/>
    <n v="2"/>
    <n v="7"/>
    <n v="6250"/>
    <n v="4.4000000000000004"/>
    <x v="3"/>
    <x v="1"/>
    <m/>
  </r>
  <r>
    <d v="2007-09-02T00:00:00"/>
    <d v="2007-09-04T00:00:00"/>
    <s v="Indonesia"/>
    <m/>
    <s v="Asia"/>
    <s v="Balikpapan area (East Kam ..."/>
    <x v="3"/>
    <m/>
    <m/>
    <n v="4"/>
    <n v="1000"/>
    <m/>
    <n v="2007"/>
    <s v="IDN"/>
    <m/>
    <x v="23"/>
    <m/>
    <m/>
    <n v="1"/>
    <m/>
    <n v="2007"/>
    <m/>
    <m/>
    <m/>
    <m/>
    <m/>
    <m/>
    <m/>
    <n v="2"/>
    <m/>
    <m/>
    <m/>
    <m/>
    <n v="2"/>
    <n v="2"/>
    <n v="3"/>
    <n v="5690"/>
    <n v="4.2"/>
    <x v="3"/>
    <x v="1"/>
    <m/>
  </r>
  <r>
    <d v="2010-07-23T00:00:00"/>
    <d v="2010-07-25T00:00:00"/>
    <s v="Indonesia"/>
    <m/>
    <s v="Asia"/>
    <s v="Buru Isl. (Moluques provi ..."/>
    <x v="3"/>
    <s v="General flood"/>
    <m/>
    <n v="21"/>
    <n v="15007"/>
    <m/>
    <n v="2010"/>
    <s v="IDN"/>
    <m/>
    <x v="22"/>
    <m/>
    <m/>
    <n v="1"/>
    <m/>
    <n v="2010"/>
    <m/>
    <m/>
    <m/>
    <m/>
    <m/>
    <m/>
    <m/>
    <m/>
    <m/>
    <n v="2"/>
    <n v="2"/>
    <n v="2"/>
    <n v="2"/>
    <n v="2"/>
    <n v="3"/>
    <n v="106500"/>
    <n v="5.5"/>
    <x v="3"/>
    <x v="1"/>
    <m/>
  </r>
  <r>
    <d v="2008-02-08T00:00:00"/>
    <d v="2008-02-12T00:00:00"/>
    <s v="Indonesia"/>
    <m/>
    <s v="Asia"/>
    <s v="Situbondo city and distri ..."/>
    <x v="3"/>
    <s v="Flash flood"/>
    <m/>
    <n v="14"/>
    <n v="7000"/>
    <m/>
    <n v="2008"/>
    <s v="IDN"/>
    <m/>
    <x v="25"/>
    <m/>
    <m/>
    <n v="1"/>
    <m/>
    <n v="2008"/>
    <m/>
    <m/>
    <m/>
    <m/>
    <m/>
    <m/>
    <m/>
    <m/>
    <n v="2"/>
    <m/>
    <m/>
    <m/>
    <n v="2"/>
    <n v="2"/>
    <n v="5"/>
    <n v="400"/>
    <n v="3.3"/>
    <x v="3"/>
    <x v="1"/>
    <m/>
  </r>
  <r>
    <d v="2008-04-23T00:00:00"/>
    <d v="2008-04-27T00:00:00"/>
    <s v="Indonesia"/>
    <m/>
    <s v="Asia"/>
    <s v="West Aceh"/>
    <x v="3"/>
    <s v="Flash flood"/>
    <m/>
    <m/>
    <n v="34514"/>
    <m/>
    <n v="2008"/>
    <s v="IDN"/>
    <m/>
    <x v="23"/>
    <m/>
    <m/>
    <n v="1"/>
    <m/>
    <n v="2008"/>
    <m/>
    <m/>
    <m/>
    <m/>
    <m/>
    <m/>
    <m/>
    <m/>
    <n v="2"/>
    <m/>
    <m/>
    <m/>
    <n v="2"/>
    <n v="2"/>
    <n v="5"/>
    <n v="4200"/>
    <n v="4.3"/>
    <x v="3"/>
    <x v="1"/>
    <m/>
  </r>
  <r>
    <d v="2010-11-02T00:00:00"/>
    <d v="2010-11-05T00:00:00"/>
    <s v="Indonesia"/>
    <m/>
    <s v="Asia"/>
    <s v="Toianas village (East Nus ..."/>
    <x v="3"/>
    <s v="Flash flood"/>
    <m/>
    <n v="16"/>
    <n v="200"/>
    <m/>
    <n v="2010"/>
    <s v="IDN"/>
    <m/>
    <x v="22"/>
    <m/>
    <m/>
    <n v="1"/>
    <m/>
    <n v="2010"/>
    <m/>
    <m/>
    <m/>
    <m/>
    <m/>
    <m/>
    <m/>
    <m/>
    <m/>
    <n v="2"/>
    <n v="2"/>
    <n v="2"/>
    <n v="2"/>
    <n v="2"/>
    <n v="4"/>
    <n v="23685.01"/>
    <n v="5"/>
    <x v="3"/>
    <x v="1"/>
    <m/>
  </r>
  <r>
    <d v="2004-02-18T00:00:00"/>
    <d v="2004-02-23T00:00:00"/>
    <s v="Indonesia"/>
    <m/>
    <s v="Asia"/>
    <s v="Jakarta area"/>
    <x v="3"/>
    <s v="General flood"/>
    <m/>
    <n v="5"/>
    <n v="13000"/>
    <n v="60"/>
    <n v="2004"/>
    <s v="IDN"/>
    <m/>
    <x v="23"/>
    <m/>
    <m/>
    <n v="1"/>
    <m/>
    <n v="2004"/>
    <m/>
    <m/>
    <m/>
    <m/>
    <n v="2"/>
    <m/>
    <m/>
    <m/>
    <m/>
    <m/>
    <m/>
    <m/>
    <n v="2"/>
    <n v="2"/>
    <n v="6"/>
    <n v="3690"/>
    <n v="4.5"/>
    <x v="3"/>
    <x v="1"/>
    <m/>
  </r>
  <r>
    <d v="2008-03-01T00:00:00"/>
    <d v="2008-03-14T00:00:00"/>
    <s v="Indonesia"/>
    <m/>
    <s v="Asia"/>
    <s v="Lamongan, Ngawi,Bojonego ..."/>
    <x v="3"/>
    <s v="General flood"/>
    <m/>
    <n v="3"/>
    <n v="12000"/>
    <m/>
    <n v="2008"/>
    <s v="IDN"/>
    <m/>
    <x v="22"/>
    <m/>
    <m/>
    <n v="1"/>
    <m/>
    <n v="2008"/>
    <m/>
    <m/>
    <m/>
    <m/>
    <m/>
    <m/>
    <m/>
    <m/>
    <n v="2"/>
    <m/>
    <m/>
    <m/>
    <n v="2"/>
    <n v="2"/>
    <n v="14"/>
    <n v="16850"/>
    <n v="5.8"/>
    <x v="3"/>
    <x v="1"/>
    <m/>
  </r>
  <r>
    <d v="2009-03-26T00:00:00"/>
    <d v="2009-03-27T00:00:00"/>
    <s v="Indonesia"/>
    <m/>
    <s v="Asia"/>
    <s v="Cirendeu, Tangerang areas ..."/>
    <x v="3"/>
    <s v="General flood"/>
    <m/>
    <n v="64"/>
    <n v="1600"/>
    <m/>
    <n v="2009"/>
    <s v="IDN"/>
    <m/>
    <x v="23"/>
    <m/>
    <m/>
    <n v="1"/>
    <m/>
    <n v="2009"/>
    <m/>
    <m/>
    <m/>
    <m/>
    <m/>
    <m/>
    <m/>
    <m/>
    <m/>
    <n v="2"/>
    <n v="2"/>
    <n v="2"/>
    <n v="2"/>
    <n v="2"/>
    <n v="2"/>
    <n v="19200"/>
    <n v="4.3"/>
    <x v="3"/>
    <x v="1"/>
    <m/>
  </r>
  <r>
    <d v="2006-06-25T00:00:00"/>
    <d v="2006-06-29T00:00:00"/>
    <s v="Indonesia"/>
    <m/>
    <s v="Asia"/>
    <s v="Tanh Laut, Tanah Bumbu, K ..."/>
    <x v="3"/>
    <s v="Flash flood"/>
    <m/>
    <n v="52"/>
    <n v="18250"/>
    <m/>
    <n v="2006"/>
    <s v="IDN"/>
    <m/>
    <x v="22"/>
    <m/>
    <m/>
    <n v="1"/>
    <m/>
    <n v="2006"/>
    <m/>
    <m/>
    <m/>
    <m/>
    <m/>
    <m/>
    <n v="2"/>
    <m/>
    <m/>
    <m/>
    <m/>
    <m/>
    <n v="2"/>
    <n v="2"/>
    <n v="5"/>
    <n v="23710"/>
    <n v="5.0999999999999996"/>
    <x v="3"/>
    <x v="1"/>
    <m/>
  </r>
  <r>
    <d v="2011-01-16T00:00:00"/>
    <d v="2011-01-20T00:00:00"/>
    <s v="Indonesia"/>
    <m/>
    <s v="Asia"/>
    <s v="Legon Kulon, Sukasari, Pu ..."/>
    <x v="3"/>
    <s v="General flood"/>
    <m/>
    <m/>
    <n v="12000"/>
    <m/>
    <n v="2011"/>
    <s v="IDN"/>
    <m/>
    <x v="23"/>
    <m/>
    <m/>
    <n v="1"/>
    <m/>
    <n v="2011"/>
    <m/>
    <m/>
    <m/>
    <m/>
    <m/>
    <m/>
    <m/>
    <m/>
    <m/>
    <n v="2"/>
    <n v="2"/>
    <n v="2"/>
    <n v="2"/>
    <n v="2"/>
    <n v="5"/>
    <n v="10402.99"/>
    <n v="4.5"/>
    <x v="3"/>
    <x v="1"/>
    <m/>
  </r>
  <r>
    <d v="2002-03-27T00:00:00"/>
    <d v="2002-03-30T00:00:00"/>
    <s v="Indonesia"/>
    <m/>
    <s v="Asia"/>
    <s v="Gomo and Amandraya sub-di ..."/>
    <x v="3"/>
    <s v="General flood"/>
    <m/>
    <n v="14"/>
    <n v="780"/>
    <m/>
    <n v="2002"/>
    <s v="IDN"/>
    <m/>
    <x v="25"/>
    <m/>
    <m/>
    <n v="1"/>
    <m/>
    <n v="2002"/>
    <m/>
    <m/>
    <n v="2"/>
    <m/>
    <m/>
    <m/>
    <m/>
    <m/>
    <m/>
    <m/>
    <m/>
    <m/>
    <n v="2"/>
    <n v="2"/>
    <n v="4"/>
    <n v="942"/>
    <n v="3.6"/>
    <x v="3"/>
    <x v="1"/>
    <m/>
  </r>
  <r>
    <d v="2001-12-28T00:00:00"/>
    <d v="2002-01-01T00:00:00"/>
    <s v="Indonesia"/>
    <m/>
    <s v="Asia"/>
    <s v="Sumatra Isl., Sulawesi pr ..."/>
    <x v="3"/>
    <s v="General flood"/>
    <m/>
    <n v="15"/>
    <n v="2000"/>
    <m/>
    <n v="2002"/>
    <s v="IDN"/>
    <m/>
    <x v="23"/>
    <m/>
    <m/>
    <n v="1"/>
    <m/>
    <n v="2001"/>
    <m/>
    <n v="2"/>
    <m/>
    <m/>
    <m/>
    <m/>
    <m/>
    <m/>
    <m/>
    <m/>
    <m/>
    <m/>
    <n v="2"/>
    <n v="2"/>
    <n v="5"/>
    <n v="9125"/>
    <n v="4.7"/>
    <x v="3"/>
    <x v="1"/>
    <m/>
  </r>
  <r>
    <d v="2008-01-30T00:00:00"/>
    <d v="2008-01-31T00:00:00"/>
    <s v="Indonesia"/>
    <m/>
    <s v="Asia"/>
    <s v="Pasuruan districts (East ..."/>
    <x v="3"/>
    <s v="General flood"/>
    <m/>
    <n v="3"/>
    <n v="40000"/>
    <n v="0.65300000000000002"/>
    <n v="2008"/>
    <s v="IDN"/>
    <m/>
    <x v="25"/>
    <m/>
    <m/>
    <n v="1"/>
    <m/>
    <n v="2008"/>
    <m/>
    <m/>
    <m/>
    <m/>
    <m/>
    <m/>
    <m/>
    <m/>
    <n v="2"/>
    <m/>
    <m/>
    <m/>
    <n v="2"/>
    <n v="2"/>
    <n v="2"/>
    <n v="810"/>
    <n v="3.6"/>
    <x v="3"/>
    <x v="1"/>
    <m/>
  </r>
  <r>
    <d v="2003-01-28T00:00:00"/>
    <d v="2003-01-28T00:00:00"/>
    <s v="Indonesia"/>
    <m/>
    <s v="Asia"/>
    <s v="Cilacap district (Central ..."/>
    <x v="3"/>
    <s v="Flash flood"/>
    <m/>
    <n v="1"/>
    <n v="15000"/>
    <m/>
    <n v="2003"/>
    <s v="IDN"/>
    <m/>
    <x v="23"/>
    <m/>
    <m/>
    <n v="1"/>
    <m/>
    <n v="2003"/>
    <m/>
    <m/>
    <m/>
    <n v="2"/>
    <m/>
    <m/>
    <m/>
    <m/>
    <m/>
    <m/>
    <m/>
    <m/>
    <n v="2"/>
    <n v="2"/>
    <n v="1"/>
    <n v="4160"/>
    <n v="4.7"/>
    <x v="3"/>
    <x v="1"/>
    <m/>
  </r>
  <r>
    <d v="2003-11-30T00:00:00"/>
    <d v="2003-12-06T00:00:00"/>
    <s v="Indonesia"/>
    <m/>
    <s v="Asia"/>
    <s v="Muraro, Jambi, Tanjab Tim ..."/>
    <x v="3"/>
    <s v="General flood"/>
    <m/>
    <n v="8"/>
    <n v="25000"/>
    <m/>
    <n v="2003"/>
    <s v="IDN"/>
    <m/>
    <x v="23"/>
    <m/>
    <m/>
    <n v="1"/>
    <m/>
    <n v="2003"/>
    <m/>
    <m/>
    <m/>
    <n v="2"/>
    <m/>
    <m/>
    <m/>
    <m/>
    <m/>
    <m/>
    <m/>
    <m/>
    <n v="2"/>
    <n v="2"/>
    <n v="7"/>
    <n v="3600"/>
    <n v="4.4000000000000004"/>
    <x v="3"/>
    <x v="1"/>
    <m/>
  </r>
  <r>
    <d v="2006-02-13T00:00:00"/>
    <d v="2006-02-23T00:00:00"/>
    <s v="Indonesia"/>
    <m/>
    <s v="Asia"/>
    <s v="Manado city, Minahasa (N ..."/>
    <x v="3"/>
    <s v="Flash flood"/>
    <m/>
    <n v="39"/>
    <n v="17539"/>
    <n v="25"/>
    <n v="2006"/>
    <s v="IDN"/>
    <m/>
    <x v="22"/>
    <m/>
    <m/>
    <n v="1"/>
    <m/>
    <n v="2006"/>
    <m/>
    <m/>
    <m/>
    <m/>
    <m/>
    <m/>
    <n v="2"/>
    <m/>
    <m/>
    <m/>
    <m/>
    <m/>
    <n v="2"/>
    <n v="2"/>
    <n v="11"/>
    <n v="33830"/>
    <n v="5.6"/>
    <x v="3"/>
    <x v="1"/>
    <m/>
  </r>
  <r>
    <d v="2005-07-02T00:00:00"/>
    <d v="2005-07-15T00:00:00"/>
    <s v="India"/>
    <m/>
    <s v="Asia"/>
    <s v="Sagar, Chattarpur, Damoh, ..."/>
    <x v="3"/>
    <s v="General flood"/>
    <m/>
    <n v="62"/>
    <n v="49000"/>
    <m/>
    <n v="2005"/>
    <s v="IND"/>
    <m/>
    <x v="22"/>
    <m/>
    <m/>
    <n v="1"/>
    <m/>
    <n v="2005"/>
    <m/>
    <m/>
    <m/>
    <m/>
    <m/>
    <n v="2"/>
    <m/>
    <m/>
    <m/>
    <m/>
    <m/>
    <m/>
    <n v="2"/>
    <n v="2"/>
    <n v="14"/>
    <n v="55740"/>
    <n v="5.9"/>
    <x v="3"/>
    <x v="1"/>
    <m/>
  </r>
  <r>
    <d v="2007-07-16T00:00:00"/>
    <d v="2007-07-20T00:00:00"/>
    <s v="India"/>
    <m/>
    <s v="Asia"/>
    <s v="Kerala state"/>
    <x v="3"/>
    <s v="General flood"/>
    <m/>
    <n v="44"/>
    <n v="35000"/>
    <n v="101.151"/>
    <n v="2007"/>
    <s v="IND"/>
    <m/>
    <x v="22"/>
    <m/>
    <m/>
    <n v="1"/>
    <m/>
    <n v="2007"/>
    <m/>
    <m/>
    <m/>
    <m/>
    <m/>
    <m/>
    <m/>
    <n v="2"/>
    <m/>
    <m/>
    <m/>
    <m/>
    <n v="2"/>
    <n v="2"/>
    <n v="5"/>
    <n v="24120"/>
    <n v="5.0999999999999996"/>
    <x v="3"/>
    <x v="1"/>
    <m/>
  </r>
  <r>
    <d v="2006-08-29T00:00:00"/>
    <d v="2006-09-04T00:00:00"/>
    <s v="India"/>
    <m/>
    <s v="Asia"/>
    <s v="Balrampur, Bahraich, Lakh ..."/>
    <x v="3"/>
    <s v="General flood"/>
    <m/>
    <n v="42"/>
    <n v="100000"/>
    <m/>
    <n v="2006"/>
    <s v="IND"/>
    <m/>
    <x v="22"/>
    <m/>
    <m/>
    <n v="1"/>
    <m/>
    <n v="2006"/>
    <m/>
    <m/>
    <m/>
    <m/>
    <m/>
    <m/>
    <n v="2"/>
    <m/>
    <m/>
    <m/>
    <m/>
    <m/>
    <n v="2"/>
    <n v="2"/>
    <n v="7"/>
    <n v="32700"/>
    <n v="5.4"/>
    <x v="3"/>
    <x v="1"/>
    <m/>
  </r>
  <r>
    <d v="2007-06-18T00:00:00"/>
    <d v="2007-06-26T00:00:00"/>
    <s v="India"/>
    <m/>
    <s v="Asia"/>
    <s v="Lakhimpur, Dhemaji, Cacha ..."/>
    <x v="3"/>
    <s v="General flood"/>
    <m/>
    <n v="15"/>
    <n v="200000"/>
    <m/>
    <n v="2007"/>
    <s v="IND"/>
    <m/>
    <x v="22"/>
    <m/>
    <m/>
    <n v="1"/>
    <m/>
    <n v="2007"/>
    <m/>
    <m/>
    <m/>
    <m/>
    <m/>
    <m/>
    <m/>
    <n v="2"/>
    <m/>
    <m/>
    <m/>
    <m/>
    <n v="2"/>
    <n v="2"/>
    <n v="9"/>
    <n v="74890"/>
    <n v="5.8"/>
    <x v="3"/>
    <x v="1"/>
    <m/>
  </r>
  <r>
    <d v="2006-07-24T00:00:00"/>
    <d v="2006-08-22T00:00:00"/>
    <s v="India"/>
    <m/>
    <s v="Asia"/>
    <s v="Jammu and Kasmir"/>
    <x v="3"/>
    <s v="General flood"/>
    <m/>
    <n v="15"/>
    <n v="800"/>
    <m/>
    <n v="2006"/>
    <s v="IND"/>
    <m/>
    <x v="24"/>
    <m/>
    <m/>
    <n v="1"/>
    <m/>
    <n v="2006"/>
    <m/>
    <m/>
    <m/>
    <m/>
    <m/>
    <m/>
    <n v="2"/>
    <m/>
    <m/>
    <m/>
    <m/>
    <m/>
    <n v="2"/>
    <n v="2"/>
    <n v="30"/>
    <n v="182700"/>
    <n v="6.7"/>
    <x v="3"/>
    <x v="1"/>
    <m/>
  </r>
  <r>
    <d v="2005-07-05T00:00:00"/>
    <d v="2005-08-14T00:00:00"/>
    <s v="India"/>
    <m/>
    <s v="Asia"/>
    <s v="Himachacl Pradesh, Punjab ..."/>
    <x v="3"/>
    <s v="General flood"/>
    <m/>
    <n v="10"/>
    <n v="2000"/>
    <m/>
    <n v="2005"/>
    <s v="IND"/>
    <m/>
    <x v="21"/>
    <m/>
    <m/>
    <n v="1"/>
    <m/>
    <n v="2005"/>
    <m/>
    <m/>
    <m/>
    <m/>
    <m/>
    <n v="2"/>
    <m/>
    <m/>
    <m/>
    <m/>
    <m/>
    <m/>
    <n v="2"/>
    <n v="2"/>
    <n v="41"/>
    <n v="433500"/>
    <n v="7.2"/>
    <x v="3"/>
    <x v="1"/>
    <m/>
  </r>
  <r>
    <d v="2004-10-07T00:00:00"/>
    <d v="2004-10-18T00:00:00"/>
    <s v="India"/>
    <m/>
    <s v="Asia"/>
    <s v="Goalpara district (Assam) ..."/>
    <x v="3"/>
    <s v="Flash flood"/>
    <m/>
    <n v="160"/>
    <n v="100000"/>
    <m/>
    <n v="2004"/>
    <s v="IND"/>
    <m/>
    <x v="24"/>
    <m/>
    <m/>
    <n v="1"/>
    <m/>
    <n v="2004"/>
    <m/>
    <m/>
    <m/>
    <m/>
    <n v="2"/>
    <m/>
    <m/>
    <m/>
    <m/>
    <m/>
    <m/>
    <m/>
    <n v="2"/>
    <n v="2"/>
    <n v="12"/>
    <n v="161700"/>
    <n v="6.3"/>
    <x v="3"/>
    <x v="1"/>
    <m/>
  </r>
  <r>
    <d v="2007-08-08T00:00:00"/>
    <d v="2007-08-15T00:00:00"/>
    <s v="India"/>
    <m/>
    <s v="Asia"/>
    <s v="Gujarat"/>
    <x v="3"/>
    <s v="General flood"/>
    <m/>
    <n v="16"/>
    <m/>
    <m/>
    <n v="2007"/>
    <s v="IND"/>
    <m/>
    <x v="24"/>
    <m/>
    <m/>
    <n v="1"/>
    <m/>
    <n v="2007"/>
    <m/>
    <m/>
    <m/>
    <m/>
    <m/>
    <m/>
    <m/>
    <n v="2"/>
    <m/>
    <m/>
    <m/>
    <m/>
    <n v="2"/>
    <n v="2"/>
    <n v="8"/>
    <n v="133800"/>
    <n v="6"/>
    <x v="3"/>
    <x v="1"/>
    <m/>
  </r>
  <r>
    <d v="2005-08-26T00:00:00"/>
    <d v="2005-08-28T00:00:00"/>
    <s v="India"/>
    <m/>
    <s v="Asia"/>
    <s v="Azamgarh area (Uttar Prad ..."/>
    <x v="3"/>
    <s v="Flash flood"/>
    <m/>
    <n v="27"/>
    <n v="800000"/>
    <m/>
    <n v="2005"/>
    <s v="IND"/>
    <m/>
    <x v="23"/>
    <m/>
    <m/>
    <n v="1"/>
    <m/>
    <n v="2005"/>
    <m/>
    <m/>
    <m/>
    <m/>
    <m/>
    <n v="2"/>
    <m/>
    <m/>
    <m/>
    <m/>
    <m/>
    <m/>
    <n v="2"/>
    <n v="2"/>
    <n v="3"/>
    <n v="12680"/>
    <n v="4.8"/>
    <x v="3"/>
    <x v="1"/>
    <m/>
  </r>
  <r>
    <d v="2007-09-22T00:00:00"/>
    <d v="2007-10-03T00:00:00"/>
    <s v="India"/>
    <m/>
    <s v="Asia"/>
    <s v="Balasore, Kendrapara, May ..."/>
    <x v="3"/>
    <s v="Storm surge/coastal flood"/>
    <m/>
    <n v="80"/>
    <n v="7200000"/>
    <n v="275"/>
    <n v="2007"/>
    <s v="IND"/>
    <m/>
    <x v="24"/>
    <m/>
    <m/>
    <n v="1"/>
    <m/>
    <n v="2007"/>
    <m/>
    <m/>
    <m/>
    <m/>
    <m/>
    <m/>
    <m/>
    <n v="2"/>
    <m/>
    <m/>
    <m/>
    <m/>
    <n v="2"/>
    <n v="2"/>
    <n v="12"/>
    <n v="72010"/>
    <n v="6.1"/>
    <x v="3"/>
    <x v="1"/>
    <m/>
  </r>
  <r>
    <d v="2007-10-27T00:00:00"/>
    <d v="2007-11-01T00:00:00"/>
    <s v="India"/>
    <m/>
    <s v="Asia"/>
    <s v="Andhra Pradesh, Tamil Nad ..."/>
    <x v="3"/>
    <s v="General flood"/>
    <m/>
    <n v="29"/>
    <n v="50000"/>
    <m/>
    <n v="2007"/>
    <s v="IND"/>
    <m/>
    <x v="22"/>
    <m/>
    <m/>
    <n v="1"/>
    <m/>
    <n v="2007"/>
    <m/>
    <m/>
    <m/>
    <m/>
    <m/>
    <m/>
    <m/>
    <n v="2"/>
    <m/>
    <m/>
    <m/>
    <m/>
    <n v="2"/>
    <n v="2"/>
    <n v="6"/>
    <n v="76740"/>
    <n v="5.7"/>
    <x v="3"/>
    <x v="1"/>
    <m/>
  </r>
  <r>
    <d v="2007-06-30T00:00:00"/>
    <d v="2007-07-13T00:00:00"/>
    <s v="India"/>
    <m/>
    <s v="Asia"/>
    <s v="Raipur, Bilaspur, Mahasam ..."/>
    <x v="3"/>
    <s v="General flood"/>
    <m/>
    <n v="29"/>
    <n v="50000"/>
    <m/>
    <n v="2007"/>
    <s v="IND"/>
    <m/>
    <x v="24"/>
    <m/>
    <m/>
    <n v="1"/>
    <m/>
    <n v="2007"/>
    <m/>
    <m/>
    <m/>
    <m/>
    <m/>
    <m/>
    <m/>
    <n v="2"/>
    <m/>
    <m/>
    <m/>
    <m/>
    <n v="2"/>
    <n v="2"/>
    <n v="14"/>
    <n v="240000"/>
    <n v="6.5"/>
    <x v="3"/>
    <x v="1"/>
    <m/>
  </r>
  <r>
    <d v="2007-07-01T00:00:00"/>
    <d v="2007-07-06T00:00:00"/>
    <s v="India"/>
    <m/>
    <s v="Asia"/>
    <s v="Amrawati district, Mumbai ..."/>
    <x v="3"/>
    <s v="General flood"/>
    <m/>
    <n v="62"/>
    <n v="10000"/>
    <m/>
    <n v="2007"/>
    <s v="IND"/>
    <m/>
    <x v="22"/>
    <m/>
    <m/>
    <n v="1"/>
    <m/>
    <n v="2007"/>
    <m/>
    <m/>
    <m/>
    <m/>
    <m/>
    <m/>
    <m/>
    <n v="2"/>
    <m/>
    <m/>
    <m/>
    <m/>
    <n v="2"/>
    <n v="2"/>
    <n v="6"/>
    <n v="106600"/>
    <n v="5.8"/>
    <x v="3"/>
    <x v="1"/>
    <m/>
  </r>
  <r>
    <d v="2007-07-12T00:00:00"/>
    <d v="2007-10-10T00:00:00"/>
    <s v="India"/>
    <m/>
    <s v="Asia"/>
    <s v="Assam, Arunachal Pradesh, ..."/>
    <x v="3"/>
    <s v="General flood"/>
    <m/>
    <n v="96"/>
    <n v="11100000"/>
    <m/>
    <n v="2007"/>
    <s v="IND"/>
    <m/>
    <x v="21"/>
    <m/>
    <m/>
    <n v="1"/>
    <m/>
    <n v="2007"/>
    <m/>
    <m/>
    <m/>
    <m/>
    <m/>
    <m/>
    <m/>
    <n v="2"/>
    <m/>
    <m/>
    <m/>
    <m/>
    <n v="2"/>
    <n v="2"/>
    <n v="91"/>
    <n v="103600"/>
    <n v="7"/>
    <x v="3"/>
    <x v="1"/>
    <m/>
  </r>
  <r>
    <d v="2008-03-20T00:00:00"/>
    <d v="2008-03-28T00:00:00"/>
    <s v="India"/>
    <m/>
    <s v="Asia"/>
    <s v="Tamil Nadu, Karnataka,"/>
    <x v="3"/>
    <m/>
    <m/>
    <n v="37"/>
    <n v="10278"/>
    <n v="2"/>
    <n v="2008"/>
    <s v="IND"/>
    <m/>
    <x v="24"/>
    <m/>
    <m/>
    <n v="1"/>
    <m/>
    <n v="2008"/>
    <m/>
    <m/>
    <m/>
    <m/>
    <m/>
    <m/>
    <m/>
    <m/>
    <n v="2"/>
    <m/>
    <m/>
    <m/>
    <n v="2"/>
    <n v="2"/>
    <n v="9"/>
    <n v="144300"/>
    <n v="6.1"/>
    <x v="3"/>
    <x v="1"/>
    <m/>
  </r>
  <r>
    <d v="2006-05-31T00:00:00"/>
    <d v="2006-07-24T00:00:00"/>
    <s v="India"/>
    <m/>
    <s v="Asia"/>
    <s v="Assam, Tripura states"/>
    <x v="3"/>
    <s v="General flood"/>
    <m/>
    <n v="21"/>
    <n v="504000"/>
    <m/>
    <n v="2006"/>
    <s v="IND"/>
    <m/>
    <x v="21"/>
    <m/>
    <m/>
    <n v="1"/>
    <m/>
    <n v="2006"/>
    <m/>
    <m/>
    <m/>
    <m/>
    <m/>
    <m/>
    <n v="2"/>
    <m/>
    <m/>
    <m/>
    <m/>
    <m/>
    <n v="2"/>
    <n v="2"/>
    <n v="55"/>
    <n v="178000"/>
    <n v="7"/>
    <x v="3"/>
    <x v="1"/>
    <m/>
  </r>
  <r>
    <d v="2005-06-26T00:00:00"/>
    <d v="2005-06-29T00:00:00"/>
    <s v="India"/>
    <m/>
    <s v="Asia"/>
    <s v="Rampur. Kinnaur region: S ..."/>
    <x v="3"/>
    <s v="General flood"/>
    <m/>
    <n v="6"/>
    <n v="5000"/>
    <n v="23"/>
    <n v="2005"/>
    <s v="IND"/>
    <m/>
    <x v="23"/>
    <m/>
    <m/>
    <n v="1"/>
    <m/>
    <n v="2005"/>
    <m/>
    <m/>
    <m/>
    <m/>
    <m/>
    <n v="2"/>
    <m/>
    <m/>
    <m/>
    <m/>
    <m/>
    <m/>
    <n v="2"/>
    <n v="2"/>
    <n v="4"/>
    <n v="6530"/>
    <n v="4.4000000000000004"/>
    <x v="3"/>
    <x v="1"/>
    <m/>
  </r>
  <r>
    <d v="2010-07-05T00:00:00"/>
    <d v="2010-07-15T00:00:00"/>
    <s v="India"/>
    <m/>
    <s v="Asia"/>
    <s v="Haryana's Ambala and Kuru ..."/>
    <x v="3"/>
    <s v="General flood"/>
    <m/>
    <n v="53"/>
    <n v="400000"/>
    <n v="447"/>
    <n v="2010"/>
    <s v="IND"/>
    <m/>
    <x v="24"/>
    <m/>
    <m/>
    <n v="1"/>
    <m/>
    <n v="2010"/>
    <m/>
    <m/>
    <m/>
    <m/>
    <m/>
    <m/>
    <m/>
    <m/>
    <m/>
    <n v="2"/>
    <n v="2"/>
    <n v="2"/>
    <n v="2"/>
    <n v="2"/>
    <n v="11"/>
    <n v="147400"/>
    <n v="6.2"/>
    <x v="3"/>
    <x v="1"/>
    <m/>
  </r>
  <r>
    <d v="2005-10-21T00:00:00"/>
    <d v="2005-10-24T00:00:00"/>
    <s v="India"/>
    <m/>
    <s v="Asia"/>
    <s v="East Midnapore, South 24 ..."/>
    <x v="3"/>
    <s v="General flood"/>
    <m/>
    <n v="19"/>
    <n v="2250000"/>
    <n v="117"/>
    <n v="2005"/>
    <s v="IND"/>
    <m/>
    <x v="22"/>
    <m/>
    <m/>
    <n v="1"/>
    <m/>
    <n v="2005"/>
    <m/>
    <m/>
    <m/>
    <m/>
    <m/>
    <n v="2"/>
    <m/>
    <m/>
    <m/>
    <m/>
    <m/>
    <m/>
    <n v="2"/>
    <n v="2"/>
    <n v="4"/>
    <n v="29110"/>
    <n v="5.4"/>
    <x v="3"/>
    <x v="1"/>
    <m/>
  </r>
  <r>
    <d v="2010-09-09T00:00:00"/>
    <d v="2010-09-09T00:00:00"/>
    <s v="India"/>
    <m/>
    <s v="Asia"/>
    <s v="Punjab, Haryana, Uttar Pr ..."/>
    <x v="3"/>
    <s v="General flood"/>
    <m/>
    <m/>
    <n v="12500"/>
    <m/>
    <n v="2010"/>
    <s v="IND"/>
    <m/>
    <x v="22"/>
    <m/>
    <m/>
    <n v="1"/>
    <m/>
    <n v="2010"/>
    <m/>
    <m/>
    <m/>
    <m/>
    <m/>
    <m/>
    <m/>
    <m/>
    <m/>
    <n v="2"/>
    <n v="2"/>
    <n v="2"/>
    <n v="2"/>
    <n v="2"/>
    <n v="1"/>
    <n v="10843.63"/>
    <n v="5.4"/>
    <x v="3"/>
    <x v="1"/>
    <m/>
  </r>
  <r>
    <d v="2010-05-18T00:00:00"/>
    <d v="2010-05-24T00:00:00"/>
    <s v="India"/>
    <m/>
    <s v="Asia"/>
    <s v="Andhra Pradesh"/>
    <x v="3"/>
    <s v="General flood"/>
    <m/>
    <n v="27"/>
    <n v="50000"/>
    <m/>
    <n v="2010"/>
    <s v="IND"/>
    <m/>
    <x v="22"/>
    <m/>
    <m/>
    <n v="1"/>
    <m/>
    <n v="2010"/>
    <m/>
    <m/>
    <m/>
    <m/>
    <m/>
    <m/>
    <m/>
    <m/>
    <m/>
    <n v="2"/>
    <n v="2"/>
    <n v="2"/>
    <n v="2"/>
    <n v="2"/>
    <n v="7"/>
    <n v="63170"/>
    <n v="5.6"/>
    <x v="3"/>
    <x v="1"/>
    <m/>
  </r>
  <r>
    <d v="2007-06-22T00:00:00"/>
    <d v="2007-07-04T00:00:00"/>
    <s v="India"/>
    <m/>
    <s v="Asia"/>
    <s v="Kurnool, Mahabubnagar, Gu ..."/>
    <x v="3"/>
    <s v="Flash flood"/>
    <m/>
    <n v="127"/>
    <n v="200000"/>
    <m/>
    <n v="2007"/>
    <s v="IND"/>
    <m/>
    <x v="24"/>
    <m/>
    <m/>
    <n v="1"/>
    <m/>
    <n v="2007"/>
    <m/>
    <m/>
    <m/>
    <m/>
    <m/>
    <m/>
    <m/>
    <n v="2"/>
    <m/>
    <m/>
    <m/>
    <m/>
    <n v="2"/>
    <n v="2"/>
    <n v="13"/>
    <n v="449300"/>
    <n v="6.8"/>
    <x v="3"/>
    <x v="1"/>
    <m/>
  </r>
  <r>
    <d v="2010-07-13T00:00:00"/>
    <d v="2010-07-13T00:00:00"/>
    <s v="India"/>
    <m/>
    <s v="Asia"/>
    <s v="New Delhi"/>
    <x v="3"/>
    <s v="General flood"/>
    <m/>
    <n v="11"/>
    <m/>
    <m/>
    <n v="2010"/>
    <s v="IND"/>
    <m/>
    <x v="22"/>
    <m/>
    <m/>
    <n v="1"/>
    <m/>
    <n v="2010"/>
    <m/>
    <m/>
    <m/>
    <m/>
    <m/>
    <m/>
    <m/>
    <m/>
    <m/>
    <n v="2"/>
    <n v="2"/>
    <n v="2"/>
    <n v="2"/>
    <n v="2"/>
    <n v="1"/>
    <n v="192700"/>
    <n v="5.8"/>
    <x v="3"/>
    <x v="1"/>
    <m/>
  </r>
  <r>
    <d v="2007-09-16T00:00:00"/>
    <d v="2007-10-07T00:00:00"/>
    <s v="India"/>
    <m/>
    <s v="Asia"/>
    <s v="Kurnool, Kadapa, Warangal ..."/>
    <x v="3"/>
    <s v="General flood"/>
    <m/>
    <n v="94"/>
    <n v="20000"/>
    <m/>
    <n v="2007"/>
    <s v="IND"/>
    <m/>
    <x v="24"/>
    <m/>
    <m/>
    <n v="1"/>
    <m/>
    <n v="2007"/>
    <m/>
    <m/>
    <m/>
    <m/>
    <m/>
    <m/>
    <m/>
    <n v="2"/>
    <m/>
    <m/>
    <m/>
    <m/>
    <n v="2"/>
    <n v="2"/>
    <n v="22"/>
    <n v="90280"/>
    <n v="6.3"/>
    <x v="3"/>
    <x v="1"/>
    <m/>
  </r>
  <r>
    <d v="2005-07-24T00:00:00"/>
    <d v="2005-08-05T00:00:00"/>
    <s v="India"/>
    <m/>
    <s v="Asia"/>
    <s v="Gujarat, Madhya Pradesh, ..."/>
    <x v="3"/>
    <s v="General flood"/>
    <m/>
    <n v="1200"/>
    <n v="20000055"/>
    <n v="3330"/>
    <n v="2005"/>
    <s v="IND"/>
    <m/>
    <x v="22"/>
    <m/>
    <m/>
    <n v="1"/>
    <m/>
    <n v="2005"/>
    <m/>
    <m/>
    <m/>
    <m/>
    <m/>
    <n v="2"/>
    <m/>
    <m/>
    <m/>
    <m/>
    <m/>
    <m/>
    <n v="2"/>
    <n v="2"/>
    <n v="13"/>
    <n v="35550"/>
    <n v="5.7"/>
    <x v="3"/>
    <x v="1"/>
    <m/>
  </r>
  <r>
    <d v="2005-09-16T00:00:00"/>
    <d v="2005-09-19T00:00:00"/>
    <s v="India"/>
    <m/>
    <s v="Asia"/>
    <s v="Himachal Pradesh, Uttar P ..."/>
    <x v="3"/>
    <s v="General flood"/>
    <m/>
    <n v="23"/>
    <n v="2504"/>
    <m/>
    <n v="2005"/>
    <s v="IND"/>
    <m/>
    <x v="24"/>
    <m/>
    <m/>
    <n v="1"/>
    <m/>
    <n v="2005"/>
    <m/>
    <m/>
    <m/>
    <m/>
    <m/>
    <n v="2"/>
    <m/>
    <m/>
    <m/>
    <m/>
    <m/>
    <m/>
    <n v="2"/>
    <n v="2"/>
    <n v="4"/>
    <n v="308700"/>
    <n v="6.8"/>
    <x v="3"/>
    <x v="1"/>
    <m/>
  </r>
  <r>
    <d v="2007-08-03T00:00:00"/>
    <d v="2007-08-27T00:00:00"/>
    <s v="India"/>
    <m/>
    <s v="Asia"/>
    <s v="Cuttack, Puri, Khordha, J ..."/>
    <x v="3"/>
    <s v="General flood"/>
    <m/>
    <n v="15"/>
    <n v="500000"/>
    <m/>
    <n v="2007"/>
    <s v="IND"/>
    <m/>
    <x v="22"/>
    <m/>
    <m/>
    <n v="1"/>
    <m/>
    <n v="2007"/>
    <m/>
    <m/>
    <m/>
    <m/>
    <m/>
    <m/>
    <m/>
    <n v="2"/>
    <m/>
    <m/>
    <m/>
    <m/>
    <n v="2"/>
    <n v="2"/>
    <n v="25"/>
    <n v="15360"/>
    <n v="5.6"/>
    <x v="3"/>
    <x v="1"/>
    <m/>
  </r>
  <r>
    <d v="2005-10-23T00:00:00"/>
    <d v="2005-11-13T00:00:00"/>
    <s v="India"/>
    <m/>
    <s v="Asia"/>
    <s v="Salem, Namakkal, Karur, E ..."/>
    <x v="3"/>
    <s v="General flood"/>
    <m/>
    <n v="162"/>
    <n v="2000000"/>
    <m/>
    <n v="2005"/>
    <s v="IND"/>
    <m/>
    <x v="24"/>
    <m/>
    <m/>
    <n v="1"/>
    <m/>
    <n v="2005"/>
    <m/>
    <m/>
    <m/>
    <m/>
    <m/>
    <n v="2"/>
    <m/>
    <m/>
    <m/>
    <m/>
    <m/>
    <m/>
    <n v="2"/>
    <n v="2"/>
    <n v="22"/>
    <n v="131300"/>
    <n v="6.8"/>
    <x v="3"/>
    <x v="1"/>
    <m/>
  </r>
  <r>
    <d v="2006-04-15T00:00:00"/>
    <d v="2006-04-18T00:00:00"/>
    <s v="India"/>
    <m/>
    <s v="Asia"/>
    <s v="Telengana region, Hyderab ..."/>
    <x v="3"/>
    <s v="Flash flood"/>
    <m/>
    <n v="20"/>
    <m/>
    <m/>
    <n v="2006"/>
    <s v="IND"/>
    <m/>
    <x v="22"/>
    <m/>
    <m/>
    <n v="1"/>
    <m/>
    <n v="2006"/>
    <m/>
    <m/>
    <m/>
    <m/>
    <m/>
    <m/>
    <n v="2"/>
    <m/>
    <m/>
    <m/>
    <m/>
    <m/>
    <n v="2"/>
    <n v="2"/>
    <n v="4"/>
    <n v="190900"/>
    <n v="5.9"/>
    <x v="3"/>
    <x v="1"/>
    <m/>
  </r>
  <r>
    <d v="2009-07-01T00:00:00"/>
    <d v="2009-09-30T00:00:00"/>
    <s v="India"/>
    <m/>
    <s v="Asia"/>
    <s v="Bihar, Orissa, West Benga ..."/>
    <x v="3"/>
    <s v="General flood"/>
    <m/>
    <n v="992"/>
    <n v="1886000"/>
    <n v="220"/>
    <n v="2009"/>
    <s v="IND"/>
    <m/>
    <x v="24"/>
    <m/>
    <m/>
    <n v="1"/>
    <m/>
    <n v="2009"/>
    <m/>
    <m/>
    <m/>
    <m/>
    <m/>
    <m/>
    <m/>
    <m/>
    <m/>
    <n v="2"/>
    <n v="2"/>
    <n v="2"/>
    <n v="2"/>
    <n v="2"/>
    <n v="92"/>
    <n v="129000"/>
    <n v="6"/>
    <x v="3"/>
    <x v="1"/>
    <m/>
  </r>
  <r>
    <d v="2006-05-31T00:00:00"/>
    <d v="2006-06-04T00:00:00"/>
    <s v="India"/>
    <m/>
    <s v="Asia"/>
    <s v="Maharashtra, Gujarat"/>
    <x v="3"/>
    <s v="General flood"/>
    <m/>
    <n v="41"/>
    <m/>
    <m/>
    <n v="2006"/>
    <s v="IND"/>
    <m/>
    <x v="24"/>
    <m/>
    <m/>
    <n v="1"/>
    <m/>
    <n v="2006"/>
    <m/>
    <m/>
    <m/>
    <m/>
    <m/>
    <m/>
    <n v="2"/>
    <m/>
    <m/>
    <m/>
    <m/>
    <m/>
    <n v="2"/>
    <n v="2"/>
    <n v="5"/>
    <n v="395400"/>
    <n v="6.3"/>
    <x v="3"/>
    <x v="1"/>
    <m/>
  </r>
  <r>
    <d v="2005-07-23T00:00:00"/>
    <d v="2005-08-16T00:00:00"/>
    <s v="India"/>
    <m/>
    <s v="Asia"/>
    <s v="Karnataka, Andhra Pradres ..."/>
    <x v="3"/>
    <s v="General flood"/>
    <m/>
    <n v="126"/>
    <n v="100000"/>
    <m/>
    <n v="2005"/>
    <s v="IND"/>
    <m/>
    <x v="21"/>
    <m/>
    <m/>
    <n v="1"/>
    <m/>
    <n v="2005"/>
    <m/>
    <m/>
    <m/>
    <m/>
    <m/>
    <n v="2"/>
    <m/>
    <m/>
    <m/>
    <m/>
    <m/>
    <m/>
    <n v="2"/>
    <n v="2"/>
    <n v="25"/>
    <n v="619200"/>
    <n v="7.2"/>
    <x v="3"/>
    <x v="1"/>
    <m/>
  </r>
  <r>
    <d v="2007-07-01T00:00:00"/>
    <d v="2007-07-13T00:00:00"/>
    <s v="India"/>
    <m/>
    <s v="Asia"/>
    <s v="Saurashtra region (Gujara ..."/>
    <x v="3"/>
    <s v="General flood"/>
    <m/>
    <n v="225"/>
    <n v="63000"/>
    <m/>
    <n v="2007"/>
    <s v="IND"/>
    <m/>
    <x v="24"/>
    <m/>
    <m/>
    <n v="1"/>
    <m/>
    <n v="2007"/>
    <m/>
    <m/>
    <m/>
    <m/>
    <m/>
    <m/>
    <m/>
    <n v="2"/>
    <m/>
    <m/>
    <m/>
    <m/>
    <n v="2"/>
    <n v="2"/>
    <n v="13"/>
    <n v="398900"/>
    <n v="6.7"/>
    <x v="3"/>
    <x v="1"/>
    <m/>
  </r>
  <r>
    <d v="2005-09-14T00:00:00"/>
    <d v="2005-09-20T00:00:00"/>
    <s v="India"/>
    <m/>
    <s v="Asia"/>
    <s v="Rajnandgaon, Durg distric ..."/>
    <x v="3"/>
    <s v="General flood"/>
    <m/>
    <n v="89"/>
    <n v="550000"/>
    <n v="420"/>
    <n v="2005"/>
    <s v="IND"/>
    <m/>
    <x v="24"/>
    <m/>
    <m/>
    <n v="1"/>
    <m/>
    <n v="2005"/>
    <m/>
    <m/>
    <m/>
    <m/>
    <m/>
    <n v="2"/>
    <m/>
    <m/>
    <m/>
    <m/>
    <m/>
    <m/>
    <n v="2"/>
    <n v="2"/>
    <n v="7"/>
    <n v="312900"/>
    <n v="6.7"/>
    <x v="3"/>
    <x v="1"/>
    <m/>
  </r>
  <r>
    <d v="2006-07-03T00:00:00"/>
    <d v="2006-07-08T00:00:00"/>
    <s v="India"/>
    <m/>
    <s v="Asia"/>
    <s v="Gajapati, Rayagda, Jhingi ..."/>
    <x v="3"/>
    <s v="General flood"/>
    <m/>
    <n v="33"/>
    <m/>
    <m/>
    <n v="2006"/>
    <s v="IND"/>
    <m/>
    <x v="22"/>
    <m/>
    <m/>
    <n v="1"/>
    <m/>
    <n v="2006"/>
    <m/>
    <m/>
    <m/>
    <m/>
    <m/>
    <m/>
    <n v="2"/>
    <m/>
    <m/>
    <m/>
    <m/>
    <m/>
    <n v="2"/>
    <n v="2"/>
    <n v="6"/>
    <n v="31360"/>
    <n v="5.3"/>
    <x v="3"/>
    <x v="1"/>
    <m/>
  </r>
  <r>
    <d v="2007-08-12T00:00:00"/>
    <d v="2007-08-17T00:00:00"/>
    <s v="India"/>
    <m/>
    <s v="Asia"/>
    <s v="Himachal Pradesh"/>
    <x v="3"/>
    <s v="General flood"/>
    <m/>
    <n v="76"/>
    <n v="15000"/>
    <m/>
    <n v="2007"/>
    <s v="IND"/>
    <m/>
    <x v="24"/>
    <m/>
    <m/>
    <n v="1"/>
    <m/>
    <n v="2007"/>
    <m/>
    <m/>
    <m/>
    <m/>
    <m/>
    <m/>
    <m/>
    <n v="2"/>
    <m/>
    <m/>
    <m/>
    <m/>
    <n v="2"/>
    <n v="2"/>
    <n v="6"/>
    <n v="191400"/>
    <n v="6.1"/>
    <x v="3"/>
    <x v="1"/>
    <m/>
  </r>
  <r>
    <d v="2006-10-26T00:00:00"/>
    <d v="2006-11-04T00:00:00"/>
    <s v="India"/>
    <m/>
    <s v="Asia"/>
    <s v="Tamil Nadu, Andhra Prades ..."/>
    <x v="3"/>
    <s v="General flood"/>
    <m/>
    <n v="47"/>
    <n v="225000"/>
    <m/>
    <n v="2006"/>
    <s v="IND"/>
    <m/>
    <x v="22"/>
    <m/>
    <m/>
    <n v="1"/>
    <m/>
    <n v="2006"/>
    <m/>
    <m/>
    <m/>
    <m/>
    <m/>
    <m/>
    <n v="2"/>
    <m/>
    <m/>
    <m/>
    <m/>
    <m/>
    <n v="2"/>
    <n v="2"/>
    <n v="10"/>
    <n v="40090"/>
    <n v="5.6"/>
    <x v="3"/>
    <x v="1"/>
    <m/>
  </r>
  <r>
    <d v="2006-06-24T00:00:00"/>
    <d v="2006-06-27T00:00:00"/>
    <s v="India"/>
    <m/>
    <s v="Asia"/>
    <s v="Ballia, Chandauli distric ..."/>
    <x v="3"/>
    <s v="General flood"/>
    <m/>
    <n v="130"/>
    <n v="300000"/>
    <m/>
    <n v="2006"/>
    <s v="IND"/>
    <m/>
    <x v="21"/>
    <m/>
    <m/>
    <n v="1"/>
    <m/>
    <n v="2006"/>
    <m/>
    <m/>
    <m/>
    <m/>
    <m/>
    <m/>
    <n v="2"/>
    <m/>
    <m/>
    <m/>
    <m/>
    <m/>
    <n v="2"/>
    <n v="2"/>
    <n v="4"/>
    <n v="506600"/>
    <n v="7.3"/>
    <x v="3"/>
    <x v="1"/>
    <m/>
  </r>
  <r>
    <d v="2005-09-22T00:00:00"/>
    <d v="2005-10-11T00:00:00"/>
    <s v="India"/>
    <m/>
    <s v="Asia"/>
    <s v="Surat, Vadodara, Bhavnaga ..."/>
    <x v="3"/>
    <s v="General flood"/>
    <m/>
    <n v="15"/>
    <m/>
    <m/>
    <n v="2005"/>
    <s v="IND"/>
    <m/>
    <x v="24"/>
    <m/>
    <m/>
    <n v="1"/>
    <m/>
    <n v="2005"/>
    <m/>
    <m/>
    <m/>
    <m/>
    <m/>
    <n v="2"/>
    <m/>
    <m/>
    <m/>
    <m/>
    <m/>
    <m/>
    <n v="2"/>
    <n v="2"/>
    <n v="20"/>
    <n v="53200"/>
    <n v="6"/>
    <x v="3"/>
    <x v="1"/>
    <m/>
  </r>
  <r>
    <d v="2004-08-01T00:00:00"/>
    <d v="2004-09-08T00:00:00"/>
    <s v="India"/>
    <m/>
    <s v="Asia"/>
    <s v="Uttaranchal, Gujarat, Mah ..."/>
    <x v="3"/>
    <s v="General flood"/>
    <m/>
    <n v="210"/>
    <n v="100000"/>
    <n v="276"/>
    <n v="2004"/>
    <s v="IND"/>
    <m/>
    <x v="21"/>
    <m/>
    <m/>
    <n v="1"/>
    <m/>
    <n v="2004"/>
    <m/>
    <m/>
    <m/>
    <m/>
    <n v="2"/>
    <m/>
    <m/>
    <m/>
    <m/>
    <m/>
    <m/>
    <m/>
    <n v="2"/>
    <n v="2"/>
    <n v="39"/>
    <n v="638400"/>
    <n v="7.4"/>
    <x v="3"/>
    <x v="1"/>
    <m/>
  </r>
  <r>
    <d v="2006-08-01T00:00:00"/>
    <d v="2006-09-10T00:00:00"/>
    <s v="India"/>
    <m/>
    <s v="Asia"/>
    <s v="Orissa, Andhra Pradesh, C ..."/>
    <x v="3"/>
    <s v="General flood"/>
    <m/>
    <n v="185"/>
    <n v="2000000"/>
    <m/>
    <n v="2006"/>
    <s v="IND"/>
    <m/>
    <x v="21"/>
    <m/>
    <m/>
    <n v="1"/>
    <m/>
    <n v="2006"/>
    <m/>
    <m/>
    <m/>
    <m/>
    <m/>
    <m/>
    <n v="2"/>
    <m/>
    <m/>
    <m/>
    <m/>
    <m/>
    <n v="2"/>
    <n v="2"/>
    <n v="41"/>
    <n v="302800"/>
    <n v="7.1"/>
    <x v="3"/>
    <x v="1"/>
    <m/>
  </r>
  <r>
    <d v="2006-07-04T00:00:00"/>
    <d v="2006-07-07T00:00:00"/>
    <s v="India"/>
    <m/>
    <s v="Asia"/>
    <s v="Nasvari, Dangs districts ..."/>
    <x v="3"/>
    <s v="General flood"/>
    <m/>
    <n v="24"/>
    <n v="8400"/>
    <m/>
    <n v="2006"/>
    <s v="IND"/>
    <m/>
    <x v="22"/>
    <m/>
    <m/>
    <n v="1"/>
    <m/>
    <n v="2006"/>
    <m/>
    <m/>
    <m/>
    <m/>
    <m/>
    <m/>
    <n v="2"/>
    <m/>
    <m/>
    <m/>
    <m/>
    <m/>
    <n v="2"/>
    <n v="2"/>
    <n v="4"/>
    <n v="170100"/>
    <n v="5.8"/>
    <x v="3"/>
    <x v="1"/>
    <m/>
  </r>
  <r>
    <d v="2005-07-07T00:00:00"/>
    <d v="2005-07-28T00:00:00"/>
    <s v="India"/>
    <m/>
    <s v="Asia"/>
    <s v="Majuli, Didrugarh, Jorhat ..."/>
    <x v="3"/>
    <s v="General flood"/>
    <m/>
    <n v="70"/>
    <n v="1908000"/>
    <m/>
    <n v="2005"/>
    <s v="IND"/>
    <m/>
    <x v="21"/>
    <m/>
    <m/>
    <n v="1"/>
    <m/>
    <n v="2005"/>
    <m/>
    <m/>
    <m/>
    <m/>
    <m/>
    <n v="2"/>
    <m/>
    <m/>
    <m/>
    <m/>
    <m/>
    <m/>
    <n v="2"/>
    <n v="2"/>
    <n v="22"/>
    <n v="823500"/>
    <n v="7.2"/>
    <x v="3"/>
    <x v="1"/>
    <m/>
  </r>
  <r>
    <d v="2004-06-09T00:00:00"/>
    <d v="2004-06-11T00:00:00"/>
    <s v="India"/>
    <m/>
    <s v="Asia"/>
    <s v="Northern districts, Calic ..."/>
    <x v="3"/>
    <s v="General flood"/>
    <m/>
    <n v="45"/>
    <n v="1000"/>
    <m/>
    <n v="2004"/>
    <s v="IND"/>
    <m/>
    <x v="23"/>
    <m/>
    <m/>
    <n v="1"/>
    <m/>
    <n v="2004"/>
    <m/>
    <m/>
    <m/>
    <m/>
    <n v="2"/>
    <m/>
    <m/>
    <m/>
    <m/>
    <m/>
    <m/>
    <m/>
    <n v="2"/>
    <n v="2"/>
    <n v="3"/>
    <n v="9000"/>
    <n v="4.4000000000000004"/>
    <x v="3"/>
    <x v="1"/>
    <m/>
  </r>
  <r>
    <d v="2006-08-31T00:00:00"/>
    <d v="2006-09-11T00:00:00"/>
    <s v="India"/>
    <m/>
    <s v="Asia"/>
    <s v="Jammu and Kashmir"/>
    <x v="3"/>
    <s v="Flash flood"/>
    <m/>
    <n v="19"/>
    <n v="15000"/>
    <m/>
    <n v="2006"/>
    <s v="IND"/>
    <m/>
    <x v="24"/>
    <m/>
    <m/>
    <n v="1"/>
    <m/>
    <n v="2006"/>
    <m/>
    <m/>
    <m/>
    <m/>
    <m/>
    <m/>
    <n v="2"/>
    <m/>
    <m/>
    <m/>
    <m/>
    <m/>
    <n v="2"/>
    <n v="2"/>
    <n v="12"/>
    <n v="141400"/>
    <n v="6.2"/>
    <x v="3"/>
    <x v="1"/>
    <m/>
  </r>
  <r>
    <d v="2006-11-05T00:00:00"/>
    <d v="2006-11-07T00:00:00"/>
    <s v="Iraq"/>
    <m/>
    <s v="Middle East"/>
    <s v="Khalifan district (Arbil ..."/>
    <x v="3"/>
    <s v="Flash flood"/>
    <m/>
    <n v="20"/>
    <n v="18020"/>
    <m/>
    <n v="2006"/>
    <s v="IRQ"/>
    <m/>
    <x v="23"/>
    <m/>
    <m/>
    <n v="1"/>
    <m/>
    <n v="2006"/>
    <m/>
    <m/>
    <m/>
    <m/>
    <m/>
    <m/>
    <n v="2"/>
    <m/>
    <m/>
    <m/>
    <m/>
    <m/>
    <n v="2"/>
    <n v="2"/>
    <n v="3"/>
    <n v="19960"/>
    <n v="4.8"/>
    <x v="3"/>
    <x v="1"/>
    <m/>
  </r>
  <r>
    <d v="2006-02-04T00:00:00"/>
    <d v="2006-02-12T00:00:00"/>
    <s v="Iraq"/>
    <m/>
    <s v="Middle East"/>
    <s v="Erbil, Salaheddine, Kirku ..."/>
    <x v="3"/>
    <s v="General flood"/>
    <m/>
    <m/>
    <n v="41890"/>
    <n v="1.3"/>
    <n v="2006"/>
    <s v="IRQ"/>
    <m/>
    <x v="22"/>
    <m/>
    <m/>
    <n v="1"/>
    <m/>
    <n v="2006"/>
    <m/>
    <m/>
    <m/>
    <m/>
    <m/>
    <m/>
    <n v="2"/>
    <m/>
    <m/>
    <m/>
    <m/>
    <m/>
    <n v="2"/>
    <n v="2"/>
    <n v="9"/>
    <n v="77640"/>
    <n v="5.8"/>
    <x v="3"/>
    <x v="1"/>
    <m/>
  </r>
  <r>
    <d v="2004-01-10T00:00:00"/>
    <d v="2004-01-19T00:00:00"/>
    <s v="Iraq"/>
    <m/>
    <s v="Middle East"/>
    <s v="Marshland (near Nasiriyah ..."/>
    <x v="3"/>
    <s v="Flash flood"/>
    <m/>
    <m/>
    <n v="8000"/>
    <m/>
    <n v="2004"/>
    <s v="IRQ"/>
    <m/>
    <x v="22"/>
    <m/>
    <m/>
    <n v="1"/>
    <m/>
    <n v="2004"/>
    <m/>
    <m/>
    <m/>
    <m/>
    <n v="2"/>
    <m/>
    <m/>
    <m/>
    <m/>
    <m/>
    <m/>
    <m/>
    <n v="2"/>
    <n v="2"/>
    <n v="10"/>
    <n v="87840"/>
    <n v="5.9"/>
    <x v="3"/>
    <x v="1"/>
    <m/>
  </r>
  <r>
    <d v="2008-03-12T00:00:00"/>
    <d v="2008-03-14T00:00:00"/>
    <s v="Sri Lanka"/>
    <m/>
    <s v="Asia"/>
    <s v="Negombo, Karuwalagasweva, ..."/>
    <x v="3"/>
    <s v="General flood"/>
    <m/>
    <n v="8"/>
    <n v="54323"/>
    <m/>
    <n v="2008"/>
    <s v="LKA"/>
    <m/>
    <x v="22"/>
    <m/>
    <m/>
    <n v="1"/>
    <m/>
    <n v="2008"/>
    <m/>
    <m/>
    <m/>
    <m/>
    <m/>
    <m/>
    <m/>
    <m/>
    <n v="2"/>
    <m/>
    <m/>
    <m/>
    <n v="2"/>
    <n v="2"/>
    <n v="3"/>
    <n v="43220"/>
    <n v="5.9"/>
    <x v="3"/>
    <x v="1"/>
    <m/>
  </r>
  <r>
    <d v="2005-11-21T00:00:00"/>
    <d v="2005-11-23T00:00:00"/>
    <s v="Sri Lanka"/>
    <m/>
    <s v="Asia"/>
    <s v="Colombo, Ratmala, Gampaha ..."/>
    <x v="3"/>
    <s v="General flood"/>
    <m/>
    <n v="6"/>
    <n v="145000"/>
    <m/>
    <n v="2005"/>
    <s v="LKA"/>
    <m/>
    <x v="22"/>
    <m/>
    <m/>
    <n v="1"/>
    <m/>
    <n v="2005"/>
    <m/>
    <m/>
    <m/>
    <m/>
    <m/>
    <n v="2"/>
    <m/>
    <m/>
    <m/>
    <m/>
    <m/>
    <m/>
    <n v="2"/>
    <n v="2"/>
    <n v="3"/>
    <n v="29870"/>
    <n v="5"/>
    <x v="3"/>
    <x v="1"/>
    <m/>
  </r>
  <r>
    <d v="2006-10-26T00:00:00"/>
    <d v="2006-11-20T00:00:00"/>
    <s v="Sri Lanka"/>
    <m/>
    <s v="Asia"/>
    <s v="Colombo, Gampaha, Kalutar ..."/>
    <x v="3"/>
    <s v="General flood"/>
    <m/>
    <n v="25"/>
    <n v="333002"/>
    <n v="3"/>
    <n v="2006"/>
    <s v="LKA"/>
    <m/>
    <x v="22"/>
    <m/>
    <m/>
    <n v="1"/>
    <m/>
    <n v="2006"/>
    <m/>
    <m/>
    <m/>
    <m/>
    <m/>
    <m/>
    <n v="2"/>
    <m/>
    <m/>
    <m/>
    <m/>
    <m/>
    <n v="2"/>
    <n v="2"/>
    <n v="26"/>
    <n v="6980"/>
    <n v="5.3"/>
    <x v="3"/>
    <x v="1"/>
    <m/>
  </r>
  <r>
    <d v="2010-05-14T00:00:00"/>
    <d v="2010-05-20T00:00:00"/>
    <s v="Sri Lanka"/>
    <m/>
    <s v="Asia"/>
    <s v="Colombo, Gampaha, Kalutar ..."/>
    <x v="3"/>
    <s v="General flood"/>
    <m/>
    <n v="20"/>
    <n v="75000"/>
    <n v="105"/>
    <n v="2010"/>
    <s v="LKA"/>
    <m/>
    <x v="22"/>
    <m/>
    <m/>
    <n v="1"/>
    <m/>
    <n v="2010"/>
    <m/>
    <m/>
    <m/>
    <m/>
    <m/>
    <m/>
    <m/>
    <m/>
    <m/>
    <n v="2"/>
    <n v="2"/>
    <n v="2"/>
    <n v="2"/>
    <n v="2"/>
    <n v="7"/>
    <n v="19210"/>
    <n v="5.5"/>
    <x v="3"/>
    <x v="1"/>
    <m/>
  </r>
  <r>
    <d v="2007-05-02T00:00:00"/>
    <d v="2007-05-07T00:00:00"/>
    <s v="Sri Lanka"/>
    <m/>
    <s v="Asia"/>
    <s v="Galle, Colombo, Kaluthara ..."/>
    <x v="3"/>
    <s v="Flash flood"/>
    <m/>
    <n v="15"/>
    <n v="121000"/>
    <n v="0.05"/>
    <n v="2007"/>
    <s v="LKA"/>
    <m/>
    <x v="23"/>
    <m/>
    <m/>
    <n v="1"/>
    <m/>
    <n v="2007"/>
    <m/>
    <m/>
    <m/>
    <m/>
    <m/>
    <m/>
    <m/>
    <n v="2"/>
    <m/>
    <m/>
    <m/>
    <m/>
    <n v="2"/>
    <n v="2"/>
    <n v="6"/>
    <n v="3340"/>
    <n v="4.3"/>
    <x v="3"/>
    <x v="1"/>
    <m/>
  </r>
  <r>
    <d v="2000-11-18T00:00:00"/>
    <d v="2000-11-22T00:00:00"/>
    <s v="Sri Lanka"/>
    <m/>
    <s v="Asia"/>
    <s v="Ampara, Batticaloa, Polon ..."/>
    <x v="3"/>
    <s v="General flood"/>
    <m/>
    <n v="3"/>
    <n v="300000"/>
    <n v="3"/>
    <n v="2000"/>
    <s v="LKA"/>
    <m/>
    <x v="23"/>
    <m/>
    <m/>
    <n v="1"/>
    <m/>
    <n v="2000"/>
    <n v="2"/>
    <m/>
    <m/>
    <m/>
    <m/>
    <m/>
    <m/>
    <m/>
    <m/>
    <m/>
    <m/>
    <m/>
    <n v="2"/>
    <n v="2"/>
    <n v="5"/>
    <n v="7600"/>
    <n v="4.5999999999999996"/>
    <x v="3"/>
    <x v="1"/>
    <m/>
  </r>
  <r>
    <d v="2007-01-12T00:00:00"/>
    <d v="2007-01-14T00:00:00"/>
    <s v="Sri Lanka"/>
    <m/>
    <s v="Asia"/>
    <s v="Walapane, Meepai (central ..."/>
    <x v="3"/>
    <s v="General flood"/>
    <m/>
    <n v="18"/>
    <n v="35000"/>
    <m/>
    <n v="2007"/>
    <s v="LKA"/>
    <m/>
    <x v="23"/>
    <m/>
    <m/>
    <n v="1"/>
    <m/>
    <n v="2007"/>
    <m/>
    <m/>
    <m/>
    <m/>
    <m/>
    <m/>
    <m/>
    <n v="2"/>
    <m/>
    <m/>
    <m/>
    <m/>
    <n v="2"/>
    <n v="2"/>
    <n v="3"/>
    <n v="10420"/>
    <n v="4.7"/>
    <x v="3"/>
    <x v="1"/>
    <m/>
  </r>
  <r>
    <d v="2007-12-16T00:00:00"/>
    <d v="2008-01-01T00:00:00"/>
    <s v="Sri Lanka"/>
    <m/>
    <s v="Asia"/>
    <s v="Batticaloa, Ampara"/>
    <x v="3"/>
    <s v="General flood"/>
    <m/>
    <m/>
    <n v="250000"/>
    <m/>
    <n v="2008"/>
    <s v="LKA"/>
    <m/>
    <x v="22"/>
    <m/>
    <m/>
    <n v="1"/>
    <m/>
    <n v="2007"/>
    <m/>
    <m/>
    <m/>
    <m/>
    <m/>
    <m/>
    <m/>
    <n v="2"/>
    <m/>
    <m/>
    <m/>
    <m/>
    <n v="2"/>
    <n v="2"/>
    <n v="17"/>
    <n v="7950"/>
    <n v="5.2"/>
    <x v="3"/>
    <x v="1"/>
    <m/>
  </r>
  <r>
    <d v="2009-12-14T00:00:00"/>
    <d v="2009-12-16T00:00:00"/>
    <s v="Sri Lanka"/>
    <m/>
    <s v="Asia"/>
    <s v="Batticaloa, Ampara distri ..."/>
    <x v="3"/>
    <s v="Flash flood"/>
    <m/>
    <n v="3"/>
    <n v="300000"/>
    <m/>
    <n v="2009"/>
    <s v="LKA"/>
    <m/>
    <x v="23"/>
    <m/>
    <m/>
    <n v="1"/>
    <m/>
    <n v="2009"/>
    <m/>
    <m/>
    <m/>
    <m/>
    <m/>
    <m/>
    <m/>
    <m/>
    <m/>
    <n v="2"/>
    <n v="2"/>
    <n v="2"/>
    <n v="2"/>
    <n v="2"/>
    <n v="3"/>
    <n v="15650"/>
    <n v="4.7"/>
    <x v="3"/>
    <x v="1"/>
    <m/>
  </r>
  <r>
    <d v="2002-12-16T00:00:00"/>
    <d v="2002-12-20T00:00:00"/>
    <s v="Sri Lanka"/>
    <m/>
    <s v="Asia"/>
    <s v="Batticaloa, Polonnaruwa, ..."/>
    <x v="3"/>
    <s v="General flood"/>
    <m/>
    <n v="2"/>
    <n v="500000"/>
    <m/>
    <n v="2002"/>
    <s v="LKA"/>
    <m/>
    <x v="23"/>
    <m/>
    <m/>
    <n v="1"/>
    <m/>
    <n v="2002"/>
    <m/>
    <m/>
    <n v="2"/>
    <m/>
    <m/>
    <m/>
    <m/>
    <m/>
    <m/>
    <m/>
    <m/>
    <m/>
    <n v="2"/>
    <n v="2"/>
    <n v="5"/>
    <n v="14150"/>
    <n v="4.8"/>
    <x v="3"/>
    <x v="1"/>
    <m/>
  </r>
  <r>
    <d v="2004-12-11T00:00:00"/>
    <d v="2004-12-23T00:00:00"/>
    <s v="Sri Lanka"/>
    <m/>
    <s v="Asia"/>
    <s v="Kilinochchi, Jaffna, Vavu ..."/>
    <x v="3"/>
    <s v="General flood"/>
    <m/>
    <n v="6"/>
    <n v="200000"/>
    <m/>
    <n v="2004"/>
    <s v="LKA"/>
    <m/>
    <x v="22"/>
    <m/>
    <m/>
    <n v="1"/>
    <m/>
    <n v="2004"/>
    <m/>
    <m/>
    <m/>
    <m/>
    <n v="2"/>
    <m/>
    <m/>
    <m/>
    <m/>
    <m/>
    <m/>
    <m/>
    <n v="2"/>
    <n v="2"/>
    <n v="13"/>
    <n v="23460"/>
    <n v="5.5"/>
    <x v="3"/>
    <x v="1"/>
    <m/>
  </r>
  <r>
    <d v="2000-09-18T00:00:00"/>
    <d v="2000-09-22T00:00:00"/>
    <s v="Sri Lanka"/>
    <m/>
    <s v="Asia"/>
    <s v="Galle, Matara districts"/>
    <x v="3"/>
    <s v="General flood"/>
    <m/>
    <n v="2"/>
    <n v="100000"/>
    <m/>
    <n v="2000"/>
    <s v="LKA"/>
    <m/>
    <x v="23"/>
    <m/>
    <m/>
    <n v="1"/>
    <m/>
    <n v="2000"/>
    <n v="2"/>
    <m/>
    <m/>
    <m/>
    <m/>
    <m/>
    <m/>
    <m/>
    <m/>
    <m/>
    <m/>
    <m/>
    <n v="2"/>
    <n v="2"/>
    <n v="5"/>
    <n v="8000"/>
    <n v="4.5999999999999996"/>
    <x v="3"/>
    <x v="1"/>
    <m/>
  </r>
  <r>
    <d v="2009-11-21T00:00:00"/>
    <d v="2009-11-22T00:00:00"/>
    <s v="Sri Lanka"/>
    <m/>
    <s v="Asia"/>
    <s v="Colombo and surburbs"/>
    <x v="3"/>
    <s v="Flash flood"/>
    <m/>
    <m/>
    <n v="60000"/>
    <m/>
    <n v="2009"/>
    <s v="LKA"/>
    <m/>
    <x v="25"/>
    <m/>
    <m/>
    <n v="1"/>
    <m/>
    <n v="2009"/>
    <m/>
    <m/>
    <m/>
    <m/>
    <m/>
    <m/>
    <m/>
    <m/>
    <m/>
    <n v="2"/>
    <n v="2"/>
    <n v="2"/>
    <n v="2"/>
    <n v="2"/>
    <n v="2"/>
    <n v="919.9"/>
    <n v="3.3"/>
    <x v="3"/>
    <x v="1"/>
    <m/>
  </r>
  <r>
    <d v="2009-08-15T00:00:00"/>
    <d v="2009-08-16T00:00:00"/>
    <s v="Sri Lanka"/>
    <m/>
    <s v="Asia"/>
    <s v="Vavuniya, Ratnapura, Kalu ..."/>
    <x v="3"/>
    <s v="Flash flood"/>
    <m/>
    <m/>
    <n v="20000"/>
    <m/>
    <n v="2009"/>
    <s v="LKA"/>
    <m/>
    <x v="23"/>
    <m/>
    <m/>
    <n v="1"/>
    <m/>
    <n v="2009"/>
    <m/>
    <m/>
    <m/>
    <m/>
    <m/>
    <m/>
    <m/>
    <m/>
    <m/>
    <n v="2"/>
    <n v="2"/>
    <n v="2"/>
    <n v="2"/>
    <n v="2"/>
    <n v="2"/>
    <n v="4744"/>
    <n v="4"/>
    <x v="3"/>
    <x v="1"/>
    <m/>
  </r>
  <r>
    <d v="2000-10-22T00:00:00"/>
    <d v="2000-10-25T00:00:00"/>
    <s v="Morocco"/>
    <m/>
    <s v="Africa"/>
    <s v="eastern region of Taza"/>
    <x v="3"/>
    <s v="Flash flood"/>
    <m/>
    <m/>
    <n v="300"/>
    <m/>
    <n v="2000"/>
    <s v="MAR"/>
    <m/>
    <x v="22"/>
    <m/>
    <m/>
    <n v="1"/>
    <m/>
    <n v="2000"/>
    <n v="2"/>
    <m/>
    <m/>
    <m/>
    <m/>
    <m/>
    <m/>
    <m/>
    <m/>
    <m/>
    <m/>
    <m/>
    <n v="2"/>
    <n v="2"/>
    <n v="4"/>
    <n v="101500"/>
    <n v="5.6"/>
    <x v="3"/>
    <x v="1"/>
    <m/>
  </r>
  <r>
    <d v="2003-11-17T00:00:00"/>
    <d v="2003-11-18T00:00:00"/>
    <s v="Morocco"/>
    <m/>
    <s v="Africa"/>
    <s v="B_ Boufrah, Nador, Al H ..."/>
    <x v="3"/>
    <s v="Flash flood"/>
    <m/>
    <n v="35"/>
    <n v="10000"/>
    <m/>
    <n v="2003"/>
    <s v="MAR"/>
    <m/>
    <x v="22"/>
    <m/>
    <m/>
    <n v="1"/>
    <m/>
    <n v="2003"/>
    <m/>
    <m/>
    <m/>
    <n v="2"/>
    <m/>
    <m/>
    <m/>
    <m/>
    <m/>
    <m/>
    <m/>
    <m/>
    <n v="2"/>
    <n v="2"/>
    <n v="2"/>
    <n v="21190"/>
    <n v="5"/>
    <x v="3"/>
    <x v="1"/>
    <m/>
  </r>
  <r>
    <d v="2009-12-25T00:00:00"/>
    <d v="2009-12-26T00:00:00"/>
    <s v="Morocco"/>
    <m/>
    <s v="Africa"/>
    <s v="Rabat, Agadir"/>
    <x v="3"/>
    <s v="Flash flood"/>
    <m/>
    <n v="5"/>
    <n v="7520"/>
    <m/>
    <n v="2009"/>
    <s v="MAR"/>
    <m/>
    <x v="22"/>
    <m/>
    <m/>
    <n v="1"/>
    <m/>
    <n v="2009"/>
    <m/>
    <m/>
    <m/>
    <m/>
    <m/>
    <m/>
    <m/>
    <m/>
    <m/>
    <n v="2"/>
    <n v="2"/>
    <n v="2"/>
    <n v="2"/>
    <n v="2"/>
    <n v="2"/>
    <n v="157500"/>
    <n v="5.5"/>
    <x v="3"/>
    <x v="1"/>
    <m/>
  </r>
  <r>
    <d v="2001-12-23T00:00:00"/>
    <d v="2001-12-26T00:00:00"/>
    <s v="Morocco"/>
    <m/>
    <s v="Africa"/>
    <s v="Settat, Essaouira"/>
    <x v="3"/>
    <s v="General flood"/>
    <m/>
    <n v="15"/>
    <n v="300"/>
    <n v="2.2000000000000002"/>
    <n v="2001"/>
    <s v="MAR"/>
    <m/>
    <x v="23"/>
    <m/>
    <m/>
    <n v="1"/>
    <m/>
    <n v="2001"/>
    <m/>
    <n v="2"/>
    <m/>
    <m/>
    <m/>
    <m/>
    <m/>
    <m/>
    <m/>
    <m/>
    <m/>
    <m/>
    <n v="2"/>
    <n v="2"/>
    <n v="4"/>
    <n v="6400"/>
    <n v="4.4000000000000004"/>
    <x v="3"/>
    <x v="1"/>
    <m/>
  </r>
  <r>
    <d v="2010-07-05T00:00:00"/>
    <d v="2010-07-07T00:00:00"/>
    <s v="Republic of Moldova"/>
    <m/>
    <s v="Eastern Europe"/>
    <s v="Nemteni, Cotul Marii, Obi ..."/>
    <x v="3"/>
    <s v="General flood"/>
    <m/>
    <n v="1"/>
    <n v="12000"/>
    <m/>
    <n v="2010"/>
    <s v="MDA"/>
    <m/>
    <x v="23"/>
    <m/>
    <m/>
    <n v="1"/>
    <m/>
    <n v="2010"/>
    <m/>
    <m/>
    <m/>
    <m/>
    <m/>
    <m/>
    <m/>
    <m/>
    <m/>
    <n v="2"/>
    <n v="2"/>
    <n v="2"/>
    <n v="2"/>
    <n v="2"/>
    <n v="3"/>
    <n v="12210"/>
    <n v="4.5999999999999996"/>
    <x v="3"/>
    <x v="1"/>
    <m/>
  </r>
  <r>
    <d v="2003-07-21T00:00:00"/>
    <d v="2003-08-10T00:00:00"/>
    <s v="Mongolia"/>
    <m/>
    <s v="Asia"/>
    <s v="Bayangol, Chingeltei, Suk ..."/>
    <x v="3"/>
    <s v="Flash flood"/>
    <m/>
    <n v="15"/>
    <n v="1650"/>
    <n v="0.27"/>
    <n v="2003"/>
    <s v="MNG"/>
    <m/>
    <x v="24"/>
    <m/>
    <m/>
    <n v="1"/>
    <m/>
    <n v="2003"/>
    <m/>
    <m/>
    <m/>
    <n v="2"/>
    <m/>
    <m/>
    <m/>
    <m/>
    <m/>
    <m/>
    <m/>
    <m/>
    <n v="2"/>
    <n v="2"/>
    <n v="21"/>
    <n v="281900"/>
    <n v="6.8"/>
    <x v="3"/>
    <x v="1"/>
    <m/>
  </r>
  <r>
    <d v="2011-03-01T00:00:00"/>
    <d v="2011-04-12T00:00:00"/>
    <s v="Namibia"/>
    <m/>
    <s v="Africa"/>
    <s v="Kunene, Oshana, Oshikoto, ..."/>
    <x v="3"/>
    <s v="General flood"/>
    <m/>
    <n v="65"/>
    <n v="228500"/>
    <m/>
    <n v="2011"/>
    <s v="NAM"/>
    <m/>
    <x v="22"/>
    <m/>
    <m/>
    <n v="1"/>
    <m/>
    <n v="2011"/>
    <m/>
    <m/>
    <m/>
    <m/>
    <m/>
    <m/>
    <m/>
    <m/>
    <m/>
    <n v="2"/>
    <n v="2"/>
    <n v="2"/>
    <n v="2"/>
    <n v="2"/>
    <n v="43"/>
    <n v="47808.61"/>
    <n v="5.9"/>
    <x v="3"/>
    <x v="1"/>
    <m/>
  </r>
  <r>
    <d v="2009-03-01T00:00:00"/>
    <d v="2009-03-19T00:00:00"/>
    <s v="Namibia"/>
    <m/>
    <s v="Africa"/>
    <s v="Oshakati East and West, U ..."/>
    <x v="3"/>
    <s v="General flood"/>
    <m/>
    <n v="92"/>
    <n v="350000"/>
    <m/>
    <n v="2009"/>
    <s v="NAM"/>
    <m/>
    <x v="24"/>
    <m/>
    <m/>
    <n v="1"/>
    <m/>
    <n v="2009"/>
    <m/>
    <m/>
    <m/>
    <m/>
    <m/>
    <m/>
    <m/>
    <m/>
    <m/>
    <n v="2"/>
    <n v="2"/>
    <n v="2"/>
    <n v="2"/>
    <n v="2"/>
    <n v="19"/>
    <n v="187900"/>
    <n v="6.6"/>
    <x v="3"/>
    <x v="1"/>
    <m/>
  </r>
  <r>
    <d v="2007-01-10T00:00:00"/>
    <d v="2007-05-10T00:00:00"/>
    <s v="Namibia"/>
    <m/>
    <s v="Africa"/>
    <s v="Caprivi Strip"/>
    <x v="3"/>
    <s v="General flood"/>
    <m/>
    <n v="7"/>
    <n v="15000"/>
    <m/>
    <n v="2007"/>
    <s v="NAM"/>
    <m/>
    <x v="21"/>
    <m/>
    <m/>
    <n v="1"/>
    <m/>
    <n v="2007"/>
    <m/>
    <m/>
    <m/>
    <m/>
    <m/>
    <m/>
    <m/>
    <n v="2"/>
    <m/>
    <m/>
    <m/>
    <m/>
    <n v="2"/>
    <n v="2"/>
    <n v="121"/>
    <n v="719300"/>
    <n v="7.9"/>
    <x v="3"/>
    <x v="1"/>
    <m/>
  </r>
  <r>
    <d v="2007-10-14T00:00:00"/>
    <d v="2007-10-24T00:00:00"/>
    <s v="Nicaragua"/>
    <m/>
    <s v="Latin America and the Caribbeans"/>
    <s v="Esteli, Madriz, Chinandeg ..."/>
    <x v="3"/>
    <s v="General flood"/>
    <m/>
    <n v="10"/>
    <n v="24000"/>
    <m/>
    <n v="2007"/>
    <s v="NIC"/>
    <m/>
    <x v="24"/>
    <m/>
    <m/>
    <n v="1"/>
    <m/>
    <n v="2007"/>
    <m/>
    <m/>
    <m/>
    <m/>
    <m/>
    <m/>
    <m/>
    <n v="2"/>
    <m/>
    <m/>
    <m/>
    <m/>
    <n v="2"/>
    <n v="2"/>
    <n v="11"/>
    <n v="82170"/>
    <n v="6.1"/>
    <x v="3"/>
    <x v="1"/>
    <m/>
  </r>
  <r>
    <d v="2002-05-23T00:00:00"/>
    <d v="2002-06-05T00:00:00"/>
    <s v="Nicaragua"/>
    <m/>
    <s v="Latin America and the Caribbeans"/>
    <s v="Pacific coast"/>
    <x v="3"/>
    <s v="General flood"/>
    <m/>
    <m/>
    <n v="13546"/>
    <n v="0.05"/>
    <n v="2002"/>
    <s v="NIC"/>
    <m/>
    <x v="24"/>
    <m/>
    <m/>
    <n v="1"/>
    <m/>
    <n v="2002"/>
    <m/>
    <m/>
    <n v="2"/>
    <m/>
    <m/>
    <m/>
    <m/>
    <m/>
    <m/>
    <m/>
    <m/>
    <m/>
    <n v="2"/>
    <n v="2"/>
    <n v="14"/>
    <n v="79030"/>
    <n v="6"/>
    <x v="3"/>
    <x v="1"/>
    <m/>
  </r>
  <r>
    <d v="2006-01-26T00:00:00"/>
    <d v="2006-02-05T00:00:00"/>
    <s v="Philippines"/>
    <m/>
    <s v="Asia"/>
    <s v="Nueva Ecija, Kalinga, Cag ..."/>
    <x v="3"/>
    <s v="Flash flood"/>
    <m/>
    <n v="4"/>
    <n v="256641"/>
    <n v="9.6"/>
    <n v="2006"/>
    <s v="PHL"/>
    <m/>
    <x v="22"/>
    <m/>
    <m/>
    <n v="1"/>
    <m/>
    <n v="2006"/>
    <m/>
    <m/>
    <m/>
    <m/>
    <m/>
    <m/>
    <n v="2"/>
    <m/>
    <m/>
    <m/>
    <m/>
    <m/>
    <n v="2"/>
    <n v="2"/>
    <n v="11"/>
    <n v="63470"/>
    <n v="5.8"/>
    <x v="3"/>
    <x v="1"/>
    <m/>
  </r>
  <r>
    <d v="2004-06-28T00:00:00"/>
    <d v="2004-06-30T00:00:00"/>
    <s v="Philippines"/>
    <m/>
    <s v="Asia"/>
    <s v="Libungan, Alamada, Pigcaw ..."/>
    <x v="3"/>
    <s v="Flash flood"/>
    <m/>
    <n v="15"/>
    <n v="1500"/>
    <m/>
    <n v="2004"/>
    <s v="PHL"/>
    <m/>
    <x v="25"/>
    <m/>
    <m/>
    <n v="1"/>
    <m/>
    <n v="2004"/>
    <m/>
    <m/>
    <m/>
    <m/>
    <n v="2"/>
    <m/>
    <m/>
    <m/>
    <m/>
    <m/>
    <m/>
    <m/>
    <n v="2"/>
    <n v="2"/>
    <n v="3"/>
    <n v="2080"/>
    <n v="3.8"/>
    <x v="3"/>
    <x v="1"/>
    <m/>
  </r>
  <r>
    <d v="2009-01-02T00:00:00"/>
    <d v="2009-01-15T00:00:00"/>
    <s v="Philippines"/>
    <m/>
    <s v="Asia"/>
    <s v="Aringay (La Union), Brrok ..."/>
    <x v="3"/>
    <s v="General flood"/>
    <m/>
    <n v="33"/>
    <n v="537991"/>
    <n v="6.3540000000000001"/>
    <n v="2009"/>
    <s v="PHL"/>
    <m/>
    <x v="22"/>
    <m/>
    <m/>
    <n v="1"/>
    <m/>
    <n v="2009"/>
    <m/>
    <m/>
    <m/>
    <m/>
    <m/>
    <m/>
    <m/>
    <m/>
    <m/>
    <n v="2"/>
    <n v="2"/>
    <n v="2"/>
    <n v="2"/>
    <n v="2"/>
    <n v="14"/>
    <n v="36190"/>
    <n v="5.6"/>
    <x v="3"/>
    <x v="1"/>
    <m/>
  </r>
  <r>
    <d v="2006-03-04T00:00:00"/>
    <d v="2006-03-06T00:00:00"/>
    <s v="Philippines"/>
    <m/>
    <s v="Asia"/>
    <s v="Carmen"/>
    <x v="3"/>
    <s v="Flash flood"/>
    <m/>
    <n v="1"/>
    <n v="1000"/>
    <m/>
    <n v="2006"/>
    <s v="PHL"/>
    <m/>
    <x v="25"/>
    <m/>
    <m/>
    <n v="1"/>
    <m/>
    <n v="2006"/>
    <m/>
    <m/>
    <m/>
    <m/>
    <m/>
    <m/>
    <n v="2"/>
    <m/>
    <m/>
    <m/>
    <m/>
    <m/>
    <n v="2"/>
    <n v="2"/>
    <n v="3"/>
    <n v="630"/>
    <n v="3.3"/>
    <x v="3"/>
    <x v="1"/>
    <m/>
  </r>
  <r>
    <d v="2007-01-10T00:00:00"/>
    <d v="2007-01-24T00:00:00"/>
    <s v="Philippines"/>
    <m/>
    <s v="Asia"/>
    <s v="Agusan del Norte, Agusan ..."/>
    <x v="3"/>
    <s v="General flood"/>
    <m/>
    <n v="9"/>
    <n v="24508"/>
    <n v="4.08"/>
    <n v="2007"/>
    <s v="PHL"/>
    <m/>
    <x v="22"/>
    <m/>
    <m/>
    <n v="1"/>
    <m/>
    <n v="2007"/>
    <m/>
    <m/>
    <m/>
    <m/>
    <m/>
    <m/>
    <m/>
    <n v="2"/>
    <m/>
    <m/>
    <m/>
    <m/>
    <n v="2"/>
    <n v="2"/>
    <n v="15"/>
    <n v="44620"/>
    <n v="5.8"/>
    <x v="3"/>
    <x v="1"/>
    <m/>
  </r>
  <r>
    <d v="2006-10-21T00:00:00"/>
    <d v="2006-10-27T00:00:00"/>
    <s v="Philippines"/>
    <m/>
    <s v="Asia"/>
    <s v="Davao del Norte (Mindanao ..."/>
    <x v="3"/>
    <s v="General flood"/>
    <m/>
    <n v="2"/>
    <n v="40000"/>
    <n v="0.76300000000000001"/>
    <n v="2006"/>
    <s v="PHL"/>
    <m/>
    <x v="23"/>
    <m/>
    <m/>
    <n v="1"/>
    <m/>
    <n v="2006"/>
    <m/>
    <m/>
    <m/>
    <m/>
    <m/>
    <m/>
    <n v="2"/>
    <m/>
    <m/>
    <m/>
    <m/>
    <m/>
    <n v="2"/>
    <n v="2"/>
    <n v="7"/>
    <n v="3680"/>
    <n v="4.4000000000000004"/>
    <x v="3"/>
    <x v="1"/>
    <m/>
  </r>
  <r>
    <d v="2010-05-28T00:00:00"/>
    <d v="2010-06-01T00:00:00"/>
    <s v="Philippines"/>
    <m/>
    <s v="Asia"/>
    <s v="Southern Midaneo Isl."/>
    <x v="3"/>
    <s v="General flood"/>
    <m/>
    <n v="27"/>
    <n v="40000"/>
    <m/>
    <n v="2010"/>
    <s v="PHL"/>
    <m/>
    <x v="22"/>
    <m/>
    <m/>
    <n v="1"/>
    <m/>
    <n v="2010"/>
    <m/>
    <m/>
    <m/>
    <m/>
    <m/>
    <m/>
    <m/>
    <m/>
    <m/>
    <n v="2"/>
    <n v="2"/>
    <n v="2"/>
    <n v="2"/>
    <n v="2"/>
    <n v="5"/>
    <n v="22340"/>
    <n v="5"/>
    <x v="3"/>
    <x v="1"/>
    <m/>
  </r>
  <r>
    <d v="2008-02-12T00:00:00"/>
    <d v="2008-03-12T00:00:00"/>
    <s v="Philippines"/>
    <m/>
    <s v="Asia"/>
    <s v="Naujan, Baco (Oriental Mi ..."/>
    <x v="3"/>
    <s v="General flood"/>
    <m/>
    <n v="63"/>
    <n v="875343"/>
    <n v="30.733000000000001"/>
    <n v="2008"/>
    <s v="PHL"/>
    <m/>
    <x v="24"/>
    <m/>
    <m/>
    <n v="1"/>
    <m/>
    <n v="2008"/>
    <m/>
    <m/>
    <m/>
    <m/>
    <m/>
    <m/>
    <m/>
    <m/>
    <n v="2"/>
    <m/>
    <m/>
    <m/>
    <n v="2"/>
    <n v="2"/>
    <n v="30"/>
    <n v="41370"/>
    <n v="6.1"/>
    <x v="3"/>
    <x v="1"/>
    <m/>
  </r>
  <r>
    <d v="2004-02-11T00:00:00"/>
    <d v="2004-02-26T00:00:00"/>
    <s v="Philippines"/>
    <m/>
    <s v="Asia"/>
    <s v="Mindanao Isl."/>
    <x v="3"/>
    <s v="General flood"/>
    <m/>
    <n v="7"/>
    <n v="20000"/>
    <m/>
    <n v="2004"/>
    <s v="PHL"/>
    <m/>
    <x v="22"/>
    <m/>
    <m/>
    <n v="1"/>
    <m/>
    <n v="2004"/>
    <m/>
    <m/>
    <m/>
    <m/>
    <n v="2"/>
    <m/>
    <m/>
    <m/>
    <m/>
    <m/>
    <m/>
    <m/>
    <n v="2"/>
    <n v="2"/>
    <n v="16"/>
    <n v="20370"/>
    <n v="5.5"/>
    <x v="3"/>
    <x v="1"/>
    <m/>
  </r>
  <r>
    <d v="2002-03-21T00:00:00"/>
    <d v="2002-03-26T00:00:00"/>
    <s v="Philippines"/>
    <m/>
    <s v="Asia"/>
    <s v="Surigao del Norte, Suriga ..."/>
    <x v="3"/>
    <s v="General flood"/>
    <m/>
    <n v="35"/>
    <n v="50000"/>
    <n v="1.45"/>
    <n v="2002"/>
    <s v="PHL"/>
    <m/>
    <x v="23"/>
    <m/>
    <m/>
    <n v="1"/>
    <m/>
    <n v="2002"/>
    <m/>
    <m/>
    <n v="2"/>
    <m/>
    <m/>
    <m/>
    <m/>
    <m/>
    <m/>
    <m/>
    <m/>
    <m/>
    <n v="2"/>
    <n v="2"/>
    <n v="6"/>
    <n v="5280"/>
    <n v="4.5"/>
    <x v="3"/>
    <x v="1"/>
    <m/>
  </r>
  <r>
    <d v="2000-09-04T00:00:00"/>
    <d v="2000-09-05T00:00:00"/>
    <s v="Philippines"/>
    <m/>
    <s v="Asia"/>
    <s v="Caloocan, Quezon, Malabon ..."/>
    <x v="3"/>
    <s v="Storm surge/coastal flood"/>
    <s v="Maring"/>
    <n v="5"/>
    <n v="6508"/>
    <m/>
    <n v="2000"/>
    <s v="PHL"/>
    <m/>
    <x v="25"/>
    <m/>
    <m/>
    <n v="1"/>
    <m/>
    <n v="2000"/>
    <n v="2"/>
    <m/>
    <m/>
    <m/>
    <m/>
    <m/>
    <m/>
    <m/>
    <m/>
    <m/>
    <m/>
    <m/>
    <n v="2"/>
    <n v="2"/>
    <n v="2"/>
    <n v="1636"/>
    <n v="3.5"/>
    <x v="3"/>
    <x v="1"/>
    <m/>
  </r>
  <r>
    <d v="2001-01-15T00:00:00"/>
    <d v="2001-01-15T00:00:00"/>
    <s v="Philippines"/>
    <m/>
    <s v="Asia"/>
    <s v="Silay city and surroundin ..."/>
    <x v="3"/>
    <s v="General flood"/>
    <m/>
    <n v="2"/>
    <n v="12000"/>
    <m/>
    <n v="2001"/>
    <s v="PHL"/>
    <m/>
    <x v="27"/>
    <m/>
    <m/>
    <n v="1"/>
    <m/>
    <n v="2001"/>
    <m/>
    <n v="2"/>
    <m/>
    <m/>
    <m/>
    <m/>
    <m/>
    <m/>
    <m/>
    <m/>
    <m/>
    <m/>
    <n v="2"/>
    <n v="2"/>
    <n v="1"/>
    <n v="845"/>
    <n v="2.9"/>
    <x v="3"/>
    <x v="1"/>
    <m/>
  </r>
  <r>
    <d v="2009-07-17T00:00:00"/>
    <d v="2009-07-17T00:00:00"/>
    <s v="Philippines"/>
    <m/>
    <s v="Asia"/>
    <s v="Valencia city (Bukidnon)"/>
    <x v="3"/>
    <s v="Flash flood"/>
    <m/>
    <m/>
    <n v="920"/>
    <m/>
    <n v="2009"/>
    <s v="PHL"/>
    <m/>
    <x v="22"/>
    <m/>
    <m/>
    <n v="1"/>
    <m/>
    <n v="2009"/>
    <m/>
    <m/>
    <m/>
    <m/>
    <m/>
    <m/>
    <m/>
    <m/>
    <m/>
    <n v="2"/>
    <n v="2"/>
    <n v="2"/>
    <n v="2"/>
    <n v="2"/>
    <n v="1"/>
    <n v="47240"/>
    <n v="5.2"/>
    <x v="3"/>
    <x v="1"/>
    <m/>
  </r>
  <r>
    <d v="2006-08-01T00:00:00"/>
    <d v="2006-08-31T00:00:00"/>
    <s v="Philippines"/>
    <m/>
    <s v="Asia"/>
    <s v="Mindano Island"/>
    <x v="3"/>
    <m/>
    <m/>
    <n v="26"/>
    <n v="15000"/>
    <m/>
    <n v="2006"/>
    <s v="PHL"/>
    <m/>
    <x v="22"/>
    <m/>
    <m/>
    <n v="1"/>
    <m/>
    <n v="2006"/>
    <m/>
    <m/>
    <m/>
    <m/>
    <m/>
    <m/>
    <n v="2"/>
    <m/>
    <m/>
    <m/>
    <m/>
    <m/>
    <n v="2"/>
    <n v="2"/>
    <n v="31"/>
    <n v="162800"/>
    <n v="5.9"/>
    <x v="3"/>
    <x v="1"/>
    <m/>
  </r>
  <r>
    <d v="2005-12-05T00:00:00"/>
    <d v="2005-12-29T00:00:00"/>
    <s v="Philippines"/>
    <m/>
    <s v="Asia"/>
    <s v="Del Pilar village (Naujan ..."/>
    <x v="3"/>
    <s v="General flood"/>
    <m/>
    <n v="4"/>
    <n v="192946"/>
    <n v="0.51500000000000001"/>
    <n v="2005"/>
    <s v="PHL"/>
    <m/>
    <x v="22"/>
    <m/>
    <m/>
    <n v="1"/>
    <m/>
    <n v="2005"/>
    <m/>
    <m/>
    <m/>
    <m/>
    <m/>
    <n v="2"/>
    <m/>
    <m/>
    <m/>
    <m/>
    <m/>
    <m/>
    <n v="2"/>
    <n v="2"/>
    <n v="25"/>
    <n v="4630"/>
    <n v="5.0999999999999996"/>
    <x v="3"/>
    <x v="1"/>
    <m/>
  </r>
  <r>
    <d v="2007-10-27T00:00:00"/>
    <d v="2007-11-01T00:00:00"/>
    <s v="Philippines"/>
    <m/>
    <s v="Asia"/>
    <s v="Bicol (Southern Luzon)"/>
    <x v="3"/>
    <s v="General flood"/>
    <m/>
    <n v="20"/>
    <m/>
    <m/>
    <n v="2007"/>
    <s v="PHL"/>
    <m/>
    <x v="23"/>
    <m/>
    <m/>
    <n v="1"/>
    <m/>
    <n v="2007"/>
    <m/>
    <m/>
    <m/>
    <m/>
    <m/>
    <m/>
    <m/>
    <n v="2"/>
    <m/>
    <m/>
    <m/>
    <m/>
    <n v="2"/>
    <n v="2"/>
    <n v="6"/>
    <n v="4600"/>
    <n v="4.5"/>
    <x v="3"/>
    <x v="1"/>
    <m/>
  </r>
  <r>
    <d v="2001-08-12T00:00:00"/>
    <d v="2001-08-14T00:00:00"/>
    <s v="Philippines"/>
    <m/>
    <s v="Asia"/>
    <s v="Zamboanga del Sur, Maguin ..."/>
    <x v="3"/>
    <s v="Flash flood"/>
    <m/>
    <n v="37"/>
    <n v="79000"/>
    <n v="8"/>
    <n v="2001"/>
    <s v="PHL"/>
    <m/>
    <x v="22"/>
    <m/>
    <m/>
    <n v="1"/>
    <m/>
    <n v="2001"/>
    <m/>
    <n v="2"/>
    <m/>
    <m/>
    <m/>
    <m/>
    <m/>
    <m/>
    <m/>
    <m/>
    <m/>
    <m/>
    <n v="2"/>
    <n v="2"/>
    <n v="3"/>
    <n v="31880"/>
    <n v="5"/>
    <x v="3"/>
    <x v="1"/>
    <m/>
  </r>
  <r>
    <d v="2002-07-20T00:00:00"/>
    <d v="2002-07-28T00:00:00"/>
    <s v="Philippines"/>
    <m/>
    <s v="Asia"/>
    <s v="Manila area (Bulacan, Lag ..."/>
    <x v="3"/>
    <s v="Storm surge/coastal flood"/>
    <m/>
    <n v="18"/>
    <n v="7000"/>
    <m/>
    <n v="2002"/>
    <s v="PHL"/>
    <m/>
    <x v="22"/>
    <m/>
    <m/>
    <n v="1"/>
    <m/>
    <n v="2002"/>
    <m/>
    <m/>
    <n v="2"/>
    <m/>
    <m/>
    <m/>
    <m/>
    <m/>
    <m/>
    <m/>
    <m/>
    <m/>
    <n v="2"/>
    <n v="2"/>
    <n v="9"/>
    <n v="12840"/>
    <n v="5.0999999999999996"/>
    <x v="3"/>
    <x v="1"/>
    <m/>
  </r>
  <r>
    <d v="2002-01-04T00:00:00"/>
    <d v="2002-01-07T00:00:00"/>
    <s v="Philippines"/>
    <m/>
    <s v="Asia"/>
    <s v="Davao del Sur, Surigao de ..."/>
    <x v="3"/>
    <s v="General flood"/>
    <m/>
    <n v="11"/>
    <n v="95008"/>
    <n v="0.39200000000000002"/>
    <n v="2002"/>
    <s v="PHL"/>
    <m/>
    <x v="23"/>
    <m/>
    <m/>
    <n v="1"/>
    <m/>
    <n v="2002"/>
    <m/>
    <m/>
    <n v="2"/>
    <m/>
    <m/>
    <m/>
    <m/>
    <m/>
    <m/>
    <m/>
    <m/>
    <m/>
    <n v="2"/>
    <n v="2"/>
    <n v="4"/>
    <n v="13420"/>
    <n v="4.7"/>
    <x v="3"/>
    <x v="1"/>
    <m/>
  </r>
  <r>
    <d v="2006-12-27T00:00:00"/>
    <d v="2006-12-29T00:00:00"/>
    <s v="Philippines"/>
    <m/>
    <s v="Asia"/>
    <s v="Mondragon, Catarman, Pamb ..."/>
    <x v="3"/>
    <s v="General flood"/>
    <m/>
    <m/>
    <n v="415618"/>
    <n v="3.395"/>
    <n v="2006"/>
    <s v="PHL"/>
    <m/>
    <x v="23"/>
    <m/>
    <m/>
    <n v="1"/>
    <m/>
    <n v="2006"/>
    <m/>
    <m/>
    <m/>
    <m/>
    <m/>
    <m/>
    <n v="2"/>
    <m/>
    <m/>
    <m/>
    <m/>
    <m/>
    <n v="2"/>
    <n v="2"/>
    <n v="3"/>
    <n v="1410"/>
    <n v="4.4000000000000004"/>
    <x v="3"/>
    <x v="1"/>
    <m/>
  </r>
  <r>
    <d v="2007-11-18T00:00:00"/>
    <d v="2007-11-21T00:00:00"/>
    <s v="Philippines"/>
    <m/>
    <s v="Asia"/>
    <s v="Central Visayans and Nort ..."/>
    <x v="3"/>
    <s v="Storm surge/coastal flood"/>
    <m/>
    <n v="11"/>
    <n v="16463"/>
    <n v="2.52"/>
    <n v="2007"/>
    <s v="PHL"/>
    <m/>
    <x v="23"/>
    <m/>
    <m/>
    <n v="1"/>
    <m/>
    <n v="2007"/>
    <m/>
    <m/>
    <m/>
    <m/>
    <m/>
    <m/>
    <m/>
    <n v="2"/>
    <m/>
    <m/>
    <m/>
    <m/>
    <n v="2"/>
    <n v="2"/>
    <n v="4"/>
    <n v="11140"/>
    <n v="4.8"/>
    <x v="3"/>
    <x v="1"/>
    <m/>
  </r>
  <r>
    <d v="2000-01-28T00:00:00"/>
    <d v="2000-02-01T00:00:00"/>
    <s v="Philippines"/>
    <m/>
    <s v="Asia"/>
    <s v="Agusan del Sur, Agusan de ..."/>
    <x v="3"/>
    <s v="Flash flood"/>
    <m/>
    <n v="50"/>
    <n v="153885"/>
    <n v="4.08"/>
    <n v="2000"/>
    <s v="PHL"/>
    <m/>
    <x v="23"/>
    <m/>
    <m/>
    <n v="1"/>
    <m/>
    <n v="2000"/>
    <n v="2"/>
    <m/>
    <m/>
    <m/>
    <m/>
    <m/>
    <m/>
    <m/>
    <m/>
    <m/>
    <m/>
    <m/>
    <n v="2"/>
    <n v="2"/>
    <n v="5"/>
    <n v="16700"/>
    <n v="4.9000000000000004"/>
    <x v="3"/>
    <x v="1"/>
    <m/>
  </r>
  <r>
    <d v="2001-10-10T00:00:00"/>
    <d v="2001-10-10T00:00:00"/>
    <s v="Philippines"/>
    <m/>
    <s v="Asia"/>
    <s v="Zamboanga (Mindanao Isl.) ..."/>
    <x v="3"/>
    <s v="Flash flood"/>
    <m/>
    <n v="4"/>
    <n v="300"/>
    <m/>
    <n v="2001"/>
    <s v="PHL"/>
    <m/>
    <x v="27"/>
    <m/>
    <m/>
    <n v="1"/>
    <m/>
    <n v="2001"/>
    <m/>
    <n v="2"/>
    <m/>
    <m/>
    <m/>
    <m/>
    <m/>
    <m/>
    <m/>
    <m/>
    <m/>
    <m/>
    <n v="2"/>
    <n v="2"/>
    <n v="1"/>
    <n v="190"/>
    <n v="2.2999999999999998"/>
    <x v="3"/>
    <x v="1"/>
    <m/>
  </r>
  <r>
    <d v="2002-08-13T00:00:00"/>
    <d v="2002-08-17T00:00:00"/>
    <s v="Philippines"/>
    <m/>
    <s v="Asia"/>
    <s v="Negros Occidental (Negros ..."/>
    <x v="3"/>
    <s v="Storm surge/coastal flood"/>
    <m/>
    <n v="26"/>
    <n v="3559"/>
    <m/>
    <n v="2002"/>
    <s v="PHL"/>
    <m/>
    <x v="23"/>
    <m/>
    <m/>
    <n v="1"/>
    <m/>
    <n v="2002"/>
    <m/>
    <m/>
    <n v="2"/>
    <m/>
    <m/>
    <m/>
    <m/>
    <m/>
    <m/>
    <m/>
    <m/>
    <m/>
    <n v="2"/>
    <n v="2"/>
    <n v="5"/>
    <n v="11680"/>
    <n v="4.8"/>
    <x v="3"/>
    <x v="1"/>
    <m/>
  </r>
  <r>
    <d v="2004-03-05T00:00:00"/>
    <d v="2004-03-09T00:00:00"/>
    <s v="Papua New Guinea"/>
    <m/>
    <s v="South Pacific"/>
    <s v="Anglimp, Aviamp, Kudjip, ..."/>
    <x v="3"/>
    <s v="General flood"/>
    <m/>
    <m/>
    <n v="10000"/>
    <m/>
    <n v="2004"/>
    <s v="PNG"/>
    <m/>
    <x v="23"/>
    <m/>
    <m/>
    <n v="1"/>
    <m/>
    <n v="2004"/>
    <m/>
    <m/>
    <m/>
    <m/>
    <n v="2"/>
    <m/>
    <m/>
    <m/>
    <m/>
    <m/>
    <m/>
    <m/>
    <n v="1"/>
    <n v="2"/>
    <n v="5"/>
    <n v="2000"/>
    <n v="4"/>
    <x v="3"/>
    <x v="1"/>
    <m/>
  </r>
  <r>
    <d v="2004-09-11T00:00:00"/>
    <d v="2004-09-13T00:00:00"/>
    <s v="North Korea"/>
    <m/>
    <s v="Asia"/>
    <s v="South Hwanghae, North Hwa ..."/>
    <x v="3"/>
    <s v="General flood"/>
    <m/>
    <m/>
    <n v="450"/>
    <m/>
    <n v="2004"/>
    <s v="PRK"/>
    <m/>
    <x v="23"/>
    <m/>
    <m/>
    <n v="1"/>
    <m/>
    <n v="2004"/>
    <m/>
    <m/>
    <m/>
    <m/>
    <n v="2"/>
    <m/>
    <m/>
    <m/>
    <m/>
    <m/>
    <m/>
    <m/>
    <n v="2"/>
    <n v="2"/>
    <n v="3"/>
    <n v="19690"/>
    <n v="4.8"/>
    <x v="3"/>
    <x v="1"/>
    <m/>
  </r>
  <r>
    <d v="2005-06-30T00:00:00"/>
    <d v="2005-07-02T00:00:00"/>
    <s v="North Korea"/>
    <m/>
    <s v="Asia"/>
    <s v="Dokshon city, Pukchang an ..."/>
    <x v="3"/>
    <s v="Flash flood"/>
    <m/>
    <n v="193"/>
    <n v="16298"/>
    <m/>
    <n v="2005"/>
    <s v="PRK"/>
    <m/>
    <x v="25"/>
    <m/>
    <m/>
    <n v="1"/>
    <m/>
    <n v="2005"/>
    <m/>
    <m/>
    <m/>
    <m/>
    <m/>
    <n v="2"/>
    <m/>
    <m/>
    <m/>
    <m/>
    <m/>
    <m/>
    <n v="2"/>
    <n v="2"/>
    <n v="3"/>
    <n v="2590"/>
    <n v="3.9"/>
    <x v="3"/>
    <x v="1"/>
    <m/>
  </r>
  <r>
    <d v="2001-08-01T00:00:00"/>
    <d v="2001-08-04T00:00:00"/>
    <s v="North Korea"/>
    <m/>
    <s v="Asia"/>
    <s v="Phyonggang (Kangwon provi ..."/>
    <x v="3"/>
    <s v="General flood"/>
    <m/>
    <n v="10"/>
    <n v="10000"/>
    <m/>
    <n v="2001"/>
    <s v="PRK"/>
    <m/>
    <x v="23"/>
    <m/>
    <m/>
    <n v="1"/>
    <m/>
    <n v="2001"/>
    <m/>
    <n v="2"/>
    <m/>
    <m/>
    <m/>
    <m/>
    <m/>
    <m/>
    <m/>
    <m/>
    <m/>
    <m/>
    <n v="2"/>
    <n v="2"/>
    <n v="4"/>
    <n v="5050"/>
    <n v="4.3"/>
    <x v="3"/>
    <x v="1"/>
    <m/>
  </r>
  <r>
    <d v="2010-07-27T00:00:00"/>
    <d v="2010-08-08T00:00:00"/>
    <s v="North Korea"/>
    <m/>
    <s v="Asia"/>
    <s v="Hungnam (South Hamgyong p ..."/>
    <x v="3"/>
    <s v="General flood"/>
    <m/>
    <m/>
    <n v="17000"/>
    <m/>
    <n v="2010"/>
    <s v="PRK"/>
    <m/>
    <x v="22"/>
    <m/>
    <m/>
    <n v="1"/>
    <m/>
    <n v="2010"/>
    <m/>
    <m/>
    <m/>
    <m/>
    <m/>
    <m/>
    <m/>
    <m/>
    <m/>
    <n v="2"/>
    <n v="2"/>
    <n v="2"/>
    <n v="2"/>
    <n v="2"/>
    <n v="13"/>
    <n v="51190"/>
    <n v="5.8"/>
    <x v="3"/>
    <x v="1"/>
    <m/>
  </r>
  <r>
    <d v="2007-08-07T00:00:00"/>
    <d v="2007-08-25T00:00:00"/>
    <s v="North Korea"/>
    <m/>
    <s v="Asia"/>
    <s v="Kangwon, North Hwanghae, ..."/>
    <x v="3"/>
    <s v="General flood"/>
    <m/>
    <n v="610"/>
    <n v="1170518"/>
    <n v="300"/>
    <n v="2007"/>
    <s v="PRK"/>
    <m/>
    <x v="22"/>
    <m/>
    <m/>
    <n v="1"/>
    <m/>
    <n v="2007"/>
    <m/>
    <m/>
    <m/>
    <m/>
    <m/>
    <m/>
    <m/>
    <n v="2"/>
    <m/>
    <m/>
    <m/>
    <m/>
    <n v="2"/>
    <n v="2"/>
    <n v="19"/>
    <n v="29480"/>
    <n v="5.7"/>
    <x v="3"/>
    <x v="1"/>
    <m/>
  </r>
  <r>
    <d v="2002-08-05T00:00:00"/>
    <d v="2002-08-11T00:00:00"/>
    <s v="North Korea"/>
    <m/>
    <s v="Asia"/>
    <s v="South Pyongan, South Hwan ..."/>
    <x v="3"/>
    <s v="General flood"/>
    <m/>
    <m/>
    <n v="58443"/>
    <m/>
    <n v="2002"/>
    <s v="PRK"/>
    <m/>
    <x v="22"/>
    <m/>
    <m/>
    <n v="1"/>
    <m/>
    <n v="2002"/>
    <m/>
    <m/>
    <n v="2"/>
    <m/>
    <m/>
    <m/>
    <m/>
    <m/>
    <m/>
    <m/>
    <m/>
    <m/>
    <n v="2"/>
    <n v="2"/>
    <n v="7"/>
    <n v="29700"/>
    <n v="5.3"/>
    <x v="3"/>
    <x v="1"/>
    <m/>
  </r>
  <r>
    <d v="2006-07-12T00:00:00"/>
    <d v="2006-07-20T00:00:00"/>
    <s v="North Korea"/>
    <m/>
    <s v="Asia"/>
    <s v="South Pyongan, North Hwan ..."/>
    <x v="3"/>
    <s v="Flash flood"/>
    <m/>
    <n v="278"/>
    <n v="84500"/>
    <m/>
    <n v="2006"/>
    <s v="PRK"/>
    <m/>
    <x v="22"/>
    <m/>
    <m/>
    <n v="1"/>
    <m/>
    <n v="2006"/>
    <m/>
    <m/>
    <m/>
    <m/>
    <m/>
    <m/>
    <n v="2"/>
    <m/>
    <m/>
    <m/>
    <m/>
    <m/>
    <n v="2"/>
    <n v="2"/>
    <n v="9"/>
    <n v="55620"/>
    <n v="5.7"/>
    <x v="3"/>
    <x v="1"/>
    <m/>
  </r>
  <r>
    <d v="2002-05-06T00:00:00"/>
    <d v="2002-05-28T00:00:00"/>
    <s v="Paraguay"/>
    <m/>
    <s v="Latin America and the Caribbeans"/>
    <s v="Neembucu department"/>
    <x v="3"/>
    <s v="General flood"/>
    <m/>
    <m/>
    <n v="2765"/>
    <m/>
    <n v="2002"/>
    <s v="PRY"/>
    <m/>
    <x v="22"/>
    <m/>
    <m/>
    <n v="1"/>
    <m/>
    <n v="2002"/>
    <m/>
    <m/>
    <n v="2"/>
    <m/>
    <m/>
    <m/>
    <m/>
    <m/>
    <m/>
    <m/>
    <m/>
    <m/>
    <n v="2"/>
    <n v="2"/>
    <n v="23"/>
    <n v="20250"/>
    <n v="5.7"/>
    <x v="3"/>
    <x v="1"/>
    <m/>
  </r>
  <r>
    <d v="2008-10-03T00:00:00"/>
    <d v="2008-10-06T00:00:00"/>
    <s v="Sudan"/>
    <m/>
    <s v="Africa"/>
    <s v="Southern"/>
    <x v="3"/>
    <s v="General flood"/>
    <m/>
    <n v="17"/>
    <n v="3000"/>
    <m/>
    <n v="2008"/>
    <s v="SDN"/>
    <m/>
    <x v="22"/>
    <m/>
    <m/>
    <n v="1"/>
    <m/>
    <n v="2008"/>
    <m/>
    <m/>
    <m/>
    <m/>
    <m/>
    <m/>
    <m/>
    <m/>
    <n v="2"/>
    <m/>
    <m/>
    <m/>
    <n v="2"/>
    <n v="2"/>
    <n v="4"/>
    <n v="81580"/>
    <n v="5.5"/>
    <x v="3"/>
    <x v="1"/>
    <m/>
  </r>
  <r>
    <d v="2009-08-16T00:00:00"/>
    <d v="2009-08-26T00:00:00"/>
    <s v="Sudan"/>
    <m/>
    <s v="Africa"/>
    <s v="Khartoum, Omdurman, Gazia ..."/>
    <x v="3"/>
    <s v="General flood"/>
    <m/>
    <n v="20"/>
    <n v="111455"/>
    <m/>
    <n v="2009"/>
    <s v="SDN"/>
    <m/>
    <x v="22"/>
    <m/>
    <m/>
    <n v="1"/>
    <m/>
    <n v="2009"/>
    <m/>
    <m/>
    <m/>
    <m/>
    <m/>
    <m/>
    <m/>
    <m/>
    <m/>
    <n v="2"/>
    <n v="2"/>
    <n v="2"/>
    <n v="2"/>
    <n v="2"/>
    <n v="11"/>
    <n v="59850"/>
    <n v="5.6"/>
    <x v="3"/>
    <x v="1"/>
    <m/>
  </r>
  <r>
    <d v="2007-07-03T00:00:00"/>
    <d v="2007-10-08T00:00:00"/>
    <s v="Sudan"/>
    <m/>
    <s v="Africa"/>
    <s v="White Nile, Khartoum, Nil ..."/>
    <x v="3"/>
    <s v="General flood"/>
    <m/>
    <n v="150"/>
    <n v="565335"/>
    <n v="300"/>
    <n v="2007"/>
    <s v="SDN"/>
    <m/>
    <x v="20"/>
    <m/>
    <m/>
    <n v="1"/>
    <m/>
    <n v="2007"/>
    <m/>
    <m/>
    <m/>
    <m/>
    <m/>
    <m/>
    <m/>
    <n v="2"/>
    <m/>
    <m/>
    <m/>
    <m/>
    <n v="2"/>
    <n v="2"/>
    <n v="98"/>
    <n v="1591000"/>
    <n v="8.1999999999999993"/>
    <x v="3"/>
    <x v="1"/>
    <m/>
  </r>
  <r>
    <d v="2001-08-06T00:00:00"/>
    <d v="2001-09-13T00:00:00"/>
    <s v="Sudan"/>
    <m/>
    <s v="Africa"/>
    <s v="Kassala, South Darfur, We ..."/>
    <x v="3"/>
    <s v="General flood"/>
    <m/>
    <n v="3"/>
    <n v="97000"/>
    <n v="2"/>
    <n v="2001"/>
    <s v="SDN"/>
    <m/>
    <x v="21"/>
    <m/>
    <m/>
    <n v="1"/>
    <m/>
    <n v="2001"/>
    <m/>
    <n v="2"/>
    <m/>
    <m/>
    <m/>
    <m/>
    <m/>
    <m/>
    <m/>
    <m/>
    <m/>
    <m/>
    <n v="2"/>
    <n v="2"/>
    <n v="39"/>
    <n v="557900"/>
    <n v="7.3"/>
    <x v="3"/>
    <x v="1"/>
    <m/>
  </r>
  <r>
    <d v="2006-08-13T00:00:00"/>
    <d v="2006-09-26T00:00:00"/>
    <s v="Sudan"/>
    <m/>
    <s v="Africa"/>
    <s v="Khartoum area, Tutti Isla ..."/>
    <x v="3"/>
    <s v="General flood"/>
    <m/>
    <n v="27"/>
    <n v="6000"/>
    <m/>
    <n v="2006"/>
    <s v="SDN"/>
    <m/>
    <x v="21"/>
    <m/>
    <m/>
    <n v="1"/>
    <m/>
    <n v="2006"/>
    <m/>
    <m/>
    <m/>
    <m/>
    <m/>
    <m/>
    <n v="2"/>
    <m/>
    <m/>
    <m/>
    <m/>
    <m/>
    <n v="2"/>
    <n v="2"/>
    <n v="45"/>
    <n v="1164000"/>
    <n v="7.7"/>
    <x v="3"/>
    <x v="1"/>
    <m/>
  </r>
  <r>
    <d v="2007-07-22T00:00:00"/>
    <d v="2007-07-22T00:00:00"/>
    <s v="Tajikistan"/>
    <m/>
    <s v="Middle East"/>
    <s v="Asht district"/>
    <x v="3"/>
    <m/>
    <m/>
    <n v="21"/>
    <n v="125"/>
    <m/>
    <n v="2007"/>
    <s v="TJK"/>
    <m/>
    <x v="25"/>
    <m/>
    <m/>
    <n v="1"/>
    <m/>
    <n v="2007"/>
    <m/>
    <m/>
    <m/>
    <m/>
    <m/>
    <m/>
    <m/>
    <n v="2"/>
    <m/>
    <m/>
    <m/>
    <m/>
    <n v="1"/>
    <n v="2"/>
    <n v="1"/>
    <n v="2110"/>
    <n v="3.6"/>
    <x v="3"/>
    <x v="1"/>
    <m/>
  </r>
  <r>
    <d v="2007-04-16T00:00:00"/>
    <d v="2007-04-20T00:00:00"/>
    <s v="Tajikistan"/>
    <m/>
    <s v="Middle East"/>
    <s v="Rudaky, Tursundade, Vazob ..."/>
    <x v="3"/>
    <s v="General flood"/>
    <m/>
    <n v="1"/>
    <n v="17184"/>
    <m/>
    <n v="2007"/>
    <s v="TJK"/>
    <m/>
    <x v="22"/>
    <m/>
    <m/>
    <n v="1"/>
    <m/>
    <n v="2007"/>
    <m/>
    <m/>
    <m/>
    <m/>
    <m/>
    <m/>
    <m/>
    <n v="2"/>
    <m/>
    <m/>
    <m/>
    <m/>
    <n v="1"/>
    <n v="2"/>
    <n v="5"/>
    <n v="58420"/>
    <n v="5.5"/>
    <x v="3"/>
    <x v="1"/>
    <m/>
  </r>
  <r>
    <d v="2006-06-10T00:00:00"/>
    <d v="2006-06-13T00:00:00"/>
    <s v="Taiwan (China)"/>
    <m/>
    <s v="Asia"/>
    <s v="Nantou, Taichung, Hsinchu ..."/>
    <x v="3"/>
    <s v="General flood"/>
    <m/>
    <n v="3"/>
    <n v="300"/>
    <n v="116.13"/>
    <n v="2006"/>
    <s v="TWN"/>
    <m/>
    <x v="23"/>
    <m/>
    <m/>
    <n v="1"/>
    <m/>
    <n v="2006"/>
    <m/>
    <m/>
    <m/>
    <m/>
    <m/>
    <m/>
    <n v="2"/>
    <m/>
    <m/>
    <m/>
    <m/>
    <m/>
    <m/>
    <n v="2"/>
    <n v="4"/>
    <n v="14310"/>
    <n v="4.8"/>
    <x v="3"/>
    <x v="1"/>
    <m/>
  </r>
  <r>
    <d v="2006-07-02T00:00:00"/>
    <d v="2006-07-03T00:00:00"/>
    <s v="Ukraine"/>
    <m/>
    <s v="Eastern Europe"/>
    <s v="Belogorsky district, Lviv ..."/>
    <x v="3"/>
    <s v="General flood"/>
    <m/>
    <n v="2"/>
    <n v="5000"/>
    <n v="23.855"/>
    <n v="2006"/>
    <s v="UKR"/>
    <m/>
    <x v="25"/>
    <m/>
    <m/>
    <n v="1"/>
    <m/>
    <n v="2006"/>
    <m/>
    <m/>
    <m/>
    <m/>
    <m/>
    <m/>
    <n v="2"/>
    <m/>
    <m/>
    <m/>
    <m/>
    <m/>
    <n v="3"/>
    <n v="2"/>
    <n v="2"/>
    <n v="600"/>
    <n v="3.1"/>
    <x v="3"/>
    <x v="1"/>
    <m/>
  </r>
  <r>
    <d v="2005-02-24T00:00:00"/>
    <d v="2005-03-13T00:00:00"/>
    <s v="Uzbekistan"/>
    <m/>
    <s v="Middle East"/>
    <s v="Boymurod (Konimex Distric ..."/>
    <x v="3"/>
    <s v="Flash flood"/>
    <m/>
    <m/>
    <n v="1500"/>
    <m/>
    <n v="2005"/>
    <s v="UZB"/>
    <m/>
    <x v="24"/>
    <m/>
    <m/>
    <n v="1"/>
    <m/>
    <n v="2005"/>
    <m/>
    <m/>
    <m/>
    <m/>
    <m/>
    <n v="2"/>
    <m/>
    <m/>
    <m/>
    <m/>
    <m/>
    <m/>
    <n v="2"/>
    <n v="2"/>
    <n v="18"/>
    <n v="135400"/>
    <n v="6.6"/>
    <x v="3"/>
    <x v="1"/>
    <m/>
  </r>
  <r>
    <d v="2006-08-12T00:00:00"/>
    <d v="2006-08-30T00:00:00"/>
    <s v="Viet Nam"/>
    <m/>
    <s v="Asia"/>
    <s v="Bin Thuan, Nghe An, Quang ..."/>
    <x v="3"/>
    <s v="General flood"/>
    <m/>
    <n v="42"/>
    <n v="50020"/>
    <n v="8"/>
    <n v="2006"/>
    <s v="VNM"/>
    <m/>
    <x v="24"/>
    <m/>
    <m/>
    <n v="1"/>
    <m/>
    <n v="2006"/>
    <m/>
    <m/>
    <m/>
    <m/>
    <m/>
    <m/>
    <n v="2"/>
    <m/>
    <m/>
    <m/>
    <m/>
    <m/>
    <n v="2"/>
    <n v="2"/>
    <n v="19"/>
    <n v="119500"/>
    <n v="6.4"/>
    <x v="3"/>
    <x v="1"/>
    <m/>
  </r>
  <r>
    <d v="2005-10-20T00:00:00"/>
    <d v="2005-10-28T00:00:00"/>
    <s v="Viet Nam"/>
    <m/>
    <s v="Asia"/>
    <s v="Binh Dinh, Quang Ngai, Ph ..."/>
    <x v="3"/>
    <s v="Flash flood"/>
    <m/>
    <n v="67"/>
    <n v="33800"/>
    <n v="12"/>
    <n v="2005"/>
    <s v="VNM"/>
    <m/>
    <x v="22"/>
    <m/>
    <m/>
    <n v="1"/>
    <m/>
    <n v="2005"/>
    <m/>
    <m/>
    <m/>
    <m/>
    <m/>
    <n v="2"/>
    <m/>
    <m/>
    <m/>
    <m/>
    <m/>
    <m/>
    <n v="2"/>
    <n v="2"/>
    <n v="9"/>
    <n v="28850"/>
    <n v="5.4"/>
    <x v="3"/>
    <x v="1"/>
    <m/>
  </r>
  <r>
    <d v="2008-05-11T00:00:00"/>
    <d v="2008-05-12T00:00:00"/>
    <s v="Viet Nam"/>
    <m/>
    <s v="Asia"/>
    <s v="Dac Ngo (Dak Nong provinc ..."/>
    <x v="3"/>
    <s v="Flash flood"/>
    <m/>
    <n v="4"/>
    <n v="500"/>
    <m/>
    <n v="2008"/>
    <s v="VNM"/>
    <m/>
    <x v="23"/>
    <m/>
    <m/>
    <n v="1"/>
    <m/>
    <n v="2008"/>
    <m/>
    <m/>
    <m/>
    <m/>
    <m/>
    <m/>
    <m/>
    <m/>
    <n v="2"/>
    <m/>
    <m/>
    <m/>
    <n v="2"/>
    <n v="2"/>
    <n v="2"/>
    <n v="5300"/>
    <n v="4"/>
    <x v="3"/>
    <x v="1"/>
    <m/>
  </r>
  <r>
    <d v="2007-11-10T00:00:00"/>
    <d v="2007-11-21T00:00:00"/>
    <s v="Viet Nam"/>
    <m/>
    <s v="Asia"/>
    <s v="Khanh Hoa, Quang Ngai, Bi ..."/>
    <x v="3"/>
    <s v="Storm surge/coastal flood"/>
    <m/>
    <n v="55"/>
    <n v="150000"/>
    <n v="350"/>
    <n v="2007"/>
    <s v="VNM"/>
    <m/>
    <x v="22"/>
    <m/>
    <m/>
    <n v="1"/>
    <m/>
    <n v="2007"/>
    <m/>
    <m/>
    <m/>
    <m/>
    <m/>
    <m/>
    <m/>
    <n v="2"/>
    <m/>
    <m/>
    <m/>
    <m/>
    <n v="2"/>
    <n v="2"/>
    <n v="12"/>
    <n v="36820"/>
    <n v="5.6"/>
    <x v="3"/>
    <x v="1"/>
    <m/>
  </r>
  <r>
    <d v="2007-10-20T00:00:00"/>
    <d v="2007-11-02T00:00:00"/>
    <s v="Viet Nam"/>
    <m/>
    <s v="Asia"/>
    <s v="Dong Thap, An Giang, Kien ..."/>
    <x v="3"/>
    <m/>
    <m/>
    <n v="3"/>
    <n v="280000"/>
    <m/>
    <n v="2007"/>
    <s v="VNM"/>
    <m/>
    <x v="24"/>
    <m/>
    <m/>
    <n v="1"/>
    <m/>
    <n v="2007"/>
    <m/>
    <m/>
    <m/>
    <m/>
    <m/>
    <m/>
    <m/>
    <n v="2"/>
    <m/>
    <m/>
    <m/>
    <m/>
    <n v="2"/>
    <n v="2"/>
    <n v="14"/>
    <n v="46470"/>
    <n v="6.1"/>
    <x v="3"/>
    <x v="1"/>
    <m/>
  </r>
  <r>
    <d v="2005-12-04T00:00:00"/>
    <d v="2005-12-24T00:00:00"/>
    <s v="Viet Nam"/>
    <m/>
    <s v="Asia"/>
    <s v="Khank Hoa, Dak Lak, Phu Y ..."/>
    <x v="3"/>
    <s v="General flood"/>
    <m/>
    <n v="69"/>
    <n v="18000"/>
    <n v="27"/>
    <n v="2005"/>
    <s v="VNM"/>
    <m/>
    <x v="24"/>
    <m/>
    <m/>
    <n v="1"/>
    <m/>
    <n v="2005"/>
    <m/>
    <m/>
    <m/>
    <m/>
    <m/>
    <n v="2"/>
    <m/>
    <m/>
    <m/>
    <m/>
    <m/>
    <m/>
    <n v="2"/>
    <n v="2"/>
    <n v="21"/>
    <n v="63090"/>
    <n v="6.1"/>
    <x v="3"/>
    <x v="1"/>
    <m/>
  </r>
  <r>
    <d v="2006-07-09T00:00:00"/>
    <d v="2006-07-11T00:00:00"/>
    <s v="Viet Nam"/>
    <m/>
    <s v="Asia"/>
    <s v="Bac Me district (Ha Giang ..."/>
    <x v="3"/>
    <s v="Flash flood"/>
    <m/>
    <n v="4"/>
    <n v="100"/>
    <n v="1"/>
    <n v="2006"/>
    <s v="VNM"/>
    <m/>
    <x v="25"/>
    <m/>
    <m/>
    <n v="1"/>
    <m/>
    <n v="2006"/>
    <m/>
    <m/>
    <m/>
    <m/>
    <m/>
    <m/>
    <n v="2"/>
    <m/>
    <m/>
    <m/>
    <m/>
    <m/>
    <n v="2"/>
    <n v="2"/>
    <n v="3"/>
    <n v="560"/>
    <n v="3.2"/>
    <x v="3"/>
    <x v="1"/>
    <m/>
  </r>
  <r>
    <d v="2006-08-10T00:00:00"/>
    <d v="2006-11-01T00:00:00"/>
    <s v="Viet Nam"/>
    <m/>
    <s v="Asia"/>
    <s v="An Giang, Dong Thap (Meko ..."/>
    <x v="3"/>
    <s v="General flood"/>
    <m/>
    <n v="60"/>
    <m/>
    <m/>
    <n v="2006"/>
    <s v="VNM"/>
    <m/>
    <x v="21"/>
    <m/>
    <m/>
    <n v="1"/>
    <m/>
    <n v="2006"/>
    <m/>
    <m/>
    <m/>
    <m/>
    <m/>
    <m/>
    <n v="2"/>
    <m/>
    <m/>
    <m/>
    <m/>
    <m/>
    <n v="2"/>
    <n v="2"/>
    <n v="84"/>
    <n v="143300"/>
    <n v="7.1"/>
    <x v="3"/>
    <x v="1"/>
    <m/>
  </r>
  <r>
    <d v="2010-10-29T00:00:00"/>
    <d v="2010-11-10T00:00:00"/>
    <s v="Viet Nam"/>
    <m/>
    <s v="Asia"/>
    <s v="Ninh Thuan, Khanh Hoa, Ph ..."/>
    <x v="3"/>
    <s v="General flood"/>
    <m/>
    <n v="31"/>
    <n v="39008"/>
    <n v="107.7"/>
    <n v="2010"/>
    <s v="VNM"/>
    <m/>
    <x v="22"/>
    <m/>
    <m/>
    <n v="1"/>
    <m/>
    <n v="2010"/>
    <m/>
    <m/>
    <m/>
    <m/>
    <m/>
    <m/>
    <m/>
    <m/>
    <m/>
    <n v="2"/>
    <n v="2"/>
    <n v="2"/>
    <n v="2"/>
    <n v="2"/>
    <n v="13"/>
    <n v="33659.75"/>
    <n v="5.4"/>
    <x v="3"/>
    <x v="1"/>
    <m/>
  </r>
  <r>
    <d v="2001-10-20T00:00:00"/>
    <d v="2001-10-24T00:00:00"/>
    <s v="Viet Nam"/>
    <m/>
    <s v="Asia"/>
    <s v="Quang Nam, Quang Ngai, Ha ..."/>
    <x v="3"/>
    <s v="Flash flood"/>
    <m/>
    <n v="20"/>
    <n v="35006"/>
    <n v="4.7"/>
    <n v="2001"/>
    <s v="VNM"/>
    <m/>
    <x v="22"/>
    <m/>
    <m/>
    <n v="1"/>
    <m/>
    <n v="2001"/>
    <m/>
    <n v="2"/>
    <m/>
    <m/>
    <m/>
    <m/>
    <m/>
    <m/>
    <m/>
    <m/>
    <m/>
    <m/>
    <n v="2"/>
    <n v="2"/>
    <n v="5"/>
    <n v="72000"/>
    <n v="5.6"/>
    <x v="3"/>
    <x v="1"/>
    <m/>
  </r>
  <r>
    <d v="2003-10-15T00:00:00"/>
    <d v="2003-10-22T00:00:00"/>
    <s v="Viet Nam"/>
    <m/>
    <s v="Asia"/>
    <s v="Quang Ngai, Quang Nam, Bi ..."/>
    <x v="3"/>
    <s v="Storm surge/coastal flood"/>
    <m/>
    <n v="52"/>
    <n v="221774"/>
    <n v="32"/>
    <n v="2003"/>
    <s v="VNM"/>
    <m/>
    <x v="23"/>
    <m/>
    <m/>
    <n v="1"/>
    <m/>
    <n v="2003"/>
    <m/>
    <m/>
    <m/>
    <n v="2"/>
    <m/>
    <m/>
    <m/>
    <m/>
    <m/>
    <m/>
    <m/>
    <m/>
    <n v="2"/>
    <n v="2"/>
    <n v="8"/>
    <n v="10630"/>
    <n v="4.9000000000000004"/>
    <x v="3"/>
    <x v="1"/>
    <m/>
  </r>
  <r>
    <d v="2000-11-18T00:00:00"/>
    <d v="2000-11-26T00:00:00"/>
    <s v="Viet Nam"/>
    <m/>
    <s v="Asia"/>
    <s v="Quang Nam, Khanh Hoa, Phu ..."/>
    <x v="3"/>
    <s v="General flood"/>
    <m/>
    <n v="36"/>
    <n v="25003"/>
    <n v="15"/>
    <n v="2000"/>
    <s v="VNM"/>
    <m/>
    <x v="22"/>
    <m/>
    <m/>
    <n v="1"/>
    <m/>
    <n v="2000"/>
    <n v="2"/>
    <m/>
    <m/>
    <m/>
    <m/>
    <m/>
    <m/>
    <m/>
    <m/>
    <m/>
    <m/>
    <m/>
    <n v="2"/>
    <n v="2"/>
    <n v="9"/>
    <n v="49140"/>
    <n v="5.6"/>
    <x v="3"/>
    <x v="1"/>
    <m/>
  </r>
  <r>
    <d v="2003-09-10T00:00:00"/>
    <d v="2003-09-14T00:00:00"/>
    <s v="Viet Nam"/>
    <m/>
    <s v="Asia"/>
    <s v="Nghe An, Thai Binh, Nam D ..."/>
    <x v="3"/>
    <s v="General flood"/>
    <m/>
    <n v="15"/>
    <n v="1000"/>
    <n v="38"/>
    <n v="2003"/>
    <s v="VNM"/>
    <m/>
    <x v="22"/>
    <m/>
    <m/>
    <n v="1"/>
    <m/>
    <n v="2003"/>
    <m/>
    <m/>
    <m/>
    <n v="2"/>
    <m/>
    <m/>
    <m/>
    <m/>
    <m/>
    <m/>
    <m/>
    <m/>
    <n v="2"/>
    <n v="2"/>
    <n v="5"/>
    <n v="31350"/>
    <n v="5.2"/>
    <x v="3"/>
    <x v="1"/>
    <m/>
  </r>
  <r>
    <d v="2004-04-16T00:00:00"/>
    <d v="2004-04-17T00:00:00"/>
    <s v="Viet Nam"/>
    <m/>
    <s v="Asia"/>
    <s v="Mai Son, Bac Yen and Song ..."/>
    <x v="3"/>
    <s v="General flood"/>
    <m/>
    <n v="9"/>
    <n v="5000"/>
    <m/>
    <n v="2004"/>
    <s v="VNM"/>
    <m/>
    <x v="25"/>
    <m/>
    <m/>
    <n v="1"/>
    <m/>
    <n v="2004"/>
    <m/>
    <m/>
    <m/>
    <m/>
    <n v="2"/>
    <m/>
    <m/>
    <m/>
    <m/>
    <m/>
    <m/>
    <m/>
    <n v="2"/>
    <n v="2"/>
    <n v="2"/>
    <n v="3300"/>
    <n v="3.8"/>
    <x v="3"/>
    <x v="1"/>
    <m/>
  </r>
  <r>
    <d v="2005-09-08T00:00:00"/>
    <d v="2005-09-29T00:00:00"/>
    <s v="Viet Nam"/>
    <m/>
    <s v="Asia"/>
    <s v="Dong Thap, An Giang, Tan ..."/>
    <x v="3"/>
    <s v="General flood"/>
    <m/>
    <n v="39"/>
    <n v="30000"/>
    <m/>
    <n v="2005"/>
    <s v="VNM"/>
    <m/>
    <x v="24"/>
    <m/>
    <m/>
    <n v="1"/>
    <m/>
    <n v="2005"/>
    <m/>
    <m/>
    <m/>
    <m/>
    <m/>
    <n v="2"/>
    <m/>
    <m/>
    <m/>
    <m/>
    <m/>
    <m/>
    <n v="2"/>
    <n v="2"/>
    <n v="22"/>
    <n v="154800"/>
    <n v="6.9"/>
    <x v="3"/>
    <x v="1"/>
    <m/>
  </r>
  <r>
    <d v="2007-10-28T00:00:00"/>
    <d v="2007-11-09T00:00:00"/>
    <s v="Viet Nam"/>
    <m/>
    <s v="Asia"/>
    <s v="Thua Thien-Hue, Quang Nga ..."/>
    <x v="3"/>
    <s v="General flood"/>
    <m/>
    <n v="83"/>
    <n v="94042"/>
    <n v="300"/>
    <n v="2007"/>
    <s v="VNM"/>
    <m/>
    <x v="25"/>
    <m/>
    <m/>
    <n v="1"/>
    <m/>
    <n v="2007"/>
    <m/>
    <m/>
    <m/>
    <m/>
    <m/>
    <m/>
    <m/>
    <n v="2"/>
    <m/>
    <m/>
    <m/>
    <m/>
    <n v="2"/>
    <n v="2"/>
    <n v="13"/>
    <n v="350"/>
    <n v="3.2"/>
    <x v="3"/>
    <x v="1"/>
    <m/>
  </r>
  <r>
    <d v="2004-08-24T00:00:00"/>
    <d v="2004-10-21T00:00:00"/>
    <s v="Viet Nam"/>
    <m/>
    <s v="Asia"/>
    <s v="An Giang, Cuu Long, Dong ..."/>
    <x v="3"/>
    <s v="General flood"/>
    <m/>
    <n v="34"/>
    <n v="30000"/>
    <m/>
    <n v="2004"/>
    <s v="VNM"/>
    <m/>
    <x v="24"/>
    <m/>
    <m/>
    <n v="1"/>
    <m/>
    <n v="2004"/>
    <m/>
    <m/>
    <m/>
    <m/>
    <n v="2"/>
    <m/>
    <m/>
    <m/>
    <m/>
    <m/>
    <m/>
    <m/>
    <n v="2"/>
    <n v="2"/>
    <n v="59"/>
    <n v="47460"/>
    <n v="6.4"/>
    <x v="3"/>
    <x v="1"/>
    <m/>
  </r>
  <r>
    <d v="2004-07-18T00:00:00"/>
    <d v="2004-07-28T00:00:00"/>
    <s v="Viet Nam"/>
    <m/>
    <s v="Asia"/>
    <s v="Du Tien, Du Gia communes ..."/>
    <x v="3"/>
    <s v="Flash flood"/>
    <m/>
    <n v="53"/>
    <n v="18"/>
    <n v="8"/>
    <n v="2004"/>
    <s v="VNM"/>
    <m/>
    <x v="22"/>
    <m/>
    <m/>
    <n v="1"/>
    <m/>
    <n v="2004"/>
    <m/>
    <m/>
    <m/>
    <m/>
    <n v="2"/>
    <m/>
    <m/>
    <m/>
    <m/>
    <m/>
    <m/>
    <m/>
    <n v="2"/>
    <n v="2"/>
    <n v="11"/>
    <n v="12020"/>
    <n v="5.0999999999999996"/>
    <x v="3"/>
    <x v="1"/>
    <m/>
  </r>
  <r>
    <d v="2008-12-25T00:00:00"/>
    <d v="2009-01-05T00:00:00"/>
    <s v="Viet Nam"/>
    <m/>
    <s v="Asia"/>
    <s v="Phu Yen, Binh Dinh, Quang ..."/>
    <x v="3"/>
    <s v="General flood"/>
    <m/>
    <n v="9"/>
    <n v="20000"/>
    <m/>
    <n v="2009"/>
    <s v="VNM"/>
    <m/>
    <x v="22"/>
    <m/>
    <m/>
    <n v="1"/>
    <m/>
    <n v="2008"/>
    <m/>
    <m/>
    <m/>
    <m/>
    <m/>
    <m/>
    <m/>
    <m/>
    <n v="2"/>
    <m/>
    <m/>
    <m/>
    <n v="2"/>
    <n v="2"/>
    <n v="12"/>
    <n v="29580"/>
    <n v="5.6"/>
    <x v="3"/>
    <x v="1"/>
    <m/>
  </r>
  <r>
    <d v="2002-07-31T00:00:00"/>
    <d v="2002-08-06T00:00:00"/>
    <s v="Viet Nam"/>
    <m/>
    <s v="Asia"/>
    <s v="Lai Chau, Lao Cai, Ha Gia ..."/>
    <x v="3"/>
    <s v="General flood"/>
    <m/>
    <n v="10"/>
    <n v="2000"/>
    <n v="2.2000000000000002"/>
    <n v="2002"/>
    <s v="VNM"/>
    <m/>
    <x v="22"/>
    <m/>
    <m/>
    <n v="1"/>
    <m/>
    <n v="2002"/>
    <m/>
    <m/>
    <n v="2"/>
    <m/>
    <m/>
    <m/>
    <m/>
    <m/>
    <m/>
    <m/>
    <m/>
    <m/>
    <n v="2"/>
    <n v="2"/>
    <n v="7"/>
    <n v="27820"/>
    <n v="5.3"/>
    <x v="3"/>
    <x v="1"/>
    <m/>
  </r>
  <r>
    <d v="2005-10-07T00:00:00"/>
    <d v="2005-10-10T00:00:00"/>
    <s v="Viet Nam"/>
    <m/>
    <s v="Asia"/>
    <s v="Quang Binh, Quang Tri and ..."/>
    <x v="3"/>
    <s v="General flood"/>
    <m/>
    <n v="17"/>
    <n v="10000"/>
    <n v="15"/>
    <n v="2005"/>
    <s v="VNM"/>
    <m/>
    <x v="23"/>
    <m/>
    <m/>
    <n v="1"/>
    <m/>
    <n v="2005"/>
    <m/>
    <m/>
    <m/>
    <m/>
    <m/>
    <n v="2"/>
    <m/>
    <m/>
    <m/>
    <m/>
    <m/>
    <m/>
    <n v="2"/>
    <n v="2"/>
    <n v="4"/>
    <n v="8370"/>
    <n v="4.5999999999999996"/>
    <x v="3"/>
    <x v="1"/>
    <m/>
  </r>
  <r>
    <d v="2007-10-14T00:00:00"/>
    <d v="2007-10-24T00:00:00"/>
    <s v="Viet Nam"/>
    <m/>
    <s v="Asia"/>
    <s v="Thue ThienHue, Quang Ngai ..."/>
    <x v="3"/>
    <s v="General flood"/>
    <m/>
    <n v="15"/>
    <n v="22000"/>
    <n v="10"/>
    <n v="2007"/>
    <s v="VNM"/>
    <m/>
    <x v="22"/>
    <m/>
    <m/>
    <n v="1"/>
    <m/>
    <n v="2007"/>
    <m/>
    <m/>
    <m/>
    <m/>
    <m/>
    <m/>
    <m/>
    <n v="2"/>
    <m/>
    <m/>
    <m/>
    <m/>
    <n v="2"/>
    <n v="2"/>
    <n v="11"/>
    <n v="24810"/>
    <n v="5.4"/>
    <x v="3"/>
    <x v="1"/>
    <m/>
  </r>
  <r>
    <d v="2009-07-03T00:00:00"/>
    <d v="2009-07-06T00:00:00"/>
    <s v="Viet Nam"/>
    <m/>
    <s v="Asia"/>
    <s v="Bac Kan, Cao Bang, Ha Gia ..."/>
    <x v="3"/>
    <s v="General flood"/>
    <m/>
    <n v="20"/>
    <n v="700000"/>
    <m/>
    <n v="2009"/>
    <s v="VNM"/>
    <m/>
    <x v="22"/>
    <m/>
    <m/>
    <n v="1"/>
    <m/>
    <n v="2009"/>
    <m/>
    <m/>
    <m/>
    <m/>
    <m/>
    <m/>
    <m/>
    <m/>
    <m/>
    <n v="2"/>
    <n v="2"/>
    <n v="2"/>
    <n v="2"/>
    <n v="2"/>
    <n v="4"/>
    <n v="69860"/>
    <n v="5.6"/>
    <x v="3"/>
    <x v="1"/>
    <m/>
  </r>
  <r>
    <d v="2003-11-11T00:00:00"/>
    <d v="2003-11-14T00:00:00"/>
    <s v="Viet Nam"/>
    <m/>
    <s v="Asia"/>
    <s v="Ninh Thuan, Binh Dinh, Ph ..."/>
    <x v="3"/>
    <s v="General flood"/>
    <m/>
    <n v="61"/>
    <n v="194049"/>
    <n v="35"/>
    <n v="2003"/>
    <s v="VNM"/>
    <m/>
    <x v="22"/>
    <m/>
    <m/>
    <n v="1"/>
    <m/>
    <n v="2003"/>
    <m/>
    <m/>
    <m/>
    <n v="2"/>
    <m/>
    <m/>
    <m/>
    <m/>
    <m/>
    <m/>
    <m/>
    <m/>
    <n v="2"/>
    <n v="2"/>
    <n v="4"/>
    <n v="38300"/>
    <n v="5.4"/>
    <x v="3"/>
    <x v="1"/>
    <m/>
  </r>
  <r>
    <d v="2002-12-21T00:00:00"/>
    <d v="2002-12-25T00:00:00"/>
    <s v="Vanuatu"/>
    <m/>
    <s v="South Pacific"/>
    <s v="Tafea province (South Tan ..."/>
    <x v="3"/>
    <s v="General flood"/>
    <m/>
    <m/>
    <n v="3001"/>
    <m/>
    <n v="2002"/>
    <s v="VUT"/>
    <m/>
    <x v="27"/>
    <m/>
    <m/>
    <n v="1"/>
    <m/>
    <n v="2002"/>
    <m/>
    <m/>
    <n v="2"/>
    <m/>
    <m/>
    <m/>
    <m/>
    <m/>
    <m/>
    <m/>
    <m/>
    <m/>
    <n v="2"/>
    <n v="2"/>
    <n v="5"/>
    <n v="146"/>
    <n v="2.9"/>
    <x v="3"/>
    <x v="1"/>
    <m/>
  </r>
  <r>
    <d v="2009-04-04T00:00:00"/>
    <d v="2009-04-15T00:00:00"/>
    <s v="Afghanistan"/>
    <m/>
    <s v="Middle East"/>
    <s v="Daykundi, Kandahar, Herat ..."/>
    <x v="3"/>
    <s v="Flash flood"/>
    <m/>
    <n v="19"/>
    <n v="2500"/>
    <m/>
    <n v="2009"/>
    <s v="AFG"/>
    <m/>
    <x v="24"/>
    <m/>
    <m/>
    <n v="1.5"/>
    <m/>
    <n v="2009"/>
    <m/>
    <m/>
    <m/>
    <m/>
    <m/>
    <m/>
    <m/>
    <m/>
    <m/>
    <n v="2"/>
    <n v="2"/>
    <n v="2"/>
    <n v="2"/>
    <n v="2"/>
    <n v="12"/>
    <n v="88520"/>
    <n v="6.5"/>
    <x v="3"/>
    <x v="1"/>
    <m/>
  </r>
  <r>
    <d v="2003-04-18T00:00:00"/>
    <d v="2003-04-21T00:00:00"/>
    <s v="Afghanistan"/>
    <m/>
    <s v="Middle East"/>
    <s v="Baghraan, Kajaki, Sokhtra ..."/>
    <x v="3"/>
    <s v="Flash flood"/>
    <m/>
    <n v="30"/>
    <n v="1000"/>
    <m/>
    <n v="2003"/>
    <s v="AFG"/>
    <m/>
    <x v="22"/>
    <m/>
    <m/>
    <n v="1.5"/>
    <m/>
    <n v="2003"/>
    <m/>
    <m/>
    <m/>
    <n v="2"/>
    <m/>
    <m/>
    <m/>
    <m/>
    <m/>
    <m/>
    <m/>
    <m/>
    <n v="2"/>
    <n v="2"/>
    <n v="4"/>
    <n v="14990"/>
    <n v="5"/>
    <x v="3"/>
    <x v="1"/>
    <m/>
  </r>
  <r>
    <d v="2003-07-29T00:00:00"/>
    <d v="2003-07-30T00:00:00"/>
    <s v="Afghanistan"/>
    <m/>
    <s v="Middle East"/>
    <s v="Panjshir valley (Kapisa p ..."/>
    <x v="3"/>
    <s v="General flood"/>
    <m/>
    <n v="24"/>
    <n v="3"/>
    <m/>
    <n v="2003"/>
    <s v="AFG"/>
    <m/>
    <x v="25"/>
    <m/>
    <m/>
    <n v="1.5"/>
    <m/>
    <n v="2003"/>
    <m/>
    <m/>
    <m/>
    <n v="2"/>
    <m/>
    <m/>
    <m/>
    <m/>
    <m/>
    <m/>
    <m/>
    <m/>
    <n v="2"/>
    <n v="2"/>
    <n v="2"/>
    <n v="2580"/>
    <n v="3.9"/>
    <x v="3"/>
    <x v="1"/>
    <m/>
  </r>
  <r>
    <d v="2007-12-15T00:00:00"/>
    <d v="2008-02-20T00:00:00"/>
    <s v="Bolivia"/>
    <m/>
    <s v="Latin America and the Caribbeans"/>
    <s v="Cochabamba, Potosi, Santa ..."/>
    <x v="3"/>
    <s v="General flood"/>
    <m/>
    <n v="75"/>
    <n v="485000"/>
    <n v="500"/>
    <n v="2008"/>
    <s v="BOL"/>
    <m/>
    <x v="20"/>
    <m/>
    <m/>
    <n v="1.5"/>
    <m/>
    <n v="2007"/>
    <m/>
    <m/>
    <m/>
    <m/>
    <m/>
    <m/>
    <m/>
    <n v="2"/>
    <m/>
    <m/>
    <m/>
    <m/>
    <n v="2"/>
    <n v="2"/>
    <n v="68"/>
    <n v="866400"/>
    <n v="8.3000000000000007"/>
    <x v="3"/>
    <x v="1"/>
    <m/>
  </r>
  <r>
    <d v="2011-02-14T00:00:00"/>
    <d v="2011-02-26T00:00:00"/>
    <s v="Bolivia"/>
    <m/>
    <s v="Latin America and the Caribbeans"/>
    <s v="La Paz, Santa Cruz, Coch ..."/>
    <x v="3"/>
    <s v="General flood"/>
    <m/>
    <n v="56"/>
    <n v="75000"/>
    <m/>
    <n v="2011"/>
    <s v="BOL"/>
    <m/>
    <x v="24"/>
    <m/>
    <m/>
    <n v="1.5"/>
    <m/>
    <n v="2011"/>
    <m/>
    <m/>
    <m/>
    <m/>
    <m/>
    <m/>
    <m/>
    <m/>
    <m/>
    <n v="2"/>
    <n v="2"/>
    <n v="2"/>
    <n v="2"/>
    <n v="2"/>
    <n v="13"/>
    <n v="122139.8"/>
    <n v="6.4"/>
    <x v="3"/>
    <x v="1"/>
    <m/>
  </r>
  <r>
    <d v="2007-01-10T00:00:00"/>
    <d v="2007-05-01T00:00:00"/>
    <s v="Bolivia"/>
    <m/>
    <s v="Latin America and the Caribbeans"/>
    <s v="Santa Cruz, Tarija, Cocha ..."/>
    <x v="3"/>
    <s v="General flood"/>
    <m/>
    <n v="40"/>
    <n v="339495"/>
    <n v="90"/>
    <n v="2007"/>
    <s v="BOL"/>
    <m/>
    <x v="20"/>
    <m/>
    <m/>
    <n v="1.5"/>
    <m/>
    <n v="2007"/>
    <m/>
    <m/>
    <m/>
    <m/>
    <m/>
    <m/>
    <m/>
    <n v="2"/>
    <m/>
    <m/>
    <m/>
    <m/>
    <n v="2"/>
    <n v="2"/>
    <n v="112"/>
    <n v="801000"/>
    <n v="8.1"/>
    <x v="3"/>
    <x v="1"/>
    <m/>
  </r>
  <r>
    <d v="2006-05-30T00:00:00"/>
    <d v="2006-06-09T00:00:00"/>
    <s v="China"/>
    <m/>
    <s v="Asia"/>
    <s v="Fujian province"/>
    <x v="3"/>
    <s v="General flood"/>
    <m/>
    <n v="57"/>
    <n v="356000"/>
    <n v="393"/>
    <n v="2006"/>
    <s v="CHN"/>
    <m/>
    <x v="24"/>
    <m/>
    <m/>
    <n v="1.5"/>
    <m/>
    <n v="2006"/>
    <m/>
    <m/>
    <m/>
    <m/>
    <m/>
    <m/>
    <n v="2"/>
    <m/>
    <m/>
    <m/>
    <m/>
    <m/>
    <n v="3"/>
    <n v="2"/>
    <n v="11"/>
    <n v="76600"/>
    <n v="6.1"/>
    <x v="3"/>
    <x v="1"/>
    <m/>
  </r>
  <r>
    <d v="2005-06-17T00:00:00"/>
    <d v="2005-06-25T00:00:00"/>
    <s v="China"/>
    <m/>
    <s v="Asia"/>
    <s v="Fujian province"/>
    <x v="3"/>
    <s v="General flood"/>
    <m/>
    <n v="19"/>
    <n v="650000"/>
    <n v="180.7"/>
    <n v="2005"/>
    <s v="CHN"/>
    <m/>
    <x v="24"/>
    <m/>
    <m/>
    <n v="1.5"/>
    <m/>
    <n v="2005"/>
    <m/>
    <m/>
    <m/>
    <m/>
    <m/>
    <n v="2"/>
    <m/>
    <m/>
    <m/>
    <m/>
    <m/>
    <m/>
    <n v="3"/>
    <n v="2"/>
    <n v="9"/>
    <n v="93630"/>
    <n v="6.1"/>
    <x v="3"/>
    <x v="1"/>
    <m/>
  </r>
  <r>
    <d v="2002-05-23T00:00:00"/>
    <d v="2002-06-22T00:00:00"/>
    <s v="China"/>
    <m/>
    <s v="Asia"/>
    <s v="Toksun, Toli, Nilka count ..."/>
    <x v="3"/>
    <m/>
    <m/>
    <n v="22"/>
    <n v="7001"/>
    <n v="50"/>
    <n v="2002"/>
    <s v="CHN"/>
    <m/>
    <x v="24"/>
    <m/>
    <m/>
    <n v="1.5"/>
    <m/>
    <n v="2002"/>
    <m/>
    <m/>
    <n v="2"/>
    <m/>
    <m/>
    <m/>
    <m/>
    <m/>
    <m/>
    <m/>
    <m/>
    <m/>
    <n v="3"/>
    <n v="2"/>
    <n v="31"/>
    <n v="124900"/>
    <n v="6.8"/>
    <x v="3"/>
    <x v="1"/>
    <m/>
  </r>
  <r>
    <d v="2003-07-01T00:00:00"/>
    <d v="2003-08-07T00:00:00"/>
    <s v="China"/>
    <m/>
    <s v="Asia"/>
    <s v="Anhui, Jiangsu, Henan pro ..."/>
    <x v="3"/>
    <s v="General flood"/>
    <m/>
    <n v="30"/>
    <n v="1200000"/>
    <n v="4830"/>
    <n v="2003"/>
    <s v="CHN"/>
    <m/>
    <x v="24"/>
    <m/>
    <m/>
    <n v="1.5"/>
    <m/>
    <n v="2003"/>
    <m/>
    <m/>
    <m/>
    <n v="2"/>
    <m/>
    <m/>
    <m/>
    <m/>
    <m/>
    <m/>
    <m/>
    <m/>
    <n v="3"/>
    <n v="2"/>
    <n v="38"/>
    <n v="108400"/>
    <n v="6.8"/>
    <x v="3"/>
    <x v="1"/>
    <m/>
  </r>
  <r>
    <d v="2003-08-24T00:00:00"/>
    <d v="2003-11-12T00:00:00"/>
    <s v="China"/>
    <m/>
    <s v="Asia"/>
    <s v="Shaanxi, Gansu, Henan, Hu ..."/>
    <x v="3"/>
    <s v="General flood"/>
    <m/>
    <n v="123"/>
    <n v="200000"/>
    <n v="2440"/>
    <n v="2003"/>
    <s v="CHN"/>
    <m/>
    <x v="21"/>
    <m/>
    <m/>
    <n v="1.5"/>
    <m/>
    <n v="2003"/>
    <m/>
    <m/>
    <m/>
    <n v="2"/>
    <m/>
    <m/>
    <m/>
    <m/>
    <m/>
    <m/>
    <m/>
    <m/>
    <n v="3"/>
    <n v="2"/>
    <n v="81"/>
    <n v="471100"/>
    <n v="7.8"/>
    <x v="3"/>
    <x v="1"/>
    <m/>
  </r>
  <r>
    <d v="2002-07-21T00:00:00"/>
    <d v="2002-07-29T00:00:00"/>
    <s v="China"/>
    <m/>
    <s v="Asia"/>
    <s v="Xinjiang, Guangdong, Heil ..."/>
    <x v="3"/>
    <s v="General flood"/>
    <m/>
    <n v="11"/>
    <n v="12312"/>
    <n v="38.6"/>
    <n v="2002"/>
    <s v="CHN"/>
    <m/>
    <x v="24"/>
    <m/>
    <m/>
    <n v="1.5"/>
    <m/>
    <n v="2002"/>
    <m/>
    <m/>
    <n v="2"/>
    <m/>
    <m/>
    <m/>
    <m/>
    <m/>
    <m/>
    <m/>
    <m/>
    <m/>
    <n v="3"/>
    <n v="2"/>
    <n v="9"/>
    <n v="127600"/>
    <n v="6.2"/>
    <x v="3"/>
    <x v="1"/>
    <m/>
  </r>
  <r>
    <d v="2001-11-10T00:00:00"/>
    <d v="2001-11-14T00:00:00"/>
    <s v="Algeria"/>
    <m/>
    <s v="Africa"/>
    <s v="Algiers, Tipaza, Tizi-Ouz ..."/>
    <x v="3"/>
    <s v="General flood"/>
    <m/>
    <n v="921"/>
    <n v="45423"/>
    <n v="300"/>
    <n v="2001"/>
    <s v="DZA"/>
    <m/>
    <x v="25"/>
    <m/>
    <m/>
    <n v="1.5"/>
    <m/>
    <n v="2001"/>
    <m/>
    <n v="2"/>
    <m/>
    <m/>
    <m/>
    <m/>
    <m/>
    <m/>
    <m/>
    <m/>
    <m/>
    <m/>
    <n v="3"/>
    <n v="2"/>
    <n v="5"/>
    <n v="970"/>
    <n v="3.9"/>
    <x v="3"/>
    <x v="1"/>
    <m/>
  </r>
  <r>
    <d v="2010-01-18T00:00:00"/>
    <d v="2010-01-19T00:00:00"/>
    <s v="Egypt"/>
    <m/>
    <s v="Africa"/>
    <s v="North Sina_, South Sina_, ..."/>
    <x v="3"/>
    <s v="General flood"/>
    <m/>
    <n v="12"/>
    <n v="3500"/>
    <m/>
    <n v="2010"/>
    <s v="EGY"/>
    <m/>
    <x v="22"/>
    <m/>
    <m/>
    <n v="1.5"/>
    <m/>
    <n v="2010"/>
    <m/>
    <m/>
    <m/>
    <m/>
    <m/>
    <m/>
    <m/>
    <m/>
    <m/>
    <n v="2"/>
    <n v="2"/>
    <n v="2"/>
    <n v="2"/>
    <n v="2"/>
    <n v="2"/>
    <n v="226100"/>
    <n v="5.8"/>
    <x v="3"/>
    <x v="1"/>
    <m/>
  </r>
  <r>
    <d v="2000-12-03T00:00:00"/>
    <d v="2000-12-06T00:00:00"/>
    <s v="Indonesia"/>
    <m/>
    <s v="Asia"/>
    <s v="Bitung, Bolang Mongondow, ..."/>
    <x v="3"/>
    <s v="Flash flood"/>
    <m/>
    <n v="38"/>
    <n v="39852"/>
    <m/>
    <n v="2000"/>
    <s v="IDN"/>
    <m/>
    <x v="25"/>
    <m/>
    <m/>
    <n v="1.5"/>
    <m/>
    <n v="2000"/>
    <n v="2"/>
    <m/>
    <m/>
    <m/>
    <m/>
    <m/>
    <m/>
    <m/>
    <m/>
    <m/>
    <m/>
    <m/>
    <n v="2"/>
    <n v="2"/>
    <n v="4"/>
    <n v="590"/>
    <n v="3.5"/>
    <x v="3"/>
    <x v="1"/>
    <m/>
  </r>
  <r>
    <d v="2010-10-02T00:00:00"/>
    <d v="2010-10-06T00:00:00"/>
    <s v="Indonesia"/>
    <m/>
    <s v="Asia"/>
    <s v="Wasior I, Wasior II, Rado ..."/>
    <x v="3"/>
    <s v="Flash flood"/>
    <m/>
    <n v="291"/>
    <n v="12428"/>
    <n v="78"/>
    <n v="2010"/>
    <s v="IDN"/>
    <m/>
    <x v="22"/>
    <m/>
    <m/>
    <n v="1.5"/>
    <m/>
    <n v="2010"/>
    <m/>
    <m/>
    <m/>
    <m/>
    <m/>
    <m/>
    <m/>
    <m/>
    <m/>
    <n v="2"/>
    <n v="2"/>
    <n v="2"/>
    <n v="2"/>
    <n v="2"/>
    <n v="5"/>
    <n v="31988.880000000001"/>
    <n v="5.4"/>
    <x v="3"/>
    <x v="1"/>
    <m/>
  </r>
  <r>
    <d v="2007-12-25T00:00:00"/>
    <d v="2007-12-31T00:00:00"/>
    <s v="Indonesia"/>
    <m/>
    <s v="Asia"/>
    <s v="Karanganyar, Sragen, Wono ..."/>
    <x v="3"/>
    <s v="General flood"/>
    <m/>
    <n v="127"/>
    <n v="269515"/>
    <m/>
    <n v="2007"/>
    <s v="IDN"/>
    <m/>
    <x v="24"/>
    <m/>
    <m/>
    <n v="1.5"/>
    <m/>
    <n v="2007"/>
    <m/>
    <m/>
    <m/>
    <m/>
    <m/>
    <m/>
    <m/>
    <n v="2"/>
    <m/>
    <m/>
    <m/>
    <m/>
    <n v="2"/>
    <n v="2"/>
    <n v="7"/>
    <n v="50690"/>
    <n v="6.1"/>
    <x v="3"/>
    <x v="1"/>
    <m/>
  </r>
  <r>
    <d v="2007-01-31T00:00:00"/>
    <d v="2007-02-22T00:00:00"/>
    <s v="Indonesia"/>
    <m/>
    <s v="Asia"/>
    <s v="Jakarta, Tangerang, Bekas ..."/>
    <x v="3"/>
    <s v="General flood"/>
    <m/>
    <n v="68"/>
    <n v="217087"/>
    <n v="971"/>
    <n v="2007"/>
    <s v="IDN"/>
    <m/>
    <x v="22"/>
    <m/>
    <m/>
    <n v="1.5"/>
    <m/>
    <n v="2007"/>
    <m/>
    <m/>
    <m/>
    <m/>
    <m/>
    <m/>
    <m/>
    <n v="2"/>
    <m/>
    <m/>
    <m/>
    <m/>
    <n v="2"/>
    <n v="2"/>
    <n v="23"/>
    <n v="4370"/>
    <n v="5.2"/>
    <x v="3"/>
    <x v="1"/>
    <m/>
  </r>
  <r>
    <d v="2011-03-10T00:00:00"/>
    <d v="2011-03-11T00:00:00"/>
    <s v="Indonesia"/>
    <m/>
    <s v="Asia"/>
    <s v="Tangse district (Pidie re ..."/>
    <x v="3"/>
    <s v="General flood"/>
    <m/>
    <n v="12"/>
    <n v="750"/>
    <m/>
    <n v="2011"/>
    <s v="IDN"/>
    <m/>
    <x v="22"/>
    <m/>
    <m/>
    <n v="1.5"/>
    <m/>
    <n v="2011"/>
    <m/>
    <m/>
    <m/>
    <m/>
    <m/>
    <m/>
    <m/>
    <m/>
    <m/>
    <n v="2"/>
    <n v="2"/>
    <n v="2"/>
    <n v="2"/>
    <n v="2"/>
    <n v="2"/>
    <n v="41506.239999999998"/>
    <n v="5.0999999999999996"/>
    <x v="3"/>
    <x v="1"/>
    <m/>
  </r>
  <r>
    <d v="2003-12-10T00:00:00"/>
    <d v="2004-01-05T00:00:00"/>
    <s v="Indonesia"/>
    <m/>
    <s v="Asia"/>
    <s v="Jambi, Riau, South and No ..."/>
    <x v="3"/>
    <s v="General flood"/>
    <m/>
    <n v="148"/>
    <n v="350000"/>
    <m/>
    <n v="2004"/>
    <s v="IDN"/>
    <m/>
    <x v="24"/>
    <m/>
    <m/>
    <n v="1.5"/>
    <m/>
    <n v="2003"/>
    <m/>
    <m/>
    <m/>
    <n v="2"/>
    <m/>
    <m/>
    <m/>
    <m/>
    <m/>
    <m/>
    <m/>
    <m/>
    <n v="2"/>
    <n v="2"/>
    <n v="27"/>
    <n v="79400"/>
    <n v="6.7"/>
    <x v="3"/>
    <x v="1"/>
    <m/>
  </r>
  <r>
    <d v="2008-09-06T00:00:00"/>
    <d v="2008-09-08T00:00:00"/>
    <s v="Indonesia"/>
    <m/>
    <s v="Asia"/>
    <s v="Gorontalo, North Sumatra, ..."/>
    <x v="3"/>
    <s v="General flood"/>
    <m/>
    <n v="16"/>
    <n v="118000"/>
    <n v="1.08"/>
    <n v="2008"/>
    <s v="IDN"/>
    <m/>
    <x v="23"/>
    <m/>
    <m/>
    <n v="1.5"/>
    <m/>
    <n v="2008"/>
    <m/>
    <m/>
    <m/>
    <m/>
    <m/>
    <m/>
    <m/>
    <m/>
    <n v="2"/>
    <m/>
    <m/>
    <m/>
    <n v="2"/>
    <n v="2"/>
    <n v="3"/>
    <n v="9851"/>
    <n v="4.5999999999999996"/>
    <x v="3"/>
    <x v="1"/>
    <m/>
  </r>
  <r>
    <d v="2001-02-04T00:00:00"/>
    <d v="2001-02-18T00:00:00"/>
    <s v="Indonesia"/>
    <m/>
    <s v="Asia"/>
    <s v="Jember (East Java provinc ..."/>
    <x v="3"/>
    <s v="Flash flood"/>
    <m/>
    <n v="130"/>
    <n v="80000"/>
    <n v="10"/>
    <n v="2001"/>
    <s v="IDN"/>
    <m/>
    <x v="22"/>
    <m/>
    <m/>
    <n v="1.5"/>
    <m/>
    <n v="2001"/>
    <m/>
    <n v="2"/>
    <m/>
    <m/>
    <m/>
    <m/>
    <m/>
    <m/>
    <m/>
    <m/>
    <m/>
    <m/>
    <n v="2"/>
    <n v="2"/>
    <n v="15"/>
    <n v="22470"/>
    <n v="5.7"/>
    <x v="3"/>
    <x v="1"/>
    <m/>
  </r>
  <r>
    <d v="2002-11-19T00:00:00"/>
    <d v="2002-12-03T00:00:00"/>
    <s v="Indonesia"/>
    <m/>
    <s v="Asia"/>
    <s v="South Aceh, Southwest Ace ..."/>
    <x v="3"/>
    <s v="General flood"/>
    <m/>
    <n v="13"/>
    <n v="87000"/>
    <n v="1.6"/>
    <n v="2002"/>
    <s v="IDN"/>
    <m/>
    <x v="22"/>
    <m/>
    <m/>
    <n v="1.5"/>
    <m/>
    <n v="2002"/>
    <m/>
    <m/>
    <n v="2"/>
    <m/>
    <m/>
    <m/>
    <m/>
    <m/>
    <m/>
    <m/>
    <m/>
    <m/>
    <n v="2"/>
    <n v="2"/>
    <n v="15"/>
    <n v="17000"/>
    <n v="5.6"/>
    <x v="3"/>
    <x v="1"/>
    <m/>
  </r>
  <r>
    <d v="2010-09-05T00:00:00"/>
    <d v="2010-09-17T00:00:00"/>
    <s v="India"/>
    <m/>
    <s v="Asia"/>
    <s v="Lakhimpur (Assam state)"/>
    <x v="3"/>
    <s v="General flood"/>
    <m/>
    <m/>
    <n v="30000"/>
    <m/>
    <n v="2010"/>
    <s v="IND"/>
    <m/>
    <x v="22"/>
    <m/>
    <m/>
    <n v="1.5"/>
    <m/>
    <n v="2010"/>
    <m/>
    <m/>
    <m/>
    <m/>
    <m/>
    <m/>
    <m/>
    <m/>
    <m/>
    <n v="2"/>
    <n v="2"/>
    <n v="2"/>
    <n v="2"/>
    <n v="2"/>
    <n v="13"/>
    <n v="12555.81"/>
    <n v="5.4"/>
    <x v="3"/>
    <x v="1"/>
    <m/>
  </r>
  <r>
    <d v="2006-05-25T00:00:00"/>
    <d v="2006-06-02T00:00:00"/>
    <s v="India"/>
    <m/>
    <s v="Asia"/>
    <s v="Kerala state"/>
    <x v="3"/>
    <s v="General flood"/>
    <m/>
    <n v="32"/>
    <n v="10800"/>
    <m/>
    <n v="2006"/>
    <s v="IND"/>
    <m/>
    <x v="22"/>
    <m/>
    <m/>
    <n v="1.5"/>
    <m/>
    <n v="2006"/>
    <m/>
    <m/>
    <m/>
    <m/>
    <m/>
    <m/>
    <n v="2"/>
    <m/>
    <m/>
    <m/>
    <m/>
    <m/>
    <n v="2"/>
    <n v="2"/>
    <n v="9"/>
    <n v="42690"/>
    <n v="5.8"/>
    <x v="3"/>
    <x v="1"/>
    <m/>
  </r>
  <r>
    <d v="2005-06-28T00:00:00"/>
    <d v="2005-07-15T00:00:00"/>
    <s v="India"/>
    <m/>
    <s v="Asia"/>
    <s v="Surat, Valsad, Navsari, B ..."/>
    <x v="3"/>
    <s v="General flood"/>
    <m/>
    <n v="239"/>
    <n v="405000"/>
    <n v="2300"/>
    <n v="2005"/>
    <s v="IND"/>
    <m/>
    <x v="24"/>
    <m/>
    <m/>
    <n v="1.5"/>
    <m/>
    <n v="2005"/>
    <m/>
    <m/>
    <m/>
    <m/>
    <m/>
    <n v="2"/>
    <m/>
    <m/>
    <m/>
    <m/>
    <m/>
    <m/>
    <n v="2"/>
    <n v="2"/>
    <n v="18"/>
    <n v="73780"/>
    <n v="6.3"/>
    <x v="3"/>
    <x v="1"/>
    <m/>
  </r>
  <r>
    <d v="2010-11-15T00:00:00"/>
    <d v="2010-12-07T00:00:00"/>
    <s v="India"/>
    <m/>
    <s v="Asia"/>
    <s v="Chennai, Cuddalore, Nagap ..."/>
    <x v="3"/>
    <s v="General flood"/>
    <m/>
    <n v="203"/>
    <m/>
    <n v="22"/>
    <n v="2010"/>
    <s v="IND"/>
    <m/>
    <x v="24"/>
    <m/>
    <m/>
    <n v="1.5"/>
    <m/>
    <n v="2010"/>
    <m/>
    <m/>
    <m/>
    <m/>
    <m/>
    <m/>
    <m/>
    <m/>
    <m/>
    <n v="2"/>
    <n v="2"/>
    <n v="2"/>
    <n v="2"/>
    <n v="2"/>
    <n v="23"/>
    <n v="57474.5"/>
    <n v="6.3"/>
    <x v="3"/>
    <x v="1"/>
    <m/>
  </r>
  <r>
    <d v="2009-11-03T00:00:00"/>
    <d v="2009-11-08T00:00:00"/>
    <s v="India"/>
    <m/>
    <s v="Asia"/>
    <s v="TNilgiris, Coty, Coonoor ..."/>
    <x v="3"/>
    <s v="General flood"/>
    <m/>
    <n v="70"/>
    <n v="8"/>
    <n v="64"/>
    <n v="2009"/>
    <s v="IND"/>
    <m/>
    <x v="22"/>
    <m/>
    <m/>
    <n v="1.5"/>
    <m/>
    <n v="2009"/>
    <m/>
    <m/>
    <m/>
    <m/>
    <m/>
    <m/>
    <m/>
    <m/>
    <m/>
    <n v="2"/>
    <n v="2"/>
    <n v="2"/>
    <n v="2"/>
    <n v="2"/>
    <n v="6"/>
    <n v="35730"/>
    <n v="5.5"/>
    <x v="3"/>
    <x v="1"/>
    <m/>
  </r>
  <r>
    <d v="2010-09-18T00:00:00"/>
    <d v="2010-09-30T00:00:00"/>
    <s v="India"/>
    <m/>
    <s v="Asia"/>
    <s v="Almora, Naintial (Uttarak ..."/>
    <x v="3"/>
    <s v="General flood"/>
    <m/>
    <n v="200"/>
    <n v="3267183"/>
    <n v="1680"/>
    <n v="2010"/>
    <s v="IND"/>
    <m/>
    <x v="22"/>
    <m/>
    <m/>
    <n v="1.5"/>
    <m/>
    <n v="2010"/>
    <m/>
    <m/>
    <m/>
    <m/>
    <m/>
    <m/>
    <m/>
    <m/>
    <m/>
    <n v="2"/>
    <n v="2"/>
    <n v="2"/>
    <n v="2"/>
    <n v="2"/>
    <n v="13"/>
    <n v="38537.96"/>
    <n v="5.9"/>
    <x v="3"/>
    <x v="1"/>
    <m/>
  </r>
  <r>
    <d v="2006-07-28T00:00:00"/>
    <d v="2006-09-12T00:00:00"/>
    <s v="India"/>
    <m/>
    <s v="Asia"/>
    <s v="Andhra Pradesh, Gujarat, ..."/>
    <x v="3"/>
    <s v="General flood"/>
    <m/>
    <n v="350"/>
    <n v="4000065"/>
    <n v="3390"/>
    <n v="2006"/>
    <s v="IND"/>
    <m/>
    <x v="21"/>
    <m/>
    <m/>
    <n v="1.5"/>
    <m/>
    <n v="2006"/>
    <m/>
    <m/>
    <m/>
    <m/>
    <m/>
    <m/>
    <n v="2"/>
    <m/>
    <m/>
    <m/>
    <m/>
    <m/>
    <n v="2"/>
    <n v="2"/>
    <n v="47"/>
    <n v="681000"/>
    <n v="7.7"/>
    <x v="3"/>
    <x v="1"/>
    <m/>
  </r>
  <r>
    <d v="2007-07-03T00:00:00"/>
    <d v="2007-09-22T00:00:00"/>
    <s v="India"/>
    <m/>
    <s v="Asia"/>
    <s v="Bihar, Uttar Pradesh, Ass ..."/>
    <x v="3"/>
    <s v="General flood"/>
    <m/>
    <n v="1103"/>
    <n v="18700000"/>
    <m/>
    <n v="2007"/>
    <s v="IND"/>
    <m/>
    <x v="21"/>
    <m/>
    <m/>
    <n v="1.5"/>
    <m/>
    <n v="2007"/>
    <m/>
    <m/>
    <m/>
    <m/>
    <m/>
    <m/>
    <m/>
    <n v="2"/>
    <m/>
    <m/>
    <m/>
    <m/>
    <n v="2"/>
    <n v="2"/>
    <n v="82"/>
    <n v="483900"/>
    <n v="7.8"/>
    <x v="3"/>
    <x v="1"/>
    <m/>
  </r>
  <r>
    <d v="2008-07-05T00:00:00"/>
    <d v="2008-07-14T00:00:00"/>
    <s v="India"/>
    <m/>
    <s v="Asia"/>
    <s v="Assam, Bihar, Gujarat, Go ..."/>
    <x v="3"/>
    <s v="General flood"/>
    <m/>
    <m/>
    <n v="50000"/>
    <m/>
    <n v="2008"/>
    <s v="IND"/>
    <m/>
    <x v="24"/>
    <m/>
    <m/>
    <n v="1.5"/>
    <m/>
    <n v="2008"/>
    <m/>
    <m/>
    <m/>
    <m/>
    <m/>
    <m/>
    <m/>
    <m/>
    <n v="2"/>
    <m/>
    <m/>
    <m/>
    <n v="2"/>
    <n v="2"/>
    <n v="10"/>
    <n v="426500"/>
    <n v="6.8"/>
    <x v="3"/>
    <x v="1"/>
    <m/>
  </r>
  <r>
    <d v="2004-06-20T00:00:00"/>
    <d v="2004-08-31T00:00:00"/>
    <s v="India"/>
    <m/>
    <s v="Asia"/>
    <s v="Darbhanga, Madhubani, Sit ..."/>
    <x v="3"/>
    <s v="General flood"/>
    <m/>
    <n v="900"/>
    <n v="33000000"/>
    <n v="2500"/>
    <n v="2004"/>
    <s v="IND"/>
    <m/>
    <x v="20"/>
    <m/>
    <m/>
    <n v="1.5"/>
    <m/>
    <n v="2004"/>
    <m/>
    <m/>
    <m/>
    <m/>
    <n v="2"/>
    <m/>
    <m/>
    <m/>
    <m/>
    <m/>
    <m/>
    <m/>
    <n v="2"/>
    <n v="2"/>
    <n v="73"/>
    <n v="1163000"/>
    <n v="8.3000000000000007"/>
    <x v="3"/>
    <x v="1"/>
    <m/>
  </r>
  <r>
    <d v="2008-06-11T00:00:00"/>
    <d v="2008-07-21T00:00:00"/>
    <s v="India"/>
    <m/>
    <s v="Asia"/>
    <s v="West Bengal, Orissa, Lakh ..."/>
    <x v="3"/>
    <s v="Flash flood"/>
    <m/>
    <n v="1063"/>
    <n v="7900000"/>
    <n v="123"/>
    <n v="2008"/>
    <s v="IND"/>
    <m/>
    <x v="21"/>
    <m/>
    <m/>
    <n v="1.5"/>
    <m/>
    <n v="2008"/>
    <m/>
    <m/>
    <m/>
    <m/>
    <m/>
    <m/>
    <m/>
    <m/>
    <n v="2"/>
    <m/>
    <m/>
    <m/>
    <n v="2"/>
    <n v="2"/>
    <n v="41"/>
    <n v="350600"/>
    <n v="7.1"/>
    <x v="3"/>
    <x v="1"/>
    <m/>
  </r>
  <r>
    <d v="2008-08-30T00:00:00"/>
    <d v="2008-09-08T00:00:00"/>
    <s v="India"/>
    <m/>
    <s v="Asia"/>
    <s v="Muzaffarpur, Supaul, Patn ..."/>
    <x v="3"/>
    <s v="General flood"/>
    <m/>
    <n v="47"/>
    <n v="2600000"/>
    <n v="20"/>
    <n v="2008"/>
    <s v="IND"/>
    <m/>
    <x v="24"/>
    <m/>
    <m/>
    <n v="1.5"/>
    <m/>
    <n v="2008"/>
    <m/>
    <m/>
    <m/>
    <m/>
    <m/>
    <m/>
    <m/>
    <m/>
    <n v="2"/>
    <m/>
    <m/>
    <m/>
    <n v="2"/>
    <n v="2"/>
    <n v="10"/>
    <n v="80590"/>
    <n v="6.1"/>
    <x v="3"/>
    <x v="1"/>
    <m/>
  </r>
  <r>
    <d v="2008-09-10T00:00:00"/>
    <d v="2008-09-11T00:00:00"/>
    <s v="Iraq"/>
    <m/>
    <s v="Middle East"/>
    <s v="Choman, Pashdar districts ..."/>
    <x v="3"/>
    <s v="General flood"/>
    <m/>
    <n v="4"/>
    <n v="600"/>
    <m/>
    <n v="2008"/>
    <s v="IRQ"/>
    <m/>
    <x v="23"/>
    <m/>
    <m/>
    <n v="1.5"/>
    <m/>
    <n v="2008"/>
    <m/>
    <m/>
    <m/>
    <m/>
    <m/>
    <m/>
    <m/>
    <m/>
    <n v="2"/>
    <m/>
    <m/>
    <m/>
    <n v="2"/>
    <n v="2"/>
    <n v="2"/>
    <n v="3310"/>
    <n v="4"/>
    <x v="3"/>
    <x v="1"/>
    <m/>
  </r>
  <r>
    <d v="2003-05-17T00:00:00"/>
    <d v="2003-05-26T00:00:00"/>
    <s v="Sri Lanka"/>
    <m/>
    <s v="Asia"/>
    <s v="Ratnapura, Matara, Galle, ..."/>
    <x v="3"/>
    <s v="Flash flood"/>
    <m/>
    <n v="235"/>
    <n v="695000"/>
    <n v="29"/>
    <n v="2003"/>
    <s v="LKA"/>
    <m/>
    <x v="22"/>
    <m/>
    <m/>
    <n v="1.5"/>
    <m/>
    <n v="2003"/>
    <m/>
    <m/>
    <m/>
    <n v="2"/>
    <m/>
    <m/>
    <m/>
    <m/>
    <m/>
    <m/>
    <m/>
    <m/>
    <n v="2"/>
    <n v="2"/>
    <n v="10"/>
    <n v="13490"/>
    <n v="5.3"/>
    <x v="3"/>
    <x v="1"/>
    <m/>
  </r>
  <r>
    <d v="2008-05-29T00:00:00"/>
    <d v="2008-06-05T00:00:00"/>
    <s v="Sri Lanka"/>
    <m/>
    <s v="Asia"/>
    <s v="Kalutara, Galle, Ratnapur ..."/>
    <x v="3"/>
    <s v="Flash flood"/>
    <m/>
    <n v="25"/>
    <n v="362582"/>
    <m/>
    <n v="2008"/>
    <s v="LKA"/>
    <m/>
    <x v="22"/>
    <m/>
    <m/>
    <n v="1.5"/>
    <m/>
    <n v="2008"/>
    <m/>
    <m/>
    <m/>
    <m/>
    <m/>
    <m/>
    <m/>
    <m/>
    <n v="2"/>
    <m/>
    <m/>
    <m/>
    <n v="2"/>
    <n v="2"/>
    <n v="8"/>
    <n v="40670"/>
    <n v="5.7"/>
    <x v="3"/>
    <x v="1"/>
    <m/>
  </r>
  <r>
    <d v="2011-02-01T00:00:00"/>
    <d v="2011-02-10T00:00:00"/>
    <s v="Sri Lanka"/>
    <m/>
    <s v="Asia"/>
    <s v="Uva province; Batticaloa ..."/>
    <x v="3"/>
    <s v="General flood"/>
    <m/>
    <n v="14"/>
    <n v="1053000"/>
    <m/>
    <n v="2011"/>
    <s v="LKA"/>
    <m/>
    <x v="22"/>
    <m/>
    <m/>
    <n v="1.5"/>
    <m/>
    <n v="2011"/>
    <m/>
    <m/>
    <m/>
    <m/>
    <m/>
    <m/>
    <m/>
    <m/>
    <m/>
    <n v="2"/>
    <n v="2"/>
    <n v="2"/>
    <n v="2"/>
    <n v="2"/>
    <n v="10"/>
    <n v="19891.490000000002"/>
    <n v="5.6"/>
    <x v="3"/>
    <x v="1"/>
    <m/>
  </r>
  <r>
    <d v="2010-11-10T00:00:00"/>
    <d v="2010-12-11T00:00:00"/>
    <s v="Sri Lanka"/>
    <m/>
    <s v="Asia"/>
    <s v="Columbo, Kalutara, Gampah ..."/>
    <x v="3"/>
    <s v="Flash flood"/>
    <m/>
    <n v="7"/>
    <n v="164193"/>
    <m/>
    <n v="2010"/>
    <s v="LKA"/>
    <m/>
    <x v="22"/>
    <m/>
    <m/>
    <n v="1.5"/>
    <m/>
    <n v="2010"/>
    <m/>
    <m/>
    <m/>
    <m/>
    <m/>
    <m/>
    <m/>
    <m/>
    <m/>
    <n v="2"/>
    <n v="2"/>
    <n v="2"/>
    <n v="2"/>
    <n v="2"/>
    <n v="32"/>
    <n v="11880.4"/>
    <n v="5.5"/>
    <x v="3"/>
    <x v="1"/>
    <m/>
  </r>
  <r>
    <d v="2009-02-01T00:00:00"/>
    <d v="2009-02-12T00:00:00"/>
    <s v="Morocco"/>
    <m/>
    <s v="Africa"/>
    <s v="Northern and Central regi ..."/>
    <x v="3"/>
    <s v="General flood"/>
    <m/>
    <n v="24"/>
    <n v="2000"/>
    <m/>
    <n v="2009"/>
    <s v="MAR"/>
    <m/>
    <x v="24"/>
    <m/>
    <m/>
    <n v="1.5"/>
    <m/>
    <n v="2009"/>
    <m/>
    <m/>
    <m/>
    <m/>
    <m/>
    <m/>
    <m/>
    <m/>
    <m/>
    <n v="2"/>
    <n v="2"/>
    <n v="2"/>
    <n v="2"/>
    <n v="2"/>
    <n v="12"/>
    <n v="188200"/>
    <n v="6.5"/>
    <x v="3"/>
    <x v="1"/>
    <m/>
  </r>
  <r>
    <d v="2002-11-24T00:00:00"/>
    <d v="2002-11-29T00:00:00"/>
    <s v="Morocco"/>
    <m/>
    <s v="Africa"/>
    <s v="Settat region, Fez region ..."/>
    <x v="3"/>
    <s v="General flood"/>
    <m/>
    <n v="80"/>
    <n v="15017"/>
    <n v="200"/>
    <n v="2002"/>
    <s v="MAR"/>
    <m/>
    <x v="22"/>
    <m/>
    <m/>
    <n v="1.5"/>
    <m/>
    <n v="2002"/>
    <m/>
    <m/>
    <n v="2"/>
    <m/>
    <m/>
    <m/>
    <m/>
    <m/>
    <m/>
    <m/>
    <m/>
    <m/>
    <n v="2"/>
    <n v="2"/>
    <n v="6"/>
    <n v="40850"/>
    <n v="5.6"/>
    <x v="3"/>
    <x v="1"/>
    <m/>
  </r>
  <r>
    <d v="2006-05-26T00:00:00"/>
    <d v="2006-05-28T00:00:00"/>
    <s v="Morocco"/>
    <m/>
    <s v="Africa"/>
    <s v="Er Rachidia province"/>
    <x v="3"/>
    <s v="General flood"/>
    <m/>
    <n v="6"/>
    <n v="1100"/>
    <m/>
    <n v="2006"/>
    <s v="MAR"/>
    <m/>
    <x v="22"/>
    <m/>
    <m/>
    <n v="1.5"/>
    <m/>
    <n v="2006"/>
    <m/>
    <m/>
    <m/>
    <m/>
    <m/>
    <m/>
    <n v="2"/>
    <m/>
    <m/>
    <m/>
    <m/>
    <m/>
    <n v="2"/>
    <n v="2"/>
    <n v="3"/>
    <n v="33210"/>
    <n v="5.2"/>
    <x v="3"/>
    <x v="1"/>
    <m/>
  </r>
  <r>
    <d v="2008-01-30T00:00:00"/>
    <d v="2008-03-03T00:00:00"/>
    <s v="Namibia"/>
    <m/>
    <s v="Africa"/>
    <s v="Omusati, Oshana, Oshikoto ..."/>
    <x v="3"/>
    <s v="General flood"/>
    <m/>
    <n v="42"/>
    <n v="65000"/>
    <m/>
    <n v="2008"/>
    <s v="NAM"/>
    <m/>
    <x v="21"/>
    <m/>
    <m/>
    <n v="1.5"/>
    <m/>
    <n v="2008"/>
    <m/>
    <m/>
    <m/>
    <m/>
    <m/>
    <m/>
    <m/>
    <m/>
    <n v="2"/>
    <m/>
    <m/>
    <m/>
    <n v="2"/>
    <n v="2"/>
    <n v="34"/>
    <n v="164200"/>
    <n v="7.3"/>
    <x v="3"/>
    <x v="1"/>
    <m/>
  </r>
  <r>
    <d v="2006-02-24T00:00:00"/>
    <d v="2006-02-28T00:00:00"/>
    <s v="Namibia"/>
    <m/>
    <s v="Africa"/>
    <s v="Mariental"/>
    <x v="3"/>
    <s v="General flood"/>
    <m/>
    <n v="5"/>
    <n v="2100"/>
    <n v="8.49"/>
    <n v="2006"/>
    <s v="NAM"/>
    <m/>
    <x v="22"/>
    <m/>
    <m/>
    <n v="1.5"/>
    <m/>
    <n v="2006"/>
    <m/>
    <m/>
    <m/>
    <m/>
    <m/>
    <m/>
    <n v="2"/>
    <m/>
    <m/>
    <m/>
    <m/>
    <m/>
    <n v="2"/>
    <n v="2"/>
    <n v="5"/>
    <n v="16110"/>
    <n v="5.0999999999999996"/>
    <x v="3"/>
    <x v="1"/>
    <m/>
  </r>
  <r>
    <d v="2010-07-13T00:00:00"/>
    <d v="2010-07-31T00:00:00"/>
    <s v="Philippines"/>
    <m/>
    <s v="Asia"/>
    <s v="Sultan Kudarat, Pagalunda ..."/>
    <x v="3"/>
    <s v="General flood"/>
    <m/>
    <m/>
    <n v="80920"/>
    <m/>
    <n v="2010"/>
    <s v="PHL"/>
    <m/>
    <x v="22"/>
    <m/>
    <m/>
    <n v="1.5"/>
    <m/>
    <n v="2010"/>
    <m/>
    <m/>
    <m/>
    <m/>
    <m/>
    <m/>
    <m/>
    <m/>
    <m/>
    <n v="2"/>
    <n v="2"/>
    <n v="2"/>
    <n v="2"/>
    <n v="2"/>
    <n v="19"/>
    <n v="34780"/>
    <n v="5.3"/>
    <x v="3"/>
    <x v="1"/>
    <m/>
  </r>
  <r>
    <d v="2011-01-25T00:00:00"/>
    <d v="2011-02-07T00:00:00"/>
    <s v="Philippines"/>
    <m/>
    <s v="Asia"/>
    <s v="Southern Leyte (Eastern V ..."/>
    <x v="3"/>
    <s v="General flood"/>
    <m/>
    <n v="23"/>
    <n v="638418"/>
    <n v="12.411"/>
    <n v="2011"/>
    <s v="PHL"/>
    <m/>
    <x v="23"/>
    <m/>
    <m/>
    <n v="1.5"/>
    <m/>
    <n v="2011"/>
    <m/>
    <m/>
    <m/>
    <m/>
    <m/>
    <m/>
    <m/>
    <m/>
    <m/>
    <n v="2"/>
    <n v="2"/>
    <n v="2"/>
    <n v="2"/>
    <n v="2"/>
    <n v="14"/>
    <n v="3623.61"/>
    <n v="4.5999999999999996"/>
    <x v="3"/>
    <x v="1"/>
    <m/>
  </r>
  <r>
    <d v="2011-03-14T00:00:00"/>
    <d v="2011-03-18T00:00:00"/>
    <s v="Philippines"/>
    <m/>
    <s v="Asia"/>
    <s v="Bohol (Central Visayas), ..."/>
    <x v="3"/>
    <s v="General flood"/>
    <m/>
    <n v="16"/>
    <n v="241776"/>
    <n v="0.28000000000000003"/>
    <n v="2011"/>
    <s v="PHL"/>
    <m/>
    <x v="22"/>
    <m/>
    <m/>
    <n v="1.5"/>
    <m/>
    <n v="2011"/>
    <m/>
    <m/>
    <m/>
    <m/>
    <m/>
    <m/>
    <m/>
    <m/>
    <m/>
    <n v="2"/>
    <n v="2"/>
    <n v="2"/>
    <n v="2"/>
    <n v="2"/>
    <n v="5"/>
    <n v="25963.78"/>
    <n v="5.3"/>
    <x v="3"/>
    <x v="1"/>
    <m/>
  </r>
  <r>
    <d v="2010-08-21T00:00:00"/>
    <d v="2010-08-21T00:00:00"/>
    <s v="North Korea"/>
    <m/>
    <s v="Asia"/>
    <s v="Pyongan-Bukto, Pyongan-Na ..."/>
    <x v="3"/>
    <s v="General flood"/>
    <m/>
    <m/>
    <n v="38785"/>
    <m/>
    <n v="2010"/>
    <s v="PRK"/>
    <m/>
    <x v="25"/>
    <m/>
    <m/>
    <n v="1.5"/>
    <m/>
    <n v="2010"/>
    <m/>
    <m/>
    <m/>
    <m/>
    <m/>
    <m/>
    <m/>
    <m/>
    <m/>
    <n v="2"/>
    <n v="2"/>
    <n v="2"/>
    <n v="2"/>
    <n v="2"/>
    <n v="1"/>
    <n v="305.53800000000001"/>
    <n v="3.5"/>
    <x v="3"/>
    <x v="1"/>
    <m/>
  </r>
  <r>
    <d v="2010-07-10T00:00:00"/>
    <d v="2010-07-15T00:00:00"/>
    <s v="Sudan"/>
    <m/>
    <s v="Africa"/>
    <s v="Red Sea state"/>
    <x v="3"/>
    <s v="General flood"/>
    <m/>
    <n v="33"/>
    <n v="10000"/>
    <m/>
    <n v="2010"/>
    <s v="SDN"/>
    <m/>
    <x v="24"/>
    <m/>
    <m/>
    <n v="1.5"/>
    <m/>
    <n v="2010"/>
    <m/>
    <m/>
    <m/>
    <m/>
    <m/>
    <m/>
    <m/>
    <m/>
    <m/>
    <n v="2"/>
    <n v="2"/>
    <n v="2"/>
    <n v="2"/>
    <n v="2"/>
    <n v="6"/>
    <n v="100400"/>
    <n v="6.7"/>
    <x v="3"/>
    <x v="1"/>
    <m/>
  </r>
  <r>
    <d v="2003-07-28T00:00:00"/>
    <d v="2003-08-21T00:00:00"/>
    <s v="Sudan"/>
    <m/>
    <s v="Africa"/>
    <s v="Kassala, White NIle, Nort ..."/>
    <x v="3"/>
    <s v="General flood"/>
    <m/>
    <n v="20"/>
    <n v="325056"/>
    <n v="184"/>
    <n v="2003"/>
    <s v="SDN"/>
    <m/>
    <x v="24"/>
    <m/>
    <m/>
    <n v="1.5"/>
    <m/>
    <n v="2003"/>
    <m/>
    <m/>
    <m/>
    <n v="2"/>
    <m/>
    <m/>
    <m/>
    <m/>
    <m/>
    <m/>
    <m/>
    <m/>
    <n v="2"/>
    <n v="2"/>
    <n v="25"/>
    <n v="95750"/>
    <n v="6.6"/>
    <x v="3"/>
    <x v="1"/>
    <m/>
  </r>
  <r>
    <d v="2005-06-11T00:00:00"/>
    <d v="2005-06-17T00:00:00"/>
    <s v="Taiwan (China)"/>
    <m/>
    <s v="Asia"/>
    <s v="Kaohsiung, Pingtung, Tain ..."/>
    <x v="3"/>
    <s v="Flash flood"/>
    <m/>
    <n v="16"/>
    <n v="2700"/>
    <n v="62"/>
    <n v="2005"/>
    <s v="TWN"/>
    <m/>
    <x v="23"/>
    <m/>
    <m/>
    <n v="1.5"/>
    <m/>
    <n v="2005"/>
    <m/>
    <m/>
    <m/>
    <m/>
    <m/>
    <n v="2"/>
    <m/>
    <m/>
    <m/>
    <m/>
    <m/>
    <m/>
    <m/>
    <n v="2"/>
    <n v="7"/>
    <n v="3450"/>
    <n v="4.5999999999999996"/>
    <x v="3"/>
    <x v="1"/>
    <m/>
  </r>
  <r>
    <d v="2001-11-04T00:00:00"/>
    <d v="2001-11-04T00:00:00"/>
    <s v="Viet Nam"/>
    <m/>
    <s v="Asia"/>
    <s v="Thu Duc district"/>
    <x v="3"/>
    <s v="Storm surge/coastal flood"/>
    <m/>
    <m/>
    <n v="3000"/>
    <m/>
    <n v="2001"/>
    <s v="VNM"/>
    <m/>
    <x v="25"/>
    <m/>
    <m/>
    <n v="1.5"/>
    <m/>
    <n v="2001"/>
    <m/>
    <n v="2"/>
    <m/>
    <m/>
    <m/>
    <m/>
    <m/>
    <m/>
    <m/>
    <m/>
    <m/>
    <m/>
    <n v="2"/>
    <n v="2"/>
    <n v="1"/>
    <n v="610"/>
    <n v="3.6"/>
    <x v="3"/>
    <x v="1"/>
    <m/>
  </r>
  <r>
    <d v="2002-09-20T00:00:00"/>
    <d v="2002-09-30T00:00:00"/>
    <s v="Viet Nam"/>
    <m/>
    <s v="Asia"/>
    <s v="Ha Tinh, Nghe An province ..."/>
    <x v="3"/>
    <s v="General flood"/>
    <m/>
    <n v="55"/>
    <n v="291616"/>
    <n v="58"/>
    <n v="2002"/>
    <s v="VNM"/>
    <m/>
    <x v="22"/>
    <m/>
    <m/>
    <n v="1.5"/>
    <m/>
    <n v="2002"/>
    <m/>
    <m/>
    <n v="2"/>
    <m/>
    <m/>
    <m/>
    <m/>
    <m/>
    <m/>
    <m/>
    <m/>
    <m/>
    <n v="2"/>
    <n v="2"/>
    <n v="11"/>
    <n v="19980"/>
    <n v="5.5"/>
    <x v="3"/>
    <x v="1"/>
    <m/>
  </r>
  <r>
    <d v="2007-08-05T00:00:00"/>
    <d v="2007-08-07T00:00:00"/>
    <s v="Viet Nam"/>
    <m/>
    <s v="Asia"/>
    <s v="Dak Lak, Lam Dong, Ha Tin ..."/>
    <x v="3"/>
    <s v="Storm surge/coastal flood"/>
    <m/>
    <n v="74"/>
    <n v="416130"/>
    <n v="130"/>
    <n v="2007"/>
    <s v="VNM"/>
    <m/>
    <x v="24"/>
    <m/>
    <m/>
    <n v="1.5"/>
    <m/>
    <n v="2007"/>
    <m/>
    <m/>
    <m/>
    <m/>
    <m/>
    <m/>
    <m/>
    <n v="2"/>
    <m/>
    <m/>
    <m/>
    <m/>
    <n v="2"/>
    <n v="2"/>
    <n v="3"/>
    <n v="98230"/>
    <n v="6.3"/>
    <x v="3"/>
    <x v="1"/>
    <m/>
  </r>
  <r>
    <d v="2001-08-15T00:00:00"/>
    <d v="2001-11-19T00:00:00"/>
    <s v="Viet Nam"/>
    <m/>
    <s v="Asia"/>
    <s v="Long An, Dong Thap, An Gi ..."/>
    <x v="3"/>
    <s v="General flood"/>
    <m/>
    <n v="310"/>
    <n v="1570270"/>
    <n v="84"/>
    <n v="2001"/>
    <s v="VNM"/>
    <m/>
    <x v="21"/>
    <m/>
    <m/>
    <n v="1.5"/>
    <m/>
    <n v="2001"/>
    <m/>
    <n v="2"/>
    <m/>
    <m/>
    <m/>
    <m/>
    <m/>
    <m/>
    <m/>
    <m/>
    <m/>
    <m/>
    <n v="2"/>
    <n v="2"/>
    <n v="97"/>
    <n v="74500"/>
    <n v="7"/>
    <x v="3"/>
    <x v="1"/>
    <m/>
  </r>
  <r>
    <d v="2008-10-19T00:00:00"/>
    <d v="2008-10-20T00:00:00"/>
    <s v="Viet Nam"/>
    <m/>
    <s v="Asia"/>
    <s v="Nghe An, Thua Thien-Hue, ..."/>
    <x v="3"/>
    <s v="Flash flood"/>
    <m/>
    <n v="29"/>
    <n v="12004"/>
    <n v="4"/>
    <n v="2008"/>
    <s v="VNM"/>
    <m/>
    <x v="22"/>
    <m/>
    <m/>
    <n v="1.5"/>
    <m/>
    <n v="2008"/>
    <m/>
    <m/>
    <m/>
    <m/>
    <m/>
    <m/>
    <m/>
    <m/>
    <n v="2"/>
    <m/>
    <m/>
    <m/>
    <n v="2"/>
    <n v="2"/>
    <n v="2"/>
    <n v="39090"/>
    <n v="5.0999999999999996"/>
    <x v="3"/>
    <x v="1"/>
    <m/>
  </r>
  <r>
    <d v="2010-10-01T00:00:00"/>
    <d v="2010-10-06T00:00:00"/>
    <s v="Viet Nam"/>
    <m/>
    <s v="Asia"/>
    <s v="Ha Tinh, Quang Binh, Quan ..."/>
    <x v="3"/>
    <s v="Flash flood"/>
    <m/>
    <n v="84"/>
    <n v="679825"/>
    <n v="142.5"/>
    <n v="2010"/>
    <s v="VNM"/>
    <m/>
    <x v="22"/>
    <m/>
    <m/>
    <n v="1.5"/>
    <m/>
    <n v="2010"/>
    <m/>
    <m/>
    <m/>
    <m/>
    <m/>
    <m/>
    <m/>
    <m/>
    <m/>
    <n v="2"/>
    <n v="2"/>
    <n v="2"/>
    <n v="2"/>
    <n v="2"/>
    <n v="6"/>
    <n v="11136.58"/>
    <n v="5.3"/>
    <x v="3"/>
    <x v="1"/>
    <m/>
  </r>
  <r>
    <d v="2009-09-25T00:00:00"/>
    <d v="2009-09-28T00:00:00"/>
    <s v="Viet Nam"/>
    <m/>
    <s v="Asia"/>
    <m/>
    <x v="3"/>
    <s v="General flood"/>
    <m/>
    <n v="17"/>
    <n v="40000"/>
    <m/>
    <n v="2009"/>
    <s v="VNM"/>
    <m/>
    <x v="22"/>
    <m/>
    <m/>
    <n v="1.5"/>
    <m/>
    <n v="2009"/>
    <m/>
    <m/>
    <m/>
    <m/>
    <m/>
    <m/>
    <m/>
    <m/>
    <m/>
    <n v="2"/>
    <n v="2"/>
    <n v="2"/>
    <n v="2"/>
    <n v="2"/>
    <n v="4"/>
    <n v="47600"/>
    <n v="5.5"/>
    <x v="3"/>
    <x v="1"/>
    <m/>
  </r>
  <r>
    <d v="2010-10-14T00:00:00"/>
    <d v="2010-10-18T00:00:00"/>
    <s v="Viet Nam"/>
    <m/>
    <s v="Asia"/>
    <s v="Nghe An, Ha Tinh, Quang B ..."/>
    <x v="3"/>
    <s v="General flood"/>
    <m/>
    <n v="21"/>
    <n v="761000"/>
    <n v="154"/>
    <n v="2010"/>
    <s v="VNM"/>
    <m/>
    <x v="24"/>
    <m/>
    <m/>
    <n v="1.5"/>
    <m/>
    <n v="2010"/>
    <m/>
    <m/>
    <m/>
    <m/>
    <m/>
    <m/>
    <m/>
    <m/>
    <m/>
    <n v="2"/>
    <n v="2"/>
    <n v="2"/>
    <n v="2"/>
    <n v="2"/>
    <n v="5"/>
    <n v="109613.6"/>
    <n v="6.1"/>
    <x v="3"/>
    <x v="1"/>
    <m/>
  </r>
  <r>
    <d v="2004-09-02T00:00:00"/>
    <d v="2004-09-07T00:00:00"/>
    <s v="China"/>
    <m/>
    <s v="Asia"/>
    <s v="Nanchong, Bazhong, Dazhou ..."/>
    <x v="3"/>
    <s v="General flood"/>
    <m/>
    <n v="222"/>
    <n v="8253000"/>
    <n v="471"/>
    <n v="2004"/>
    <s v="CHN"/>
    <m/>
    <x v="24"/>
    <m/>
    <m/>
    <n v="2"/>
    <m/>
    <n v="2004"/>
    <m/>
    <m/>
    <m/>
    <m/>
    <n v="2"/>
    <m/>
    <m/>
    <m/>
    <m/>
    <m/>
    <m/>
    <m/>
    <n v="3"/>
    <n v="2"/>
    <n v="6"/>
    <n v="72280"/>
    <n v="6"/>
    <x v="3"/>
    <x v="1"/>
    <m/>
  </r>
  <r>
    <d v="2005-06-19T00:00:00"/>
    <d v="2005-06-30T00:00:00"/>
    <s v="China"/>
    <m/>
    <s v="Asia"/>
    <s v="Zheijiang, Fujian, Jiangx ..."/>
    <x v="3"/>
    <s v="General flood"/>
    <m/>
    <n v="235"/>
    <n v="16700000"/>
    <n v="2160"/>
    <n v="2005"/>
    <s v="CHN"/>
    <m/>
    <x v="24"/>
    <m/>
    <m/>
    <n v="2"/>
    <m/>
    <n v="2005"/>
    <m/>
    <m/>
    <m/>
    <m/>
    <m/>
    <n v="2"/>
    <m/>
    <m/>
    <m/>
    <m/>
    <m/>
    <m/>
    <n v="3"/>
    <n v="2"/>
    <n v="12"/>
    <n v="226600"/>
    <n v="6.7"/>
    <x v="3"/>
    <x v="1"/>
    <m/>
  </r>
  <r>
    <d v="2000-10-12T00:00:00"/>
    <d v="2000-10-18T00:00:00"/>
    <s v="China"/>
    <m/>
    <s v="Asia"/>
    <s v="Hainan, Guandong province ..."/>
    <x v="3"/>
    <s v="Flash flood"/>
    <m/>
    <n v="10"/>
    <n v="200000"/>
    <n v="25.366"/>
    <n v="2000"/>
    <s v="CHN"/>
    <m/>
    <x v="22"/>
    <m/>
    <m/>
    <n v="2"/>
    <m/>
    <n v="2000"/>
    <n v="2"/>
    <m/>
    <m/>
    <m/>
    <m/>
    <m/>
    <m/>
    <m/>
    <m/>
    <m/>
    <m/>
    <m/>
    <n v="3"/>
    <n v="2"/>
    <n v="7"/>
    <n v="11170"/>
    <n v="5.2"/>
    <x v="3"/>
    <x v="1"/>
    <m/>
  </r>
  <r>
    <d v="2002-06-08T00:00:00"/>
    <d v="2002-06-18T00:00:00"/>
    <s v="China"/>
    <m/>
    <s v="Asia"/>
    <s v="Shanxi, Sichuan, Hubei, C ..."/>
    <x v="3"/>
    <s v="Flash flood"/>
    <m/>
    <n v="793"/>
    <n v="80035257"/>
    <n v="3100"/>
    <n v="2002"/>
    <s v="CHN"/>
    <m/>
    <x v="24"/>
    <m/>
    <m/>
    <n v="2"/>
    <m/>
    <n v="2002"/>
    <m/>
    <m/>
    <n v="2"/>
    <m/>
    <m/>
    <m/>
    <m/>
    <m/>
    <m/>
    <m/>
    <m/>
    <m/>
    <n v="3"/>
    <n v="2"/>
    <n v="11"/>
    <n v="252000"/>
    <n v="6.7"/>
    <x v="3"/>
    <x v="1"/>
    <m/>
  </r>
  <r>
    <d v="2001-07-25T00:00:00"/>
    <d v="2001-07-26T00:00:00"/>
    <s v="China"/>
    <m/>
    <s v="Asia"/>
    <s v="Mianxian (Gansu province) ..."/>
    <x v="3"/>
    <s v="General flood"/>
    <m/>
    <n v="46"/>
    <n v="17"/>
    <n v="5"/>
    <n v="2001"/>
    <s v="CHN"/>
    <m/>
    <x v="23"/>
    <m/>
    <m/>
    <n v="2"/>
    <m/>
    <n v="2001"/>
    <m/>
    <n v="2"/>
    <m/>
    <m/>
    <m/>
    <m/>
    <m/>
    <m/>
    <m/>
    <m/>
    <m/>
    <m/>
    <n v="3"/>
    <n v="2"/>
    <n v="2"/>
    <n v="6800"/>
    <n v="4.4000000000000004"/>
    <x v="3"/>
    <x v="1"/>
    <m/>
  </r>
  <r>
    <d v="2005-06-10T00:00:00"/>
    <d v="2005-06-12T00:00:00"/>
    <s v="China"/>
    <m/>
    <s v="Asia"/>
    <s v="Shalan (Ningan municipali ..."/>
    <x v="3"/>
    <s v="Flash flood"/>
    <m/>
    <n v="117"/>
    <n v="425"/>
    <n v="45"/>
    <n v="2005"/>
    <s v="CHN"/>
    <m/>
    <x v="23"/>
    <m/>
    <m/>
    <n v="2"/>
    <m/>
    <n v="2005"/>
    <m/>
    <m/>
    <m/>
    <m/>
    <m/>
    <n v="2"/>
    <m/>
    <m/>
    <m/>
    <m/>
    <m/>
    <m/>
    <n v="3"/>
    <n v="2"/>
    <n v="3"/>
    <n v="2330"/>
    <n v="4.0999999999999996"/>
    <x v="3"/>
    <x v="1"/>
    <m/>
  </r>
  <r>
    <d v="2000-05-31T00:00:00"/>
    <d v="2000-06-19T00:00:00"/>
    <s v="China"/>
    <m/>
    <s v="Asia"/>
    <s v="Awu, Jingmu, Hadapu (Long ..."/>
    <x v="3"/>
    <s v="Flash flood"/>
    <m/>
    <n v="34"/>
    <n v="154183"/>
    <n v="22"/>
    <n v="2000"/>
    <s v="CHN"/>
    <m/>
    <x v="24"/>
    <m/>
    <m/>
    <n v="2"/>
    <m/>
    <n v="2000"/>
    <n v="2"/>
    <m/>
    <m/>
    <m/>
    <m/>
    <m/>
    <m/>
    <m/>
    <m/>
    <m/>
    <m/>
    <m/>
    <n v="3"/>
    <n v="2"/>
    <n v="20"/>
    <n v="114000"/>
    <n v="6.7"/>
    <x v="3"/>
    <x v="1"/>
    <m/>
  </r>
  <r>
    <d v="2009-01-08T00:00:00"/>
    <d v="2009-01-19T00:00:00"/>
    <s v="Fiji"/>
    <m/>
    <s v="South Pacific"/>
    <s v="Nadi, Lautoka, Labosa, Si ..."/>
    <x v="3"/>
    <s v="General flood"/>
    <m/>
    <n v="12"/>
    <n v="10556"/>
    <n v="43.247"/>
    <n v="2009"/>
    <s v="FJI"/>
    <m/>
    <x v="25"/>
    <m/>
    <m/>
    <n v="2"/>
    <m/>
    <n v="2009"/>
    <m/>
    <m/>
    <m/>
    <m/>
    <m/>
    <m/>
    <m/>
    <m/>
    <m/>
    <n v="2"/>
    <n v="2"/>
    <n v="2"/>
    <n v="2"/>
    <n v="2"/>
    <n v="12"/>
    <n v="348.6"/>
    <n v="3.8"/>
    <x v="3"/>
    <x v="1"/>
    <m/>
  </r>
  <r>
    <d v="2008-10-19T00:00:00"/>
    <d v="2008-11-12T00:00:00"/>
    <s v="Honduras"/>
    <m/>
    <s v="Latin America and the Caribbeans"/>
    <s v="Col_n, Comayagua, Copan, ..."/>
    <x v="3"/>
    <s v="General flood"/>
    <m/>
    <n v="67"/>
    <n v="313357"/>
    <m/>
    <n v="2008"/>
    <s v="HND"/>
    <m/>
    <x v="24"/>
    <m/>
    <m/>
    <n v="2"/>
    <m/>
    <n v="2008"/>
    <m/>
    <m/>
    <m/>
    <m/>
    <m/>
    <m/>
    <m/>
    <m/>
    <n v="2"/>
    <m/>
    <m/>
    <m/>
    <n v="2"/>
    <n v="2"/>
    <n v="25"/>
    <n v="96390"/>
    <n v="6.7"/>
    <x v="3"/>
    <x v="1"/>
    <m/>
  </r>
  <r>
    <d v="2002-01-27T00:00:00"/>
    <d v="2002-02-12T00:00:00"/>
    <s v="Indonesia"/>
    <m/>
    <s v="Asia"/>
    <s v="Bondowoso, Sampang, Surab ..."/>
    <x v="3"/>
    <s v="General flood"/>
    <m/>
    <n v="150"/>
    <n v="500750"/>
    <n v="350"/>
    <n v="2002"/>
    <s v="IDN"/>
    <m/>
    <x v="24"/>
    <m/>
    <m/>
    <n v="2"/>
    <m/>
    <n v="2002"/>
    <m/>
    <m/>
    <n v="2"/>
    <m/>
    <m/>
    <m/>
    <m/>
    <m/>
    <m/>
    <m/>
    <m/>
    <m/>
    <n v="2"/>
    <n v="2"/>
    <n v="17"/>
    <n v="41000"/>
    <n v="6.1"/>
    <x v="3"/>
    <x v="1"/>
    <m/>
  </r>
  <r>
    <d v="2009-09-15T00:00:00"/>
    <d v="2009-09-18T00:00:00"/>
    <s v="Indonesia"/>
    <m/>
    <s v="Asia"/>
    <s v="Muara, Batang Gadis, Mand ..."/>
    <x v="3"/>
    <s v="Flash flood"/>
    <m/>
    <n v="38"/>
    <n v="10000"/>
    <m/>
    <n v="2009"/>
    <s v="IDN"/>
    <m/>
    <x v="22"/>
    <m/>
    <m/>
    <n v="2"/>
    <m/>
    <n v="2009"/>
    <m/>
    <m/>
    <m/>
    <m/>
    <m/>
    <m/>
    <m/>
    <m/>
    <m/>
    <n v="2"/>
    <n v="2"/>
    <n v="2"/>
    <n v="2"/>
    <n v="2"/>
    <n v="4"/>
    <n v="47760"/>
    <n v="5.3"/>
    <x v="3"/>
    <x v="1"/>
    <m/>
  </r>
  <r>
    <d v="2009-09-25T00:00:00"/>
    <d v="2009-10-12T00:00:00"/>
    <s v="India"/>
    <m/>
    <s v="Asia"/>
    <s v="Belgaum, Gulbarga, Bijapu ..."/>
    <x v="3"/>
    <s v="General flood"/>
    <m/>
    <n v="300"/>
    <n v="2000000"/>
    <n v="2150"/>
    <n v="2009"/>
    <s v="IND"/>
    <m/>
    <x v="21"/>
    <m/>
    <m/>
    <n v="2"/>
    <m/>
    <n v="2009"/>
    <m/>
    <m/>
    <m/>
    <m/>
    <m/>
    <m/>
    <m/>
    <m/>
    <m/>
    <n v="2"/>
    <n v="2"/>
    <n v="2"/>
    <n v="2"/>
    <n v="2"/>
    <n v="18"/>
    <n v="309700"/>
    <n v="7"/>
    <x v="3"/>
    <x v="1"/>
    <m/>
  </r>
  <r>
    <d v="2008-07-20T00:00:00"/>
    <d v="2008-08-08T00:00:00"/>
    <s v="India"/>
    <m/>
    <s v="Asia"/>
    <s v="Lakhimpur, Jorhat (Assam) ..."/>
    <x v="3"/>
    <s v="General flood"/>
    <m/>
    <n v="142"/>
    <n v="225000"/>
    <m/>
    <n v="2008"/>
    <s v="IND"/>
    <m/>
    <x v="21"/>
    <m/>
    <m/>
    <n v="2"/>
    <m/>
    <n v="2008"/>
    <m/>
    <m/>
    <m/>
    <m/>
    <m/>
    <m/>
    <m/>
    <m/>
    <n v="2"/>
    <m/>
    <m/>
    <m/>
    <n v="2"/>
    <n v="2"/>
    <n v="20"/>
    <n v="283800"/>
    <n v="7.1"/>
    <x v="3"/>
    <x v="1"/>
    <m/>
  </r>
  <r>
    <d v="2008-11-22T00:00:00"/>
    <d v="2008-12-04T00:00:00"/>
    <s v="Sri Lanka"/>
    <m/>
    <s v="Asia"/>
    <s v="Chankanai, Chavakachcheri ..."/>
    <x v="3"/>
    <s v="Flash flood"/>
    <m/>
    <n v="15"/>
    <n v="360000"/>
    <m/>
    <n v="2008"/>
    <s v="LKA"/>
    <m/>
    <x v="24"/>
    <m/>
    <m/>
    <n v="2"/>
    <m/>
    <n v="2008"/>
    <m/>
    <m/>
    <m/>
    <m/>
    <m/>
    <m/>
    <m/>
    <m/>
    <n v="2"/>
    <m/>
    <m/>
    <m/>
    <n v="2"/>
    <n v="2"/>
    <n v="13"/>
    <n v="103400"/>
    <n v="6.4"/>
    <x v="3"/>
    <x v="1"/>
    <m/>
  </r>
  <r>
    <d v="2010-11-25T00:00:00"/>
    <d v="2010-12-06T00:00:00"/>
    <s v="Morocco"/>
    <m/>
    <s v="Africa"/>
    <s v="Bouznika, Sal_, Ouazzane, ..."/>
    <x v="3"/>
    <s v="Flash flood"/>
    <m/>
    <n v="32"/>
    <n v="75003"/>
    <n v="29"/>
    <n v="2010"/>
    <s v="MAR"/>
    <m/>
    <x v="22"/>
    <m/>
    <m/>
    <n v="2"/>
    <m/>
    <n v="2010"/>
    <m/>
    <m/>
    <m/>
    <m/>
    <m/>
    <m/>
    <m/>
    <m/>
    <m/>
    <n v="2"/>
    <n v="2"/>
    <n v="2"/>
    <n v="2"/>
    <n v="2"/>
    <n v="12"/>
    <n v="70791.19"/>
    <n v="5.5"/>
    <x v="3"/>
    <x v="1"/>
    <m/>
  </r>
  <r>
    <d v="2008-10-23T00:00:00"/>
    <d v="2008-11-03T00:00:00"/>
    <s v="Morocco"/>
    <m/>
    <s v="Africa"/>
    <s v="Driouch (Nador province), ..."/>
    <x v="3"/>
    <s v="Flash flood"/>
    <m/>
    <n v="30"/>
    <n v="20000"/>
    <m/>
    <n v="2008"/>
    <s v="MAR"/>
    <m/>
    <x v="24"/>
    <m/>
    <m/>
    <n v="2"/>
    <m/>
    <n v="2008"/>
    <m/>
    <m/>
    <m/>
    <m/>
    <m/>
    <m/>
    <m/>
    <m/>
    <n v="2"/>
    <m/>
    <m/>
    <m/>
    <n v="2"/>
    <n v="2"/>
    <n v="12"/>
    <n v="146700"/>
    <n v="6.5"/>
    <x v="3"/>
    <x v="1"/>
    <m/>
  </r>
  <r>
    <d v="2008-07-26T00:00:00"/>
    <d v="2008-07-27T00:00:00"/>
    <s v="Republic of Moldova"/>
    <m/>
    <s v="Eastern Europe"/>
    <s v="Riscani, Glodeni, Falesti ..."/>
    <x v="3"/>
    <s v="General flood"/>
    <m/>
    <n v="3"/>
    <n v="4000"/>
    <m/>
    <n v="2008"/>
    <s v="MDA"/>
    <m/>
    <x v="24"/>
    <m/>
    <m/>
    <n v="2"/>
    <m/>
    <n v="2008"/>
    <m/>
    <m/>
    <m/>
    <m/>
    <m/>
    <m/>
    <m/>
    <m/>
    <n v="2"/>
    <m/>
    <m/>
    <m/>
    <n v="2"/>
    <n v="2"/>
    <n v="2"/>
    <n v="55710"/>
    <n v="6"/>
    <x v="3"/>
    <x v="1"/>
    <m/>
  </r>
  <r>
    <d v="2009-07-16T00:00:00"/>
    <d v="2009-07-26T00:00:00"/>
    <s v="Mongolia"/>
    <m/>
    <s v="Asia"/>
    <s v="Bayanzurkh, Khan-Uul dist ..."/>
    <x v="3"/>
    <s v="General flood"/>
    <m/>
    <n v="26"/>
    <n v="15000"/>
    <n v="9.4E-2"/>
    <n v="2009"/>
    <s v="MNG"/>
    <m/>
    <x v="24"/>
    <m/>
    <m/>
    <n v="2"/>
    <m/>
    <n v="2009"/>
    <m/>
    <m/>
    <m/>
    <m/>
    <m/>
    <m/>
    <m/>
    <m/>
    <m/>
    <n v="2"/>
    <n v="2"/>
    <n v="2"/>
    <n v="2"/>
    <n v="2"/>
    <n v="11"/>
    <n v="138900"/>
    <n v="6"/>
    <x v="3"/>
    <x v="1"/>
    <m/>
  </r>
  <r>
    <d v="2008-10-18T00:00:00"/>
    <d v="2008-10-18T00:00:00"/>
    <s v="Nicaragua"/>
    <m/>
    <s v="Latin America and the Caribbeans"/>
    <s v="Chinandega, Madriz, Estel ..."/>
    <x v="3"/>
    <s v="General flood"/>
    <m/>
    <n v="4"/>
    <n v="10663"/>
    <m/>
    <n v="2008"/>
    <s v="NIC"/>
    <m/>
    <x v="24"/>
    <m/>
    <m/>
    <n v="2"/>
    <m/>
    <n v="2008"/>
    <m/>
    <m/>
    <m/>
    <m/>
    <m/>
    <m/>
    <m/>
    <m/>
    <n v="2"/>
    <m/>
    <m/>
    <m/>
    <n v="2"/>
    <n v="2"/>
    <n v="1"/>
    <n v="96390"/>
    <n v="6.7"/>
    <x v="3"/>
    <x v="1"/>
    <m/>
  </r>
  <r>
    <d v="2008-12-01T00:00:00"/>
    <d v="2008-12-04T00:00:00"/>
    <s v="Philippines"/>
    <m/>
    <s v="Asia"/>
    <s v="Souther Luzon"/>
    <x v="3"/>
    <s v="General flood"/>
    <m/>
    <n v="29"/>
    <n v="50000"/>
    <m/>
    <n v="2008"/>
    <s v="PHL"/>
    <m/>
    <x v="22"/>
    <m/>
    <m/>
    <n v="2"/>
    <m/>
    <n v="2008"/>
    <m/>
    <m/>
    <m/>
    <m/>
    <m/>
    <m/>
    <m/>
    <m/>
    <n v="2"/>
    <m/>
    <m/>
    <m/>
    <n v="2"/>
    <n v="2"/>
    <n v="4"/>
    <n v="24110"/>
    <n v="5.7"/>
    <x v="3"/>
    <x v="1"/>
    <m/>
  </r>
  <r>
    <d v="2001-10-09T00:00:00"/>
    <d v="2001-10-11T00:00:00"/>
    <s v="North Korea"/>
    <m/>
    <s v="Asia"/>
    <s v="Kamvon Du, Kangwon, Hamky ..."/>
    <x v="3"/>
    <s v="Flash flood"/>
    <m/>
    <n v="114"/>
    <n v="177584"/>
    <n v="9.4"/>
    <n v="2001"/>
    <s v="PRK"/>
    <m/>
    <x v="23"/>
    <m/>
    <m/>
    <n v="2"/>
    <m/>
    <n v="2001"/>
    <m/>
    <n v="2"/>
    <m/>
    <m/>
    <m/>
    <m/>
    <m/>
    <m/>
    <m/>
    <m/>
    <m/>
    <m/>
    <n v="2"/>
    <n v="2"/>
    <n v="3"/>
    <n v="13150"/>
    <n v="4.9000000000000004"/>
    <x v="3"/>
    <x v="1"/>
    <m/>
  </r>
  <r>
    <d v="2001-03-04T00:00:00"/>
    <d v="2001-03-17T00:00:00"/>
    <s v="Ukraine"/>
    <m/>
    <s v="Eastern Europe"/>
    <s v="Zakarpatian Oblast, Trans ..."/>
    <x v="3"/>
    <s v="General flood"/>
    <m/>
    <n v="9"/>
    <n v="300000"/>
    <n v="15"/>
    <n v="2001"/>
    <s v="UKR"/>
    <m/>
    <x v="22"/>
    <m/>
    <m/>
    <n v="2"/>
    <m/>
    <n v="2001"/>
    <m/>
    <n v="2"/>
    <m/>
    <m/>
    <m/>
    <m/>
    <m/>
    <m/>
    <m/>
    <m/>
    <m/>
    <m/>
    <n v="3"/>
    <n v="2"/>
    <n v="14"/>
    <n v="30200"/>
    <n v="5.9"/>
    <x v="3"/>
    <x v="1"/>
    <m/>
  </r>
  <r>
    <d v="2008-10-27T00:00:00"/>
    <d v="2008-11-04T00:00:00"/>
    <s v="Viet Nam"/>
    <m/>
    <s v="Asia"/>
    <s v="Thai Nguyen, Vinh Phuc, H ..."/>
    <x v="3"/>
    <s v="General flood"/>
    <m/>
    <n v="99"/>
    <n v="600000"/>
    <n v="479"/>
    <n v="2008"/>
    <s v="VNM"/>
    <m/>
    <x v="24"/>
    <m/>
    <m/>
    <n v="2"/>
    <m/>
    <n v="2008"/>
    <m/>
    <m/>
    <m/>
    <m/>
    <m/>
    <m/>
    <m/>
    <m/>
    <n v="2"/>
    <m/>
    <m/>
    <m/>
    <n v="2"/>
    <n v="2"/>
    <n v="9"/>
    <n v="74590"/>
    <n v="6.1"/>
    <x v="3"/>
    <x v="1"/>
    <m/>
  </r>
  <r>
    <d v="2010-08-06T00:00:00"/>
    <d v="2010-08-08T00:00:00"/>
    <s v="India"/>
    <m/>
    <s v="Asia"/>
    <s v="Leh Bus Stand, Cholglamsa ..."/>
    <x v="3"/>
    <s v="Flash flood"/>
    <m/>
    <n v="196"/>
    <n v="405"/>
    <m/>
    <n v="2010"/>
    <s v="IND"/>
    <m/>
    <x v="24"/>
    <m/>
    <m/>
    <n v="11.5"/>
    <m/>
    <n v="2010"/>
    <m/>
    <m/>
    <m/>
    <m/>
    <m/>
    <m/>
    <m/>
    <m/>
    <m/>
    <n v="2"/>
    <n v="2"/>
    <n v="2"/>
    <n v="2"/>
    <n v="2"/>
    <n v="3"/>
    <n v="145000"/>
    <n v="6.7"/>
    <x v="3"/>
    <x v="1"/>
    <m/>
  </r>
  <r>
    <d v="2004-12-04T00:00:00"/>
    <d v="2004-12-08T00:00:00"/>
    <s v="Albania"/>
    <m/>
    <s v="Eastern Europe"/>
    <s v="Obot (Shkodra Prefecture) ..."/>
    <x v="3"/>
    <s v="General flood"/>
    <m/>
    <m/>
    <n v="2500"/>
    <n v="0.17299999999999999"/>
    <n v="2004"/>
    <s v="ALB"/>
    <m/>
    <x v="25"/>
    <m/>
    <m/>
    <n v="1"/>
    <m/>
    <n v="2004"/>
    <m/>
    <m/>
    <m/>
    <m/>
    <n v="3"/>
    <m/>
    <m/>
    <m/>
    <m/>
    <m/>
    <m/>
    <m/>
    <n v="3"/>
    <n v="3"/>
    <n v="5"/>
    <n v="430"/>
    <n v="3.3"/>
    <x v="3"/>
    <x v="2"/>
    <m/>
  </r>
  <r>
    <d v="2005-11-30T00:00:00"/>
    <d v="2005-12-03T00:00:00"/>
    <s v="Albania"/>
    <m/>
    <s v="Eastern Europe"/>
    <s v="Vlora, Fie, Gjirokaster, ..."/>
    <x v="3"/>
    <s v="General flood"/>
    <m/>
    <n v="3"/>
    <n v="500"/>
    <m/>
    <n v="2005"/>
    <s v="ALB"/>
    <m/>
    <x v="23"/>
    <m/>
    <m/>
    <n v="1"/>
    <m/>
    <n v="2005"/>
    <m/>
    <m/>
    <m/>
    <m/>
    <m/>
    <n v="3"/>
    <m/>
    <m/>
    <m/>
    <m/>
    <m/>
    <m/>
    <n v="3"/>
    <n v="3"/>
    <n v="4"/>
    <n v="10410"/>
    <n v="4.5999999999999996"/>
    <x v="3"/>
    <x v="2"/>
    <m/>
  </r>
  <r>
    <d v="2010-06-20T00:00:00"/>
    <d v="2010-06-22T00:00:00"/>
    <s v="Bosnia Herzegovina"/>
    <m/>
    <s v="Eastern Europe"/>
    <s v="Tesanj, Celic, Doboj Jug, ..."/>
    <x v="3"/>
    <s v="General flood"/>
    <m/>
    <m/>
    <n v="14910"/>
    <n v="87"/>
    <n v="2010"/>
    <s v="BIH"/>
    <m/>
    <x v="22"/>
    <m/>
    <m/>
    <n v="1"/>
    <m/>
    <n v="2010"/>
    <m/>
    <m/>
    <m/>
    <m/>
    <m/>
    <m/>
    <m/>
    <m/>
    <m/>
    <n v="3"/>
    <n v="3"/>
    <n v="3"/>
    <n v="3"/>
    <n v="3"/>
    <n v="3"/>
    <n v="28640"/>
    <n v="5.2"/>
    <x v="3"/>
    <x v="2"/>
    <m/>
  </r>
  <r>
    <d v="2004-03-23T00:00:00"/>
    <d v="2004-04-03T00:00:00"/>
    <s v="Bosnia Herzegovina"/>
    <m/>
    <s v="Eastern Europe"/>
    <s v="Bugojno, Gonji Vakuf, Jaj ..."/>
    <x v="3"/>
    <s v="General flood"/>
    <m/>
    <m/>
    <n v="3000"/>
    <m/>
    <n v="2004"/>
    <s v="BIH"/>
    <m/>
    <x v="22"/>
    <m/>
    <m/>
    <n v="1"/>
    <m/>
    <n v="2004"/>
    <m/>
    <m/>
    <m/>
    <m/>
    <n v="3"/>
    <m/>
    <m/>
    <m/>
    <m/>
    <m/>
    <m/>
    <m/>
    <n v="3"/>
    <n v="3"/>
    <n v="12"/>
    <n v="47170"/>
    <n v="5.8"/>
    <x v="3"/>
    <x v="2"/>
    <m/>
  </r>
  <r>
    <d v="2009-02-01T00:00:00"/>
    <d v="2009-02-16T00:00:00"/>
    <s v="Bosnia Herzegovina"/>
    <m/>
    <s v="Eastern Europe"/>
    <s v="Rastoci, Otok, Rupe, Prid ..."/>
    <x v="3"/>
    <s v="General flood"/>
    <m/>
    <m/>
    <n v="2630"/>
    <m/>
    <n v="2009"/>
    <s v="BIH"/>
    <m/>
    <x v="22"/>
    <m/>
    <m/>
    <n v="1"/>
    <m/>
    <n v="2009"/>
    <m/>
    <m/>
    <m/>
    <m/>
    <m/>
    <m/>
    <m/>
    <m/>
    <m/>
    <n v="3"/>
    <n v="3"/>
    <n v="3"/>
    <n v="3"/>
    <n v="3"/>
    <n v="16"/>
    <n v="20490"/>
    <n v="5.5"/>
    <x v="3"/>
    <x v="2"/>
    <m/>
  </r>
  <r>
    <d v="2009-07-07T00:00:00"/>
    <d v="2009-07-15T00:00:00"/>
    <s v="Bosnia Herzegovina"/>
    <m/>
    <s v="Eastern Europe"/>
    <s v="Kardaglije, Jablanica, Do ..."/>
    <x v="3"/>
    <s v="General flood"/>
    <m/>
    <m/>
    <n v="1100"/>
    <m/>
    <n v="2009"/>
    <s v="BIH"/>
    <m/>
    <x v="23"/>
    <m/>
    <m/>
    <n v="1"/>
    <m/>
    <n v="2009"/>
    <m/>
    <m/>
    <m/>
    <m/>
    <m/>
    <m/>
    <m/>
    <m/>
    <m/>
    <n v="3"/>
    <n v="3"/>
    <n v="3"/>
    <n v="3"/>
    <n v="3"/>
    <n v="9"/>
    <n v="6061"/>
    <n v="4.7"/>
    <x v="3"/>
    <x v="2"/>
    <m/>
  </r>
  <r>
    <d v="2002-06-12T00:00:00"/>
    <d v="2002-06-19T00:00:00"/>
    <s v="Brazil"/>
    <m/>
    <s v="Latin America and the Caribbeans"/>
    <s v="Porto Alegre (Rio Grande ..."/>
    <x v="3"/>
    <s v="General flood"/>
    <m/>
    <m/>
    <n v="2000"/>
    <m/>
    <n v="2002"/>
    <s v="BRA"/>
    <m/>
    <x v="22"/>
    <m/>
    <m/>
    <n v="1"/>
    <m/>
    <n v="2002"/>
    <m/>
    <m/>
    <n v="3"/>
    <m/>
    <m/>
    <m/>
    <m/>
    <m/>
    <m/>
    <m/>
    <m/>
    <m/>
    <n v="4"/>
    <n v="3"/>
    <n v="8"/>
    <n v="18940"/>
    <n v="5.2"/>
    <x v="3"/>
    <x v="2"/>
    <m/>
  </r>
  <r>
    <d v="2003-01-11T00:00:00"/>
    <d v="2003-02-04T00:00:00"/>
    <s v="Brazil"/>
    <m/>
    <s v="Latin America and the Caribbeans"/>
    <s v="Rio de Janeiro, Sao Paulo ..."/>
    <x v="3"/>
    <s v="General flood"/>
    <m/>
    <n v="29"/>
    <n v="16000"/>
    <m/>
    <n v="2003"/>
    <s v="BRA"/>
    <m/>
    <x v="24"/>
    <m/>
    <m/>
    <n v="1"/>
    <m/>
    <n v="2003"/>
    <m/>
    <m/>
    <m/>
    <n v="3"/>
    <m/>
    <m/>
    <m/>
    <m/>
    <m/>
    <m/>
    <m/>
    <m/>
    <n v="4"/>
    <n v="3"/>
    <n v="25"/>
    <n v="75950"/>
    <n v="6.3"/>
    <x v="3"/>
    <x v="2"/>
    <m/>
  </r>
  <r>
    <d v="2003-01-14T00:00:00"/>
    <d v="2003-01-24T00:00:00"/>
    <s v="Brazil"/>
    <m/>
    <s v="Latin America and the Caribbeans"/>
    <s v="Belo Horizonte, Contagem, ..."/>
    <x v="3"/>
    <s v="General flood"/>
    <m/>
    <n v="54"/>
    <n v="10511"/>
    <m/>
    <n v="2003"/>
    <s v="BRA"/>
    <m/>
    <x v="21"/>
    <m/>
    <m/>
    <n v="1"/>
    <m/>
    <n v="2003"/>
    <m/>
    <m/>
    <m/>
    <n v="3"/>
    <m/>
    <m/>
    <m/>
    <m/>
    <m/>
    <m/>
    <m/>
    <m/>
    <n v="4"/>
    <n v="3"/>
    <n v="11"/>
    <n v="139100"/>
    <n v="7.2"/>
    <x v="3"/>
    <x v="2"/>
    <m/>
  </r>
  <r>
    <d v="2002-02-03T00:00:00"/>
    <d v="2002-02-05T00:00:00"/>
    <s v="Brazil"/>
    <m/>
    <s v="Latin America and the Caribbeans"/>
    <s v="Teofilo Otoni (Minas Gera ..."/>
    <x v="3"/>
    <s v="General flood"/>
    <m/>
    <n v="17"/>
    <n v="1500"/>
    <m/>
    <n v="2002"/>
    <s v="BRA"/>
    <m/>
    <x v="25"/>
    <m/>
    <m/>
    <n v="1"/>
    <m/>
    <n v="2002"/>
    <m/>
    <m/>
    <n v="3"/>
    <m/>
    <m/>
    <m/>
    <m/>
    <m/>
    <m/>
    <m/>
    <m/>
    <m/>
    <n v="4"/>
    <n v="3"/>
    <n v="3"/>
    <n v="2250"/>
    <n v="3.8"/>
    <x v="3"/>
    <x v="2"/>
    <m/>
  </r>
  <r>
    <d v="2003-11-29T00:00:00"/>
    <d v="2003-11-29T00:00:00"/>
    <s v="Brazil"/>
    <m/>
    <s v="Latin America and the Caribbeans"/>
    <s v="Baixada Fluminense region ..."/>
    <x v="3"/>
    <s v="General flood"/>
    <m/>
    <n v="7"/>
    <n v="2000"/>
    <m/>
    <n v="2003"/>
    <s v="BRA"/>
    <m/>
    <x v="25"/>
    <m/>
    <m/>
    <n v="1"/>
    <m/>
    <n v="2003"/>
    <m/>
    <m/>
    <m/>
    <n v="3"/>
    <m/>
    <m/>
    <m/>
    <m/>
    <m/>
    <m/>
    <m/>
    <m/>
    <n v="4"/>
    <n v="3"/>
    <n v="1"/>
    <n v="3340"/>
    <n v="3.8"/>
    <x v="3"/>
    <x v="2"/>
    <m/>
  </r>
  <r>
    <d v="2003-10-27T00:00:00"/>
    <d v="2003-10-31T00:00:00"/>
    <s v="Brazil"/>
    <m/>
    <s v="Latin America and the Caribbeans"/>
    <s v="Rio Grande do Sul state"/>
    <x v="3"/>
    <s v="General flood"/>
    <m/>
    <n v="4"/>
    <n v="2000"/>
    <m/>
    <n v="2003"/>
    <s v="BRA"/>
    <m/>
    <x v="22"/>
    <m/>
    <m/>
    <n v="1"/>
    <m/>
    <n v="2003"/>
    <m/>
    <m/>
    <m/>
    <n v="3"/>
    <m/>
    <m/>
    <m/>
    <m/>
    <m/>
    <m/>
    <m/>
    <m/>
    <n v="4"/>
    <n v="3"/>
    <n v="5"/>
    <n v="73220"/>
    <n v="5.6"/>
    <x v="3"/>
    <x v="2"/>
    <m/>
  </r>
  <r>
    <d v="2009-05-10T00:00:00"/>
    <d v="2009-07-01T00:00:00"/>
    <s v="Botswana"/>
    <m/>
    <s v="Africa"/>
    <s v="Serowe/Palapye, Kweneng, ..."/>
    <x v="3"/>
    <s v="General flood"/>
    <m/>
    <m/>
    <n v="3789"/>
    <m/>
    <n v="2009"/>
    <s v="BWA"/>
    <m/>
    <x v="21"/>
    <m/>
    <m/>
    <n v="1"/>
    <m/>
    <n v="2009"/>
    <m/>
    <m/>
    <m/>
    <m/>
    <m/>
    <m/>
    <m/>
    <m/>
    <m/>
    <n v="3"/>
    <n v="3"/>
    <n v="3"/>
    <n v="3"/>
    <n v="3"/>
    <n v="53"/>
    <n v="571700"/>
    <n v="7.5"/>
    <x v="3"/>
    <x v="2"/>
    <m/>
  </r>
  <r>
    <d v="2007-07-18T00:00:00"/>
    <d v="2007-07-22T00:00:00"/>
    <s v="China"/>
    <m/>
    <s v="Asia"/>
    <s v="Jinan, Qingdao, Yantai, Z ..."/>
    <x v="3"/>
    <s v="General flood"/>
    <m/>
    <n v="83"/>
    <n v="112742"/>
    <n v="329"/>
    <n v="2007"/>
    <s v="CHN"/>
    <m/>
    <x v="22"/>
    <m/>
    <m/>
    <n v="1"/>
    <m/>
    <n v="2007"/>
    <m/>
    <m/>
    <m/>
    <m/>
    <m/>
    <m/>
    <m/>
    <n v="3"/>
    <m/>
    <m/>
    <m/>
    <m/>
    <n v="3"/>
    <n v="3"/>
    <n v="5"/>
    <n v="96490"/>
    <n v="5.7"/>
    <x v="3"/>
    <x v="2"/>
    <m/>
  </r>
  <r>
    <d v="2009-06-19T00:00:00"/>
    <d v="2009-06-22T00:00:00"/>
    <s v="China"/>
    <m/>
    <s v="Asia"/>
    <s v="Chongquin"/>
    <x v="3"/>
    <s v="General flood"/>
    <m/>
    <n v="11"/>
    <n v="106000"/>
    <n v="59"/>
    <n v="2009"/>
    <s v="CHN"/>
    <m/>
    <x v="22"/>
    <m/>
    <m/>
    <n v="1"/>
    <m/>
    <n v="2009"/>
    <m/>
    <m/>
    <m/>
    <m/>
    <m/>
    <m/>
    <m/>
    <m/>
    <m/>
    <n v="3"/>
    <n v="3"/>
    <n v="3"/>
    <n v="3"/>
    <n v="3"/>
    <n v="4"/>
    <n v="82900"/>
    <n v="5.5"/>
    <x v="3"/>
    <x v="2"/>
    <m/>
  </r>
  <r>
    <d v="2007-08-22T00:00:00"/>
    <d v="2007-08-27T00:00:00"/>
    <s v="China"/>
    <m/>
    <s v="Asia"/>
    <s v="Sichuan, Yunan"/>
    <x v="3"/>
    <s v="General flood"/>
    <m/>
    <n v="17"/>
    <n v="213000"/>
    <n v="5.5"/>
    <n v="2007"/>
    <s v="CHN"/>
    <m/>
    <x v="22"/>
    <m/>
    <m/>
    <n v="1"/>
    <m/>
    <n v="2007"/>
    <m/>
    <m/>
    <m/>
    <m/>
    <m/>
    <m/>
    <m/>
    <n v="3"/>
    <m/>
    <m/>
    <m/>
    <m/>
    <n v="3"/>
    <n v="3"/>
    <n v="6"/>
    <n v="32590"/>
    <n v="5.3"/>
    <x v="3"/>
    <x v="2"/>
    <m/>
  </r>
  <r>
    <d v="2007-08-09T00:00:00"/>
    <d v="2007-08-12T00:00:00"/>
    <s v="China"/>
    <m/>
    <s v="Asia"/>
    <s v="Shandong province"/>
    <x v="3"/>
    <s v="General flood"/>
    <m/>
    <n v="26"/>
    <n v="2430000"/>
    <m/>
    <n v="2007"/>
    <s v="CHN"/>
    <m/>
    <x v="22"/>
    <m/>
    <m/>
    <n v="1"/>
    <m/>
    <n v="2007"/>
    <m/>
    <m/>
    <m/>
    <m/>
    <m/>
    <m/>
    <m/>
    <n v="3"/>
    <m/>
    <m/>
    <m/>
    <m/>
    <n v="3"/>
    <n v="3"/>
    <n v="4"/>
    <n v="100100"/>
    <n v="5.6"/>
    <x v="3"/>
    <x v="2"/>
    <m/>
  </r>
  <r>
    <d v="2007-07-14T00:00:00"/>
    <d v="2007-08-03T00:00:00"/>
    <s v="China"/>
    <m/>
    <s v="Asia"/>
    <s v="Urumqi, Kanas, Burqin Cou ..."/>
    <x v="3"/>
    <s v="General flood"/>
    <m/>
    <n v="29"/>
    <n v="350000"/>
    <n v="80"/>
    <n v="2007"/>
    <s v="CHN"/>
    <m/>
    <x v="21"/>
    <m/>
    <m/>
    <n v="1"/>
    <m/>
    <n v="2007"/>
    <m/>
    <m/>
    <m/>
    <m/>
    <m/>
    <m/>
    <m/>
    <n v="3"/>
    <m/>
    <m/>
    <m/>
    <m/>
    <n v="3"/>
    <n v="3"/>
    <n v="21"/>
    <n v="812700"/>
    <n v="7.2"/>
    <x v="3"/>
    <x v="2"/>
    <m/>
  </r>
  <r>
    <d v="2007-08-31T00:00:00"/>
    <d v="2007-09-02T00:00:00"/>
    <s v="China"/>
    <m/>
    <s v="Asia"/>
    <s v="Shaanxi province"/>
    <x v="3"/>
    <s v="General flood"/>
    <m/>
    <n v="11"/>
    <n v="17500"/>
    <n v="26"/>
    <n v="2007"/>
    <s v="CHN"/>
    <m/>
    <x v="23"/>
    <m/>
    <m/>
    <n v="1"/>
    <m/>
    <n v="2007"/>
    <m/>
    <m/>
    <m/>
    <m/>
    <m/>
    <m/>
    <m/>
    <n v="3"/>
    <m/>
    <m/>
    <m/>
    <m/>
    <n v="3"/>
    <n v="3"/>
    <n v="3"/>
    <n v="4380"/>
    <n v="4.0999999999999996"/>
    <x v="3"/>
    <x v="2"/>
    <m/>
  </r>
  <r>
    <d v="2007-05-24T00:00:00"/>
    <d v="2007-05-26T00:00:00"/>
    <s v="China"/>
    <m/>
    <s v="Asia"/>
    <s v="Chongqing (Sichuan provin ..."/>
    <x v="3"/>
    <s v="Flash flood"/>
    <m/>
    <n v="43"/>
    <n v="2300050"/>
    <n v="78"/>
    <n v="2007"/>
    <s v="CHN"/>
    <m/>
    <x v="22"/>
    <m/>
    <m/>
    <n v="1"/>
    <m/>
    <n v="2007"/>
    <m/>
    <m/>
    <m/>
    <m/>
    <m/>
    <m/>
    <m/>
    <n v="3"/>
    <m/>
    <m/>
    <m/>
    <m/>
    <n v="3"/>
    <n v="3"/>
    <n v="3"/>
    <n v="43530"/>
    <n v="5.0999999999999996"/>
    <x v="3"/>
    <x v="2"/>
    <m/>
  </r>
  <r>
    <d v="2008-05-27T00:00:00"/>
    <d v="2008-06-05T00:00:00"/>
    <s v="China"/>
    <m/>
    <s v="Asia"/>
    <s v="Guizhou, Hubei, Guangxi, ..."/>
    <x v="3"/>
    <s v="General flood"/>
    <m/>
    <n v="64"/>
    <n v="538166"/>
    <m/>
    <n v="2008"/>
    <s v="CHN"/>
    <m/>
    <x v="24"/>
    <m/>
    <m/>
    <n v="1"/>
    <m/>
    <n v="2008"/>
    <m/>
    <m/>
    <m/>
    <m/>
    <m/>
    <m/>
    <m/>
    <m/>
    <n v="3"/>
    <m/>
    <m/>
    <m/>
    <n v="3"/>
    <n v="3"/>
    <n v="10"/>
    <n v="106000"/>
    <n v="6"/>
    <x v="3"/>
    <x v="2"/>
    <m/>
  </r>
  <r>
    <d v="2008-05-02T00:00:00"/>
    <d v="2008-05-05T00:00:00"/>
    <s v="China"/>
    <m/>
    <s v="Asia"/>
    <s v="Dangyang, Shayang, Wuhan ..."/>
    <x v="3"/>
    <s v="General flood"/>
    <m/>
    <n v="3"/>
    <n v="780000"/>
    <n v="19"/>
    <n v="2008"/>
    <s v="CHN"/>
    <m/>
    <x v="22"/>
    <m/>
    <m/>
    <n v="1"/>
    <m/>
    <n v="2008"/>
    <m/>
    <m/>
    <m/>
    <m/>
    <m/>
    <m/>
    <m/>
    <m/>
    <n v="3"/>
    <m/>
    <m/>
    <m/>
    <n v="3"/>
    <n v="3"/>
    <n v="4"/>
    <n v="43960"/>
    <n v="5.2"/>
    <x v="3"/>
    <x v="2"/>
    <m/>
  </r>
  <r>
    <d v="2007-07-18T00:00:00"/>
    <d v="2007-08-03T00:00:00"/>
    <s v="China"/>
    <m/>
    <s v="Asia"/>
    <s v="Tengchong, Pu'er and Deho ..."/>
    <x v="3"/>
    <s v="General flood"/>
    <m/>
    <n v="170"/>
    <n v="386000"/>
    <n v="40"/>
    <n v="2007"/>
    <s v="CHN"/>
    <m/>
    <x v="24"/>
    <m/>
    <m/>
    <n v="1"/>
    <m/>
    <n v="2007"/>
    <m/>
    <m/>
    <m/>
    <m/>
    <m/>
    <m/>
    <m/>
    <n v="3"/>
    <m/>
    <m/>
    <m/>
    <m/>
    <n v="3"/>
    <n v="3"/>
    <n v="17"/>
    <n v="165100"/>
    <n v="6.6"/>
    <x v="3"/>
    <x v="2"/>
    <m/>
  </r>
  <r>
    <d v="2009-07-26T00:00:00"/>
    <d v="2009-08-04T00:00:00"/>
    <s v="China"/>
    <m/>
    <s v="Asia"/>
    <s v="South Western Sichuan, Gu ..."/>
    <x v="3"/>
    <s v="General flood"/>
    <m/>
    <n v="20"/>
    <n v="38"/>
    <n v="33"/>
    <n v="2009"/>
    <s v="CHN"/>
    <m/>
    <x v="24"/>
    <m/>
    <m/>
    <n v="1"/>
    <m/>
    <n v="2009"/>
    <m/>
    <m/>
    <m/>
    <m/>
    <m/>
    <m/>
    <m/>
    <m/>
    <m/>
    <n v="3"/>
    <n v="3"/>
    <n v="3"/>
    <n v="3"/>
    <n v="3"/>
    <n v="10"/>
    <n v="201100"/>
    <n v="6.3"/>
    <x v="3"/>
    <x v="2"/>
    <m/>
  </r>
  <r>
    <d v="2007-06-01T00:00:00"/>
    <d v="2007-06-06T00:00:00"/>
    <s v="China"/>
    <m/>
    <s v="Asia"/>
    <s v="Jiangxi province"/>
    <x v="3"/>
    <s v="General flood"/>
    <m/>
    <m/>
    <n v="250000"/>
    <n v="13"/>
    <n v="2007"/>
    <s v="CHN"/>
    <m/>
    <x v="24"/>
    <m/>
    <m/>
    <n v="1"/>
    <m/>
    <n v="2007"/>
    <m/>
    <m/>
    <m/>
    <m/>
    <m/>
    <m/>
    <m/>
    <n v="3"/>
    <m/>
    <m/>
    <m/>
    <m/>
    <n v="3"/>
    <n v="3"/>
    <n v="6"/>
    <n v="168600"/>
    <n v="6"/>
    <x v="3"/>
    <x v="2"/>
    <m/>
  </r>
  <r>
    <d v="2009-08-28T00:00:00"/>
    <d v="2009-09-01T00:00:00"/>
    <s v="China"/>
    <m/>
    <s v="Asia"/>
    <s v="Sichuan"/>
    <x v="3"/>
    <s v="General flood"/>
    <m/>
    <n v="12"/>
    <n v="118000"/>
    <m/>
    <n v="2009"/>
    <s v="CHN"/>
    <m/>
    <x v="22"/>
    <m/>
    <m/>
    <n v="1"/>
    <m/>
    <n v="2009"/>
    <m/>
    <m/>
    <m/>
    <m/>
    <m/>
    <m/>
    <m/>
    <m/>
    <m/>
    <n v="3"/>
    <n v="3"/>
    <n v="3"/>
    <n v="3"/>
    <n v="3"/>
    <n v="5"/>
    <n v="81300"/>
    <n v="5.6"/>
    <x v="3"/>
    <x v="2"/>
    <m/>
  </r>
  <r>
    <d v="2007-04-26T00:00:00"/>
    <d v="2007-05-01T00:00:00"/>
    <s v="Colombia"/>
    <m/>
    <s v="Latin America and the Caribbeans"/>
    <s v="Ibague area (Tolima)"/>
    <x v="3"/>
    <s v="General flood"/>
    <m/>
    <n v="24"/>
    <n v="2035"/>
    <m/>
    <n v="2007"/>
    <s v="COL"/>
    <m/>
    <x v="23"/>
    <m/>
    <m/>
    <n v="1"/>
    <m/>
    <n v="2007"/>
    <m/>
    <m/>
    <m/>
    <m/>
    <m/>
    <m/>
    <m/>
    <n v="3"/>
    <m/>
    <m/>
    <m/>
    <m/>
    <n v="3"/>
    <n v="3"/>
    <n v="6"/>
    <n v="1940"/>
    <n v="4.0999999999999996"/>
    <x v="3"/>
    <x v="2"/>
    <m/>
  </r>
  <r>
    <d v="2007-05-19T00:00:00"/>
    <d v="2007-06-12T00:00:00"/>
    <s v="Colombia"/>
    <m/>
    <s v="Latin America and the Caribbeans"/>
    <s v="Antioquia, Sucre, Cordoba ..."/>
    <x v="3"/>
    <s v="General flood"/>
    <m/>
    <n v="13"/>
    <n v="3000"/>
    <m/>
    <n v="2007"/>
    <s v="COL"/>
    <m/>
    <x v="24"/>
    <m/>
    <m/>
    <n v="1"/>
    <m/>
    <n v="2007"/>
    <m/>
    <m/>
    <m/>
    <m/>
    <m/>
    <m/>
    <m/>
    <n v="3"/>
    <m/>
    <m/>
    <m/>
    <m/>
    <n v="3"/>
    <n v="3"/>
    <n v="25"/>
    <n v="29770"/>
    <n v="6.1"/>
    <x v="3"/>
    <x v="2"/>
    <m/>
  </r>
  <r>
    <d v="2004-10-11T00:00:00"/>
    <d v="2004-10-26T00:00:00"/>
    <s v="Colombia"/>
    <m/>
    <s v="Latin America and the Caribbeans"/>
    <s v="Monteria, La Apartada, Ay ..."/>
    <x v="3"/>
    <s v="General flood"/>
    <m/>
    <n v="36"/>
    <n v="345386"/>
    <m/>
    <n v="2004"/>
    <s v="COL"/>
    <m/>
    <x v="24"/>
    <m/>
    <m/>
    <n v="1"/>
    <m/>
    <n v="2004"/>
    <m/>
    <m/>
    <m/>
    <m/>
    <n v="3"/>
    <m/>
    <m/>
    <m/>
    <m/>
    <m/>
    <m/>
    <m/>
    <n v="3"/>
    <n v="3"/>
    <n v="16"/>
    <n v="159600"/>
    <n v="6.9"/>
    <x v="3"/>
    <x v="2"/>
    <m/>
  </r>
  <r>
    <d v="2002-07-05T00:00:00"/>
    <d v="2002-08-08T00:00:00"/>
    <s v="Colombia"/>
    <m/>
    <s v="Latin America and the Caribbeans"/>
    <s v="Aruca city"/>
    <x v="3"/>
    <s v="General flood"/>
    <m/>
    <m/>
    <n v="12500"/>
    <m/>
    <n v="2002"/>
    <s v="COL"/>
    <m/>
    <x v="25"/>
    <m/>
    <m/>
    <n v="1"/>
    <m/>
    <n v="2002"/>
    <m/>
    <m/>
    <n v="3"/>
    <m/>
    <m/>
    <m/>
    <m/>
    <m/>
    <m/>
    <m/>
    <m/>
    <m/>
    <n v="3"/>
    <n v="3"/>
    <n v="35"/>
    <n v="1400"/>
    <n v="3.7"/>
    <x v="3"/>
    <x v="2"/>
    <m/>
  </r>
  <r>
    <d v="2005-09-15T00:00:00"/>
    <d v="2005-11-17T00:00:00"/>
    <s v="Colombia"/>
    <m/>
    <s v="Latin America and the Caribbeans"/>
    <s v="Antioquia, , Atlantico, B ..."/>
    <x v="3"/>
    <s v="General flood"/>
    <m/>
    <n v="101"/>
    <n v="474607"/>
    <m/>
    <n v="2005"/>
    <s v="COL"/>
    <m/>
    <x v="21"/>
    <m/>
    <m/>
    <n v="1"/>
    <m/>
    <n v="2005"/>
    <m/>
    <m/>
    <m/>
    <m/>
    <m/>
    <n v="3"/>
    <m/>
    <m/>
    <m/>
    <m/>
    <m/>
    <m/>
    <n v="3"/>
    <n v="3"/>
    <n v="64"/>
    <n v="115200"/>
    <n v="7"/>
    <x v="3"/>
    <x v="2"/>
    <m/>
  </r>
  <r>
    <d v="2005-04-12T00:00:00"/>
    <d v="2005-05-07T00:00:00"/>
    <s v="Colombia"/>
    <m/>
    <s v="Latin America and the Caribbeans"/>
    <s v="Bocaya, Antioquia, Umbria ..."/>
    <x v="3"/>
    <s v="General flood"/>
    <m/>
    <n v="23"/>
    <n v="41530"/>
    <m/>
    <n v="2005"/>
    <s v="COL"/>
    <m/>
    <x v="22"/>
    <m/>
    <m/>
    <n v="1"/>
    <m/>
    <n v="2005"/>
    <m/>
    <m/>
    <m/>
    <m/>
    <m/>
    <n v="3"/>
    <m/>
    <m/>
    <m/>
    <m/>
    <m/>
    <m/>
    <n v="3"/>
    <n v="3"/>
    <n v="26"/>
    <n v="34530"/>
    <n v="5.0999999999999996"/>
    <x v="3"/>
    <x v="2"/>
    <m/>
  </r>
  <r>
    <d v="2009-02-15T00:00:00"/>
    <d v="2009-02-17T00:00:00"/>
    <s v="Colombia"/>
    <m/>
    <s v="Latin America and the Caribbeans"/>
    <s v="Tumaco, Sotomayer, Barbac ..."/>
    <x v="3"/>
    <s v="General flood"/>
    <m/>
    <n v="23"/>
    <n v="31250"/>
    <m/>
    <n v="2009"/>
    <s v="COL"/>
    <m/>
    <x v="22"/>
    <m/>
    <m/>
    <n v="1"/>
    <m/>
    <n v="2009"/>
    <m/>
    <m/>
    <m/>
    <m/>
    <m/>
    <m/>
    <m/>
    <m/>
    <m/>
    <n v="3"/>
    <n v="3"/>
    <n v="3"/>
    <n v="3"/>
    <n v="3"/>
    <n v="3"/>
    <n v="72650"/>
    <n v="5.3"/>
    <x v="3"/>
    <x v="2"/>
    <m/>
  </r>
  <r>
    <d v="2002-06-04T00:00:00"/>
    <d v="2002-06-13T00:00:00"/>
    <s v="Colombia"/>
    <m/>
    <s v="Latin America and the Caribbeans"/>
    <s v="southern Bogota"/>
    <x v="3"/>
    <s v="General flood"/>
    <m/>
    <n v="28"/>
    <n v="73013"/>
    <m/>
    <n v="2002"/>
    <s v="COL"/>
    <m/>
    <x v="24"/>
    <m/>
    <m/>
    <n v="1"/>
    <m/>
    <n v="2002"/>
    <m/>
    <m/>
    <n v="3"/>
    <m/>
    <m/>
    <m/>
    <m/>
    <m/>
    <m/>
    <m/>
    <m/>
    <m/>
    <n v="3"/>
    <n v="3"/>
    <n v="10"/>
    <n v="369950"/>
    <n v="6.6"/>
    <x v="3"/>
    <x v="2"/>
    <m/>
  </r>
  <r>
    <d v="2005-02-11T00:00:00"/>
    <d v="2005-02-26T00:00:00"/>
    <s v="Colombia"/>
    <m/>
    <s v="Latin America and the Caribbeans"/>
    <s v="Bucaramanga, Cimitarra, G ..."/>
    <x v="3"/>
    <s v="General flood"/>
    <m/>
    <n v="56"/>
    <n v="85729"/>
    <n v="10"/>
    <n v="2005"/>
    <s v="COL"/>
    <m/>
    <x v="22"/>
    <m/>
    <m/>
    <n v="1"/>
    <m/>
    <n v="2005"/>
    <m/>
    <m/>
    <m/>
    <m/>
    <m/>
    <n v="3"/>
    <m/>
    <m/>
    <m/>
    <m/>
    <m/>
    <m/>
    <n v="3"/>
    <n v="3"/>
    <n v="16"/>
    <n v="43720"/>
    <n v="5.8"/>
    <x v="3"/>
    <x v="2"/>
    <m/>
  </r>
  <r>
    <d v="2008-03-11T00:00:00"/>
    <d v="2008-03-14T00:00:00"/>
    <s v="Colombia"/>
    <m/>
    <s v="Latin America and the Caribbeans"/>
    <s v="Campoalegre, Santa Maria ..."/>
    <x v="3"/>
    <s v="General flood"/>
    <m/>
    <n v="11"/>
    <m/>
    <m/>
    <n v="2008"/>
    <s v="COL"/>
    <m/>
    <x v="23"/>
    <m/>
    <m/>
    <n v="1"/>
    <m/>
    <n v="2008"/>
    <m/>
    <m/>
    <m/>
    <m/>
    <m/>
    <m/>
    <m/>
    <m/>
    <n v="3"/>
    <m/>
    <m/>
    <m/>
    <n v="3"/>
    <n v="3"/>
    <n v="4"/>
    <n v="4000"/>
    <n v="4.3"/>
    <x v="3"/>
    <x v="2"/>
    <m/>
  </r>
  <r>
    <d v="2000-05-18T00:00:00"/>
    <d v="2000-05-24T00:00:00"/>
    <s v="Colombia"/>
    <m/>
    <s v="Latin America and the Caribbeans"/>
    <s v="Narino, Putumayo, Santand ..."/>
    <x v="3"/>
    <s v="General flood"/>
    <m/>
    <n v="96"/>
    <n v="12000"/>
    <m/>
    <n v="2000"/>
    <s v="COL"/>
    <m/>
    <x v="24"/>
    <m/>
    <m/>
    <n v="1"/>
    <m/>
    <n v="2000"/>
    <n v="3"/>
    <m/>
    <m/>
    <m/>
    <m/>
    <m/>
    <m/>
    <m/>
    <m/>
    <m/>
    <m/>
    <m/>
    <n v="3"/>
    <n v="3"/>
    <n v="7"/>
    <n v="200000"/>
    <n v="6.1"/>
    <x v="3"/>
    <x v="2"/>
    <m/>
  </r>
  <r>
    <d v="2000-09-20T00:00:00"/>
    <d v="2000-09-20T00:00:00"/>
    <s v="Colombia"/>
    <m/>
    <s v="Latin America and the Caribbeans"/>
    <s v="Ayapel (Cordoba departmen ..."/>
    <x v="3"/>
    <s v="General flood"/>
    <m/>
    <n v="9"/>
    <n v="28000"/>
    <m/>
    <n v="2000"/>
    <s v="COL"/>
    <m/>
    <x v="21"/>
    <m/>
    <m/>
    <n v="1"/>
    <m/>
    <n v="2000"/>
    <n v="3"/>
    <m/>
    <m/>
    <m/>
    <m/>
    <m/>
    <m/>
    <m/>
    <m/>
    <m/>
    <m/>
    <m/>
    <n v="3"/>
    <n v="3"/>
    <n v="1"/>
    <n v="208200"/>
    <n v="7.2"/>
    <x v="3"/>
    <x v="2"/>
    <m/>
  </r>
  <r>
    <d v="2002-04-24T00:00:00"/>
    <d v="2002-04-29T00:00:00"/>
    <s v="Colombia"/>
    <m/>
    <s v="Latin America and the Caribbeans"/>
    <s v="North, West, Central"/>
    <x v="3"/>
    <s v="General flood"/>
    <m/>
    <n v="37"/>
    <n v="38000"/>
    <m/>
    <n v="2002"/>
    <s v="COL"/>
    <m/>
    <x v="24"/>
    <m/>
    <m/>
    <n v="1"/>
    <m/>
    <n v="2002"/>
    <m/>
    <m/>
    <n v="3"/>
    <m/>
    <m/>
    <m/>
    <m/>
    <m/>
    <m/>
    <m/>
    <m/>
    <m/>
    <n v="3"/>
    <n v="3"/>
    <n v="6"/>
    <n v="483000"/>
    <n v="6.5"/>
    <x v="3"/>
    <x v="2"/>
    <m/>
  </r>
  <r>
    <d v="2003-06-14T00:00:00"/>
    <d v="2003-06-16T00:00:00"/>
    <s v="Colombia"/>
    <m/>
    <s v="Latin America and the Caribbeans"/>
    <s v="Caqueta department"/>
    <x v="3"/>
    <s v="General flood"/>
    <m/>
    <n v="3"/>
    <n v="4000"/>
    <m/>
    <n v="2003"/>
    <s v="COL"/>
    <m/>
    <x v="23"/>
    <m/>
    <m/>
    <n v="1"/>
    <m/>
    <n v="2003"/>
    <m/>
    <m/>
    <m/>
    <n v="3"/>
    <m/>
    <m/>
    <m/>
    <m/>
    <m/>
    <m/>
    <m/>
    <m/>
    <n v="3"/>
    <n v="3"/>
    <n v="3"/>
    <n v="3350"/>
    <n v="4"/>
    <x v="3"/>
    <x v="2"/>
    <m/>
  </r>
  <r>
    <d v="2007-10-12T00:00:00"/>
    <d v="2007-10-26T00:00:00"/>
    <s v="Costa Rica"/>
    <m/>
    <s v="Latin America and the Caribbeans"/>
    <s v="Atenas, Guanacaste, Parri ..."/>
    <x v="3"/>
    <s v="General flood"/>
    <m/>
    <n v="19"/>
    <n v="12000"/>
    <n v="80"/>
    <n v="2007"/>
    <s v="CRI"/>
    <m/>
    <x v="24"/>
    <m/>
    <m/>
    <n v="1"/>
    <m/>
    <n v="2007"/>
    <m/>
    <m/>
    <m/>
    <m/>
    <m/>
    <m/>
    <m/>
    <n v="3"/>
    <m/>
    <m/>
    <m/>
    <m/>
    <n v="3"/>
    <n v="3"/>
    <n v="15"/>
    <n v="82170"/>
    <n v="6.1"/>
    <x v="3"/>
    <x v="2"/>
    <m/>
  </r>
  <r>
    <d v="2007-09-20T00:00:00"/>
    <d v="2007-09-26T00:00:00"/>
    <s v="Costa Rica"/>
    <m/>
    <s v="Latin America and the Caribbeans"/>
    <s v="Santa Cecilia, Giayabal, ..."/>
    <x v="3"/>
    <s v="General flood"/>
    <m/>
    <m/>
    <n v="12500"/>
    <m/>
    <n v="2007"/>
    <s v="CRI"/>
    <m/>
    <x v="23"/>
    <m/>
    <m/>
    <n v="1"/>
    <m/>
    <n v="2007"/>
    <m/>
    <m/>
    <m/>
    <m/>
    <m/>
    <m/>
    <m/>
    <n v="3"/>
    <m/>
    <m/>
    <m/>
    <m/>
    <n v="3"/>
    <n v="3"/>
    <n v="7"/>
    <n v="11460"/>
    <n v="4.9000000000000004"/>
    <x v="3"/>
    <x v="2"/>
    <m/>
  </r>
  <r>
    <d v="2007-10-07T00:00:00"/>
    <d v="2007-10-17T00:00:00"/>
    <s v="Cuba"/>
    <m/>
    <s v="Latin America and the Caribbeans"/>
    <s v="Santiago de Cuba, Guantan ..."/>
    <x v="3"/>
    <s v="General flood"/>
    <m/>
    <m/>
    <n v="18000"/>
    <m/>
    <n v="2007"/>
    <s v="CUB"/>
    <m/>
    <x v="22"/>
    <m/>
    <m/>
    <n v="1"/>
    <m/>
    <n v="2007"/>
    <m/>
    <m/>
    <m/>
    <m/>
    <m/>
    <m/>
    <m/>
    <n v="3"/>
    <m/>
    <m/>
    <m/>
    <m/>
    <n v="3"/>
    <n v="3"/>
    <n v="11"/>
    <n v="35310"/>
    <n v="5.6"/>
    <x v="3"/>
    <x v="2"/>
    <m/>
  </r>
  <r>
    <d v="2002-06-12T00:00:00"/>
    <d v="2002-06-22T00:00:00"/>
    <s v="Cuba"/>
    <m/>
    <s v="Latin America and the Caribbeans"/>
    <s v="Sancti Spiritus, Villa Cl ..."/>
    <x v="3"/>
    <s v="General flood"/>
    <m/>
    <m/>
    <n v="35000"/>
    <m/>
    <n v="2002"/>
    <s v="CUB"/>
    <m/>
    <x v="23"/>
    <m/>
    <m/>
    <n v="1"/>
    <m/>
    <n v="2002"/>
    <m/>
    <m/>
    <n v="3"/>
    <m/>
    <m/>
    <m/>
    <m/>
    <m/>
    <m/>
    <m/>
    <m/>
    <m/>
    <n v="3"/>
    <n v="3"/>
    <n v="11"/>
    <n v="15670"/>
    <n v="4.9000000000000004"/>
    <x v="3"/>
    <x v="2"/>
    <m/>
  </r>
  <r>
    <d v="2009-01-08T00:00:00"/>
    <d v="2009-01-16T00:00:00"/>
    <s v="Dominican Republic"/>
    <m/>
    <s v="Latin America and the Caribbeans"/>
    <s v="Puerto Plata, Santiago Ro ..."/>
    <x v="3"/>
    <s v="General flood"/>
    <m/>
    <n v="2"/>
    <n v="4565"/>
    <n v="44"/>
    <n v="2009"/>
    <s v="DOM"/>
    <m/>
    <x v="22"/>
    <m/>
    <m/>
    <n v="1"/>
    <m/>
    <n v="2009"/>
    <m/>
    <m/>
    <m/>
    <m/>
    <m/>
    <m/>
    <m/>
    <m/>
    <m/>
    <n v="3"/>
    <n v="3"/>
    <n v="3"/>
    <n v="3"/>
    <n v="3"/>
    <n v="9"/>
    <n v="14540"/>
    <n v="5.0999999999999996"/>
    <x v="3"/>
    <x v="2"/>
    <m/>
  </r>
  <r>
    <d v="2010-02-14T00:00:00"/>
    <d v="2010-02-15T00:00:00"/>
    <s v="Dominican Republic"/>
    <m/>
    <s v="Latin America and the Caribbeans"/>
    <s v="Las Flores, Padre Granero ..."/>
    <x v="3"/>
    <s v="Flash flood"/>
    <m/>
    <n v="1"/>
    <n v="25700"/>
    <m/>
    <n v="2010"/>
    <s v="DOM"/>
    <m/>
    <x v="25"/>
    <m/>
    <m/>
    <n v="1"/>
    <m/>
    <n v="2010"/>
    <m/>
    <m/>
    <m/>
    <m/>
    <m/>
    <m/>
    <m/>
    <m/>
    <m/>
    <n v="3"/>
    <n v="3"/>
    <n v="3"/>
    <n v="3"/>
    <n v="3"/>
    <n v="2"/>
    <n v="2791"/>
    <n v="3.7"/>
    <x v="3"/>
    <x v="2"/>
    <m/>
  </r>
  <r>
    <d v="2003-04-16T00:00:00"/>
    <d v="2003-04-22T00:00:00"/>
    <s v="Dominican Republic"/>
    <m/>
    <s v="Latin America and the Caribbeans"/>
    <s v="Maria Trinidad Sanchez pr ..."/>
    <x v="3"/>
    <s v="General flood"/>
    <m/>
    <n v="1"/>
    <n v="460"/>
    <n v="2.1"/>
    <n v="2003"/>
    <s v="DOM"/>
    <m/>
    <x v="25"/>
    <m/>
    <m/>
    <n v="1"/>
    <m/>
    <n v="2003"/>
    <m/>
    <m/>
    <m/>
    <n v="3"/>
    <m/>
    <m/>
    <m/>
    <m/>
    <m/>
    <m/>
    <m/>
    <m/>
    <n v="3"/>
    <n v="3"/>
    <n v="7"/>
    <n v="1140"/>
    <n v="3.9"/>
    <x v="3"/>
    <x v="2"/>
    <m/>
  </r>
  <r>
    <d v="2009-02-02T00:00:00"/>
    <d v="2009-02-12T00:00:00"/>
    <s v="Dominican Republic"/>
    <m/>
    <s v="Latin America and the Caribbeans"/>
    <s v="Northwest and Northeast"/>
    <x v="3"/>
    <s v="General flood"/>
    <m/>
    <n v="5"/>
    <n v="10000"/>
    <n v="8.4030000000000005"/>
    <n v="2009"/>
    <s v="DOM"/>
    <m/>
    <x v="22"/>
    <m/>
    <m/>
    <n v="1"/>
    <m/>
    <n v="2009"/>
    <m/>
    <m/>
    <m/>
    <m/>
    <m/>
    <m/>
    <m/>
    <m/>
    <m/>
    <n v="3"/>
    <n v="3"/>
    <n v="3"/>
    <n v="3"/>
    <n v="3"/>
    <n v="11"/>
    <n v="15150"/>
    <n v="5.2"/>
    <x v="3"/>
    <x v="2"/>
    <m/>
  </r>
  <r>
    <d v="2007-04-13T00:00:00"/>
    <d v="2007-04-15T00:00:00"/>
    <s v="Algeria"/>
    <m/>
    <s v="Africa"/>
    <s v="M'Sila region"/>
    <x v="3"/>
    <s v="Flash flood"/>
    <m/>
    <n v="22"/>
    <m/>
    <n v="13.561"/>
    <n v="2007"/>
    <s v="DZA"/>
    <m/>
    <x v="23"/>
    <m/>
    <m/>
    <n v="1"/>
    <m/>
    <n v="2007"/>
    <m/>
    <m/>
    <m/>
    <m/>
    <m/>
    <m/>
    <m/>
    <n v="3"/>
    <m/>
    <m/>
    <m/>
    <m/>
    <n v="3"/>
    <n v="3"/>
    <n v="3"/>
    <n v="7100"/>
    <n v="4.3"/>
    <x v="3"/>
    <x v="2"/>
    <m/>
  </r>
  <r>
    <d v="2007-09-21T00:00:00"/>
    <d v="2007-09-24T00:00:00"/>
    <s v="Algeria"/>
    <m/>
    <s v="Africa"/>
    <s v="M'sila, Ain Defla, Tiaret ..."/>
    <x v="3"/>
    <s v="Flash flood"/>
    <m/>
    <n v="18"/>
    <m/>
    <n v="29.5"/>
    <n v="2007"/>
    <s v="DZA"/>
    <m/>
    <x v="22"/>
    <m/>
    <m/>
    <n v="1"/>
    <m/>
    <n v="2007"/>
    <m/>
    <m/>
    <m/>
    <m/>
    <m/>
    <m/>
    <m/>
    <n v="3"/>
    <m/>
    <m/>
    <m/>
    <m/>
    <n v="3"/>
    <n v="3"/>
    <n v="4"/>
    <n v="78590"/>
    <n v="5.5"/>
    <x v="3"/>
    <x v="2"/>
    <m/>
  </r>
  <r>
    <d v="2005-03-06T00:00:00"/>
    <d v="2005-03-09T00:00:00"/>
    <s v="Algeria"/>
    <m/>
    <s v="Africa"/>
    <s v="Alisi, Adrar, Tamenraset ..."/>
    <x v="3"/>
    <s v="General flood"/>
    <m/>
    <n v="11"/>
    <n v="70"/>
    <m/>
    <n v="2005"/>
    <s v="DZA"/>
    <m/>
    <x v="24"/>
    <m/>
    <m/>
    <n v="1"/>
    <m/>
    <n v="2005"/>
    <m/>
    <m/>
    <m/>
    <m/>
    <m/>
    <n v="3"/>
    <m/>
    <m/>
    <m/>
    <m/>
    <m/>
    <m/>
    <n v="3"/>
    <n v="3"/>
    <n v="4"/>
    <n v="436800"/>
    <n v="6.2"/>
    <x v="3"/>
    <x v="2"/>
    <m/>
  </r>
  <r>
    <d v="2006-02-10T00:00:00"/>
    <d v="2006-02-15T00:00:00"/>
    <s v="Algeria"/>
    <m/>
    <s v="Africa"/>
    <s v="Tindouf region"/>
    <x v="3"/>
    <s v="General flood"/>
    <m/>
    <n v="1"/>
    <n v="60000"/>
    <n v="1.2"/>
    <n v="2006"/>
    <s v="DZA"/>
    <m/>
    <x v="24"/>
    <m/>
    <m/>
    <n v="1"/>
    <m/>
    <n v="2006"/>
    <m/>
    <m/>
    <m/>
    <m/>
    <m/>
    <m/>
    <n v="3"/>
    <m/>
    <m/>
    <m/>
    <m/>
    <m/>
    <n v="3"/>
    <n v="3"/>
    <n v="6"/>
    <n v="180500"/>
    <n v="6"/>
    <x v="3"/>
    <x v="2"/>
    <m/>
  </r>
  <r>
    <d v="2007-11-24T00:00:00"/>
    <d v="2007-12-02T00:00:00"/>
    <s v="Algeria"/>
    <m/>
    <s v="Africa"/>
    <s v="Bal El Oued, Bologhine, B ..."/>
    <x v="3"/>
    <s v="General flood"/>
    <m/>
    <n v="14"/>
    <n v="1203"/>
    <m/>
    <n v="2007"/>
    <s v="DZA"/>
    <m/>
    <x v="22"/>
    <m/>
    <m/>
    <n v="1"/>
    <m/>
    <n v="2007"/>
    <m/>
    <m/>
    <m/>
    <m/>
    <m/>
    <m/>
    <m/>
    <n v="3"/>
    <m/>
    <m/>
    <m/>
    <m/>
    <n v="3"/>
    <n v="3"/>
    <n v="9"/>
    <n v="21400"/>
    <n v="5.3"/>
    <x v="3"/>
    <x v="2"/>
    <m/>
  </r>
  <r>
    <d v="2009-01-20T00:00:00"/>
    <d v="2009-01-27T00:00:00"/>
    <s v="Algeria"/>
    <m/>
    <s v="Africa"/>
    <s v="Ghardaia, Tsabit, Alouef, ..."/>
    <x v="3"/>
    <s v="General flood"/>
    <m/>
    <n v="33"/>
    <n v="2548"/>
    <m/>
    <n v="2009"/>
    <s v="DZA"/>
    <m/>
    <x v="22"/>
    <m/>
    <m/>
    <n v="1"/>
    <m/>
    <n v="2009"/>
    <m/>
    <m/>
    <m/>
    <m/>
    <m/>
    <m/>
    <m/>
    <m/>
    <m/>
    <n v="3"/>
    <n v="3"/>
    <n v="3"/>
    <n v="3"/>
    <n v="3"/>
    <n v="8"/>
    <n v="132800"/>
    <n v="5.4"/>
    <x v="3"/>
    <x v="2"/>
    <m/>
  </r>
  <r>
    <d v="2006-02-16T00:00:00"/>
    <d v="2006-05-06T00:00:00"/>
    <s v="Ecuador"/>
    <m/>
    <s v="Latin America and the Caribbeans"/>
    <s v="Guayas, Los Rios, El Oro, ..."/>
    <x v="3"/>
    <s v="General flood"/>
    <m/>
    <n v="16"/>
    <n v="57670"/>
    <n v="2.8"/>
    <n v="2006"/>
    <s v="ECU"/>
    <m/>
    <x v="24"/>
    <m/>
    <m/>
    <n v="1"/>
    <m/>
    <n v="2006"/>
    <m/>
    <m/>
    <m/>
    <m/>
    <m/>
    <m/>
    <n v="3"/>
    <m/>
    <m/>
    <m/>
    <m/>
    <m/>
    <n v="3"/>
    <n v="3"/>
    <n v="80"/>
    <n v="61410"/>
    <n v="6.7"/>
    <x v="3"/>
    <x v="2"/>
    <m/>
  </r>
  <r>
    <d v="2001-06-11T00:00:00"/>
    <d v="2001-06-20T00:00:00"/>
    <s v="Ecuador"/>
    <m/>
    <s v="Latin America and the Caribbeans"/>
    <s v="Zamora-Chinchipe, Napo, P ..."/>
    <x v="3"/>
    <s v="General flood"/>
    <m/>
    <n v="47"/>
    <n v="8330"/>
    <m/>
    <n v="2001"/>
    <s v="ECU"/>
    <m/>
    <x v="23"/>
    <m/>
    <m/>
    <n v="1"/>
    <m/>
    <n v="2001"/>
    <m/>
    <n v="3"/>
    <m/>
    <m/>
    <m/>
    <m/>
    <m/>
    <m/>
    <m/>
    <m/>
    <m/>
    <m/>
    <n v="3"/>
    <n v="3"/>
    <n v="10"/>
    <n v="3660"/>
    <n v="4.5999999999999996"/>
    <x v="3"/>
    <x v="2"/>
    <m/>
  </r>
  <r>
    <d v="2001-03-08T00:00:00"/>
    <d v="2001-03-10T00:00:00"/>
    <s v="Ecuador"/>
    <m/>
    <s v="Latin America and the Caribbeans"/>
    <s v="Manabi province"/>
    <x v="3"/>
    <s v="Flash flood"/>
    <m/>
    <n v="11"/>
    <n v="1200"/>
    <m/>
    <n v="2001"/>
    <s v="ECU"/>
    <m/>
    <x v="25"/>
    <m/>
    <m/>
    <n v="1"/>
    <m/>
    <n v="2001"/>
    <m/>
    <n v="3"/>
    <m/>
    <m/>
    <m/>
    <m/>
    <m/>
    <m/>
    <m/>
    <m/>
    <m/>
    <m/>
    <n v="3"/>
    <n v="3"/>
    <n v="3"/>
    <n v="2300"/>
    <n v="3.8"/>
    <x v="3"/>
    <x v="2"/>
    <m/>
  </r>
  <r>
    <d v="2009-06-19T00:00:00"/>
    <d v="2009-06-22T00:00:00"/>
    <s v="Guatemala"/>
    <m/>
    <s v="Latin America and the Caribbeans"/>
    <s v="Escuintla department"/>
    <x v="3"/>
    <s v="General flood"/>
    <m/>
    <m/>
    <n v="10800"/>
    <m/>
    <n v="2009"/>
    <s v="GTM"/>
    <m/>
    <x v="22"/>
    <m/>
    <m/>
    <n v="1"/>
    <m/>
    <n v="2009"/>
    <m/>
    <m/>
    <m/>
    <m/>
    <m/>
    <m/>
    <m/>
    <m/>
    <m/>
    <n v="3"/>
    <n v="3"/>
    <n v="3"/>
    <n v="3"/>
    <n v="3"/>
    <n v="4"/>
    <n v="127000"/>
    <n v="5.7"/>
    <x v="3"/>
    <x v="2"/>
    <m/>
  </r>
  <r>
    <d v="2007-10-12T00:00:00"/>
    <d v="2007-10-26T00:00:00"/>
    <s v="Guatemala"/>
    <m/>
    <s v="Latin America and the Caribbeans"/>
    <s v="San Marcos, Quetzaltenang ..."/>
    <x v="3"/>
    <s v="General flood"/>
    <m/>
    <m/>
    <n v="1440"/>
    <m/>
    <n v="2007"/>
    <s v="GTM"/>
    <m/>
    <x v="24"/>
    <m/>
    <m/>
    <n v="1"/>
    <m/>
    <n v="2007"/>
    <m/>
    <m/>
    <m/>
    <m/>
    <m/>
    <m/>
    <m/>
    <n v="3"/>
    <m/>
    <m/>
    <m/>
    <m/>
    <n v="3"/>
    <n v="3"/>
    <n v="15"/>
    <n v="82170"/>
    <n v="6.1"/>
    <x v="3"/>
    <x v="2"/>
    <m/>
  </r>
  <r>
    <d v="2007-09-22T00:00:00"/>
    <d v="2007-09-24T00:00:00"/>
    <s v="Guatemala"/>
    <m/>
    <s v="Latin America and the Caribbeans"/>
    <s v="Guatemala city area"/>
    <x v="3"/>
    <s v="General flood"/>
    <m/>
    <n v="11"/>
    <n v="656"/>
    <m/>
    <n v="2007"/>
    <s v="GTM"/>
    <m/>
    <x v="25"/>
    <m/>
    <m/>
    <n v="1"/>
    <m/>
    <n v="2007"/>
    <m/>
    <m/>
    <m/>
    <m/>
    <m/>
    <m/>
    <m/>
    <n v="3"/>
    <m/>
    <m/>
    <m/>
    <m/>
    <n v="3"/>
    <n v="3"/>
    <n v="3"/>
    <n v="2300"/>
    <n v="3.8"/>
    <x v="3"/>
    <x v="2"/>
    <m/>
  </r>
  <r>
    <d v="2005-07-31T00:00:00"/>
    <d v="2005-08-01T00:00:00"/>
    <s v="Iran"/>
    <m/>
    <s v="Middle East"/>
    <s v="Kalaleh region (Gholestan ..."/>
    <x v="3"/>
    <s v="General flood"/>
    <m/>
    <n v="52"/>
    <m/>
    <m/>
    <n v="2005"/>
    <s v="IRN"/>
    <m/>
    <x v="23"/>
    <m/>
    <m/>
    <n v="1"/>
    <m/>
    <n v="2005"/>
    <m/>
    <m/>
    <m/>
    <m/>
    <m/>
    <n v="3"/>
    <m/>
    <m/>
    <m/>
    <m/>
    <m/>
    <m/>
    <n v="4"/>
    <n v="3"/>
    <n v="2"/>
    <n v="4580"/>
    <n v="4"/>
    <x v="3"/>
    <x v="2"/>
    <m/>
  </r>
  <r>
    <d v="2001-07-20T00:00:00"/>
    <d v="2001-07-21T00:00:00"/>
    <s v="Iran"/>
    <m/>
    <s v="Middle East"/>
    <s v="Meshkinshahr (Ardabil pro ..."/>
    <x v="3"/>
    <s v="General flood"/>
    <m/>
    <n v="32"/>
    <n v="1034"/>
    <n v="25"/>
    <n v="2001"/>
    <s v="IRN"/>
    <m/>
    <x v="23"/>
    <m/>
    <m/>
    <n v="1"/>
    <m/>
    <n v="2001"/>
    <m/>
    <n v="3"/>
    <m/>
    <m/>
    <m/>
    <m/>
    <m/>
    <m/>
    <m/>
    <m/>
    <m/>
    <m/>
    <n v="4"/>
    <n v="3"/>
    <n v="2"/>
    <n v="7440"/>
    <n v="4.2"/>
    <x v="3"/>
    <x v="2"/>
    <m/>
  </r>
  <r>
    <d v="2000-08-08T00:00:00"/>
    <d v="2000-08-09T00:00:00"/>
    <s v="Iran"/>
    <m/>
    <s v="Middle East"/>
    <s v="Maneh va Salmagan region ..."/>
    <x v="3"/>
    <s v="Flash flood"/>
    <m/>
    <n v="8"/>
    <n v="400"/>
    <n v="6"/>
    <n v="2000"/>
    <s v="IRN"/>
    <m/>
    <x v="23"/>
    <m/>
    <m/>
    <n v="1"/>
    <m/>
    <n v="2000"/>
    <n v="3"/>
    <m/>
    <m/>
    <m/>
    <m/>
    <m/>
    <m/>
    <m/>
    <m/>
    <m/>
    <m/>
    <m/>
    <n v="4"/>
    <n v="3"/>
    <n v="2"/>
    <n v="16200"/>
    <n v="4.7"/>
    <x v="3"/>
    <x v="2"/>
    <m/>
  </r>
  <r>
    <d v="2001-05-06T00:00:00"/>
    <d v="2001-05-06T00:00:00"/>
    <s v="Iran"/>
    <m/>
    <s v="Middle East"/>
    <s v="Bojnourd region (Khorassa ..."/>
    <x v="3"/>
    <s v="Flash flood"/>
    <m/>
    <n v="32"/>
    <n v="1300"/>
    <m/>
    <n v="2001"/>
    <s v="IRN"/>
    <m/>
    <x v="25"/>
    <m/>
    <m/>
    <n v="1"/>
    <m/>
    <n v="2001"/>
    <m/>
    <n v="3"/>
    <m/>
    <m/>
    <m/>
    <m/>
    <m/>
    <m/>
    <m/>
    <m/>
    <m/>
    <m/>
    <n v="4"/>
    <n v="3"/>
    <n v="1"/>
    <n v="2130"/>
    <n v="3.3"/>
    <x v="3"/>
    <x v="2"/>
    <m/>
  </r>
  <r>
    <d v="2006-05-08T00:00:00"/>
    <d v="2006-05-13T00:00:00"/>
    <s v="Iran"/>
    <m/>
    <s v="Middle East"/>
    <s v="Ard_bil province"/>
    <x v="3"/>
    <s v="General flood"/>
    <m/>
    <n v="14"/>
    <n v="2800"/>
    <n v="16"/>
    <n v="2006"/>
    <s v="IRN"/>
    <m/>
    <x v="22"/>
    <m/>
    <m/>
    <n v="1"/>
    <m/>
    <n v="2006"/>
    <m/>
    <m/>
    <m/>
    <m/>
    <m/>
    <m/>
    <n v="3"/>
    <m/>
    <m/>
    <m/>
    <m/>
    <m/>
    <n v="4"/>
    <n v="3"/>
    <n v="6"/>
    <n v="18310"/>
    <n v="5"/>
    <x v="3"/>
    <x v="2"/>
    <m/>
  </r>
  <r>
    <d v="2002-01-11T00:00:00"/>
    <d v="2002-01-13T00:00:00"/>
    <s v="Iran"/>
    <m/>
    <s v="Middle East"/>
    <s v="Bushehr, Fars, Khouzista ..."/>
    <x v="3"/>
    <s v="General flood"/>
    <m/>
    <n v="11"/>
    <n v="4500"/>
    <n v="59.06"/>
    <n v="2002"/>
    <s v="IRN"/>
    <m/>
    <x v="22"/>
    <m/>
    <m/>
    <n v="1"/>
    <m/>
    <n v="2002"/>
    <m/>
    <m/>
    <n v="3"/>
    <m/>
    <m/>
    <m/>
    <m/>
    <m/>
    <m/>
    <m/>
    <m/>
    <m/>
    <n v="4"/>
    <n v="3"/>
    <n v="3"/>
    <n v="59660"/>
    <n v="5.3"/>
    <x v="3"/>
    <x v="2"/>
    <m/>
  </r>
  <r>
    <d v="2005-08-09T00:00:00"/>
    <d v="2005-08-11T00:00:00"/>
    <s v="Iran"/>
    <m/>
    <s v="Middle East"/>
    <s v="Kalaleh area (Golestan)"/>
    <x v="3"/>
    <s v="General flood"/>
    <m/>
    <n v="43"/>
    <n v="1750"/>
    <m/>
    <n v="2005"/>
    <s v="IRN"/>
    <m/>
    <x v="23"/>
    <m/>
    <m/>
    <n v="1"/>
    <m/>
    <n v="2005"/>
    <m/>
    <m/>
    <m/>
    <m/>
    <m/>
    <n v="3"/>
    <m/>
    <m/>
    <m/>
    <m/>
    <m/>
    <m/>
    <n v="4"/>
    <n v="3"/>
    <n v="3"/>
    <n v="4900"/>
    <n v="4.2"/>
    <x v="3"/>
    <x v="2"/>
    <m/>
  </r>
  <r>
    <d v="2002-04-14T00:00:00"/>
    <d v="2002-04-16T00:00:00"/>
    <s v="Iran"/>
    <m/>
    <s v="Middle East"/>
    <s v="Bandar-Abbas town (Yazd a ..."/>
    <x v="3"/>
    <s v="General flood"/>
    <m/>
    <n v="11"/>
    <m/>
    <m/>
    <n v="2002"/>
    <s v="IRN"/>
    <m/>
    <x v="22"/>
    <m/>
    <m/>
    <n v="1"/>
    <m/>
    <n v="2002"/>
    <m/>
    <m/>
    <n v="3"/>
    <m/>
    <m/>
    <m/>
    <m/>
    <m/>
    <m/>
    <m/>
    <m/>
    <m/>
    <n v="4"/>
    <n v="3"/>
    <n v="3"/>
    <n v="44880"/>
    <n v="5.0999999999999996"/>
    <x v="3"/>
    <x v="2"/>
    <m/>
  </r>
  <r>
    <d v="2002-08-10T00:00:00"/>
    <d v="2002-08-14T00:00:00"/>
    <s v="Iran"/>
    <m/>
    <s v="Middle East"/>
    <s v="Gholestan, Khorasan, Semn ..."/>
    <x v="3"/>
    <s v="General flood"/>
    <m/>
    <n v="39"/>
    <n v="200000"/>
    <n v="4"/>
    <n v="2002"/>
    <s v="IRN"/>
    <m/>
    <x v="23"/>
    <m/>
    <m/>
    <n v="1"/>
    <m/>
    <n v="2002"/>
    <m/>
    <m/>
    <n v="3"/>
    <m/>
    <m/>
    <m/>
    <m/>
    <m/>
    <m/>
    <m/>
    <m/>
    <m/>
    <n v="4"/>
    <n v="3"/>
    <n v="5"/>
    <n v="9720"/>
    <n v="4.7"/>
    <x v="3"/>
    <x v="2"/>
    <m/>
  </r>
  <r>
    <d v="2004-12-09T00:00:00"/>
    <d v="2004-12-28T00:00:00"/>
    <s v="Iran"/>
    <m/>
    <s v="Middle East"/>
    <s v="Kalameh in the south of D ..."/>
    <x v="3"/>
    <s v="Flash flood"/>
    <m/>
    <n v="34"/>
    <n v="4043"/>
    <m/>
    <n v="2004"/>
    <s v="IRN"/>
    <m/>
    <x v="21"/>
    <m/>
    <m/>
    <n v="1"/>
    <m/>
    <n v="2004"/>
    <m/>
    <m/>
    <m/>
    <m/>
    <n v="3"/>
    <m/>
    <m/>
    <m/>
    <m/>
    <m/>
    <m/>
    <m/>
    <n v="4"/>
    <n v="3"/>
    <n v="20"/>
    <n v="436700"/>
    <n v="7"/>
    <x v="3"/>
    <x v="2"/>
    <m/>
  </r>
  <r>
    <d v="2003-03-26T00:00:00"/>
    <d v="2003-03-27T00:00:00"/>
    <s v="Iran"/>
    <m/>
    <s v="Middle East"/>
    <s v="Isfahan province"/>
    <x v="3"/>
    <s v="General flood"/>
    <m/>
    <m/>
    <n v="1370"/>
    <n v="0.83799999999999997"/>
    <n v="2003"/>
    <s v="IRN"/>
    <m/>
    <x v="25"/>
    <m/>
    <m/>
    <n v="1"/>
    <m/>
    <n v="2003"/>
    <m/>
    <m/>
    <m/>
    <n v="3"/>
    <m/>
    <m/>
    <m/>
    <m/>
    <m/>
    <m/>
    <m/>
    <m/>
    <n v="4"/>
    <n v="3"/>
    <n v="2"/>
    <n v="3000"/>
    <n v="3.8"/>
    <x v="3"/>
    <x v="2"/>
    <m/>
  </r>
  <r>
    <d v="2005-03-11T00:00:00"/>
    <d v="2005-03-12T00:00:00"/>
    <s v="Iran"/>
    <m/>
    <s v="Middle East"/>
    <s v="Lorestan province"/>
    <x v="3"/>
    <s v="General flood"/>
    <m/>
    <n v="3"/>
    <n v="3000"/>
    <m/>
    <n v="2005"/>
    <s v="IRN"/>
    <m/>
    <x v="23"/>
    <m/>
    <m/>
    <n v="1"/>
    <m/>
    <n v="2005"/>
    <m/>
    <m/>
    <m/>
    <m/>
    <m/>
    <n v="3"/>
    <m/>
    <m/>
    <m/>
    <m/>
    <m/>
    <m/>
    <n v="4"/>
    <n v="3"/>
    <n v="2"/>
    <n v="23040"/>
    <n v="4.7"/>
    <x v="3"/>
    <x v="2"/>
    <m/>
  </r>
  <r>
    <d v="2001-10-01T00:00:00"/>
    <d v="2001-10-02T00:00:00"/>
    <s v="Iran"/>
    <m/>
    <s v="Middle East"/>
    <s v="Mazandaran, Guilan provin ..."/>
    <x v="3"/>
    <s v="Flash flood"/>
    <m/>
    <m/>
    <n v="3000"/>
    <m/>
    <n v="2001"/>
    <s v="IRN"/>
    <m/>
    <x v="23"/>
    <m/>
    <m/>
    <n v="1"/>
    <m/>
    <n v="2001"/>
    <m/>
    <n v="3"/>
    <m/>
    <m/>
    <m/>
    <m/>
    <m/>
    <m/>
    <m/>
    <m/>
    <m/>
    <m/>
    <n v="4"/>
    <n v="3"/>
    <n v="2"/>
    <n v="27360"/>
    <n v="4.7"/>
    <x v="3"/>
    <x v="2"/>
    <m/>
  </r>
  <r>
    <d v="2008-02-20T00:00:00"/>
    <d v="2008-03-03T00:00:00"/>
    <s v="Kazakhstan"/>
    <m/>
    <s v="Middle East"/>
    <s v="Saryagash, Ordabasy, Arys ..."/>
    <x v="3"/>
    <s v="General flood"/>
    <m/>
    <n v="1"/>
    <n v="13000"/>
    <n v="130"/>
    <n v="2008"/>
    <s v="KAZ"/>
    <m/>
    <x v="24"/>
    <m/>
    <m/>
    <n v="1"/>
    <m/>
    <n v="2008"/>
    <m/>
    <m/>
    <m/>
    <m/>
    <m/>
    <m/>
    <m/>
    <m/>
    <n v="3"/>
    <m/>
    <m/>
    <m/>
    <n v="3"/>
    <n v="3"/>
    <n v="13"/>
    <n v="51580"/>
    <n v="6.1"/>
    <x v="3"/>
    <x v="2"/>
    <m/>
  </r>
  <r>
    <d v="2005-02-24T00:00:00"/>
    <d v="2005-03-23T00:00:00"/>
    <s v="Kazakhstan"/>
    <m/>
    <s v="Middle East"/>
    <s v="Shiyeli, Syrdariya, Zhala ..."/>
    <x v="3"/>
    <s v="Flash flood"/>
    <m/>
    <m/>
    <n v="25000"/>
    <n v="7.6619999999999999"/>
    <n v="2005"/>
    <s v="KAZ"/>
    <m/>
    <x v="24"/>
    <m/>
    <m/>
    <n v="1"/>
    <m/>
    <n v="2005"/>
    <m/>
    <m/>
    <m/>
    <m/>
    <m/>
    <n v="3"/>
    <m/>
    <m/>
    <m/>
    <m/>
    <m/>
    <m/>
    <n v="3"/>
    <n v="3"/>
    <n v="28"/>
    <n v="135400"/>
    <n v="6.6"/>
    <x v="3"/>
    <x v="2"/>
    <m/>
  </r>
  <r>
    <d v="2003-01-08T00:00:00"/>
    <d v="2003-01-10T00:00:00"/>
    <s v="Republic of Macedonia"/>
    <m/>
    <s v="Eastern Europe"/>
    <s v="Kumanovo region, Orizare, ..."/>
    <x v="3"/>
    <s v="General flood"/>
    <m/>
    <n v="2"/>
    <n v="4000"/>
    <m/>
    <n v="2003"/>
    <s v="MKD"/>
    <m/>
    <x v="25"/>
    <m/>
    <m/>
    <n v="1"/>
    <m/>
    <n v="2003"/>
    <m/>
    <m/>
    <m/>
    <n v="3"/>
    <m/>
    <m/>
    <m/>
    <m/>
    <m/>
    <m/>
    <m/>
    <m/>
    <n v="3"/>
    <n v="3"/>
    <n v="3"/>
    <n v="880"/>
    <n v="3.4"/>
    <x v="3"/>
    <x v="2"/>
    <m/>
  </r>
  <r>
    <d v="2002-12-06T00:00:00"/>
    <d v="2002-12-10T00:00:00"/>
    <s v="Republic of Macedonia"/>
    <m/>
    <s v="Eastern Europe"/>
    <s v="Northern Skopje"/>
    <x v="3"/>
    <s v="General flood"/>
    <m/>
    <m/>
    <n v="1650"/>
    <m/>
    <n v="2002"/>
    <s v="MKD"/>
    <m/>
    <x v="25"/>
    <m/>
    <m/>
    <n v="1"/>
    <m/>
    <n v="2002"/>
    <m/>
    <m/>
    <n v="3"/>
    <m/>
    <m/>
    <m/>
    <m/>
    <m/>
    <m/>
    <m/>
    <m/>
    <m/>
    <n v="3"/>
    <n v="3"/>
    <n v="5"/>
    <n v="1030"/>
    <n v="3.7"/>
    <x v="3"/>
    <x v="2"/>
    <m/>
  </r>
  <r>
    <d v="2004-06-04T00:00:00"/>
    <d v="2004-06-07T00:00:00"/>
    <s v="Republic of Macedonia"/>
    <m/>
    <s v="Eastern Europe"/>
    <s v="Jegunovce, Dzepciste, Str ..."/>
    <x v="3"/>
    <s v="General flood"/>
    <m/>
    <m/>
    <n v="100000"/>
    <n v="3.6"/>
    <n v="2004"/>
    <s v="MKD"/>
    <m/>
    <x v="23"/>
    <m/>
    <m/>
    <n v="1"/>
    <m/>
    <n v="2004"/>
    <m/>
    <m/>
    <m/>
    <m/>
    <n v="3"/>
    <m/>
    <m/>
    <m/>
    <m/>
    <m/>
    <m/>
    <m/>
    <n v="3"/>
    <n v="3"/>
    <n v="4"/>
    <n v="14370"/>
    <n v="4.8"/>
    <x v="3"/>
    <x v="2"/>
    <m/>
  </r>
  <r>
    <d v="2000-03-16T00:00:00"/>
    <d v="2000-03-16T00:00:00"/>
    <s v="Peru"/>
    <m/>
    <s v="Latin America and the Caribbeans"/>
    <s v="Hipre (Uraya, Angaraes Pr ..."/>
    <x v="3"/>
    <s v="Flash flood"/>
    <m/>
    <n v="22"/>
    <n v="50"/>
    <m/>
    <n v="2000"/>
    <s v="PER"/>
    <m/>
    <x v="24"/>
    <m/>
    <m/>
    <n v="1"/>
    <m/>
    <n v="2000"/>
    <n v="3"/>
    <m/>
    <m/>
    <m/>
    <m/>
    <m/>
    <m/>
    <m/>
    <m/>
    <m/>
    <m/>
    <m/>
    <n v="3"/>
    <n v="3"/>
    <n v="1"/>
    <n v="786000"/>
    <n v="6.8"/>
    <x v="3"/>
    <x v="2"/>
    <m/>
  </r>
  <r>
    <d v="2002-11-10T00:00:00"/>
    <d v="2002-11-10T00:00:00"/>
    <s v="Peru"/>
    <m/>
    <s v="Latin America and the Caribbeans"/>
    <s v="Near Satipo (Peru's Amazo ..."/>
    <x v="3"/>
    <s v="General flood"/>
    <m/>
    <n v="4"/>
    <n v="350"/>
    <m/>
    <n v="2002"/>
    <s v="PER"/>
    <m/>
    <x v="23"/>
    <m/>
    <m/>
    <n v="1"/>
    <m/>
    <n v="2002"/>
    <m/>
    <m/>
    <n v="3"/>
    <m/>
    <m/>
    <m/>
    <m/>
    <m/>
    <m/>
    <m/>
    <m/>
    <m/>
    <n v="3"/>
    <n v="3"/>
    <n v="1"/>
    <n v="6100"/>
    <n v="4.4000000000000004"/>
    <x v="3"/>
    <x v="2"/>
    <m/>
  </r>
  <r>
    <d v="2007-01-21T00:00:00"/>
    <d v="2007-02-10T00:00:00"/>
    <s v="Peru"/>
    <m/>
    <s v="Latin America and the Caribbeans"/>
    <s v="Junin, Pasco, Ucayali, Hu ..."/>
    <x v="3"/>
    <s v="General flood"/>
    <m/>
    <n v="17"/>
    <n v="47714"/>
    <m/>
    <n v="2007"/>
    <s v="PER"/>
    <m/>
    <x v="22"/>
    <m/>
    <m/>
    <n v="1"/>
    <m/>
    <n v="2007"/>
    <m/>
    <m/>
    <m/>
    <m/>
    <m/>
    <m/>
    <m/>
    <n v="3"/>
    <m/>
    <m/>
    <m/>
    <m/>
    <n v="3"/>
    <n v="3"/>
    <n v="21"/>
    <n v="31970"/>
    <n v="5.8"/>
    <x v="3"/>
    <x v="2"/>
    <m/>
  </r>
  <r>
    <d v="2008-02-04T00:00:00"/>
    <d v="2008-03-14T00:00:00"/>
    <s v="Peru"/>
    <m/>
    <s v="Latin America and the Caribbeans"/>
    <s v="Ucayali, Puno, Sandia (Ra ..."/>
    <x v="3"/>
    <s v="General flood"/>
    <m/>
    <n v="40"/>
    <n v="450012"/>
    <m/>
    <n v="2008"/>
    <s v="PER"/>
    <m/>
    <x v="21"/>
    <m/>
    <m/>
    <n v="1"/>
    <m/>
    <n v="2008"/>
    <m/>
    <m/>
    <m/>
    <m/>
    <m/>
    <m/>
    <m/>
    <m/>
    <n v="3"/>
    <m/>
    <m/>
    <m/>
    <n v="3"/>
    <n v="3"/>
    <n v="40"/>
    <n v="709100"/>
    <n v="7.8"/>
    <x v="3"/>
    <x v="2"/>
    <m/>
  </r>
  <r>
    <d v="2001-04-25T00:00:00"/>
    <d v="2001-04-26T00:00:00"/>
    <s v="Peru"/>
    <m/>
    <s v="Latin America and the Caribbeans"/>
    <s v="Junin"/>
    <x v="3"/>
    <s v="Flash flood"/>
    <m/>
    <n v="9"/>
    <n v="310"/>
    <m/>
    <n v="2001"/>
    <s v="PER"/>
    <m/>
    <x v="23"/>
    <m/>
    <m/>
    <n v="1"/>
    <m/>
    <n v="2001"/>
    <m/>
    <n v="3"/>
    <m/>
    <m/>
    <m/>
    <m/>
    <m/>
    <m/>
    <m/>
    <m/>
    <m/>
    <m/>
    <n v="3"/>
    <n v="3"/>
    <n v="2"/>
    <n v="14800"/>
    <n v="4.5"/>
    <x v="3"/>
    <x v="2"/>
    <m/>
  </r>
  <r>
    <d v="2010-02-10T00:00:00"/>
    <d v="2010-02-17T00:00:00"/>
    <s v="Peru"/>
    <m/>
    <s v="Latin America and the Caribbeans"/>
    <s v="Esmeraldas, Guayas y El O ..."/>
    <x v="3"/>
    <s v="General flood"/>
    <m/>
    <n v="20"/>
    <n v="80000"/>
    <m/>
    <n v="2010"/>
    <s v="PER"/>
    <m/>
    <x v="24"/>
    <m/>
    <m/>
    <n v="1"/>
    <m/>
    <n v="2010"/>
    <m/>
    <m/>
    <m/>
    <m/>
    <m/>
    <m/>
    <m/>
    <m/>
    <m/>
    <n v="3"/>
    <n v="3"/>
    <n v="3"/>
    <n v="3"/>
    <n v="3"/>
    <n v="8"/>
    <n v="305800"/>
    <n v="6.4"/>
    <x v="3"/>
    <x v="2"/>
    <m/>
  </r>
  <r>
    <d v="2001-12-26T00:00:00"/>
    <d v="2001-12-29T00:00:00"/>
    <s v="Peru"/>
    <m/>
    <s v="Latin America and the Caribbeans"/>
    <s v="Padre Abad province (Amaz ..."/>
    <x v="3"/>
    <s v="General flood"/>
    <m/>
    <n v="6"/>
    <n v="20000"/>
    <m/>
    <n v="2001"/>
    <s v="PER"/>
    <m/>
    <x v="24"/>
    <m/>
    <m/>
    <n v="1"/>
    <m/>
    <n v="2001"/>
    <m/>
    <n v="3"/>
    <m/>
    <m/>
    <m/>
    <m/>
    <m/>
    <m/>
    <m/>
    <m/>
    <m/>
    <m/>
    <n v="3"/>
    <n v="3"/>
    <n v="4"/>
    <n v="272800"/>
    <n v="6"/>
    <x v="3"/>
    <x v="2"/>
    <m/>
  </r>
  <r>
    <d v="2002-03-17T00:00:00"/>
    <d v="2002-03-31T00:00:00"/>
    <s v="Peru"/>
    <m/>
    <s v="Latin America and the Caribbeans"/>
    <s v="Tumbes (North) and Puno ( ..."/>
    <x v="3"/>
    <s v="General flood"/>
    <m/>
    <n v="13"/>
    <n v="2169"/>
    <m/>
    <n v="2002"/>
    <s v="PER"/>
    <m/>
    <x v="22"/>
    <m/>
    <m/>
    <n v="1"/>
    <m/>
    <n v="2002"/>
    <m/>
    <m/>
    <n v="3"/>
    <m/>
    <m/>
    <m/>
    <m/>
    <m/>
    <m/>
    <m/>
    <m/>
    <m/>
    <n v="3"/>
    <n v="3"/>
    <n v="15"/>
    <n v="13770"/>
    <n v="5.3"/>
    <x v="3"/>
    <x v="2"/>
    <m/>
  </r>
  <r>
    <d v="2001-03-01T00:00:00"/>
    <d v="2001-03-21T00:00:00"/>
    <s v="Peru"/>
    <m/>
    <s v="Latin America and the Caribbeans"/>
    <s v="El Collao, Chucuito, San ..."/>
    <x v="3"/>
    <s v="General flood"/>
    <m/>
    <m/>
    <n v="46000"/>
    <m/>
    <n v="2001"/>
    <s v="PER"/>
    <m/>
    <x v="22"/>
    <m/>
    <m/>
    <n v="1"/>
    <m/>
    <n v="2001"/>
    <m/>
    <n v="3"/>
    <m/>
    <m/>
    <m/>
    <m/>
    <m/>
    <m/>
    <m/>
    <m/>
    <m/>
    <m/>
    <n v="3"/>
    <n v="3"/>
    <n v="21"/>
    <n v="17430"/>
    <n v="5.6"/>
    <x v="3"/>
    <x v="2"/>
    <m/>
  </r>
  <r>
    <d v="2002-02-04T00:00:00"/>
    <d v="2002-02-15T00:00:00"/>
    <s v="Peru"/>
    <m/>
    <s v="Latin America and the Caribbeans"/>
    <s v="Tumbes, Cajamarca, Lima, ..."/>
    <x v="3"/>
    <s v="General flood"/>
    <m/>
    <n v="6"/>
    <n v="8349"/>
    <m/>
    <n v="2002"/>
    <s v="PER"/>
    <m/>
    <x v="24"/>
    <m/>
    <m/>
    <n v="1"/>
    <m/>
    <n v="2002"/>
    <m/>
    <m/>
    <n v="3"/>
    <m/>
    <m/>
    <m/>
    <m/>
    <m/>
    <m/>
    <m/>
    <m/>
    <m/>
    <n v="3"/>
    <n v="3"/>
    <n v="12"/>
    <n v="333200"/>
    <n v="6.6"/>
    <x v="3"/>
    <x v="2"/>
    <m/>
  </r>
  <r>
    <d v="2003-01-23T00:00:00"/>
    <d v="2003-02-10T00:00:00"/>
    <s v="Peru"/>
    <m/>
    <s v="Latin America and the Caribbeans"/>
    <s v="Madre de Dios department, ..."/>
    <x v="3"/>
    <s v="General flood"/>
    <m/>
    <n v="18"/>
    <n v="60012"/>
    <m/>
    <n v="2003"/>
    <s v="PER"/>
    <m/>
    <x v="24"/>
    <m/>
    <m/>
    <n v="1"/>
    <m/>
    <n v="2003"/>
    <m/>
    <m/>
    <m/>
    <n v="3"/>
    <m/>
    <m/>
    <m/>
    <m/>
    <m/>
    <m/>
    <m/>
    <m/>
    <n v="3"/>
    <n v="3"/>
    <n v="19"/>
    <n v="78940"/>
    <n v="6.2"/>
    <x v="3"/>
    <x v="2"/>
    <m/>
  </r>
  <r>
    <d v="2005-09-21T00:00:00"/>
    <d v="2005-09-23T00:00:00"/>
    <s v="Romania"/>
    <m/>
    <s v="Eastern Europe"/>
    <s v="Costinesti, Tuzla, Consta ..."/>
    <x v="3"/>
    <s v="General flood"/>
    <m/>
    <n v="10"/>
    <n v="30800"/>
    <m/>
    <n v="2005"/>
    <s v="ROU"/>
    <m/>
    <x v="22"/>
    <m/>
    <m/>
    <n v="1"/>
    <m/>
    <n v="2005"/>
    <m/>
    <m/>
    <m/>
    <m/>
    <m/>
    <n v="3"/>
    <m/>
    <m/>
    <m/>
    <m/>
    <m/>
    <m/>
    <n v="3"/>
    <n v="3"/>
    <n v="3"/>
    <n v="29370"/>
    <n v="5.7"/>
    <x v="3"/>
    <x v="2"/>
    <m/>
  </r>
  <r>
    <d v="2001-06-19T00:00:00"/>
    <d v="2001-06-22T00:00:00"/>
    <s v="Romania"/>
    <m/>
    <s v="Eastern Europe"/>
    <s v="Central Transylvania So ..."/>
    <x v="3"/>
    <s v="General flood"/>
    <m/>
    <n v="7"/>
    <n v="10803"/>
    <n v="120"/>
    <n v="2001"/>
    <s v="ROU"/>
    <m/>
    <x v="23"/>
    <m/>
    <m/>
    <n v="1"/>
    <m/>
    <n v="2001"/>
    <m/>
    <n v="3"/>
    <m/>
    <m/>
    <m/>
    <m/>
    <m/>
    <m/>
    <m/>
    <m/>
    <m/>
    <m/>
    <n v="3"/>
    <n v="3"/>
    <n v="4"/>
    <n v="14270"/>
    <n v="4.8"/>
    <x v="3"/>
    <x v="2"/>
    <m/>
  </r>
  <r>
    <d v="2006-06-30T00:00:00"/>
    <d v="2006-07-03T00:00:00"/>
    <s v="Romania"/>
    <m/>
    <s v="Eastern Europe"/>
    <s v="Arbore (Suceava), Bistrit ..."/>
    <x v="3"/>
    <s v="General flood"/>
    <m/>
    <n v="30"/>
    <n v="600"/>
    <m/>
    <n v="2006"/>
    <s v="ROU"/>
    <m/>
    <x v="25"/>
    <m/>
    <m/>
    <n v="1"/>
    <m/>
    <n v="2006"/>
    <m/>
    <m/>
    <m/>
    <m/>
    <m/>
    <m/>
    <n v="3"/>
    <m/>
    <m/>
    <m/>
    <m/>
    <m/>
    <n v="3"/>
    <n v="3"/>
    <n v="4"/>
    <n v="1120"/>
    <n v="3.7"/>
    <x v="3"/>
    <x v="2"/>
    <m/>
  </r>
  <r>
    <d v="2005-08-14T00:00:00"/>
    <d v="2005-08-25T00:00:00"/>
    <s v="Romania"/>
    <m/>
    <s v="Eastern Europe"/>
    <s v="Harghita, Mures, Dolj, Ba ..."/>
    <x v="3"/>
    <s v="General flood"/>
    <m/>
    <n v="33"/>
    <n v="2000"/>
    <n v="313"/>
    <n v="2005"/>
    <s v="ROU"/>
    <m/>
    <x v="24"/>
    <m/>
    <m/>
    <n v="1"/>
    <m/>
    <n v="2005"/>
    <m/>
    <m/>
    <m/>
    <m/>
    <m/>
    <n v="3"/>
    <m/>
    <m/>
    <m/>
    <m/>
    <m/>
    <m/>
    <n v="3"/>
    <n v="3"/>
    <n v="12"/>
    <n v="68750"/>
    <n v="6.1"/>
    <x v="3"/>
    <x v="2"/>
    <m/>
  </r>
  <r>
    <d v="2007-09-05T00:00:00"/>
    <d v="2007-09-11T00:00:00"/>
    <s v="Romania"/>
    <m/>
    <s v="Eastern Europe"/>
    <s v="Galati, Vrancea, Vaslui, ..."/>
    <x v="3"/>
    <s v="General flood"/>
    <m/>
    <n v="7"/>
    <n v="1400"/>
    <m/>
    <n v="2007"/>
    <s v="ROU"/>
    <m/>
    <x v="22"/>
    <m/>
    <m/>
    <n v="1"/>
    <m/>
    <n v="2007"/>
    <m/>
    <m/>
    <m/>
    <m/>
    <m/>
    <m/>
    <m/>
    <n v="3"/>
    <m/>
    <m/>
    <m/>
    <m/>
    <n v="3"/>
    <n v="3"/>
    <n v="7"/>
    <n v="26860"/>
    <n v="5.3"/>
    <x v="3"/>
    <x v="2"/>
    <m/>
  </r>
  <r>
    <d v="2002-08-06T00:00:00"/>
    <d v="2002-08-07T00:00:00"/>
    <s v="Romania"/>
    <m/>
    <s v="Eastern Europe"/>
    <s v="Ciaoara, Baia de Aries , ..."/>
    <x v="3"/>
    <s v="General flood"/>
    <m/>
    <n v="1"/>
    <n v="301"/>
    <n v="0.28999999999999998"/>
    <n v="2002"/>
    <s v="ROU"/>
    <m/>
    <x v="23"/>
    <m/>
    <m/>
    <n v="1"/>
    <m/>
    <n v="2002"/>
    <m/>
    <m/>
    <n v="3"/>
    <m/>
    <m/>
    <m/>
    <m/>
    <m/>
    <m/>
    <m/>
    <m/>
    <m/>
    <n v="3"/>
    <n v="3"/>
    <n v="2"/>
    <n v="16410"/>
    <n v="4.5"/>
    <x v="3"/>
    <x v="2"/>
    <m/>
  </r>
  <r>
    <d v="2009-01-23T00:00:00"/>
    <d v="2009-01-26T00:00:00"/>
    <s v="Romania"/>
    <m/>
    <s v="Eastern Europe"/>
    <m/>
    <x v="3"/>
    <s v="General flood"/>
    <m/>
    <n v="11"/>
    <m/>
    <m/>
    <n v="2009"/>
    <s v="ROU"/>
    <m/>
    <x v="23"/>
    <m/>
    <m/>
    <n v="1"/>
    <m/>
    <n v="2009"/>
    <m/>
    <m/>
    <m/>
    <m/>
    <m/>
    <m/>
    <m/>
    <m/>
    <m/>
    <n v="3"/>
    <n v="3"/>
    <n v="3"/>
    <n v="3"/>
    <n v="3"/>
    <n v="4"/>
    <n v="19410"/>
    <n v="4.9000000000000004"/>
    <x v="3"/>
    <x v="2"/>
    <m/>
  </r>
  <r>
    <d v="2007-08-25T00:00:00"/>
    <d v="2007-08-26T00:00:00"/>
    <s v="Romania"/>
    <m/>
    <s v="Eastern Europe"/>
    <s v="Brasov county, Moldovita ..."/>
    <x v="3"/>
    <s v="General flood"/>
    <m/>
    <n v="2"/>
    <n v="1400"/>
    <m/>
    <n v="2007"/>
    <s v="ROU"/>
    <m/>
    <x v="22"/>
    <m/>
    <m/>
    <n v="1"/>
    <m/>
    <n v="2007"/>
    <m/>
    <m/>
    <m/>
    <m/>
    <m/>
    <m/>
    <m/>
    <n v="3"/>
    <m/>
    <m/>
    <m/>
    <m/>
    <n v="3"/>
    <n v="3"/>
    <n v="2"/>
    <n v="32270"/>
    <n v="5"/>
    <x v="3"/>
    <x v="2"/>
    <m/>
  </r>
  <r>
    <d v="2005-07-02T00:00:00"/>
    <d v="2005-07-03T00:00:00"/>
    <s v="Romania"/>
    <m/>
    <s v="Eastern Europe"/>
    <s v="Olt department, Hunedoara ..."/>
    <x v="3"/>
    <s v="General flood"/>
    <m/>
    <n v="8"/>
    <n v="5102"/>
    <m/>
    <n v="2005"/>
    <s v="ROU"/>
    <m/>
    <x v="24"/>
    <m/>
    <m/>
    <n v="1"/>
    <m/>
    <n v="2005"/>
    <m/>
    <m/>
    <m/>
    <m/>
    <m/>
    <n v="3"/>
    <m/>
    <m/>
    <m/>
    <m/>
    <m/>
    <m/>
    <n v="3"/>
    <n v="3"/>
    <n v="2"/>
    <n v="72210"/>
    <n v="6"/>
    <x v="3"/>
    <x v="2"/>
    <m/>
  </r>
  <r>
    <d v="2005-03-17T00:00:00"/>
    <d v="2005-03-25T00:00:00"/>
    <s v="Romania"/>
    <m/>
    <s v="Eastern Europe"/>
    <s v="Mures department"/>
    <x v="3"/>
    <s v="General flood"/>
    <m/>
    <n v="2"/>
    <n v="600"/>
    <m/>
    <n v="2005"/>
    <s v="ROU"/>
    <m/>
    <x v="21"/>
    <m/>
    <m/>
    <n v="1"/>
    <m/>
    <n v="2005"/>
    <m/>
    <m/>
    <m/>
    <m/>
    <m/>
    <n v="3"/>
    <m/>
    <m/>
    <m/>
    <m/>
    <m/>
    <m/>
    <n v="3"/>
    <n v="3"/>
    <n v="9"/>
    <n v="673500"/>
    <n v="7.2"/>
    <x v="3"/>
    <x v="2"/>
    <m/>
  </r>
  <r>
    <d v="2006-06-20T00:00:00"/>
    <d v="2006-06-26T00:00:00"/>
    <s v="Romania"/>
    <m/>
    <s v="Eastern Europe"/>
    <s v="Bistrita Nasaud, Maramure ..."/>
    <x v="3"/>
    <s v="Flash flood"/>
    <m/>
    <n v="14"/>
    <n v="5712"/>
    <m/>
    <n v="2006"/>
    <s v="ROU"/>
    <m/>
    <x v="23"/>
    <m/>
    <m/>
    <n v="1"/>
    <m/>
    <n v="2006"/>
    <m/>
    <m/>
    <m/>
    <m/>
    <m/>
    <m/>
    <n v="3"/>
    <m/>
    <m/>
    <m/>
    <m/>
    <m/>
    <n v="3"/>
    <n v="3"/>
    <n v="7"/>
    <n v="5540"/>
    <n v="4.5999999999999996"/>
    <x v="3"/>
    <x v="2"/>
    <m/>
  </r>
  <r>
    <d v="2002-07-19T00:00:00"/>
    <d v="2002-07-23T00:00:00"/>
    <s v="Romania"/>
    <m/>
    <s v="Eastern Europe"/>
    <s v="Constanta, Suceava, Praho ..."/>
    <x v="3"/>
    <s v="General flood"/>
    <m/>
    <n v="4"/>
    <n v="4500"/>
    <m/>
    <n v="2002"/>
    <s v="ROU"/>
    <m/>
    <x v="23"/>
    <m/>
    <m/>
    <n v="1"/>
    <m/>
    <n v="2002"/>
    <m/>
    <m/>
    <n v="3"/>
    <m/>
    <m/>
    <m/>
    <m/>
    <m/>
    <m/>
    <m/>
    <m/>
    <m/>
    <n v="3"/>
    <n v="3"/>
    <n v="5"/>
    <n v="5420"/>
    <n v="4.4000000000000004"/>
    <x v="3"/>
    <x v="2"/>
    <m/>
  </r>
  <r>
    <d v="2000-03-01T00:00:00"/>
    <d v="2000-03-31T00:00:00"/>
    <s v="Romania"/>
    <m/>
    <s v="Eastern Europe"/>
    <s v="Hunedoara, Maramures, Clu ..."/>
    <x v="3"/>
    <s v="General flood"/>
    <m/>
    <m/>
    <n v="3000"/>
    <n v="0.5"/>
    <n v="2000"/>
    <s v="ROU"/>
    <m/>
    <x v="23"/>
    <m/>
    <m/>
    <n v="1"/>
    <m/>
    <n v="2000"/>
    <n v="3"/>
    <m/>
    <m/>
    <m/>
    <m/>
    <m/>
    <m/>
    <m/>
    <m/>
    <m/>
    <m/>
    <m/>
    <n v="3"/>
    <n v="3"/>
    <n v="31"/>
    <n v="16500"/>
    <n v="4.7"/>
    <x v="3"/>
    <x v="2"/>
    <m/>
  </r>
  <r>
    <d v="2003-07-29T00:00:00"/>
    <d v="2003-07-31T00:00:00"/>
    <s v="Russia"/>
    <m/>
    <s v="Eastern Europe"/>
    <s v="Chedikhol, Tandinsky dist ..."/>
    <x v="3"/>
    <s v="General flood"/>
    <m/>
    <m/>
    <n v="600"/>
    <m/>
    <n v="2003"/>
    <s v="RUS"/>
    <m/>
    <x v="23"/>
    <m/>
    <m/>
    <n v="1"/>
    <m/>
    <n v="2003"/>
    <m/>
    <m/>
    <m/>
    <n v="3"/>
    <m/>
    <m/>
    <m/>
    <m/>
    <m/>
    <m/>
    <m/>
    <m/>
    <n v="4"/>
    <n v="3"/>
    <n v="3"/>
    <n v="8220"/>
    <n v="4.4000000000000004"/>
    <x v="3"/>
    <x v="2"/>
    <m/>
  </r>
  <r>
    <d v="2000-08-28T00:00:00"/>
    <d v="2000-08-28T00:00:00"/>
    <s v="Russia"/>
    <m/>
    <s v="Eastern Europe"/>
    <s v="Bolshoi, Dalnegorsk (Prom ..."/>
    <x v="3"/>
    <s v="Storm surge/coastal flood"/>
    <m/>
    <m/>
    <n v="1181"/>
    <n v="1.6220000000000001"/>
    <n v="2000"/>
    <s v="RUS"/>
    <m/>
    <x v="24"/>
    <m/>
    <m/>
    <n v="1"/>
    <m/>
    <n v="2000"/>
    <n v="3"/>
    <m/>
    <m/>
    <m/>
    <m/>
    <m/>
    <m/>
    <m/>
    <m/>
    <m/>
    <m/>
    <m/>
    <n v="4"/>
    <n v="3"/>
    <n v="1"/>
    <n v="81860"/>
    <n v="6"/>
    <x v="3"/>
    <x v="2"/>
    <m/>
  </r>
  <r>
    <d v="2004-04-14T00:00:00"/>
    <d v="2004-05-18T00:00:00"/>
    <s v="Russia"/>
    <m/>
    <s v="Eastern Europe"/>
    <s v="Krapivino (Kemerovo regio ..."/>
    <x v="3"/>
    <s v="General flood"/>
    <m/>
    <n v="18"/>
    <n v="4800"/>
    <n v="50"/>
    <n v="2004"/>
    <s v="RUS"/>
    <m/>
    <x v="24"/>
    <m/>
    <m/>
    <n v="1"/>
    <m/>
    <n v="2004"/>
    <m/>
    <m/>
    <m/>
    <m/>
    <n v="3"/>
    <m/>
    <m/>
    <m/>
    <m/>
    <m/>
    <m/>
    <m/>
    <n v="4"/>
    <n v="3"/>
    <n v="35"/>
    <n v="264500"/>
    <n v="6.9"/>
    <x v="3"/>
    <x v="2"/>
    <m/>
  </r>
  <r>
    <d v="2000-07-30T00:00:00"/>
    <d v="2000-08-06T00:00:00"/>
    <s v="Russia"/>
    <m/>
    <s v="Eastern Europe"/>
    <s v="Primoriye, Khabarovosk, S ..."/>
    <x v="3"/>
    <s v="General flood"/>
    <m/>
    <n v="2"/>
    <n v="24000"/>
    <n v="30"/>
    <n v="2000"/>
    <s v="RUS"/>
    <m/>
    <x v="24"/>
    <m/>
    <m/>
    <n v="1"/>
    <m/>
    <n v="2000"/>
    <n v="3"/>
    <m/>
    <m/>
    <m/>
    <m/>
    <m/>
    <m/>
    <m/>
    <m/>
    <m/>
    <m/>
    <m/>
    <n v="4"/>
    <n v="3"/>
    <n v="8"/>
    <n v="192100"/>
    <n v="6.2"/>
    <x v="3"/>
    <x v="2"/>
    <m/>
  </r>
  <r>
    <d v="2002-07-20T00:00:00"/>
    <d v="2002-07-26T00:00:00"/>
    <s v="Russia"/>
    <m/>
    <s v="Eastern Europe"/>
    <s v="Vladivostok area (Primory ..."/>
    <x v="3"/>
    <s v="General flood"/>
    <m/>
    <m/>
    <n v="1500"/>
    <m/>
    <n v="2002"/>
    <s v="RUS"/>
    <m/>
    <x v="22"/>
    <m/>
    <m/>
    <n v="1"/>
    <m/>
    <n v="2002"/>
    <m/>
    <m/>
    <n v="3"/>
    <m/>
    <m/>
    <m/>
    <m/>
    <m/>
    <m/>
    <m/>
    <m/>
    <m/>
    <n v="4"/>
    <n v="3"/>
    <n v="7"/>
    <n v="23880"/>
    <n v="5.2"/>
    <x v="3"/>
    <x v="2"/>
    <m/>
  </r>
  <r>
    <d v="2004-08-31T00:00:00"/>
    <d v="2004-09-01T00:00:00"/>
    <s v="Russia"/>
    <m/>
    <s v="Eastern Europe"/>
    <s v="Labinsk, Motovsk district ..."/>
    <x v="3"/>
    <s v="General flood"/>
    <m/>
    <m/>
    <n v="500"/>
    <n v="4.9619999999999997"/>
    <n v="2004"/>
    <s v="RUS"/>
    <m/>
    <x v="25"/>
    <m/>
    <m/>
    <n v="1"/>
    <m/>
    <n v="2004"/>
    <m/>
    <m/>
    <m/>
    <m/>
    <n v="3"/>
    <m/>
    <m/>
    <m/>
    <m/>
    <m/>
    <m/>
    <m/>
    <n v="4"/>
    <n v="3"/>
    <n v="2"/>
    <n v="830"/>
    <n v="3.2"/>
    <x v="3"/>
    <x v="2"/>
    <m/>
  </r>
  <r>
    <d v="2004-03-30T00:00:00"/>
    <d v="2004-04-09T00:00:00"/>
    <s v="Russia"/>
    <m/>
    <s v="Eastern Europe"/>
    <s v="Bryanzk, Bezhitsky, Tver, ..."/>
    <x v="3"/>
    <s v="General flood"/>
    <m/>
    <m/>
    <n v="1220"/>
    <n v="1.7969999999999999"/>
    <n v="2004"/>
    <s v="RUS"/>
    <m/>
    <x v="21"/>
    <m/>
    <m/>
    <n v="1"/>
    <m/>
    <n v="2004"/>
    <m/>
    <m/>
    <m/>
    <m/>
    <n v="3"/>
    <m/>
    <m/>
    <m/>
    <m/>
    <m/>
    <m/>
    <m/>
    <n v="4"/>
    <n v="3"/>
    <n v="11"/>
    <n v="840000"/>
    <n v="7.5"/>
    <x v="3"/>
    <x v="2"/>
    <m/>
  </r>
  <r>
    <d v="2001-08-06T00:00:00"/>
    <d v="2001-08-12T00:00:00"/>
    <s v="Russia"/>
    <m/>
    <s v="Eastern Europe"/>
    <s v="Vladivostok region"/>
    <x v="3"/>
    <s v="General flood"/>
    <m/>
    <n v="16"/>
    <n v="25000"/>
    <n v="17"/>
    <n v="2001"/>
    <s v="RUS"/>
    <m/>
    <x v="22"/>
    <m/>
    <m/>
    <n v="1"/>
    <m/>
    <n v="2001"/>
    <m/>
    <n v="3"/>
    <m/>
    <m/>
    <m/>
    <m/>
    <m/>
    <m/>
    <m/>
    <m/>
    <m/>
    <m/>
    <n v="4"/>
    <n v="3"/>
    <n v="7"/>
    <n v="36650"/>
    <n v="5.4"/>
    <x v="3"/>
    <x v="2"/>
    <m/>
  </r>
  <r>
    <d v="2003-11-11T00:00:00"/>
    <d v="2003-11-11T00:00:00"/>
    <s v="Saudi Arabia"/>
    <m/>
    <s v="Middle East"/>
    <s v="Mecque"/>
    <x v="3"/>
    <s v="General flood"/>
    <m/>
    <n v="12"/>
    <n v="50"/>
    <m/>
    <n v="2003"/>
    <s v="SAU"/>
    <m/>
    <x v="25"/>
    <m/>
    <m/>
    <n v="1"/>
    <m/>
    <n v="2003"/>
    <m/>
    <m/>
    <m/>
    <n v="3"/>
    <m/>
    <m/>
    <m/>
    <m/>
    <m/>
    <m/>
    <m/>
    <m/>
    <n v="4"/>
    <n v="3"/>
    <n v="1"/>
    <n v="500"/>
    <n v="3"/>
    <x v="3"/>
    <x v="2"/>
    <m/>
  </r>
  <r>
    <d v="2002-04-08T00:00:00"/>
    <d v="2002-04-13T00:00:00"/>
    <s v="Saudi Arabia"/>
    <m/>
    <s v="Middle East"/>
    <s v="La Mecque region"/>
    <x v="3"/>
    <s v="General flood"/>
    <m/>
    <n v="19"/>
    <m/>
    <m/>
    <n v="2002"/>
    <s v="SAU"/>
    <m/>
    <x v="22"/>
    <m/>
    <m/>
    <n v="1"/>
    <m/>
    <n v="2002"/>
    <m/>
    <m/>
    <n v="3"/>
    <m/>
    <m/>
    <m/>
    <m/>
    <m/>
    <m/>
    <m/>
    <m/>
    <m/>
    <n v="4"/>
    <n v="3"/>
    <n v="6"/>
    <n v="22810"/>
    <n v="5.0999999999999996"/>
    <x v="3"/>
    <x v="2"/>
    <m/>
  </r>
  <r>
    <d v="2004-04-14T00:00:00"/>
    <d v="2004-04-16T00:00:00"/>
    <s v="Saudi Arabia"/>
    <m/>
    <s v="Middle East"/>
    <s v="Jizane region"/>
    <x v="3"/>
    <s v="General flood"/>
    <m/>
    <n v="5"/>
    <n v="430"/>
    <m/>
    <n v="2004"/>
    <s v="SAU"/>
    <m/>
    <x v="25"/>
    <m/>
    <m/>
    <n v="1"/>
    <m/>
    <n v="2004"/>
    <m/>
    <m/>
    <m/>
    <m/>
    <n v="3"/>
    <m/>
    <m/>
    <m/>
    <m/>
    <m/>
    <m/>
    <m/>
    <n v="4"/>
    <n v="3"/>
    <n v="3"/>
    <n v="2680"/>
    <n v="3.9"/>
    <x v="3"/>
    <x v="2"/>
    <m/>
  </r>
  <r>
    <d v="2005-01-22T00:00:00"/>
    <d v="2005-01-27T00:00:00"/>
    <s v="Saudi Arabia"/>
    <m/>
    <s v="Middle East"/>
    <s v="Medina region"/>
    <x v="3"/>
    <s v="Flash flood"/>
    <m/>
    <n v="29"/>
    <n v="67"/>
    <m/>
    <n v="2005"/>
    <s v="SAU"/>
    <m/>
    <x v="22"/>
    <m/>
    <m/>
    <n v="1"/>
    <m/>
    <n v="2005"/>
    <m/>
    <m/>
    <m/>
    <m/>
    <m/>
    <n v="3"/>
    <m/>
    <m/>
    <m/>
    <m/>
    <m/>
    <m/>
    <n v="4"/>
    <n v="3"/>
    <n v="6"/>
    <n v="22760"/>
    <n v="5.0999999999999996"/>
    <x v="3"/>
    <x v="2"/>
    <m/>
  </r>
  <r>
    <d v="2000-09-05T00:00:00"/>
    <d v="2000-09-09T00:00:00"/>
    <s v="El Salvador"/>
    <m/>
    <s v="Latin America and the Caribbeans"/>
    <s v="Central, Eastern regions"/>
    <x v="3"/>
    <s v="General flood"/>
    <m/>
    <n v="2"/>
    <n v="400"/>
    <m/>
    <n v="2000"/>
    <s v="SLV"/>
    <m/>
    <x v="23"/>
    <m/>
    <m/>
    <n v="1"/>
    <m/>
    <n v="2000"/>
    <n v="3"/>
    <m/>
    <m/>
    <m/>
    <m/>
    <m/>
    <m/>
    <m/>
    <m/>
    <m/>
    <m/>
    <m/>
    <n v="3"/>
    <n v="3"/>
    <n v="5"/>
    <n v="8640"/>
    <n v="4.5"/>
    <x v="3"/>
    <x v="2"/>
    <m/>
  </r>
  <r>
    <d v="2005-06-24T00:00:00"/>
    <d v="2005-06-27T00:00:00"/>
    <s v="El Salvador"/>
    <m/>
    <s v="Latin America and the Caribbeans"/>
    <s v="San Pedro Puxtla, San Sal ..."/>
    <x v="3"/>
    <s v="General flood"/>
    <m/>
    <n v="33"/>
    <n v="2332"/>
    <m/>
    <n v="2005"/>
    <s v="SLV"/>
    <m/>
    <x v="22"/>
    <m/>
    <m/>
    <n v="1"/>
    <m/>
    <n v="2005"/>
    <m/>
    <m/>
    <m/>
    <m/>
    <m/>
    <n v="3"/>
    <m/>
    <m/>
    <m/>
    <m/>
    <m/>
    <m/>
    <n v="3"/>
    <n v="3"/>
    <n v="4"/>
    <n v="35360"/>
    <n v="5.2"/>
    <x v="3"/>
    <x v="2"/>
    <m/>
  </r>
  <r>
    <d v="2002-05-23T00:00:00"/>
    <d v="2002-06-05T00:00:00"/>
    <s v="El Salvador"/>
    <m/>
    <s v="Latin America and the Caribbeans"/>
    <s v="San Salvador"/>
    <x v="3"/>
    <s v="General flood"/>
    <m/>
    <n v="1"/>
    <n v="100"/>
    <m/>
    <n v="2002"/>
    <s v="SLV"/>
    <m/>
    <x v="24"/>
    <m/>
    <m/>
    <n v="1"/>
    <m/>
    <n v="2002"/>
    <m/>
    <m/>
    <n v="3"/>
    <m/>
    <m/>
    <m/>
    <m/>
    <m/>
    <m/>
    <m/>
    <m/>
    <m/>
    <n v="3"/>
    <n v="3"/>
    <n v="14"/>
    <n v="79030"/>
    <n v="6"/>
    <x v="3"/>
    <x v="2"/>
    <m/>
  </r>
  <r>
    <d v="2001-09-18T00:00:00"/>
    <d v="2001-09-21T00:00:00"/>
    <s v="El Salvador"/>
    <m/>
    <s v="Latin America and the Caribbeans"/>
    <s v="San Salvador"/>
    <x v="3"/>
    <s v="Flash flood"/>
    <m/>
    <m/>
    <n v="1000"/>
    <m/>
    <n v="2001"/>
    <s v="SLV"/>
    <m/>
    <x v="23"/>
    <m/>
    <m/>
    <n v="1"/>
    <m/>
    <n v="2001"/>
    <m/>
    <n v="3"/>
    <m/>
    <m/>
    <m/>
    <m/>
    <m/>
    <m/>
    <m/>
    <m/>
    <m/>
    <m/>
    <n v="3"/>
    <n v="3"/>
    <n v="4"/>
    <n v="7800"/>
    <n v="4.5"/>
    <x v="3"/>
    <x v="2"/>
    <m/>
  </r>
  <r>
    <d v="2007-10-12T00:00:00"/>
    <d v="2007-10-26T00:00:00"/>
    <s v="El Salvador"/>
    <m/>
    <s v="Latin America and the Caribbeans"/>
    <m/>
    <x v="3"/>
    <s v="General flood"/>
    <m/>
    <n v="2"/>
    <n v="500"/>
    <m/>
    <n v="2007"/>
    <s v="SLV"/>
    <m/>
    <x v="24"/>
    <m/>
    <m/>
    <n v="1"/>
    <m/>
    <n v="2007"/>
    <m/>
    <m/>
    <m/>
    <m/>
    <m/>
    <m/>
    <m/>
    <n v="3"/>
    <m/>
    <m/>
    <m/>
    <m/>
    <n v="3"/>
    <n v="3"/>
    <n v="15"/>
    <n v="82170"/>
    <n v="6.1"/>
    <x v="3"/>
    <x v="2"/>
    <m/>
  </r>
  <r>
    <d v="2008-06-01T00:00:00"/>
    <d v="2008-06-25T00:00:00"/>
    <s v="Suriname"/>
    <m/>
    <s v="Latin America and the Caribbeans"/>
    <s v="Pusugrunu, Nyun Jacobkond ..."/>
    <x v="3"/>
    <s v="General flood"/>
    <m/>
    <n v="2"/>
    <n v="6548"/>
    <m/>
    <n v="2008"/>
    <s v="SUR"/>
    <m/>
    <x v="24"/>
    <m/>
    <m/>
    <n v="1"/>
    <m/>
    <n v="2008"/>
    <m/>
    <m/>
    <m/>
    <m/>
    <m/>
    <m/>
    <m/>
    <m/>
    <n v="3"/>
    <m/>
    <m/>
    <m/>
    <n v="3"/>
    <n v="3"/>
    <n v="25"/>
    <n v="62360"/>
    <n v="6.2"/>
    <x v="3"/>
    <x v="2"/>
    <m/>
  </r>
  <r>
    <d v="2003-12-11T00:00:00"/>
    <d v="2003-12-11T00:00:00"/>
    <s v="Thailand"/>
    <m/>
    <s v="Asia"/>
    <s v="Nakhon Si Thammarat, Song ..."/>
    <x v="3"/>
    <s v="Flash flood"/>
    <m/>
    <n v="6"/>
    <n v="104700"/>
    <n v="1.4"/>
    <n v="2003"/>
    <s v="THA"/>
    <m/>
    <x v="22"/>
    <m/>
    <m/>
    <n v="1"/>
    <m/>
    <n v="2003"/>
    <m/>
    <m/>
    <m/>
    <n v="3"/>
    <m/>
    <m/>
    <m/>
    <m/>
    <m/>
    <m/>
    <m/>
    <m/>
    <n v="3"/>
    <n v="3"/>
    <n v="1"/>
    <n v="23690"/>
    <n v="5.2"/>
    <x v="3"/>
    <x v="2"/>
    <m/>
  </r>
  <r>
    <d v="2007-04-14T00:00:00"/>
    <d v="2007-04-15T00:00:00"/>
    <s v="Thailand"/>
    <m/>
    <s v="Asia"/>
    <s v="Yan Ta Khao Sairung, Prai ..."/>
    <x v="3"/>
    <s v="Flash flood"/>
    <m/>
    <n v="38"/>
    <m/>
    <m/>
    <n v="2007"/>
    <s v="THA"/>
    <m/>
    <x v="27"/>
    <m/>
    <m/>
    <n v="1"/>
    <m/>
    <n v="2007"/>
    <m/>
    <m/>
    <m/>
    <m/>
    <m/>
    <m/>
    <m/>
    <n v="3"/>
    <m/>
    <m/>
    <m/>
    <m/>
    <n v="3"/>
    <n v="3"/>
    <n v="2"/>
    <n v="290"/>
    <n v="2.8"/>
    <x v="3"/>
    <x v="2"/>
    <m/>
  </r>
  <r>
    <d v="2007-10-22T00:00:00"/>
    <d v="2007-10-29T00:00:00"/>
    <s v="Thailand"/>
    <m/>
    <s v="Asia"/>
    <s v="Chumphon, Surat Thani"/>
    <x v="3"/>
    <s v="General flood"/>
    <m/>
    <n v="2"/>
    <n v="100000"/>
    <n v="1.5"/>
    <n v="2007"/>
    <s v="THA"/>
    <m/>
    <x v="22"/>
    <m/>
    <m/>
    <n v="1"/>
    <m/>
    <n v="2007"/>
    <m/>
    <m/>
    <m/>
    <m/>
    <m/>
    <m/>
    <m/>
    <n v="3"/>
    <m/>
    <m/>
    <m/>
    <m/>
    <n v="3"/>
    <n v="3"/>
    <n v="8"/>
    <n v="13140"/>
    <n v="5.0999999999999996"/>
    <x v="3"/>
    <x v="2"/>
    <m/>
  </r>
  <r>
    <d v="2006-02-10T00:00:00"/>
    <d v="2006-02-18T00:00:00"/>
    <s v="Thailand"/>
    <m/>
    <s v="Asia"/>
    <s v="Narathiwat, Nakhon Si Tha ..."/>
    <x v="3"/>
    <s v="General flood"/>
    <m/>
    <m/>
    <n v="2000"/>
    <m/>
    <n v="2006"/>
    <s v="THA"/>
    <m/>
    <x v="22"/>
    <m/>
    <m/>
    <n v="1"/>
    <m/>
    <n v="2006"/>
    <m/>
    <m/>
    <m/>
    <m/>
    <m/>
    <m/>
    <n v="3"/>
    <m/>
    <m/>
    <m/>
    <m/>
    <m/>
    <n v="3"/>
    <n v="3"/>
    <n v="9"/>
    <n v="86750"/>
    <n v="5.9"/>
    <x v="3"/>
    <x v="2"/>
    <m/>
  </r>
  <r>
    <d v="2007-12-07T00:00:00"/>
    <d v="2007-12-21T00:00:00"/>
    <s v="Thailand"/>
    <m/>
    <s v="Asia"/>
    <s v="Narathiwat, Yala, Songkhl ..."/>
    <x v="3"/>
    <s v="General flood"/>
    <m/>
    <n v="3"/>
    <n v="65000"/>
    <m/>
    <n v="2007"/>
    <s v="THA"/>
    <m/>
    <x v="24"/>
    <m/>
    <m/>
    <n v="1"/>
    <m/>
    <n v="2007"/>
    <m/>
    <m/>
    <m/>
    <m/>
    <m/>
    <m/>
    <m/>
    <n v="3"/>
    <m/>
    <m/>
    <m/>
    <m/>
    <n v="3"/>
    <n v="3"/>
    <n v="15"/>
    <n v="82570"/>
    <n v="6.3"/>
    <x v="3"/>
    <x v="2"/>
    <m/>
  </r>
  <r>
    <d v="2009-11-07T00:00:00"/>
    <d v="2009-11-08T00:00:00"/>
    <s v="Thailand"/>
    <m/>
    <s v="Asia"/>
    <s v="Songkhla, Narathiwat, Pat ..."/>
    <x v="3"/>
    <s v="General flood"/>
    <m/>
    <n v="15"/>
    <n v="200000"/>
    <m/>
    <n v="2009"/>
    <s v="THA"/>
    <m/>
    <x v="23"/>
    <m/>
    <m/>
    <n v="1"/>
    <m/>
    <n v="2009"/>
    <m/>
    <m/>
    <m/>
    <m/>
    <m/>
    <m/>
    <m/>
    <m/>
    <m/>
    <n v="3"/>
    <n v="3"/>
    <n v="3"/>
    <n v="3"/>
    <n v="3"/>
    <n v="2"/>
    <n v="35580"/>
    <n v="4.9000000000000004"/>
    <x v="3"/>
    <x v="2"/>
    <m/>
  </r>
  <r>
    <d v="2001-08-08T00:00:00"/>
    <d v="2001-09-06T00:00:00"/>
    <s v="Thailand"/>
    <m/>
    <s v="Asia"/>
    <s v="Nam Kor village (Lom Sak ..."/>
    <x v="3"/>
    <s v="Flash flood"/>
    <m/>
    <n v="104"/>
    <n v="450109"/>
    <n v="24.5"/>
    <n v="2001"/>
    <s v="THA"/>
    <m/>
    <x v="23"/>
    <m/>
    <m/>
    <n v="1"/>
    <m/>
    <n v="2001"/>
    <m/>
    <n v="3"/>
    <m/>
    <m/>
    <m/>
    <m/>
    <m/>
    <m/>
    <m/>
    <m/>
    <m/>
    <m/>
    <n v="3"/>
    <n v="3"/>
    <n v="30"/>
    <n v="4160"/>
    <n v="4.8"/>
    <x v="3"/>
    <x v="2"/>
    <m/>
  </r>
  <r>
    <d v="2007-09-05T00:00:00"/>
    <d v="2007-11-10T00:00:00"/>
    <s v="Thailand"/>
    <m/>
    <s v="Asia"/>
    <s v="Phetcgabun, Loei, Kalasin ..."/>
    <x v="3"/>
    <s v="General flood"/>
    <s v="Monsoonal rain"/>
    <n v="10"/>
    <n v="17000"/>
    <m/>
    <n v="2007"/>
    <s v="THA"/>
    <m/>
    <x v="21"/>
    <m/>
    <m/>
    <n v="1"/>
    <m/>
    <n v="2007"/>
    <m/>
    <m/>
    <m/>
    <m/>
    <m/>
    <m/>
    <m/>
    <n v="3"/>
    <m/>
    <m/>
    <m/>
    <m/>
    <n v="3"/>
    <n v="3"/>
    <n v="67"/>
    <n v="300000"/>
    <n v="7.3"/>
    <x v="3"/>
    <x v="2"/>
    <m/>
  </r>
  <r>
    <d v="2008-12-29T00:00:00"/>
    <d v="2009-01-19T00:00:00"/>
    <s v="Thailand"/>
    <m/>
    <s v="Asia"/>
    <s v="Phatthalung, Yala, Narath ..."/>
    <x v="3"/>
    <s v="Flash flood"/>
    <m/>
    <m/>
    <n v="32584"/>
    <n v="0.34399999999999997"/>
    <n v="2009"/>
    <s v="THA"/>
    <m/>
    <x v="24"/>
    <m/>
    <m/>
    <n v="1"/>
    <m/>
    <n v="2008"/>
    <m/>
    <m/>
    <m/>
    <m/>
    <m/>
    <m/>
    <m/>
    <m/>
    <n v="3"/>
    <m/>
    <m/>
    <m/>
    <n v="3"/>
    <n v="3"/>
    <n v="22"/>
    <n v="76570"/>
    <n v="6.2"/>
    <x v="3"/>
    <x v="2"/>
    <m/>
  </r>
  <r>
    <d v="2007-05-11T00:00:00"/>
    <d v="2007-05-21T00:00:00"/>
    <s v="Thailand"/>
    <m/>
    <s v="Asia"/>
    <s v="Pichit, Phrae, Uttaradit, ..."/>
    <x v="3"/>
    <s v="General flood"/>
    <m/>
    <m/>
    <n v="1000"/>
    <m/>
    <n v="2007"/>
    <s v="THA"/>
    <m/>
    <x v="22"/>
    <m/>
    <m/>
    <n v="1"/>
    <m/>
    <n v="2007"/>
    <m/>
    <m/>
    <m/>
    <m/>
    <m/>
    <m/>
    <m/>
    <n v="3"/>
    <m/>
    <m/>
    <m/>
    <m/>
    <n v="3"/>
    <n v="3"/>
    <n v="11"/>
    <n v="38380"/>
    <n v="5.6"/>
    <x v="3"/>
    <x v="2"/>
    <m/>
  </r>
  <r>
    <d v="2001-05-04T00:00:00"/>
    <d v="2001-05-05T00:00:00"/>
    <s v="Thailand"/>
    <m/>
    <s v="Asia"/>
    <s v="Phrae, Sukhotai, Lampang ..."/>
    <x v="3"/>
    <s v="Flash flood"/>
    <m/>
    <n v="83"/>
    <n v="4130"/>
    <n v="4"/>
    <n v="2001"/>
    <s v="THA"/>
    <m/>
    <x v="23"/>
    <m/>
    <m/>
    <n v="1"/>
    <m/>
    <n v="2001"/>
    <m/>
    <n v="3"/>
    <m/>
    <m/>
    <m/>
    <m/>
    <m/>
    <m/>
    <m/>
    <m/>
    <m/>
    <m/>
    <n v="3"/>
    <n v="3"/>
    <n v="2"/>
    <n v="19750"/>
    <n v="4.5999999999999996"/>
    <x v="3"/>
    <x v="2"/>
    <m/>
  </r>
  <r>
    <d v="2001-05-04T00:00:00"/>
    <d v="2001-05-04T00:00:00"/>
    <s v="Thailand"/>
    <m/>
    <s v="Asia"/>
    <s v="Wang Chin district"/>
    <x v="3"/>
    <s v="Flash flood"/>
    <m/>
    <n v="33"/>
    <n v="5140"/>
    <m/>
    <n v="2001"/>
    <s v="THA"/>
    <m/>
    <x v="23"/>
    <m/>
    <m/>
    <n v="1"/>
    <m/>
    <n v="2001"/>
    <m/>
    <n v="3"/>
    <m/>
    <m/>
    <m/>
    <m/>
    <m/>
    <m/>
    <m/>
    <m/>
    <m/>
    <m/>
    <n v="3"/>
    <n v="3"/>
    <n v="1"/>
    <n v="19750"/>
    <n v="4.5999999999999996"/>
    <x v="3"/>
    <x v="2"/>
    <m/>
  </r>
  <r>
    <d v="2003-01-14T00:00:00"/>
    <d v="2003-01-16T00:00:00"/>
    <s v="Tunisia"/>
    <m/>
    <s v="Africa"/>
    <s v="Jendouba, Beja, Manouba, ..."/>
    <x v="3"/>
    <s v="General flood"/>
    <m/>
    <n v="8"/>
    <n v="27000"/>
    <m/>
    <n v="2003"/>
    <s v="TUN"/>
    <m/>
    <x v="23"/>
    <m/>
    <m/>
    <n v="1"/>
    <m/>
    <n v="2003"/>
    <m/>
    <m/>
    <m/>
    <n v="3"/>
    <m/>
    <m/>
    <m/>
    <m/>
    <m/>
    <m/>
    <m/>
    <m/>
    <n v="3"/>
    <n v="3"/>
    <n v="3"/>
    <n v="27680"/>
    <n v="4.9000000000000004"/>
    <x v="3"/>
    <x v="2"/>
    <m/>
  </r>
  <r>
    <d v="2007-10-13T00:00:00"/>
    <d v="2007-10-16T00:00:00"/>
    <s v="Tunisia"/>
    <m/>
    <s v="Africa"/>
    <s v="Tunis, Ariana, Manouba"/>
    <x v="3"/>
    <s v="Flash flood"/>
    <m/>
    <n v="16"/>
    <n v="5000"/>
    <m/>
    <n v="2007"/>
    <s v="TUN"/>
    <m/>
    <x v="23"/>
    <m/>
    <m/>
    <n v="1"/>
    <m/>
    <n v="2007"/>
    <m/>
    <m/>
    <m/>
    <m/>
    <m/>
    <m/>
    <m/>
    <n v="3"/>
    <m/>
    <m/>
    <m/>
    <m/>
    <n v="3"/>
    <n v="3"/>
    <n v="4"/>
    <n v="6550"/>
    <n v="4.4000000000000004"/>
    <x v="3"/>
    <x v="2"/>
    <m/>
  </r>
  <r>
    <d v="2003-06-01T00:00:00"/>
    <d v="2003-06-03T00:00:00"/>
    <s v="Venezuela"/>
    <m/>
    <s v="Latin America and the Caribbeans"/>
    <s v="Meridan, Barinas"/>
    <x v="3"/>
    <s v="General flood"/>
    <m/>
    <n v="1"/>
    <n v="450"/>
    <m/>
    <n v="2003"/>
    <s v="VEN"/>
    <m/>
    <x v="23"/>
    <m/>
    <m/>
    <n v="1"/>
    <m/>
    <n v="2003"/>
    <m/>
    <m/>
    <m/>
    <n v="3"/>
    <m/>
    <m/>
    <m/>
    <m/>
    <m/>
    <m/>
    <m/>
    <m/>
    <n v="4"/>
    <n v="3"/>
    <n v="3"/>
    <n v="6240"/>
    <n v="4.3"/>
    <x v="3"/>
    <x v="2"/>
    <m/>
  </r>
  <r>
    <d v="2005-02-07T00:00:00"/>
    <d v="2005-02-14T00:00:00"/>
    <s v="Venezuela"/>
    <m/>
    <s v="Latin America and the Caribbeans"/>
    <s v="Vargas, Carabobo, Puerto ..."/>
    <x v="3"/>
    <s v="General flood"/>
    <m/>
    <n v="76"/>
    <n v="25042"/>
    <n v="50"/>
    <n v="2005"/>
    <s v="VEN"/>
    <m/>
    <x v="22"/>
    <m/>
    <m/>
    <n v="1"/>
    <m/>
    <n v="2005"/>
    <m/>
    <m/>
    <m/>
    <m/>
    <m/>
    <n v="3"/>
    <m/>
    <m/>
    <m/>
    <m/>
    <m/>
    <m/>
    <n v="4"/>
    <n v="3"/>
    <n v="8"/>
    <n v="11960"/>
    <n v="5"/>
    <x v="3"/>
    <x v="2"/>
    <m/>
  </r>
  <r>
    <d v="2002-07-20T00:00:00"/>
    <d v="2002-07-31T00:00:00"/>
    <s v="Venezuela"/>
    <m/>
    <s v="Latin America and the Caribbeans"/>
    <s v="Amazonas, Apure, Barinas, ..."/>
    <x v="3"/>
    <s v="General flood"/>
    <m/>
    <n v="4"/>
    <n v="55376"/>
    <n v="3"/>
    <n v="2002"/>
    <s v="VEN"/>
    <m/>
    <x v="24"/>
    <m/>
    <m/>
    <n v="1"/>
    <m/>
    <n v="2002"/>
    <m/>
    <m/>
    <n v="3"/>
    <m/>
    <m/>
    <m/>
    <m/>
    <m/>
    <m/>
    <m/>
    <m/>
    <m/>
    <n v="4"/>
    <n v="3"/>
    <n v="12"/>
    <n v="224900"/>
    <n v="6.4"/>
    <x v="3"/>
    <x v="2"/>
    <m/>
  </r>
  <r>
    <d v="2004-11-17T00:00:00"/>
    <d v="2004-11-25T00:00:00"/>
    <s v="Venezuela"/>
    <m/>
    <s v="Latin America and the Caribbeans"/>
    <s v="Carabobo, Miranda, Falcon ..."/>
    <x v="3"/>
    <s v="General flood"/>
    <m/>
    <n v="35"/>
    <n v="4000"/>
    <m/>
    <n v="2004"/>
    <s v="VEN"/>
    <m/>
    <x v="22"/>
    <m/>
    <m/>
    <n v="1"/>
    <m/>
    <n v="2004"/>
    <m/>
    <m/>
    <m/>
    <m/>
    <n v="3"/>
    <m/>
    <m/>
    <m/>
    <m/>
    <m/>
    <m/>
    <m/>
    <n v="4"/>
    <n v="3"/>
    <n v="9"/>
    <n v="13180"/>
    <n v="5.0999999999999996"/>
    <x v="3"/>
    <x v="2"/>
    <m/>
  </r>
  <r>
    <d v="2003-03-23T00:00:00"/>
    <d v="2003-03-26T00:00:00"/>
    <s v="South Africa"/>
    <m/>
    <s v="Africa"/>
    <s v="Montagu area, Western cap ..."/>
    <x v="3"/>
    <s v="General flood"/>
    <m/>
    <n v="1"/>
    <n v="500"/>
    <m/>
    <n v="2003"/>
    <s v="ZAF"/>
    <m/>
    <x v="25"/>
    <m/>
    <m/>
    <n v="1"/>
    <m/>
    <n v="2003"/>
    <m/>
    <m/>
    <m/>
    <n v="3"/>
    <m/>
    <m/>
    <m/>
    <m/>
    <m/>
    <m/>
    <m/>
    <m/>
    <n v="3"/>
    <n v="3"/>
    <n v="4"/>
    <n v="660"/>
    <n v="3.4"/>
    <x v="3"/>
    <x v="2"/>
    <m/>
  </r>
  <r>
    <d v="2001-12-19T00:00:00"/>
    <d v="2001-12-22T00:00:00"/>
    <s v="South Africa"/>
    <m/>
    <s v="Africa"/>
    <s v="Greater Tubatse,Thembisil ..."/>
    <x v="3"/>
    <s v="Flash flood"/>
    <m/>
    <n v="5"/>
    <n v="312"/>
    <m/>
    <n v="2001"/>
    <s v="ZAF"/>
    <m/>
    <x v="25"/>
    <m/>
    <m/>
    <n v="1"/>
    <m/>
    <n v="2001"/>
    <m/>
    <n v="3"/>
    <m/>
    <m/>
    <m/>
    <m/>
    <m/>
    <m/>
    <m/>
    <m/>
    <m/>
    <m/>
    <n v="3"/>
    <n v="3"/>
    <n v="4"/>
    <n v="752"/>
    <n v="3.5"/>
    <x v="3"/>
    <x v="2"/>
    <m/>
  </r>
  <r>
    <d v="2009-07-12T00:00:00"/>
    <d v="2009-07-16T00:00:00"/>
    <s v="South Africa"/>
    <m/>
    <s v="Africa"/>
    <s v="Across Cape town"/>
    <x v="3"/>
    <s v="General flood"/>
    <m/>
    <n v="11"/>
    <n v="20000"/>
    <m/>
    <n v="2009"/>
    <s v="ZAF"/>
    <m/>
    <x v="22"/>
    <m/>
    <m/>
    <n v="1"/>
    <m/>
    <n v="2009"/>
    <m/>
    <m/>
    <m/>
    <m/>
    <m/>
    <m/>
    <m/>
    <m/>
    <m/>
    <n v="3"/>
    <n v="3"/>
    <n v="3"/>
    <n v="3"/>
    <n v="3"/>
    <n v="5"/>
    <n v="32700"/>
    <n v="5.2"/>
    <x v="3"/>
    <x v="2"/>
    <m/>
  </r>
  <r>
    <d v="2006-08-02T00:00:00"/>
    <d v="2006-08-04T00:00:00"/>
    <s v="South Africa"/>
    <m/>
    <s v="Africa"/>
    <s v="Eastern and Southern Cape ..."/>
    <x v="3"/>
    <s v="General flood"/>
    <m/>
    <n v="6"/>
    <n v="3000"/>
    <n v="145"/>
    <n v="2006"/>
    <s v="ZAF"/>
    <m/>
    <x v="23"/>
    <m/>
    <m/>
    <n v="1"/>
    <m/>
    <n v="2006"/>
    <m/>
    <m/>
    <m/>
    <m/>
    <m/>
    <m/>
    <n v="3"/>
    <m/>
    <m/>
    <m/>
    <m/>
    <m/>
    <n v="3"/>
    <n v="3"/>
    <n v="3"/>
    <n v="21840"/>
    <n v="4.8"/>
    <x v="3"/>
    <x v="2"/>
    <m/>
  </r>
  <r>
    <d v="2009-02-28T00:00:00"/>
    <d v="2009-03-03T00:00:00"/>
    <s v="South Africa"/>
    <m/>
    <s v="Africa"/>
    <s v="KwaZulu Natal north Coast ..."/>
    <x v="3"/>
    <s v="General flood"/>
    <m/>
    <n v="3"/>
    <n v="300"/>
    <m/>
    <n v="2009"/>
    <s v="ZAF"/>
    <m/>
    <x v="22"/>
    <m/>
    <m/>
    <n v="1"/>
    <m/>
    <n v="2009"/>
    <m/>
    <m/>
    <m/>
    <m/>
    <m/>
    <m/>
    <m/>
    <m/>
    <m/>
    <n v="3"/>
    <n v="3"/>
    <n v="3"/>
    <n v="3"/>
    <n v="3"/>
    <n v="4"/>
    <n v="56340"/>
    <n v="5.4"/>
    <x v="3"/>
    <x v="2"/>
    <m/>
  </r>
  <r>
    <d v="2007-07-27T00:00:00"/>
    <d v="2007-08-02T00:00:00"/>
    <s v="South Africa"/>
    <m/>
    <s v="Africa"/>
    <s v="Cape Town, Cape Flats are ..."/>
    <x v="3"/>
    <s v="General flood"/>
    <m/>
    <m/>
    <n v="38000"/>
    <m/>
    <n v="2007"/>
    <s v="ZAF"/>
    <m/>
    <x v="22"/>
    <m/>
    <m/>
    <n v="1"/>
    <m/>
    <n v="2007"/>
    <m/>
    <m/>
    <m/>
    <m/>
    <m/>
    <m/>
    <m/>
    <n v="3"/>
    <m/>
    <m/>
    <m/>
    <m/>
    <n v="3"/>
    <n v="3"/>
    <n v="7"/>
    <n v="20100"/>
    <n v="5.0999999999999996"/>
    <x v="3"/>
    <x v="2"/>
    <m/>
  </r>
  <r>
    <d v="2002-08-16T00:00:00"/>
    <d v="2002-08-18T00:00:00"/>
    <s v="South Africa"/>
    <m/>
    <s v="Africa"/>
    <s v="East London (Cap province ..."/>
    <x v="3"/>
    <s v="General flood"/>
    <m/>
    <n v="16"/>
    <n v="2500"/>
    <m/>
    <n v="2002"/>
    <s v="ZAF"/>
    <m/>
    <x v="23"/>
    <m/>
    <m/>
    <n v="1"/>
    <m/>
    <n v="2002"/>
    <m/>
    <m/>
    <n v="3"/>
    <m/>
    <m/>
    <m/>
    <m/>
    <m/>
    <m/>
    <m/>
    <m/>
    <m/>
    <n v="3"/>
    <n v="3"/>
    <n v="3"/>
    <n v="3000"/>
    <n v="4"/>
    <x v="3"/>
    <x v="2"/>
    <m/>
  </r>
  <r>
    <d v="2006-03-26T00:00:00"/>
    <d v="2006-03-30T00:00:00"/>
    <s v="South Africa"/>
    <m/>
    <s v="Africa"/>
    <s v="Taung municipality"/>
    <x v="3"/>
    <s v="General flood"/>
    <m/>
    <n v="6"/>
    <n v="4160"/>
    <n v="71"/>
    <n v="2006"/>
    <s v="ZAF"/>
    <m/>
    <x v="23"/>
    <m/>
    <m/>
    <n v="1"/>
    <m/>
    <n v="2006"/>
    <m/>
    <m/>
    <m/>
    <m/>
    <m/>
    <m/>
    <n v="3"/>
    <m/>
    <m/>
    <m/>
    <m/>
    <m/>
    <n v="3"/>
    <n v="3"/>
    <n v="5"/>
    <n v="2500"/>
    <n v="4.0999999999999996"/>
    <x v="3"/>
    <x v="2"/>
    <m/>
  </r>
  <r>
    <d v="2004-08-07T00:00:00"/>
    <d v="2004-08-09T00:00:00"/>
    <s v="South Africa"/>
    <m/>
    <s v="Africa"/>
    <s v="Cap town region"/>
    <x v="3"/>
    <s v="General flood"/>
    <m/>
    <m/>
    <n v="15000"/>
    <m/>
    <n v="2004"/>
    <s v="ZAF"/>
    <m/>
    <x v="27"/>
    <m/>
    <m/>
    <n v="1"/>
    <m/>
    <n v="2004"/>
    <m/>
    <m/>
    <m/>
    <m/>
    <n v="3"/>
    <m/>
    <m/>
    <m/>
    <m/>
    <m/>
    <m/>
    <m/>
    <n v="3"/>
    <n v="3"/>
    <n v="3"/>
    <n v="199"/>
    <n v="2.8"/>
    <x v="3"/>
    <x v="2"/>
    <m/>
  </r>
  <r>
    <d v="2004-02-01T00:00:00"/>
    <d v="2004-06-02T00:00:00"/>
    <s v="Botswana"/>
    <m/>
    <s v="Africa"/>
    <s v="Ngamiland province"/>
    <x v="3"/>
    <s v="General flood"/>
    <m/>
    <m/>
    <n v="4960"/>
    <m/>
    <n v="2004"/>
    <s v="BWA"/>
    <m/>
    <x v="20"/>
    <m/>
    <m/>
    <n v="1.5"/>
    <m/>
    <n v="2004"/>
    <m/>
    <m/>
    <m/>
    <m/>
    <n v="3"/>
    <m/>
    <m/>
    <m/>
    <m/>
    <m/>
    <m/>
    <m/>
    <n v="3"/>
    <n v="3"/>
    <n v="123"/>
    <n v="596100"/>
    <n v="8"/>
    <x v="3"/>
    <x v="2"/>
    <m/>
  </r>
  <r>
    <d v="2008-10-10T00:00:00"/>
    <d v="2008-10-16T00:00:00"/>
    <s v="China"/>
    <m/>
    <s v="Asia"/>
    <s v="Hainan Island"/>
    <x v="3"/>
    <s v="General flood"/>
    <m/>
    <n v="3"/>
    <n v="50000"/>
    <m/>
    <n v="2008"/>
    <s v="CHN"/>
    <m/>
    <x v="22"/>
    <m/>
    <m/>
    <n v="1.5"/>
    <m/>
    <n v="2008"/>
    <m/>
    <m/>
    <m/>
    <m/>
    <m/>
    <m/>
    <m/>
    <m/>
    <n v="3"/>
    <m/>
    <m/>
    <m/>
    <n v="3"/>
    <n v="3"/>
    <n v="7"/>
    <n v="29940"/>
    <n v="5.5"/>
    <x v="3"/>
    <x v="2"/>
    <m/>
  </r>
  <r>
    <d v="2009-07-01T00:00:00"/>
    <d v="2009-07-31T00:00:00"/>
    <s v="China"/>
    <m/>
    <s v="Asia"/>
    <s v="Guizhou province"/>
    <x v="3"/>
    <s v="General flood"/>
    <m/>
    <n v="11"/>
    <m/>
    <m/>
    <n v="2009"/>
    <s v="CHN"/>
    <m/>
    <x v="24"/>
    <m/>
    <m/>
    <n v="1.5"/>
    <m/>
    <n v="2009"/>
    <m/>
    <m/>
    <m/>
    <m/>
    <m/>
    <m/>
    <m/>
    <m/>
    <m/>
    <n v="3"/>
    <n v="3"/>
    <n v="3"/>
    <n v="3"/>
    <n v="3"/>
    <n v="31"/>
    <n v="542100"/>
    <n v="6.8"/>
    <x v="3"/>
    <x v="2"/>
    <m/>
  </r>
  <r>
    <d v="2008-12-13T00:00:00"/>
    <d v="2008-12-16T00:00:00"/>
    <s v="Colombia"/>
    <m/>
    <s v="Latin America and the Caribbeans"/>
    <s v="Plato (Magdalena province ..."/>
    <x v="3"/>
    <s v="General flood"/>
    <m/>
    <n v="2"/>
    <n v="50000"/>
    <m/>
    <n v="2008"/>
    <s v="COL"/>
    <m/>
    <x v="21"/>
    <m/>
    <m/>
    <n v="1.5"/>
    <m/>
    <n v="2008"/>
    <m/>
    <m/>
    <m/>
    <m/>
    <m/>
    <m/>
    <m/>
    <m/>
    <n v="3"/>
    <m/>
    <m/>
    <m/>
    <n v="3"/>
    <n v="3"/>
    <n v="4"/>
    <n v="195400"/>
    <n v="7"/>
    <x v="3"/>
    <x v="2"/>
    <m/>
  </r>
  <r>
    <d v="2010-11-01T00:00:00"/>
    <d v="2010-11-05T00:00:00"/>
    <s v="Costa Rica"/>
    <m/>
    <s v="Latin America and the Caribbeans"/>
    <s v="Santa Cruz, Bagaces (Guan ..."/>
    <x v="3"/>
    <s v="General flood"/>
    <m/>
    <n v="24"/>
    <n v="3000"/>
    <m/>
    <n v="2010"/>
    <s v="CRI"/>
    <m/>
    <x v="23"/>
    <m/>
    <m/>
    <n v="1.5"/>
    <m/>
    <n v="2010"/>
    <m/>
    <m/>
    <m/>
    <m/>
    <m/>
    <m/>
    <m/>
    <m/>
    <m/>
    <n v="3"/>
    <n v="3"/>
    <n v="3"/>
    <n v="3"/>
    <n v="3"/>
    <n v="5"/>
    <n v="10440.040000000001"/>
    <n v="4.9000000000000004"/>
    <x v="3"/>
    <x v="2"/>
    <m/>
  </r>
  <r>
    <d v="2008-11-17T00:00:00"/>
    <d v="2008-11-20T00:00:00"/>
    <s v="Cuba"/>
    <m/>
    <s v="Latin America and the Caribbeans"/>
    <s v="Yara, Bayamo, Manzanillo ..."/>
    <x v="3"/>
    <s v="General flood"/>
    <m/>
    <m/>
    <n v="20000"/>
    <m/>
    <n v="2008"/>
    <s v="CUB"/>
    <m/>
    <x v="22"/>
    <m/>
    <m/>
    <n v="1.5"/>
    <m/>
    <n v="2008"/>
    <m/>
    <m/>
    <m/>
    <m/>
    <m/>
    <m/>
    <m/>
    <m/>
    <n v="3"/>
    <m/>
    <m/>
    <m/>
    <n v="3"/>
    <n v="3"/>
    <n v="4"/>
    <n v="35290"/>
    <n v="5.3"/>
    <x v="3"/>
    <x v="2"/>
    <m/>
  </r>
  <r>
    <d v="2007-06-27T00:00:00"/>
    <d v="2007-06-29T00:00:00"/>
    <s v="Iran"/>
    <m/>
    <s v="Middle East"/>
    <s v="Kashan city, Qohrud, Jari ..."/>
    <x v="3"/>
    <s v="Flash flood"/>
    <m/>
    <n v="12"/>
    <m/>
    <n v="22"/>
    <n v="2007"/>
    <s v="IRN"/>
    <m/>
    <x v="23"/>
    <m/>
    <m/>
    <n v="1.5"/>
    <m/>
    <n v="2007"/>
    <m/>
    <m/>
    <m/>
    <m/>
    <m/>
    <m/>
    <m/>
    <n v="3"/>
    <m/>
    <m/>
    <m/>
    <m/>
    <n v="4"/>
    <n v="3"/>
    <n v="3"/>
    <n v="11600"/>
    <n v="4.7"/>
    <x v="3"/>
    <x v="2"/>
    <m/>
  </r>
  <r>
    <d v="2004-02-01T00:00:00"/>
    <d v="2004-06-02T00:00:00"/>
    <s v="Namibia"/>
    <m/>
    <s v="Africa"/>
    <s v="Kavango and Caprivi regio ..."/>
    <x v="3"/>
    <s v="General flood"/>
    <m/>
    <m/>
    <n v="20000"/>
    <m/>
    <n v="2004"/>
    <s v="NAM"/>
    <m/>
    <x v="20"/>
    <m/>
    <m/>
    <n v="1.5"/>
    <m/>
    <n v="2004"/>
    <m/>
    <m/>
    <m/>
    <m/>
    <n v="3"/>
    <m/>
    <m/>
    <m/>
    <m/>
    <m/>
    <m/>
    <m/>
    <n v="2"/>
    <n v="3"/>
    <n v="123"/>
    <n v="596100"/>
    <n v="8"/>
    <x v="3"/>
    <x v="2"/>
    <m/>
  </r>
  <r>
    <d v="2006-03-13T00:00:00"/>
    <d v="2006-04-07T00:00:00"/>
    <s v="Romania"/>
    <m/>
    <s v="Eastern Europe"/>
    <s v="Dolj, Alba, Arad, Botosan ..."/>
    <x v="3"/>
    <s v="General flood"/>
    <m/>
    <n v="6"/>
    <n v="17071"/>
    <m/>
    <n v="2006"/>
    <s v="ROU"/>
    <m/>
    <x v="24"/>
    <m/>
    <m/>
    <n v="1.5"/>
    <m/>
    <n v="2006"/>
    <m/>
    <m/>
    <m/>
    <m/>
    <m/>
    <m/>
    <n v="3"/>
    <m/>
    <m/>
    <m/>
    <m/>
    <m/>
    <n v="3"/>
    <n v="3"/>
    <n v="26"/>
    <n v="143700"/>
    <n v="6.4"/>
    <x v="3"/>
    <x v="2"/>
    <m/>
  </r>
  <r>
    <d v="2004-07-28T00:00:00"/>
    <d v="2004-08-01T00:00:00"/>
    <s v="Romania"/>
    <m/>
    <s v="Eastern Europe"/>
    <s v="Brasov, Buzau, Iasi, Baca ..."/>
    <x v="3"/>
    <s v="General flood"/>
    <m/>
    <n v="4"/>
    <n v="14128"/>
    <m/>
    <n v="2004"/>
    <s v="ROU"/>
    <m/>
    <x v="22"/>
    <m/>
    <m/>
    <n v="1.5"/>
    <m/>
    <n v="2004"/>
    <m/>
    <m/>
    <m/>
    <m/>
    <n v="3"/>
    <m/>
    <m/>
    <m/>
    <m/>
    <m/>
    <m/>
    <m/>
    <n v="3"/>
    <n v="3"/>
    <n v="5"/>
    <n v="17940"/>
    <n v="5.2"/>
    <x v="3"/>
    <x v="2"/>
    <m/>
  </r>
  <r>
    <d v="2005-04-21T00:00:00"/>
    <d v="2005-05-15T00:00:00"/>
    <s v="Romania"/>
    <m/>
    <s v="Eastern Europe"/>
    <s v="Arad, Mehedinti, Timis, C ..."/>
    <x v="3"/>
    <s v="General flood"/>
    <m/>
    <n v="2"/>
    <n v="3400"/>
    <n v="200"/>
    <n v="2005"/>
    <s v="ROU"/>
    <m/>
    <x v="24"/>
    <m/>
    <m/>
    <n v="1.5"/>
    <m/>
    <n v="2005"/>
    <m/>
    <m/>
    <m/>
    <m/>
    <m/>
    <n v="3"/>
    <m/>
    <m/>
    <m/>
    <m/>
    <m/>
    <m/>
    <n v="3"/>
    <n v="3"/>
    <n v="25"/>
    <n v="58910"/>
    <n v="6.6"/>
    <x v="3"/>
    <x v="2"/>
    <m/>
  </r>
  <r>
    <d v="2005-07-12T00:00:00"/>
    <d v="2005-07-28T00:00:00"/>
    <s v="Romania"/>
    <m/>
    <s v="Eastern Europe"/>
    <s v="Alba, Tulcea, Giurgiu, Vr ..."/>
    <x v="3"/>
    <s v="General flood"/>
    <m/>
    <n v="24"/>
    <n v="14669"/>
    <n v="800"/>
    <n v="2005"/>
    <s v="ROU"/>
    <m/>
    <x v="24"/>
    <m/>
    <m/>
    <n v="1.5"/>
    <m/>
    <n v="2005"/>
    <m/>
    <m/>
    <m/>
    <m/>
    <m/>
    <n v="3"/>
    <m/>
    <m/>
    <m/>
    <m/>
    <m/>
    <m/>
    <n v="3"/>
    <n v="3"/>
    <n v="17"/>
    <n v="40040"/>
    <n v="6"/>
    <x v="3"/>
    <x v="2"/>
    <m/>
  </r>
  <r>
    <d v="2002-08-08T00:00:00"/>
    <d v="2002-08-18T00:00:00"/>
    <s v="Russia"/>
    <m/>
    <s v="Eastern Europe"/>
    <s v="Novorossiisk (Krasnodar r ..."/>
    <x v="3"/>
    <s v="General flood"/>
    <m/>
    <n v="167"/>
    <n v="49500"/>
    <n v="500"/>
    <n v="2002"/>
    <s v="RUS"/>
    <m/>
    <x v="23"/>
    <m/>
    <m/>
    <n v="1.5"/>
    <m/>
    <n v="2002"/>
    <m/>
    <m/>
    <n v="3"/>
    <m/>
    <m/>
    <m/>
    <m/>
    <m/>
    <m/>
    <m/>
    <m/>
    <m/>
    <n v="4"/>
    <n v="3"/>
    <n v="11"/>
    <n v="10860"/>
    <n v="4.9000000000000004"/>
    <x v="3"/>
    <x v="2"/>
    <m/>
  </r>
  <r>
    <d v="2002-01-06T00:00:00"/>
    <d v="2002-01-23T00:00:00"/>
    <s v="Russia"/>
    <m/>
    <s v="Eastern Europe"/>
    <s v="Krasnodar, Temryuk, Anapa ..."/>
    <x v="3"/>
    <s v="General flood"/>
    <m/>
    <n v="1"/>
    <n v="3000"/>
    <n v="64.97"/>
    <n v="2002"/>
    <s v="RUS"/>
    <m/>
    <x v="22"/>
    <m/>
    <m/>
    <n v="1.5"/>
    <m/>
    <n v="2002"/>
    <m/>
    <m/>
    <n v="3"/>
    <m/>
    <m/>
    <m/>
    <m/>
    <m/>
    <m/>
    <m/>
    <m/>
    <m/>
    <n v="4"/>
    <n v="3"/>
    <n v="18"/>
    <n v="9580"/>
    <n v="5.4"/>
    <x v="3"/>
    <x v="2"/>
    <m/>
  </r>
  <r>
    <d v="2001-07-07T00:00:00"/>
    <d v="2001-07-13T00:00:00"/>
    <s v="Russia"/>
    <m/>
    <s v="Eastern Europe"/>
    <s v="Buryata, Irkutz (Siberia) ..."/>
    <x v="3"/>
    <s v="Storm surge/coastal flood"/>
    <m/>
    <n v="11"/>
    <n v="300000"/>
    <n v="33"/>
    <n v="2001"/>
    <s v="RUS"/>
    <m/>
    <x v="24"/>
    <m/>
    <m/>
    <n v="1.5"/>
    <m/>
    <n v="2001"/>
    <m/>
    <n v="3"/>
    <m/>
    <m/>
    <m/>
    <m/>
    <m/>
    <m/>
    <m/>
    <m/>
    <m/>
    <m/>
    <n v="4"/>
    <n v="3"/>
    <n v="7"/>
    <n v="231500"/>
    <n v="6.4"/>
    <x v="3"/>
    <x v="2"/>
    <m/>
  </r>
  <r>
    <d v="2005-10-03T00:00:00"/>
    <d v="2005-10-03T00:00:00"/>
    <s v="El Salvador"/>
    <m/>
    <s v="Latin America and the Caribbeans"/>
    <m/>
    <x v="3"/>
    <s v="General flood"/>
    <m/>
    <n v="15"/>
    <m/>
    <m/>
    <n v="2005"/>
    <s v="SLV"/>
    <m/>
    <x v="24"/>
    <m/>
    <m/>
    <n v="1.5"/>
    <m/>
    <n v="2005"/>
    <m/>
    <m/>
    <m/>
    <m/>
    <m/>
    <n v="3"/>
    <m/>
    <m/>
    <m/>
    <m/>
    <m/>
    <m/>
    <n v="3"/>
    <n v="3"/>
    <n v="1"/>
    <n v="211300"/>
    <n v="6.7"/>
    <x v="3"/>
    <x v="2"/>
    <m/>
  </r>
  <r>
    <d v="2006-05-07T00:00:00"/>
    <d v="2006-05-29T00:00:00"/>
    <s v="Suriname"/>
    <m/>
    <s v="Latin America and the Caribbeans"/>
    <s v="Tapanahoni, Boven Surinam ..."/>
    <x v="3"/>
    <s v="General flood"/>
    <m/>
    <n v="3"/>
    <n v="25000"/>
    <m/>
    <n v="2006"/>
    <s v="SUR"/>
    <m/>
    <x v="24"/>
    <m/>
    <m/>
    <n v="1.5"/>
    <m/>
    <n v="2006"/>
    <m/>
    <m/>
    <m/>
    <m/>
    <m/>
    <m/>
    <n v="3"/>
    <m/>
    <m/>
    <m/>
    <m/>
    <m/>
    <n v="3"/>
    <n v="3"/>
    <n v="23"/>
    <n v="62040"/>
    <n v="6.3"/>
    <x v="3"/>
    <x v="2"/>
    <m/>
  </r>
  <r>
    <d v="2006-08-20T00:00:00"/>
    <d v="2006-12-13T00:00:00"/>
    <s v="Thailand"/>
    <m/>
    <s v="Asia"/>
    <s v="Chiang Rai, Chiang mai, M ..."/>
    <x v="3"/>
    <s v="General flood"/>
    <m/>
    <n v="164"/>
    <n v="2212413"/>
    <n v="9.94"/>
    <n v="2006"/>
    <s v="THA"/>
    <m/>
    <x v="21"/>
    <m/>
    <m/>
    <n v="1.5"/>
    <m/>
    <n v="2006"/>
    <m/>
    <m/>
    <m/>
    <m/>
    <m/>
    <m/>
    <n v="3"/>
    <m/>
    <m/>
    <m/>
    <m/>
    <m/>
    <n v="3"/>
    <n v="3"/>
    <n v="116"/>
    <n v="175800"/>
    <n v="7.5"/>
    <x v="3"/>
    <x v="2"/>
    <m/>
  </r>
  <r>
    <d v="2006-05-22T00:00:00"/>
    <d v="2006-06-11T00:00:00"/>
    <s v="Thailand"/>
    <m/>
    <s v="Asia"/>
    <s v="Nan, Phrae, Lamphang, Suk ..."/>
    <x v="3"/>
    <s v="Flash flood"/>
    <m/>
    <n v="116"/>
    <n v="342895"/>
    <n v="25"/>
    <n v="2006"/>
    <s v="THA"/>
    <m/>
    <x v="24"/>
    <m/>
    <m/>
    <n v="1.5"/>
    <m/>
    <n v="2006"/>
    <m/>
    <m/>
    <m/>
    <m/>
    <m/>
    <m/>
    <n v="3"/>
    <m/>
    <m/>
    <m/>
    <m/>
    <m/>
    <n v="3"/>
    <n v="3"/>
    <n v="21"/>
    <n v="78280"/>
    <n v="6.4"/>
    <x v="3"/>
    <x v="2"/>
    <m/>
  </r>
  <r>
    <d v="2004-08-06T00:00:00"/>
    <d v="2004-08-30T00:00:00"/>
    <s v="Thailand"/>
    <m/>
    <s v="Asia"/>
    <s v="Na Di, Prachantakham, Bu ..."/>
    <x v="3"/>
    <s v="General flood"/>
    <m/>
    <n v="9"/>
    <n v="500000"/>
    <m/>
    <n v="2004"/>
    <s v="THA"/>
    <m/>
    <x v="21"/>
    <m/>
    <m/>
    <n v="1.5"/>
    <m/>
    <n v="2004"/>
    <m/>
    <m/>
    <m/>
    <m/>
    <n v="3"/>
    <m/>
    <m/>
    <m/>
    <m/>
    <m/>
    <m/>
    <m/>
    <n v="3"/>
    <n v="3"/>
    <n v="25"/>
    <n v="154400"/>
    <n v="7.1"/>
    <x v="3"/>
    <x v="2"/>
    <m/>
  </r>
  <r>
    <d v="2000-11-21T00:00:00"/>
    <d v="2000-11-21T00:00:00"/>
    <s v="Thailand"/>
    <m/>
    <s v="Asia"/>
    <s v="Songkhla , Nakhon Si Tham ..."/>
    <x v="3"/>
    <s v="General flood"/>
    <m/>
    <n v="51"/>
    <n v="808801"/>
    <n v="57.5"/>
    <n v="2000"/>
    <s v="THA"/>
    <m/>
    <x v="24"/>
    <m/>
    <m/>
    <n v="1.5"/>
    <m/>
    <n v="2000"/>
    <n v="3"/>
    <m/>
    <m/>
    <m/>
    <m/>
    <m/>
    <m/>
    <m/>
    <m/>
    <m/>
    <m/>
    <m/>
    <n v="3"/>
    <n v="3"/>
    <n v="1"/>
    <n v="344400"/>
    <n v="6.8"/>
    <x v="3"/>
    <x v="2"/>
    <m/>
  </r>
  <r>
    <d v="2003-10-15T00:00:00"/>
    <d v="2003-10-15T00:00:00"/>
    <s v="Thailand"/>
    <m/>
    <s v="Asia"/>
    <s v="Petchaburi, Ratchaburi, K ..."/>
    <x v="3"/>
    <s v="General flood"/>
    <m/>
    <n v="3"/>
    <n v="3000"/>
    <n v="25"/>
    <n v="2003"/>
    <s v="THA"/>
    <m/>
    <x v="22"/>
    <m/>
    <m/>
    <n v="1.5"/>
    <m/>
    <n v="2003"/>
    <m/>
    <m/>
    <m/>
    <n v="3"/>
    <m/>
    <m/>
    <m/>
    <m/>
    <m/>
    <m/>
    <m/>
    <m/>
    <n v="3"/>
    <n v="3"/>
    <n v="1"/>
    <n v="11460"/>
    <n v="5.5"/>
    <x v="3"/>
    <x v="2"/>
    <m/>
  </r>
  <r>
    <d v="2000-09-01T00:00:00"/>
    <d v="2000-09-30T00:00:00"/>
    <s v="Thailand"/>
    <m/>
    <s v="Asia"/>
    <s v="Wang Pong, Chon Daen dist ..."/>
    <x v="3"/>
    <s v="General flood"/>
    <m/>
    <n v="9"/>
    <n v="12500"/>
    <n v="0.50600000000000001"/>
    <n v="2000"/>
    <s v="THA"/>
    <m/>
    <x v="21"/>
    <m/>
    <m/>
    <n v="1.5"/>
    <m/>
    <n v="2000"/>
    <n v="3"/>
    <m/>
    <m/>
    <m/>
    <m/>
    <m/>
    <m/>
    <m/>
    <m/>
    <m/>
    <m/>
    <m/>
    <n v="3"/>
    <n v="3"/>
    <n v="30"/>
    <n v="208200"/>
    <n v="7.3"/>
    <x v="3"/>
    <x v="2"/>
    <m/>
  </r>
  <r>
    <d v="2005-11-23T00:00:00"/>
    <d v="2006-01-12T00:00:00"/>
    <s v="Thailand"/>
    <m/>
    <s v="Asia"/>
    <s v="Songkhla, Trang, Satun, N ..."/>
    <x v="3"/>
    <s v="Flash flood"/>
    <m/>
    <n v="55"/>
    <n v="700000"/>
    <n v="97"/>
    <n v="2006"/>
    <s v="THA"/>
    <m/>
    <x v="24"/>
    <m/>
    <m/>
    <n v="1.5"/>
    <m/>
    <n v="2005"/>
    <m/>
    <m/>
    <m/>
    <m/>
    <m/>
    <n v="3"/>
    <m/>
    <m/>
    <m/>
    <m/>
    <m/>
    <m/>
    <n v="3"/>
    <n v="3"/>
    <n v="51"/>
    <n v="70520"/>
    <n v="6.7"/>
    <x v="3"/>
    <x v="2"/>
    <m/>
  </r>
  <r>
    <d v="2004-12-10T00:00:00"/>
    <d v="2004-12-18T00:00:00"/>
    <s v="Thailand"/>
    <m/>
    <s v="Asia"/>
    <s v="Sukhirin (Narathiwat), Ph ..."/>
    <x v="3"/>
    <s v="General flood"/>
    <m/>
    <n v="2"/>
    <n v="5000"/>
    <n v="175"/>
    <n v="2004"/>
    <s v="THA"/>
    <m/>
    <x v="22"/>
    <m/>
    <m/>
    <n v="1.5"/>
    <m/>
    <n v="2004"/>
    <m/>
    <m/>
    <m/>
    <m/>
    <n v="3"/>
    <m/>
    <m/>
    <m/>
    <m/>
    <m/>
    <m/>
    <m/>
    <n v="3"/>
    <n v="3"/>
    <n v="9"/>
    <n v="43430"/>
    <n v="5.8"/>
    <x v="3"/>
    <x v="2"/>
    <m/>
  </r>
  <r>
    <d v="2008-09-13T00:00:00"/>
    <d v="2008-10-07T00:00:00"/>
    <s v="Thailand"/>
    <m/>
    <s v="Asia"/>
    <s v="Phisanulok, Lop Buri, Phr ..."/>
    <x v="3"/>
    <s v="General flood"/>
    <m/>
    <n v="18"/>
    <n v="839573"/>
    <n v="16"/>
    <n v="2008"/>
    <s v="THA"/>
    <m/>
    <x v="24"/>
    <m/>
    <m/>
    <n v="1.5"/>
    <m/>
    <n v="2008"/>
    <m/>
    <m/>
    <m/>
    <m/>
    <m/>
    <m/>
    <m/>
    <m/>
    <n v="3"/>
    <m/>
    <m/>
    <m/>
    <n v="3"/>
    <n v="3"/>
    <n v="25"/>
    <n v="165800"/>
    <n v="6.8"/>
    <x v="3"/>
    <x v="2"/>
    <m/>
  </r>
  <r>
    <d v="2005-08-13T00:00:00"/>
    <d v="2005-08-31T00:00:00"/>
    <s v="Thailand"/>
    <m/>
    <s v="Asia"/>
    <s v="Chiang Mai, Mae Hong Son, ..."/>
    <x v="3"/>
    <s v="General flood"/>
    <m/>
    <n v="21"/>
    <n v="119310"/>
    <n v="121"/>
    <n v="2005"/>
    <s v="THA"/>
    <m/>
    <x v="21"/>
    <m/>
    <m/>
    <n v="1.5"/>
    <m/>
    <n v="2005"/>
    <m/>
    <m/>
    <m/>
    <m/>
    <m/>
    <n v="3"/>
    <m/>
    <m/>
    <m/>
    <m/>
    <m/>
    <m/>
    <n v="3"/>
    <n v="3"/>
    <n v="19"/>
    <n v="134300"/>
    <n v="7"/>
    <x v="3"/>
    <x v="2"/>
    <m/>
  </r>
  <r>
    <d v="2010-06-27T00:00:00"/>
    <d v="2010-07-02T00:00:00"/>
    <s v="Ukraine"/>
    <m/>
    <s v="Eastern Europe"/>
    <s v="Zastavnytskyi, Kitsmanivs ..."/>
    <x v="3"/>
    <s v="General flood"/>
    <m/>
    <n v="6"/>
    <n v="40059"/>
    <n v="1.9"/>
    <n v="2010"/>
    <s v="UKR"/>
    <m/>
    <x v="22"/>
    <m/>
    <m/>
    <n v="1.5"/>
    <m/>
    <n v="2010"/>
    <m/>
    <m/>
    <m/>
    <m/>
    <m/>
    <m/>
    <m/>
    <m/>
    <m/>
    <n v="3"/>
    <n v="3"/>
    <n v="3"/>
    <n v="3"/>
    <n v="3"/>
    <n v="6"/>
    <n v="34500"/>
    <n v="5.5"/>
    <x v="3"/>
    <x v="2"/>
    <m/>
  </r>
  <r>
    <d v="2008-06-19T00:00:00"/>
    <d v="2008-06-19T00:00:00"/>
    <s v="South Africa"/>
    <m/>
    <s v="Africa"/>
    <s v="KwaZulu Natal province"/>
    <x v="3"/>
    <s v="General flood"/>
    <m/>
    <n v="11"/>
    <n v="4000"/>
    <n v="1.264"/>
    <n v="2008"/>
    <s v="ZAF"/>
    <m/>
    <x v="22"/>
    <m/>
    <m/>
    <n v="1.5"/>
    <m/>
    <n v="2008"/>
    <m/>
    <m/>
    <m/>
    <m/>
    <m/>
    <m/>
    <m/>
    <m/>
    <n v="3"/>
    <m/>
    <m/>
    <m/>
    <n v="3"/>
    <n v="3"/>
    <n v="1"/>
    <n v="47130"/>
    <n v="5.8"/>
    <x v="3"/>
    <x v="2"/>
    <m/>
  </r>
  <r>
    <d v="2010-12-03T00:00:00"/>
    <d v="2010-12-03T00:00:00"/>
    <s v="Albania"/>
    <m/>
    <s v="Eastern Europe"/>
    <s v="Lezha, Shkodra, Livadhe r ..."/>
    <x v="3"/>
    <s v="General flood"/>
    <m/>
    <m/>
    <n v="14000"/>
    <m/>
    <n v="2010"/>
    <s v="ALB"/>
    <m/>
    <x v="24"/>
    <m/>
    <m/>
    <n v="2"/>
    <m/>
    <n v="2010"/>
    <m/>
    <m/>
    <m/>
    <m/>
    <m/>
    <m/>
    <m/>
    <m/>
    <m/>
    <n v="3"/>
    <n v="3"/>
    <n v="3"/>
    <n v="3"/>
    <n v="3"/>
    <n v="1"/>
    <n v="101737.4"/>
    <n v="6.1"/>
    <x v="3"/>
    <x v="2"/>
    <m/>
  </r>
  <r>
    <d v="2010-12-03T00:00:00"/>
    <d v="2010-12-05T00:00:00"/>
    <s v="Bosnia Herzegovina"/>
    <m/>
    <s v="Eastern Europe"/>
    <s v="Bijelijna, Visegrad, Zvor ..."/>
    <x v="3"/>
    <s v="General flood"/>
    <m/>
    <n v="3"/>
    <n v="20000"/>
    <m/>
    <n v="2010"/>
    <s v="BIH"/>
    <m/>
    <x v="24"/>
    <m/>
    <m/>
    <n v="2"/>
    <m/>
    <n v="2010"/>
    <m/>
    <m/>
    <m/>
    <m/>
    <m/>
    <m/>
    <m/>
    <m/>
    <m/>
    <n v="3"/>
    <n v="3"/>
    <n v="3"/>
    <n v="3"/>
    <n v="3"/>
    <n v="3"/>
    <n v="101737.4"/>
    <n v="6.1"/>
    <x v="3"/>
    <x v="2"/>
    <m/>
  </r>
  <r>
    <d v="2008-10-19T00:00:00"/>
    <d v="2008-11-12T00:00:00"/>
    <s v="Belize"/>
    <m/>
    <s v="Latin America and the Caribbeans"/>
    <s v="Bullet Tree Falls, Calla ..."/>
    <x v="3"/>
    <s v="General flood"/>
    <m/>
    <n v="1"/>
    <n v="38000"/>
    <n v="9.6969999999999992"/>
    <n v="2008"/>
    <s v="BLZ"/>
    <m/>
    <x v="24"/>
    <m/>
    <m/>
    <n v="2"/>
    <m/>
    <n v="2008"/>
    <m/>
    <m/>
    <m/>
    <m/>
    <m/>
    <m/>
    <m/>
    <m/>
    <n v="3"/>
    <m/>
    <m/>
    <m/>
    <n v="3"/>
    <n v="3"/>
    <n v="25"/>
    <n v="96390"/>
    <n v="6.7"/>
    <x v="3"/>
    <x v="2"/>
    <m/>
  </r>
  <r>
    <d v="2008-10-31T00:00:00"/>
    <d v="2008-11-04T00:00:00"/>
    <s v="China"/>
    <m/>
    <s v="Asia"/>
    <s v="Yunnan, Guangxi provinces ..."/>
    <x v="3"/>
    <s v="General flood"/>
    <m/>
    <n v="67"/>
    <n v="411000"/>
    <n v="29"/>
    <n v="2008"/>
    <s v="CHN"/>
    <m/>
    <x v="24"/>
    <m/>
    <m/>
    <n v="2"/>
    <m/>
    <n v="2008"/>
    <m/>
    <m/>
    <m/>
    <m/>
    <m/>
    <m/>
    <m/>
    <m/>
    <n v="3"/>
    <m/>
    <m/>
    <m/>
    <n v="3"/>
    <n v="3"/>
    <n v="5"/>
    <n v="74590"/>
    <n v="6.1"/>
    <x v="3"/>
    <x v="2"/>
    <m/>
  </r>
  <r>
    <d v="2008-08-07T00:00:00"/>
    <d v="2008-08-11T00:00:00"/>
    <s v="China"/>
    <m/>
    <s v="Asia"/>
    <s v="Jinghong (Yunan province) ..."/>
    <x v="3"/>
    <s v="General flood"/>
    <m/>
    <n v="20"/>
    <n v="810000"/>
    <n v="42"/>
    <n v="2008"/>
    <s v="CHN"/>
    <m/>
    <x v="23"/>
    <m/>
    <m/>
    <n v="2"/>
    <m/>
    <n v="2008"/>
    <m/>
    <m/>
    <m/>
    <m/>
    <m/>
    <m/>
    <m/>
    <m/>
    <n v="3"/>
    <m/>
    <m/>
    <m/>
    <n v="3"/>
    <n v="3"/>
    <n v="5"/>
    <n v="8410"/>
    <n v="4.8"/>
    <x v="3"/>
    <x v="2"/>
    <m/>
  </r>
  <r>
    <d v="2008-06-07T00:00:00"/>
    <d v="2008-06-22T00:00:00"/>
    <s v="China"/>
    <m/>
    <s v="Asia"/>
    <s v="Jiangxi, Guangxi, Guangdo ..."/>
    <x v="3"/>
    <s v="General flood"/>
    <m/>
    <n v="176"/>
    <n v="1600000"/>
    <n v="2200"/>
    <n v="2008"/>
    <s v="CHN"/>
    <m/>
    <x v="24"/>
    <m/>
    <m/>
    <n v="2"/>
    <m/>
    <n v="2008"/>
    <m/>
    <m/>
    <m/>
    <m/>
    <m/>
    <m/>
    <m/>
    <m/>
    <n v="3"/>
    <m/>
    <m/>
    <m/>
    <n v="3"/>
    <n v="3"/>
    <n v="16"/>
    <n v="79370"/>
    <n v="6.4"/>
    <x v="3"/>
    <x v="2"/>
    <m/>
  </r>
  <r>
    <d v="2010-10-06T00:00:00"/>
    <d v="2010-10-06T00:00:00"/>
    <s v="China"/>
    <m/>
    <s v="Asia"/>
    <s v="Haikou, Sanya, Qionghai, ..."/>
    <x v="3"/>
    <s v="General flood"/>
    <m/>
    <n v="4"/>
    <n v="130000"/>
    <n v="171"/>
    <n v="2010"/>
    <s v="CHN"/>
    <m/>
    <x v="23"/>
    <m/>
    <m/>
    <n v="2"/>
    <m/>
    <n v="2010"/>
    <m/>
    <m/>
    <m/>
    <m/>
    <m/>
    <m/>
    <m/>
    <m/>
    <m/>
    <n v="3"/>
    <n v="3"/>
    <n v="3"/>
    <n v="3"/>
    <n v="3"/>
    <n v="1"/>
    <n v="3978.3"/>
    <n v="4.9000000000000004"/>
    <x v="3"/>
    <x v="2"/>
    <m/>
  </r>
  <r>
    <d v="2008-10-13T00:00:00"/>
    <d v="2008-10-18T00:00:00"/>
    <s v="Costa Rica"/>
    <m/>
    <s v="Latin America and the Caribbeans"/>
    <s v="Santa Cruz, Liberia, Baga ..."/>
    <x v="3"/>
    <s v="General flood"/>
    <m/>
    <n v="6"/>
    <n v="92000"/>
    <m/>
    <n v="2008"/>
    <s v="CRI"/>
    <m/>
    <x v="24"/>
    <m/>
    <m/>
    <n v="2"/>
    <m/>
    <n v="2008"/>
    <m/>
    <m/>
    <m/>
    <m/>
    <m/>
    <m/>
    <m/>
    <m/>
    <n v="3"/>
    <m/>
    <m/>
    <m/>
    <n v="3"/>
    <n v="3"/>
    <n v="6"/>
    <n v="96390"/>
    <n v="6.7"/>
    <x v="3"/>
    <x v="2"/>
    <m/>
  </r>
  <r>
    <d v="2008-10-01T00:00:00"/>
    <d v="2008-10-17T00:00:00"/>
    <s v="Algeria"/>
    <m/>
    <s v="Africa"/>
    <s v="Ghardaia region"/>
    <x v="3"/>
    <s v="Flash flood"/>
    <m/>
    <n v="93"/>
    <n v="59050"/>
    <n v="348"/>
    <n v="2008"/>
    <s v="DZA"/>
    <m/>
    <x v="24"/>
    <m/>
    <m/>
    <n v="2"/>
    <m/>
    <n v="2008"/>
    <m/>
    <m/>
    <m/>
    <m/>
    <m/>
    <m/>
    <m/>
    <m/>
    <n v="3"/>
    <m/>
    <m/>
    <m/>
    <n v="3"/>
    <n v="3"/>
    <n v="17"/>
    <n v="34760"/>
    <n v="6.1"/>
    <x v="3"/>
    <x v="2"/>
    <m/>
  </r>
  <r>
    <d v="2008-01-30T00:00:00"/>
    <d v="2008-03-03T00:00:00"/>
    <s v="Ecuador"/>
    <m/>
    <s v="Latin America and the Caribbeans"/>
    <s v="Guayas, Azuay, Los Rios, ..."/>
    <x v="3"/>
    <s v="General flood"/>
    <m/>
    <n v="41"/>
    <n v="289122"/>
    <n v="1000"/>
    <n v="2008"/>
    <s v="ECU"/>
    <m/>
    <x v="21"/>
    <m/>
    <m/>
    <n v="2"/>
    <m/>
    <n v="2008"/>
    <m/>
    <m/>
    <m/>
    <m/>
    <m/>
    <m/>
    <m/>
    <m/>
    <n v="3"/>
    <m/>
    <m/>
    <m/>
    <n v="3"/>
    <n v="3"/>
    <n v="34"/>
    <n v="75830"/>
    <n v="7.1"/>
    <x v="3"/>
    <x v="2"/>
    <m/>
  </r>
  <r>
    <d v="2008-10-22T00:00:00"/>
    <d v="2008-11-30T00:00:00"/>
    <s v="Guatemala"/>
    <m/>
    <s v="Latin America and the Caribbeans"/>
    <s v="Sayaxch_, La Libertad, Ri ..."/>
    <x v="3"/>
    <s v="General flood"/>
    <m/>
    <n v="3"/>
    <n v="180000"/>
    <m/>
    <n v="2008"/>
    <s v="GTM"/>
    <m/>
    <x v="24"/>
    <m/>
    <m/>
    <n v="2"/>
    <m/>
    <n v="2008"/>
    <m/>
    <m/>
    <m/>
    <m/>
    <m/>
    <m/>
    <m/>
    <m/>
    <n v="3"/>
    <m/>
    <m/>
    <m/>
    <n v="3"/>
    <n v="3"/>
    <n v="40"/>
    <n v="96390"/>
    <n v="6.7"/>
    <x v="3"/>
    <x v="2"/>
    <m/>
  </r>
  <r>
    <d v="2005-01-15T00:00:00"/>
    <d v="2005-02-25T00:00:00"/>
    <s v="Guyana"/>
    <m/>
    <s v="Latin America and the Caribbeans"/>
    <s v="Georgetown, Demerara-Maha ..."/>
    <x v="3"/>
    <s v="General flood"/>
    <m/>
    <n v="34"/>
    <n v="274774"/>
    <n v="465.1"/>
    <n v="2005"/>
    <s v="GUY"/>
    <m/>
    <x v="22"/>
    <m/>
    <m/>
    <n v="2"/>
    <m/>
    <n v="2005"/>
    <m/>
    <m/>
    <m/>
    <m/>
    <m/>
    <n v="3"/>
    <m/>
    <m/>
    <m/>
    <m/>
    <m/>
    <m/>
    <n v="2"/>
    <n v="3"/>
    <n v="42"/>
    <n v="1340"/>
    <n v="5.0999999999999996"/>
    <x v="3"/>
    <x v="2"/>
    <m/>
  </r>
  <r>
    <d v="2001-08-10T00:00:00"/>
    <d v="2001-08-12T00:00:00"/>
    <s v="Iran"/>
    <m/>
    <s v="Middle East"/>
    <s v="Golestan, Khorassan, Semn ..."/>
    <x v="3"/>
    <s v="Flash flood"/>
    <m/>
    <n v="412"/>
    <n v="1200200"/>
    <n v="78.8"/>
    <n v="2001"/>
    <s v="IRN"/>
    <m/>
    <x v="22"/>
    <m/>
    <m/>
    <n v="2"/>
    <m/>
    <n v="2001"/>
    <m/>
    <n v="3"/>
    <m/>
    <m/>
    <m/>
    <m/>
    <m/>
    <m/>
    <m/>
    <m/>
    <m/>
    <m/>
    <n v="4"/>
    <n v="3"/>
    <n v="3"/>
    <n v="77940"/>
    <n v="5.7"/>
    <x v="3"/>
    <x v="2"/>
    <m/>
  </r>
  <r>
    <d v="2010-03-17T00:00:00"/>
    <d v="2010-03-24T00:00:00"/>
    <s v="Kazakhstan"/>
    <m/>
    <s v="Middle East"/>
    <s v="Tarbagarty, Abay, Kurchum ..."/>
    <x v="3"/>
    <s v="General flood"/>
    <m/>
    <m/>
    <n v="13000"/>
    <m/>
    <n v="2010"/>
    <s v="KAZ"/>
    <m/>
    <x v="21"/>
    <m/>
    <m/>
    <n v="2"/>
    <m/>
    <n v="2010"/>
    <m/>
    <m/>
    <m/>
    <m/>
    <m/>
    <m/>
    <m/>
    <m/>
    <m/>
    <n v="3"/>
    <n v="3"/>
    <n v="3"/>
    <n v="3"/>
    <n v="3"/>
    <n v="8"/>
    <n v="323800"/>
    <n v="7"/>
    <x v="3"/>
    <x v="2"/>
    <m/>
  </r>
  <r>
    <d v="2000-04-05T00:00:00"/>
    <d v="2000-04-25T00:00:00"/>
    <s v="Romania"/>
    <m/>
    <s v="Eastern Europe"/>
    <s v="Alba, Arad, Bihor, Bistri ..."/>
    <x v="3"/>
    <s v="General flood"/>
    <m/>
    <n v="9"/>
    <n v="60431"/>
    <n v="100"/>
    <n v="2000"/>
    <s v="ROU"/>
    <m/>
    <x v="24"/>
    <m/>
    <m/>
    <n v="2"/>
    <m/>
    <n v="2000"/>
    <n v="3"/>
    <m/>
    <m/>
    <m/>
    <m/>
    <m/>
    <m/>
    <m/>
    <m/>
    <m/>
    <m/>
    <m/>
    <n v="3"/>
    <n v="3"/>
    <n v="21"/>
    <n v="116000"/>
    <n v="6.7"/>
    <x v="3"/>
    <x v="2"/>
    <m/>
  </r>
  <r>
    <d v="2010-06-21T00:00:00"/>
    <d v="2010-07-03T00:00:00"/>
    <s v="Romania"/>
    <m/>
    <s v="Eastern Europe"/>
    <s v="Botosani, Alba, Bacau, Ia ..."/>
    <x v="3"/>
    <s v="General flood"/>
    <m/>
    <n v="26"/>
    <n v="12237"/>
    <m/>
    <n v="2010"/>
    <s v="ROU"/>
    <m/>
    <x v="24"/>
    <m/>
    <m/>
    <n v="2"/>
    <m/>
    <n v="2010"/>
    <m/>
    <m/>
    <m/>
    <m/>
    <m/>
    <m/>
    <m/>
    <m/>
    <m/>
    <n v="3"/>
    <n v="3"/>
    <n v="3"/>
    <n v="3"/>
    <n v="3"/>
    <n v="13"/>
    <n v="56730"/>
    <n v="6.4"/>
    <x v="3"/>
    <x v="2"/>
    <m/>
  </r>
  <r>
    <d v="2001-03-04T00:00:00"/>
    <d v="2001-03-17T00:00:00"/>
    <s v="Romania"/>
    <m/>
    <s v="Eastern Europe"/>
    <s v="Bihor, Bistrita-Nasaud, M ..."/>
    <x v="3"/>
    <s v="General flood"/>
    <m/>
    <m/>
    <n v="4000"/>
    <n v="15"/>
    <n v="2001"/>
    <s v="ROU"/>
    <m/>
    <x v="22"/>
    <m/>
    <m/>
    <n v="2"/>
    <m/>
    <n v="2001"/>
    <m/>
    <n v="3"/>
    <m/>
    <m/>
    <m/>
    <m/>
    <m/>
    <m/>
    <m/>
    <m/>
    <m/>
    <m/>
    <n v="3"/>
    <n v="3"/>
    <n v="14"/>
    <n v="30200"/>
    <n v="5.9"/>
    <x v="3"/>
    <x v="2"/>
    <m/>
  </r>
  <r>
    <d v="2008-07-26T00:00:00"/>
    <d v="2008-08-31T00:00:00"/>
    <s v="Romania"/>
    <m/>
    <s v="Eastern Europe"/>
    <s v="Maeamures, Botosani, Baca ..."/>
    <x v="3"/>
    <s v="General flood"/>
    <m/>
    <n v="5"/>
    <n v="11000"/>
    <m/>
    <n v="2008"/>
    <s v="ROU"/>
    <m/>
    <x v="24"/>
    <m/>
    <m/>
    <n v="2"/>
    <m/>
    <n v="2008"/>
    <m/>
    <m/>
    <m/>
    <m/>
    <m/>
    <m/>
    <m/>
    <m/>
    <n v="3"/>
    <m/>
    <m/>
    <m/>
    <n v="3"/>
    <n v="3"/>
    <n v="37"/>
    <n v="55710"/>
    <n v="6"/>
    <x v="3"/>
    <x v="2"/>
    <m/>
  </r>
  <r>
    <d v="2001-05-12T00:00:00"/>
    <d v="2001-05-27T00:00:00"/>
    <s v="Russia"/>
    <m/>
    <s v="Eastern Europe"/>
    <s v="Yakutia, Bashkiria, Tuva ..."/>
    <x v="3"/>
    <s v="General flood"/>
    <m/>
    <n v="10"/>
    <n v="50305"/>
    <n v="241"/>
    <n v="2001"/>
    <s v="RUS"/>
    <m/>
    <x v="20"/>
    <m/>
    <m/>
    <n v="2"/>
    <m/>
    <n v="2001"/>
    <m/>
    <n v="3"/>
    <m/>
    <m/>
    <m/>
    <m/>
    <m/>
    <m/>
    <m/>
    <m/>
    <m/>
    <m/>
    <n v="4"/>
    <n v="3"/>
    <n v="16"/>
    <n v="2857000"/>
    <n v="8"/>
    <x v="3"/>
    <x v="2"/>
    <m/>
  </r>
  <r>
    <d v="2002-06-19T00:00:00"/>
    <d v="2002-07-01T00:00:00"/>
    <s v="Russia"/>
    <m/>
    <s v="Eastern Europe"/>
    <s v="Stavropol, Krasnodar, Kar ..."/>
    <x v="3"/>
    <s v="Flash flood"/>
    <m/>
    <n v="91"/>
    <n v="330613"/>
    <n v="443"/>
    <n v="2002"/>
    <s v="RUS"/>
    <m/>
    <x v="24"/>
    <m/>
    <m/>
    <n v="2"/>
    <m/>
    <n v="2002"/>
    <m/>
    <m/>
    <n v="3"/>
    <m/>
    <m/>
    <m/>
    <m/>
    <m/>
    <m/>
    <m/>
    <m/>
    <m/>
    <n v="4"/>
    <n v="3"/>
    <n v="13"/>
    <n v="224600"/>
    <n v="6.8"/>
    <x v="3"/>
    <x v="2"/>
    <m/>
  </r>
  <r>
    <d v="2008-11-20T00:00:00"/>
    <d v="2008-12-20T00:00:00"/>
    <s v="Thailand"/>
    <m/>
    <s v="Asia"/>
    <s v="Nakorn Si Thammarat, Sura ..."/>
    <x v="3"/>
    <s v="Flash flood"/>
    <m/>
    <n v="21"/>
    <n v="700000"/>
    <n v="11.5"/>
    <n v="2008"/>
    <s v="THA"/>
    <m/>
    <x v="22"/>
    <m/>
    <m/>
    <n v="2"/>
    <m/>
    <n v="2008"/>
    <m/>
    <m/>
    <m/>
    <m/>
    <m/>
    <m/>
    <m/>
    <m/>
    <n v="3"/>
    <m/>
    <m/>
    <m/>
    <n v="3"/>
    <n v="3"/>
    <n v="31"/>
    <n v="15650"/>
    <n v="5.8"/>
    <x v="3"/>
    <x v="2"/>
    <m/>
  </r>
  <r>
    <d v="2010-10-10T00:00:00"/>
    <d v="2010-12-10T00:00:00"/>
    <s v="Thailand"/>
    <m/>
    <s v="Asia"/>
    <s v="Chainat, Singburi, Angtho ..."/>
    <x v="3"/>
    <s v="General flood"/>
    <m/>
    <n v="258"/>
    <n v="8970653"/>
    <n v="332"/>
    <n v="2010"/>
    <s v="THA"/>
    <m/>
    <x v="22"/>
    <m/>
    <m/>
    <n v="2"/>
    <m/>
    <n v="2010"/>
    <m/>
    <m/>
    <m/>
    <m/>
    <m/>
    <m/>
    <m/>
    <m/>
    <m/>
    <n v="3"/>
    <n v="3"/>
    <n v="3"/>
    <n v="3"/>
    <n v="3"/>
    <n v="62"/>
    <n v="3873.76"/>
    <n v="5.5"/>
    <x v="3"/>
    <x v="2"/>
    <m/>
  </r>
  <r>
    <d v="2011-03-23T00:00:00"/>
    <d v="2011-03-28T00:00:00"/>
    <s v="Thailand"/>
    <m/>
    <s v="Asia"/>
    <s v="Nakhon Si Thammarat, Phat ..."/>
    <x v="3"/>
    <s v="Flash flood"/>
    <m/>
    <n v="6"/>
    <n v="200000"/>
    <m/>
    <n v="2011"/>
    <s v="THA"/>
    <m/>
    <x v="24"/>
    <m/>
    <m/>
    <n v="2"/>
    <m/>
    <n v="2011"/>
    <m/>
    <m/>
    <m/>
    <m/>
    <m/>
    <m/>
    <m/>
    <m/>
    <m/>
    <n v="3"/>
    <n v="3"/>
    <n v="3"/>
    <n v="3"/>
    <n v="3"/>
    <n v="6"/>
    <n v="33575.43"/>
    <n v="6.1"/>
    <x v="3"/>
    <x v="2"/>
    <m/>
  </r>
  <r>
    <d v="2008-07-26T00:00:00"/>
    <d v="2008-07-27T00:00:00"/>
    <s v="Ukraine"/>
    <m/>
    <s v="Eastern Europe"/>
    <s v="Ivano-Frankivsk, Chernvit ..."/>
    <x v="3"/>
    <s v="General flood"/>
    <m/>
    <n v="38"/>
    <n v="224725"/>
    <n v="1000"/>
    <n v="2008"/>
    <s v="UKR"/>
    <m/>
    <x v="24"/>
    <m/>
    <m/>
    <n v="2"/>
    <m/>
    <n v="2008"/>
    <m/>
    <m/>
    <m/>
    <m/>
    <m/>
    <m/>
    <m/>
    <m/>
    <n v="3"/>
    <m/>
    <m/>
    <m/>
    <n v="3"/>
    <n v="3"/>
    <n v="2"/>
    <n v="55710"/>
    <n v="6"/>
    <x v="3"/>
    <x v="2"/>
    <m/>
  </r>
  <r>
    <d v="2004-12-06T00:00:00"/>
    <d v="2004-12-10T00:00:00"/>
    <s v="Argentina"/>
    <m/>
    <s v="Latin America and the Caribbeans"/>
    <s v="Chaco province"/>
    <x v="3"/>
    <s v="General flood"/>
    <m/>
    <m/>
    <n v="5000"/>
    <m/>
    <n v="2004"/>
    <s v="ARG"/>
    <m/>
    <x v="23"/>
    <m/>
    <m/>
    <n v="1"/>
    <m/>
    <n v="2004"/>
    <m/>
    <m/>
    <m/>
    <m/>
    <n v="4"/>
    <m/>
    <m/>
    <m/>
    <m/>
    <m/>
    <m/>
    <m/>
    <n v="4"/>
    <n v="4"/>
    <n v="5"/>
    <n v="3230"/>
    <n v="4.2"/>
    <x v="3"/>
    <x v="3"/>
    <m/>
  </r>
  <r>
    <d v="2009-11-14T00:00:00"/>
    <d v="2009-11-22T00:00:00"/>
    <s v="Argentina"/>
    <m/>
    <s v="Latin America and the Caribbeans"/>
    <s v="Misiones, Santa Fe, Chaco ..."/>
    <x v="3"/>
    <s v="General flood"/>
    <m/>
    <n v="7"/>
    <n v="30618"/>
    <m/>
    <n v="2009"/>
    <s v="ARG"/>
    <m/>
    <x v="24"/>
    <m/>
    <m/>
    <n v="1"/>
    <m/>
    <n v="2009"/>
    <m/>
    <m/>
    <m/>
    <m/>
    <m/>
    <m/>
    <m/>
    <m/>
    <m/>
    <n v="4"/>
    <n v="4"/>
    <n v="4"/>
    <n v="4"/>
    <n v="4"/>
    <n v="9"/>
    <n v="415000"/>
    <n v="6.6"/>
    <x v="3"/>
    <x v="3"/>
    <m/>
  </r>
  <r>
    <d v="2007-03-20T00:00:00"/>
    <d v="2007-04-26T00:00:00"/>
    <s v="Argentina"/>
    <m/>
    <s v="Latin America and the Caribbeans"/>
    <s v="Santa Fe, Esperanza, Rosa ..."/>
    <x v="3"/>
    <s v="General flood"/>
    <m/>
    <n v="5"/>
    <n v="70000"/>
    <n v="10"/>
    <n v="2007"/>
    <s v="ARG"/>
    <m/>
    <x v="21"/>
    <m/>
    <m/>
    <n v="1"/>
    <m/>
    <n v="2007"/>
    <m/>
    <m/>
    <m/>
    <m/>
    <m/>
    <m/>
    <m/>
    <n v="4"/>
    <m/>
    <m/>
    <m/>
    <m/>
    <n v="4"/>
    <n v="4"/>
    <n v="38"/>
    <n v="517000"/>
    <n v="7.3"/>
    <x v="3"/>
    <x v="3"/>
    <m/>
  </r>
  <r>
    <d v="2000-03-09T00:00:00"/>
    <d v="2000-03-17T00:00:00"/>
    <s v="Argentina"/>
    <m/>
    <s v="Latin America and the Caribbeans"/>
    <s v="Tucuman, Jujuy, Catamarca ..."/>
    <x v="3"/>
    <s v="General flood"/>
    <m/>
    <n v="7"/>
    <n v="6000"/>
    <m/>
    <n v="2000"/>
    <s v="ARG"/>
    <m/>
    <x v="24"/>
    <m/>
    <m/>
    <n v="1"/>
    <m/>
    <n v="2000"/>
    <n v="4"/>
    <m/>
    <m/>
    <m/>
    <m/>
    <m/>
    <m/>
    <m/>
    <m/>
    <m/>
    <m/>
    <m/>
    <n v="4"/>
    <n v="4"/>
    <n v="9"/>
    <n v="786000"/>
    <n v="6.8"/>
    <x v="3"/>
    <x v="3"/>
    <m/>
  </r>
  <r>
    <d v="2007-01-18T00:00:00"/>
    <d v="2007-03-20T00:00:00"/>
    <s v="Argentina"/>
    <m/>
    <s v="Latin America and the Caribbeans"/>
    <s v="Tucuman, Santiago del Est ..."/>
    <x v="3"/>
    <s v="General flood"/>
    <m/>
    <n v="5"/>
    <n v="65000"/>
    <n v="30"/>
    <n v="2007"/>
    <s v="ARG"/>
    <m/>
    <x v="21"/>
    <m/>
    <m/>
    <n v="1"/>
    <m/>
    <n v="2007"/>
    <m/>
    <m/>
    <m/>
    <m/>
    <m/>
    <m/>
    <m/>
    <n v="4"/>
    <m/>
    <m/>
    <m/>
    <m/>
    <n v="4"/>
    <n v="4"/>
    <n v="62"/>
    <n v="518000"/>
    <n v="7.5"/>
    <x v="3"/>
    <x v="3"/>
    <m/>
  </r>
  <r>
    <d v="2002-10-12T00:00:00"/>
    <d v="2002-10-12T00:00:00"/>
    <s v="Argentina"/>
    <m/>
    <s v="Latin America and the Caribbeans"/>
    <s v="Sante Fe, Buenos Aires pr ..."/>
    <x v="3"/>
    <s v="General flood"/>
    <m/>
    <n v="4"/>
    <n v="6000"/>
    <m/>
    <n v="2002"/>
    <s v="ARG"/>
    <m/>
    <x v="21"/>
    <m/>
    <m/>
    <n v="1"/>
    <m/>
    <n v="2002"/>
    <m/>
    <m/>
    <n v="4"/>
    <m/>
    <m/>
    <m/>
    <m/>
    <m/>
    <m/>
    <m/>
    <m/>
    <m/>
    <n v="4"/>
    <n v="4"/>
    <n v="1"/>
    <n v="424000"/>
    <n v="7"/>
    <x v="3"/>
    <x v="3"/>
    <m/>
  </r>
  <r>
    <d v="2008-01-28T00:00:00"/>
    <d v="2008-03-30T00:00:00"/>
    <s v="Argentina"/>
    <m/>
    <s v="Latin America and the Caribbeans"/>
    <s v="Rivadavia, San Martin, Or ..."/>
    <x v="3"/>
    <s v="General flood"/>
    <m/>
    <m/>
    <n v="85000"/>
    <m/>
    <n v="2008"/>
    <s v="ARG"/>
    <m/>
    <x v="24"/>
    <m/>
    <m/>
    <n v="1"/>
    <m/>
    <n v="2008"/>
    <m/>
    <m/>
    <m/>
    <m/>
    <m/>
    <m/>
    <m/>
    <m/>
    <n v="4"/>
    <m/>
    <m/>
    <m/>
    <n v="4"/>
    <n v="4"/>
    <n v="63"/>
    <n v="88120"/>
    <n v="6.8"/>
    <x v="3"/>
    <x v="3"/>
    <m/>
  </r>
  <r>
    <d v="2005-08-04T00:00:00"/>
    <d v="2005-08-11T00:00:00"/>
    <s v="Bulgaria"/>
    <m/>
    <s v="Eastern Europe"/>
    <s v="Pazardzhik, Smolyan, Vrat ..."/>
    <x v="3"/>
    <s v="General flood"/>
    <m/>
    <n v="7"/>
    <n v="12000"/>
    <m/>
    <n v="2005"/>
    <s v="BGR"/>
    <m/>
    <x v="22"/>
    <m/>
    <m/>
    <n v="1"/>
    <m/>
    <n v="2005"/>
    <m/>
    <m/>
    <m/>
    <m/>
    <m/>
    <n v="4"/>
    <m/>
    <m/>
    <m/>
    <m/>
    <m/>
    <m/>
    <n v="4"/>
    <n v="4"/>
    <n v="8"/>
    <n v="44210"/>
    <n v="5.5"/>
    <x v="3"/>
    <x v="3"/>
    <m/>
  </r>
  <r>
    <d v="2005-07-02T00:00:00"/>
    <d v="2005-07-06T00:00:00"/>
    <s v="Bulgaria"/>
    <m/>
    <s v="Eastern Europe"/>
    <s v="Shoumen, Stara Zagora, Ta ..."/>
    <x v="3"/>
    <s v="General flood"/>
    <m/>
    <n v="17"/>
    <n v="200"/>
    <n v="247"/>
    <n v="2005"/>
    <s v="BGR"/>
    <m/>
    <x v="24"/>
    <m/>
    <m/>
    <n v="1"/>
    <m/>
    <n v="2005"/>
    <m/>
    <m/>
    <m/>
    <m/>
    <m/>
    <n v="4"/>
    <m/>
    <m/>
    <m/>
    <m/>
    <m/>
    <m/>
    <n v="4"/>
    <n v="4"/>
    <n v="5"/>
    <n v="72210"/>
    <n v="6"/>
    <x v="3"/>
    <x v="3"/>
    <m/>
  </r>
  <r>
    <d v="2007-05-22T00:00:00"/>
    <d v="2007-06-06T00:00:00"/>
    <s v="Bulgaria"/>
    <m/>
    <s v="Eastern Europe"/>
    <s v="Plovdiv, Lovech, Gabrovo, ..."/>
    <x v="3"/>
    <s v="General flood"/>
    <m/>
    <n v="2"/>
    <n v="1000"/>
    <m/>
    <n v="2007"/>
    <s v="BGR"/>
    <m/>
    <x v="22"/>
    <m/>
    <m/>
    <n v="1"/>
    <m/>
    <n v="2007"/>
    <m/>
    <m/>
    <m/>
    <m/>
    <m/>
    <m/>
    <m/>
    <n v="4"/>
    <m/>
    <m/>
    <m/>
    <m/>
    <n v="4"/>
    <n v="4"/>
    <n v="16"/>
    <n v="34010"/>
    <n v="5.7"/>
    <x v="3"/>
    <x v="3"/>
    <m/>
  </r>
  <r>
    <d v="2004-06-17T00:00:00"/>
    <d v="2004-06-18T00:00:00"/>
    <s v="Brazil"/>
    <m/>
    <s v="Latin America and the Caribbeans"/>
    <s v="Alagoa Grande city (Parai ..."/>
    <x v="3"/>
    <s v="Flash flood"/>
    <m/>
    <n v="7"/>
    <n v="3000"/>
    <m/>
    <n v="2004"/>
    <s v="BRA"/>
    <m/>
    <x v="27"/>
    <m/>
    <m/>
    <n v="1"/>
    <m/>
    <n v="2004"/>
    <m/>
    <m/>
    <m/>
    <m/>
    <n v="4"/>
    <m/>
    <m/>
    <m/>
    <m/>
    <m/>
    <m/>
    <m/>
    <n v="4"/>
    <n v="4"/>
    <n v="2"/>
    <n v="150"/>
    <n v="2.5"/>
    <x v="3"/>
    <x v="3"/>
    <m/>
  </r>
  <r>
    <d v="2007-01-01T00:00:00"/>
    <d v="2007-01-12T00:00:00"/>
    <s v="Brazil"/>
    <m/>
    <s v="Latin America and the Caribbeans"/>
    <s v="Sumidaro, Novo Friburgo m ..."/>
    <x v="3"/>
    <s v="Flash flood"/>
    <m/>
    <n v="59"/>
    <n v="200080"/>
    <n v="125"/>
    <n v="2007"/>
    <s v="BRA"/>
    <m/>
    <x v="24"/>
    <m/>
    <m/>
    <n v="1"/>
    <m/>
    <n v="2007"/>
    <m/>
    <m/>
    <m/>
    <m/>
    <m/>
    <m/>
    <m/>
    <n v="4"/>
    <m/>
    <m/>
    <m/>
    <m/>
    <n v="4"/>
    <n v="4"/>
    <n v="12"/>
    <n v="210600"/>
    <n v="6.4"/>
    <x v="3"/>
    <x v="3"/>
    <m/>
  </r>
  <r>
    <d v="2009-01-20T00:00:00"/>
    <d v="2009-01-27T00:00:00"/>
    <s v="Brazil"/>
    <m/>
    <s v="Latin America and the Caribbeans"/>
    <s v="Minas Gerais, Rio de Jane ..."/>
    <x v="3"/>
    <s v="General flood"/>
    <m/>
    <n v="16"/>
    <n v="1048"/>
    <m/>
    <n v="2009"/>
    <s v="BRA"/>
    <m/>
    <x v="21"/>
    <m/>
    <m/>
    <n v="1"/>
    <m/>
    <n v="2009"/>
    <m/>
    <m/>
    <m/>
    <m/>
    <m/>
    <m/>
    <m/>
    <m/>
    <m/>
    <n v="4"/>
    <n v="4"/>
    <n v="4"/>
    <n v="4"/>
    <n v="4"/>
    <n v="8"/>
    <n v="1186000"/>
    <n v="7"/>
    <x v="3"/>
    <x v="3"/>
    <m/>
  </r>
  <r>
    <d v="2005-06-01T00:00:00"/>
    <d v="2005-06-04T00:00:00"/>
    <s v="Brazil"/>
    <m/>
    <s v="Latin America and the Caribbeans"/>
    <s v="Recife, Vitoria de Santo ..."/>
    <x v="3"/>
    <s v="General flood"/>
    <m/>
    <n v="28"/>
    <n v="31000"/>
    <m/>
    <n v="2005"/>
    <s v="BRA"/>
    <m/>
    <x v="23"/>
    <m/>
    <m/>
    <n v="1"/>
    <m/>
    <n v="2005"/>
    <m/>
    <m/>
    <m/>
    <m/>
    <m/>
    <n v="4"/>
    <m/>
    <m/>
    <m/>
    <m/>
    <m/>
    <m/>
    <n v="4"/>
    <n v="4"/>
    <n v="4"/>
    <n v="6050"/>
    <n v="4.4000000000000004"/>
    <x v="3"/>
    <x v="3"/>
    <m/>
  </r>
  <r>
    <d v="2000-09-16T00:00:00"/>
    <d v="2000-09-18T00:00:00"/>
    <s v="Brazil"/>
    <m/>
    <s v="Latin America and the Caribbeans"/>
    <s v="Recife city, Pernambuco S ..."/>
    <x v="3"/>
    <s v="General flood"/>
    <m/>
    <n v="3"/>
    <n v="10000"/>
    <m/>
    <n v="2000"/>
    <s v="BRA"/>
    <m/>
    <x v="23"/>
    <m/>
    <m/>
    <n v="1"/>
    <m/>
    <n v="2000"/>
    <n v="4"/>
    <m/>
    <m/>
    <m/>
    <m/>
    <m/>
    <m/>
    <m/>
    <m/>
    <m/>
    <m/>
    <m/>
    <n v="4"/>
    <n v="4"/>
    <n v="3"/>
    <n v="3000"/>
    <n v="4"/>
    <x v="3"/>
    <x v="3"/>
    <m/>
  </r>
  <r>
    <d v="2005-01-29T00:00:00"/>
    <d v="2005-02-11T00:00:00"/>
    <s v="Brazil"/>
    <m/>
    <s v="Latin America and the Caribbeans"/>
    <s v="Sao Paulo, Minas Gerais s ..."/>
    <x v="3"/>
    <s v="General flood"/>
    <m/>
    <n v="19"/>
    <n v="10000"/>
    <m/>
    <n v="2005"/>
    <s v="BRA"/>
    <m/>
    <x v="22"/>
    <m/>
    <m/>
    <n v="1"/>
    <m/>
    <n v="2005"/>
    <m/>
    <m/>
    <m/>
    <m/>
    <m/>
    <n v="4"/>
    <m/>
    <m/>
    <m/>
    <m/>
    <m/>
    <m/>
    <n v="4"/>
    <n v="4"/>
    <n v="14"/>
    <n v="127900"/>
    <n v="5.6"/>
    <x v="3"/>
    <x v="3"/>
    <m/>
  </r>
  <r>
    <d v="2007-10-24T00:00:00"/>
    <d v="2007-10-27T00:00:00"/>
    <s v="Brazil"/>
    <m/>
    <s v="Latin America and the Caribbeans"/>
    <s v="Mesquita, Baixada Flumine ..."/>
    <x v="3"/>
    <s v="General flood"/>
    <m/>
    <n v="6"/>
    <n v="2272"/>
    <m/>
    <n v="2007"/>
    <s v="BRA"/>
    <m/>
    <x v="25"/>
    <m/>
    <m/>
    <n v="1"/>
    <m/>
    <n v="2007"/>
    <m/>
    <m/>
    <m/>
    <m/>
    <m/>
    <m/>
    <m/>
    <n v="4"/>
    <m/>
    <m/>
    <m/>
    <m/>
    <n v="4"/>
    <n v="4"/>
    <n v="4"/>
    <n v="730"/>
    <n v="3.5"/>
    <x v="3"/>
    <x v="3"/>
    <m/>
  </r>
  <r>
    <d v="2008-02-02T00:00:00"/>
    <d v="2008-02-06T00:00:00"/>
    <s v="Brazil"/>
    <m/>
    <s v="Latin America and the Caribbeans"/>
    <s v="Itaipava, Cajati, Jacupir ..."/>
    <x v="3"/>
    <s v="General flood"/>
    <m/>
    <n v="9"/>
    <n v="50953"/>
    <m/>
    <n v="2008"/>
    <s v="BRA"/>
    <m/>
    <x v="25"/>
    <m/>
    <m/>
    <n v="1"/>
    <m/>
    <n v="2008"/>
    <m/>
    <m/>
    <m/>
    <m/>
    <m/>
    <m/>
    <m/>
    <m/>
    <n v="4"/>
    <m/>
    <m/>
    <m/>
    <n v="4"/>
    <n v="4"/>
    <n v="5"/>
    <n v="290"/>
    <n v="3.2"/>
    <x v="3"/>
    <x v="3"/>
    <m/>
  </r>
  <r>
    <d v="2007-09-24T00:00:00"/>
    <d v="2007-09-30T00:00:00"/>
    <s v="Brazil"/>
    <m/>
    <s v="Latin America and the Caribbeans"/>
    <s v="Rio Grande do Sul"/>
    <x v="3"/>
    <m/>
    <m/>
    <n v="4"/>
    <n v="4000"/>
    <m/>
    <n v="2007"/>
    <s v="BRA"/>
    <m/>
    <x v="24"/>
    <m/>
    <m/>
    <n v="1"/>
    <m/>
    <n v="2007"/>
    <m/>
    <m/>
    <m/>
    <m/>
    <m/>
    <m/>
    <m/>
    <n v="4"/>
    <m/>
    <m/>
    <m/>
    <m/>
    <n v="4"/>
    <n v="4"/>
    <n v="7"/>
    <n v="127400"/>
    <n v="6.1"/>
    <x v="3"/>
    <x v="3"/>
    <m/>
  </r>
  <r>
    <d v="2006-01-27T00:00:00"/>
    <d v="2006-01-30T00:00:00"/>
    <s v="Brazil"/>
    <m/>
    <s v="Latin America and the Caribbeans"/>
    <s v="Rio de Janeiro"/>
    <x v="3"/>
    <s v="Flash flood"/>
    <m/>
    <n v="12"/>
    <m/>
    <m/>
    <n v="2006"/>
    <s v="BRA"/>
    <m/>
    <x v="23"/>
    <m/>
    <m/>
    <n v="1"/>
    <m/>
    <n v="2006"/>
    <m/>
    <m/>
    <m/>
    <m/>
    <m/>
    <m/>
    <n v="4"/>
    <m/>
    <m/>
    <m/>
    <m/>
    <m/>
    <n v="4"/>
    <n v="4"/>
    <n v="4"/>
    <n v="9335"/>
    <n v="4.5999999999999996"/>
    <x v="3"/>
    <x v="3"/>
    <m/>
  </r>
  <r>
    <d v="2000-10-12T00:00:00"/>
    <d v="2000-10-15T00:00:00"/>
    <s v="Brazil"/>
    <m/>
    <s v="Latin America and the Caribbeans"/>
    <s v="Rio Grande do Sul state"/>
    <x v="3"/>
    <s v="General flood"/>
    <m/>
    <n v="6"/>
    <n v="5000"/>
    <m/>
    <n v="2000"/>
    <s v="BRA"/>
    <m/>
    <x v="23"/>
    <m/>
    <m/>
    <n v="1"/>
    <m/>
    <n v="2000"/>
    <n v="4"/>
    <m/>
    <m/>
    <m/>
    <m/>
    <m/>
    <m/>
    <m/>
    <m/>
    <m/>
    <m/>
    <m/>
    <n v="4"/>
    <n v="4"/>
    <n v="4"/>
    <n v="10250"/>
    <n v="4.5999999999999996"/>
    <x v="3"/>
    <x v="3"/>
    <m/>
  </r>
  <r>
    <d v="2006-03-25T00:00:00"/>
    <d v="2006-04-23T00:00:00"/>
    <s v="Brazil"/>
    <m/>
    <s v="Latin America and the Caribbeans"/>
    <s v="Maraba, Porto de Moz, Cap ..."/>
    <x v="3"/>
    <s v="General flood"/>
    <m/>
    <n v="8"/>
    <n v="116000"/>
    <m/>
    <n v="2006"/>
    <s v="BRA"/>
    <m/>
    <x v="21"/>
    <m/>
    <m/>
    <n v="1"/>
    <m/>
    <n v="2006"/>
    <m/>
    <m/>
    <m/>
    <m/>
    <m/>
    <m/>
    <n v="4"/>
    <m/>
    <m/>
    <m/>
    <m/>
    <m/>
    <n v="4"/>
    <n v="4"/>
    <n v="30"/>
    <n v="1164000"/>
    <n v="7.5"/>
    <x v="3"/>
    <x v="3"/>
    <m/>
  </r>
  <r>
    <d v="2004-06-01T00:00:00"/>
    <d v="2004-06-02T00:00:00"/>
    <s v="Brazil"/>
    <m/>
    <s v="Latin America and the Caribbeans"/>
    <s v="Maceio (Alagoas state)"/>
    <x v="3"/>
    <s v="General flood"/>
    <m/>
    <n v="28"/>
    <n v="2254"/>
    <n v="0.37"/>
    <n v="2004"/>
    <s v="BRA"/>
    <m/>
    <x v="27"/>
    <m/>
    <m/>
    <n v="1"/>
    <m/>
    <n v="2004"/>
    <m/>
    <m/>
    <m/>
    <m/>
    <n v="4"/>
    <m/>
    <m/>
    <m/>
    <m/>
    <m/>
    <m/>
    <m/>
    <n v="4"/>
    <n v="4"/>
    <n v="2"/>
    <n v="150"/>
    <n v="2.5"/>
    <x v="3"/>
    <x v="3"/>
    <m/>
  </r>
  <r>
    <d v="2009-11-12T00:00:00"/>
    <d v="2009-11-13T00:00:00"/>
    <s v="Brazil"/>
    <m/>
    <s v="Latin America and the Caribbeans"/>
    <s v="Rio de Janeiro, Rui Grand ..."/>
    <x v="3"/>
    <s v="General flood"/>
    <m/>
    <n v="11"/>
    <n v="15400"/>
    <n v="50"/>
    <n v="2009"/>
    <s v="BRA"/>
    <m/>
    <x v="22"/>
    <m/>
    <m/>
    <n v="1"/>
    <m/>
    <n v="2009"/>
    <m/>
    <m/>
    <m/>
    <m/>
    <m/>
    <m/>
    <m/>
    <m/>
    <m/>
    <n v="4"/>
    <n v="4"/>
    <n v="4"/>
    <n v="4"/>
    <n v="4"/>
    <n v="2"/>
    <n v="47900"/>
    <n v="5"/>
    <x v="3"/>
    <x v="3"/>
    <m/>
  </r>
  <r>
    <d v="2008-01-12T00:00:00"/>
    <d v="2008-01-16T00:00:00"/>
    <s v="Brazil"/>
    <m/>
    <s v="Latin America and the Caribbeans"/>
    <s v="Cajati, Peruibe, Jacupira ..."/>
    <x v="3"/>
    <s v="General flood"/>
    <m/>
    <n v="4"/>
    <n v="49506"/>
    <m/>
    <n v="2008"/>
    <s v="BRA"/>
    <m/>
    <x v="22"/>
    <m/>
    <m/>
    <n v="1"/>
    <m/>
    <n v="2008"/>
    <m/>
    <m/>
    <m/>
    <m/>
    <m/>
    <m/>
    <m/>
    <m/>
    <n v="4"/>
    <m/>
    <m/>
    <m/>
    <n v="4"/>
    <n v="4"/>
    <n v="5"/>
    <n v="23020"/>
    <n v="5.5"/>
    <x v="3"/>
    <x v="3"/>
    <m/>
  </r>
  <r>
    <d v="2010-04-04T00:00:00"/>
    <d v="2010-04-12T00:00:00"/>
    <s v="Brazil"/>
    <m/>
    <s v="Latin America and the Caribbeans"/>
    <s v="Niteroi (Rio de Janeiro s ..."/>
    <x v="3"/>
    <s v="General flood"/>
    <m/>
    <n v="256"/>
    <n v="74938"/>
    <n v="200"/>
    <n v="2010"/>
    <s v="BRA"/>
    <m/>
    <x v="23"/>
    <m/>
    <m/>
    <n v="1"/>
    <m/>
    <n v="2010"/>
    <m/>
    <m/>
    <m/>
    <m/>
    <m/>
    <m/>
    <m/>
    <m/>
    <m/>
    <n v="4"/>
    <n v="4"/>
    <n v="4"/>
    <n v="4"/>
    <n v="4"/>
    <n v="9"/>
    <n v="15010"/>
    <n v="4.8"/>
    <x v="3"/>
    <x v="3"/>
    <m/>
  </r>
  <r>
    <d v="2008-03-30T00:00:00"/>
    <d v="2008-04-04T00:00:00"/>
    <s v="Brazil"/>
    <m/>
    <s v="Latin America and the Caribbeans"/>
    <s v="Paraiba, Piaui, Rio Grand ..."/>
    <x v="3"/>
    <s v="General flood"/>
    <m/>
    <n v="36"/>
    <n v="190000"/>
    <n v="263"/>
    <n v="2008"/>
    <s v="BRA"/>
    <m/>
    <x v="21"/>
    <m/>
    <m/>
    <n v="1"/>
    <m/>
    <n v="2008"/>
    <m/>
    <m/>
    <m/>
    <m/>
    <m/>
    <m/>
    <m/>
    <m/>
    <n v="4"/>
    <m/>
    <m/>
    <m/>
    <n v="4"/>
    <n v="4"/>
    <n v="6"/>
    <n v="1120000"/>
    <n v="7.4"/>
    <x v="3"/>
    <x v="3"/>
    <m/>
  </r>
  <r>
    <d v="2000-12-17T00:00:00"/>
    <d v="2000-12-26T00:00:00"/>
    <s v="Brazil"/>
    <m/>
    <s v="Latin America and the Caribbeans"/>
    <s v="Minas Gerais, Sao Paulo, ..."/>
    <x v="3"/>
    <s v="General flood"/>
    <m/>
    <n v="13"/>
    <n v="2000"/>
    <m/>
    <n v="2000"/>
    <s v="BRA"/>
    <m/>
    <x v="24"/>
    <m/>
    <m/>
    <n v="1"/>
    <m/>
    <n v="2000"/>
    <n v="4"/>
    <m/>
    <m/>
    <m/>
    <m/>
    <m/>
    <m/>
    <m/>
    <m/>
    <m/>
    <m/>
    <m/>
    <n v="4"/>
    <n v="4"/>
    <n v="10"/>
    <n v="578300"/>
    <n v="6.8"/>
    <x v="3"/>
    <x v="3"/>
    <m/>
  </r>
  <r>
    <d v="2001-04-25T00:00:00"/>
    <d v="2001-04-26T00:00:00"/>
    <s v="Brazil"/>
    <m/>
    <s v="Latin America and the Caribbeans"/>
    <s v="Cuiaba (Mato Grosso provi ..."/>
    <x v="3"/>
    <s v="General flood"/>
    <m/>
    <n v="23"/>
    <n v="4000"/>
    <m/>
    <n v="2001"/>
    <s v="BRA"/>
    <m/>
    <x v="23"/>
    <m/>
    <m/>
    <n v="1"/>
    <m/>
    <n v="2001"/>
    <m/>
    <n v="4"/>
    <m/>
    <m/>
    <m/>
    <m/>
    <m/>
    <m/>
    <m/>
    <m/>
    <m/>
    <m/>
    <n v="4"/>
    <n v="4"/>
    <n v="2"/>
    <n v="5180"/>
    <n v="4"/>
    <x v="3"/>
    <x v="3"/>
    <m/>
  </r>
  <r>
    <d v="2002-10-12T00:00:00"/>
    <d v="2002-11-02T00:00:00"/>
    <s v="Chile"/>
    <m/>
    <s v="Latin America and the Caribbeans"/>
    <s v="rural areas in south"/>
    <x v="3"/>
    <s v="General flood"/>
    <m/>
    <n v="3"/>
    <n v="800"/>
    <m/>
    <n v="2002"/>
    <s v="CHL"/>
    <m/>
    <x v="21"/>
    <m/>
    <m/>
    <n v="1"/>
    <m/>
    <n v="2002"/>
    <m/>
    <m/>
    <n v="4"/>
    <m/>
    <m/>
    <m/>
    <m/>
    <m/>
    <m/>
    <m/>
    <m/>
    <m/>
    <n v="4"/>
    <n v="4"/>
    <n v="22"/>
    <n v="424000"/>
    <n v="7"/>
    <x v="3"/>
    <x v="3"/>
    <m/>
  </r>
  <r>
    <d v="2005-06-26T00:00:00"/>
    <d v="2005-06-28T00:00:00"/>
    <s v="Chile"/>
    <m/>
    <s v="Latin America and the Caribbeans"/>
    <s v="Concepcion area. Bio Bio ..."/>
    <x v="3"/>
    <s v="General flood"/>
    <m/>
    <n v="5"/>
    <n v="800"/>
    <m/>
    <n v="2005"/>
    <s v="CHL"/>
    <m/>
    <x v="23"/>
    <m/>
    <m/>
    <n v="1"/>
    <m/>
    <n v="2005"/>
    <m/>
    <m/>
    <m/>
    <m/>
    <m/>
    <n v="4"/>
    <m/>
    <m/>
    <m/>
    <m/>
    <m/>
    <m/>
    <n v="4"/>
    <n v="4"/>
    <n v="3"/>
    <n v="12210"/>
    <n v="4.5999999999999996"/>
    <x v="3"/>
    <x v="3"/>
    <m/>
  </r>
  <r>
    <d v="2004-06-30T00:00:00"/>
    <d v="2004-07-01T00:00:00"/>
    <s v="Chile"/>
    <m/>
    <s v="Latin America and the Caribbeans"/>
    <s v="Chiloe, Cochamo, Valvidia ..."/>
    <x v="3"/>
    <s v="General flood"/>
    <m/>
    <n v="3"/>
    <n v="9000"/>
    <m/>
    <n v="2004"/>
    <s v="CHL"/>
    <m/>
    <x v="23"/>
    <m/>
    <m/>
    <n v="1"/>
    <m/>
    <n v="2004"/>
    <m/>
    <m/>
    <m/>
    <m/>
    <n v="4"/>
    <m/>
    <m/>
    <m/>
    <m/>
    <m/>
    <m/>
    <m/>
    <n v="4"/>
    <n v="4"/>
    <n v="2"/>
    <n v="4600"/>
    <n v="4"/>
    <x v="3"/>
    <x v="3"/>
    <m/>
  </r>
  <r>
    <d v="2002-08-24T00:00:00"/>
    <d v="2002-08-29T00:00:00"/>
    <s v="Chile"/>
    <m/>
    <s v="Latin America and the Caribbeans"/>
    <s v="Bio Bio region (Eighth Re ..."/>
    <x v="3"/>
    <s v="General flood"/>
    <m/>
    <n v="2"/>
    <n v="8000"/>
    <m/>
    <n v="2002"/>
    <s v="CHL"/>
    <m/>
    <x v="22"/>
    <m/>
    <m/>
    <n v="1"/>
    <m/>
    <n v="2002"/>
    <m/>
    <m/>
    <n v="4"/>
    <m/>
    <m/>
    <m/>
    <m/>
    <m/>
    <m/>
    <m/>
    <m/>
    <m/>
    <n v="4"/>
    <n v="4"/>
    <n v="6"/>
    <n v="62180"/>
    <n v="5.6"/>
    <x v="3"/>
    <x v="3"/>
    <m/>
  </r>
  <r>
    <d v="2000-06-05T00:00:00"/>
    <d v="2000-06-16T00:00:00"/>
    <s v="Chile"/>
    <m/>
    <s v="Latin America and the Caribbeans"/>
    <s v="Valvidia, Cautin regions"/>
    <x v="3"/>
    <s v="General flood"/>
    <m/>
    <n v="1"/>
    <n v="42000"/>
    <m/>
    <n v="2000"/>
    <s v="CHL"/>
    <m/>
    <x v="24"/>
    <m/>
    <m/>
    <n v="1"/>
    <m/>
    <n v="2000"/>
    <n v="4"/>
    <m/>
    <m/>
    <m/>
    <m/>
    <m/>
    <m/>
    <m/>
    <m/>
    <m/>
    <m/>
    <m/>
    <n v="4"/>
    <n v="4"/>
    <n v="12"/>
    <n v="84000"/>
    <n v="6"/>
    <x v="3"/>
    <x v="3"/>
    <m/>
  </r>
  <r>
    <d v="2006-07-11T00:00:00"/>
    <d v="2006-07-17T00:00:00"/>
    <s v="Chile"/>
    <m/>
    <s v="Latin America and the Caribbeans"/>
    <s v="Bio Bio Region"/>
    <x v="3"/>
    <s v="General flood"/>
    <m/>
    <n v="18"/>
    <n v="95862"/>
    <m/>
    <n v="2006"/>
    <s v="CHL"/>
    <m/>
    <x v="23"/>
    <m/>
    <m/>
    <n v="1"/>
    <m/>
    <n v="2006"/>
    <m/>
    <m/>
    <m/>
    <m/>
    <m/>
    <m/>
    <n v="4"/>
    <m/>
    <m/>
    <m/>
    <m/>
    <m/>
    <n v="4"/>
    <n v="4"/>
    <n v="7"/>
    <n v="5030"/>
    <n v="4.5"/>
    <x v="3"/>
    <x v="3"/>
    <m/>
  </r>
  <r>
    <d v="2008-05-19T00:00:00"/>
    <d v="2008-05-27T00:00:00"/>
    <s v="Chile"/>
    <m/>
    <s v="Latin America and the Caribbeans"/>
    <s v="Valparaiso, San Antonio, ..."/>
    <x v="3"/>
    <s v="General flood"/>
    <m/>
    <n v="5"/>
    <n v="40000"/>
    <m/>
    <n v="2008"/>
    <s v="CHL"/>
    <m/>
    <x v="24"/>
    <m/>
    <m/>
    <n v="1"/>
    <m/>
    <n v="2008"/>
    <m/>
    <m/>
    <m/>
    <m/>
    <m/>
    <m/>
    <m/>
    <m/>
    <n v="4"/>
    <m/>
    <m/>
    <m/>
    <n v="4"/>
    <n v="4"/>
    <n v="9"/>
    <n v="110500"/>
    <n v="6"/>
    <x v="3"/>
    <x v="3"/>
    <m/>
  </r>
  <r>
    <d v="2004-05-10T00:00:00"/>
    <d v="2004-05-11T00:00:00"/>
    <s v="Costa Rica"/>
    <m/>
    <s v="Latin America and the Caribbeans"/>
    <s v="Limon, Guacimo, Matina, C ..."/>
    <x v="3"/>
    <s v="General flood"/>
    <m/>
    <n v="2"/>
    <n v="2056"/>
    <m/>
    <n v="2004"/>
    <s v="CRI"/>
    <m/>
    <x v="23"/>
    <m/>
    <m/>
    <n v="1"/>
    <m/>
    <n v="2004"/>
    <m/>
    <m/>
    <m/>
    <m/>
    <n v="4"/>
    <m/>
    <m/>
    <m/>
    <m/>
    <m/>
    <m/>
    <m/>
    <n v="3"/>
    <n v="4"/>
    <n v="2"/>
    <n v="7980"/>
    <n v="4.2"/>
    <x v="3"/>
    <x v="3"/>
    <m/>
  </r>
  <r>
    <d v="2005-01-11T00:00:00"/>
    <d v="2005-01-18T00:00:00"/>
    <s v="Costa Rica"/>
    <m/>
    <s v="Latin America and the Caribbeans"/>
    <s v="Guacimo, Limon, Matina, P ..."/>
    <x v="3"/>
    <s v="General flood"/>
    <m/>
    <n v="4"/>
    <n v="2143"/>
    <n v="25"/>
    <n v="2005"/>
    <s v="CRI"/>
    <m/>
    <x v="23"/>
    <m/>
    <m/>
    <n v="1"/>
    <m/>
    <n v="2005"/>
    <m/>
    <m/>
    <m/>
    <m/>
    <m/>
    <n v="4"/>
    <m/>
    <m/>
    <m/>
    <m/>
    <m/>
    <m/>
    <n v="3"/>
    <n v="4"/>
    <n v="8"/>
    <n v="7580"/>
    <n v="4.8"/>
    <x v="3"/>
    <x v="3"/>
    <m/>
  </r>
  <r>
    <d v="2003-12-12T00:00:00"/>
    <d v="2003-12-14T00:00:00"/>
    <s v="Costa Rica"/>
    <m/>
    <s v="Latin America and the Caribbeans"/>
    <s v="Matinea area (Limon provi ..."/>
    <x v="3"/>
    <s v="General flood"/>
    <m/>
    <n v="1"/>
    <n v="2500"/>
    <m/>
    <n v="2003"/>
    <s v="CRI"/>
    <m/>
    <x v="25"/>
    <m/>
    <m/>
    <n v="1"/>
    <m/>
    <n v="2003"/>
    <m/>
    <m/>
    <m/>
    <n v="4"/>
    <m/>
    <m/>
    <m/>
    <m/>
    <m/>
    <m/>
    <m/>
    <m/>
    <n v="3"/>
    <n v="4"/>
    <n v="3"/>
    <n v="770"/>
    <n v="3.4"/>
    <x v="3"/>
    <x v="3"/>
    <m/>
  </r>
  <r>
    <d v="2000-12-28T00:00:00"/>
    <d v="2000-12-30T00:00:00"/>
    <s v="Croatia"/>
    <m/>
    <s v="Eastern Europe"/>
    <s v="Senj, Metkovic, Otocac re ..."/>
    <x v="3"/>
    <s v="General flood"/>
    <m/>
    <m/>
    <n v="600"/>
    <m/>
    <n v="2000"/>
    <s v="HRV"/>
    <m/>
    <x v="25"/>
    <m/>
    <m/>
    <n v="1"/>
    <m/>
    <n v="2000"/>
    <n v="4"/>
    <m/>
    <m/>
    <m/>
    <m/>
    <m/>
    <m/>
    <m/>
    <m/>
    <m/>
    <m/>
    <m/>
    <n v="4"/>
    <n v="4"/>
    <n v="3"/>
    <n v="1050"/>
    <n v="3.5"/>
    <x v="3"/>
    <x v="3"/>
    <m/>
  </r>
  <r>
    <d v="2002-05-23T00:00:00"/>
    <d v="2002-06-05T00:00:00"/>
    <s v="Jamaica"/>
    <m/>
    <s v="Latin America and the Caribbeans"/>
    <s v="Manchester, Kingston, Cla ..."/>
    <x v="3"/>
    <s v="General flood"/>
    <m/>
    <n v="9"/>
    <n v="25000"/>
    <n v="20"/>
    <n v="2002"/>
    <s v="JAM"/>
    <m/>
    <x v="24"/>
    <m/>
    <m/>
    <n v="1"/>
    <m/>
    <n v="2002"/>
    <m/>
    <m/>
    <n v="4"/>
    <m/>
    <m/>
    <m/>
    <m/>
    <m/>
    <m/>
    <m/>
    <m/>
    <m/>
    <n v="3"/>
    <n v="4"/>
    <n v="14"/>
    <n v="79030"/>
    <n v="6"/>
    <x v="3"/>
    <x v="3"/>
    <m/>
  </r>
  <r>
    <d v="2001-09-18T00:00:00"/>
    <d v="2001-09-21T00:00:00"/>
    <s v="Mexico"/>
    <m/>
    <s v="North America"/>
    <s v="Chiapas state"/>
    <x v="3"/>
    <s v="Flash flood"/>
    <m/>
    <n v="21"/>
    <m/>
    <m/>
    <n v="2001"/>
    <s v="MEX"/>
    <m/>
    <x v="23"/>
    <m/>
    <m/>
    <n v="1"/>
    <m/>
    <n v="2001"/>
    <m/>
    <n v="4"/>
    <m/>
    <m/>
    <m/>
    <m/>
    <m/>
    <m/>
    <m/>
    <m/>
    <m/>
    <m/>
    <n v="4"/>
    <n v="4"/>
    <n v="4"/>
    <n v="7800"/>
    <n v="4.5"/>
    <x v="3"/>
    <x v="3"/>
    <m/>
  </r>
  <r>
    <d v="2002-08-15T00:00:00"/>
    <d v="2002-08-17T00:00:00"/>
    <s v="Mexico"/>
    <m/>
    <s v="North America"/>
    <s v="San Luis Potosi, Zacateca ..."/>
    <x v="3"/>
    <s v="Flash flood"/>
    <m/>
    <n v="27"/>
    <n v="7000"/>
    <m/>
    <n v="2002"/>
    <s v="MEX"/>
    <m/>
    <x v="25"/>
    <m/>
    <m/>
    <n v="1"/>
    <m/>
    <n v="2002"/>
    <m/>
    <m/>
    <n v="4"/>
    <m/>
    <m/>
    <m/>
    <m/>
    <m/>
    <m/>
    <m/>
    <m/>
    <m/>
    <n v="4"/>
    <n v="4"/>
    <n v="3"/>
    <n v="1000"/>
    <n v="3.5"/>
    <x v="3"/>
    <x v="3"/>
    <m/>
  </r>
  <r>
    <d v="2007-09-04T00:00:00"/>
    <d v="2007-09-12T00:00:00"/>
    <s v="Mexico"/>
    <m/>
    <s v="North America"/>
    <s v="Veracruz, Tamaulipas stat ..."/>
    <x v="3"/>
    <s v="Storm surge/coastal flood"/>
    <m/>
    <m/>
    <n v="55000"/>
    <m/>
    <n v="2007"/>
    <s v="MEX"/>
    <m/>
    <x v="24"/>
    <m/>
    <m/>
    <n v="1"/>
    <m/>
    <n v="2007"/>
    <m/>
    <m/>
    <m/>
    <m/>
    <m/>
    <m/>
    <m/>
    <n v="4"/>
    <m/>
    <m/>
    <m/>
    <m/>
    <n v="4"/>
    <n v="4"/>
    <n v="9"/>
    <n v="152400"/>
    <n v="6.1"/>
    <x v="3"/>
    <x v="3"/>
    <m/>
  </r>
  <r>
    <d v="2005-09-26T00:00:00"/>
    <d v="2005-09-29T00:00:00"/>
    <s v="Mexico"/>
    <m/>
    <s v="North America"/>
    <s v="Chiapas, Oaxaca"/>
    <x v="3"/>
    <s v="General flood"/>
    <m/>
    <n v="3"/>
    <n v="3000"/>
    <m/>
    <n v="2005"/>
    <s v="MEX"/>
    <m/>
    <x v="22"/>
    <m/>
    <m/>
    <n v="1"/>
    <m/>
    <n v="2005"/>
    <m/>
    <m/>
    <m/>
    <m/>
    <m/>
    <n v="4"/>
    <m/>
    <m/>
    <m/>
    <m/>
    <m/>
    <m/>
    <n v="4"/>
    <n v="4"/>
    <n v="4"/>
    <n v="62550"/>
    <n v="5.4"/>
    <x v="3"/>
    <x v="3"/>
    <m/>
  </r>
  <r>
    <d v="2003-06-12T00:00:00"/>
    <d v="2003-06-15T00:00:00"/>
    <s v="Mexico"/>
    <m/>
    <s v="North America"/>
    <s v="Puebla state"/>
    <x v="3"/>
    <s v="Flash flood"/>
    <m/>
    <m/>
    <n v="800"/>
    <m/>
    <n v="2003"/>
    <s v="MEX"/>
    <m/>
    <x v="27"/>
    <m/>
    <m/>
    <n v="1"/>
    <m/>
    <n v="2003"/>
    <m/>
    <m/>
    <m/>
    <n v="4"/>
    <m/>
    <m/>
    <m/>
    <m/>
    <m/>
    <m/>
    <m/>
    <m/>
    <n v="4"/>
    <n v="4"/>
    <n v="4"/>
    <n v="60"/>
    <n v="2.4"/>
    <x v="3"/>
    <x v="3"/>
    <m/>
  </r>
  <r>
    <d v="2004-04-04T00:00:00"/>
    <d v="2004-04-06T00:00:00"/>
    <s v="Mexico"/>
    <m/>
    <s v="North America"/>
    <s v="Piedras Negras, Villa de ..."/>
    <x v="3"/>
    <s v="Flash flood"/>
    <m/>
    <n v="37"/>
    <n v="3740"/>
    <m/>
    <n v="2004"/>
    <s v="MEX"/>
    <m/>
    <x v="23"/>
    <m/>
    <m/>
    <n v="1"/>
    <m/>
    <n v="2004"/>
    <m/>
    <m/>
    <m/>
    <m/>
    <n v="4"/>
    <m/>
    <m/>
    <m/>
    <m/>
    <m/>
    <m/>
    <m/>
    <n v="4"/>
    <n v="4"/>
    <n v="3"/>
    <n v="18400"/>
    <n v="4.7"/>
    <x v="3"/>
    <x v="3"/>
    <m/>
  </r>
  <r>
    <d v="2004-06-12T00:00:00"/>
    <d v="2004-06-12T00:00:00"/>
    <s v="Mexico"/>
    <m/>
    <s v="North America"/>
    <s v="Cozumel Isl."/>
    <x v="3"/>
    <s v="General flood"/>
    <m/>
    <n v="1"/>
    <n v="350"/>
    <n v="3.6"/>
    <n v="2004"/>
    <s v="MEX"/>
    <m/>
    <x v="25"/>
    <m/>
    <m/>
    <n v="1"/>
    <m/>
    <n v="2004"/>
    <m/>
    <m/>
    <m/>
    <m/>
    <n v="4"/>
    <m/>
    <m/>
    <m/>
    <m/>
    <m/>
    <m/>
    <m/>
    <n v="4"/>
    <n v="4"/>
    <n v="1"/>
    <n v="420"/>
    <n v="3.2"/>
    <x v="3"/>
    <x v="3"/>
    <m/>
  </r>
  <r>
    <d v="2009-07-14T00:00:00"/>
    <d v="2009-07-16T00:00:00"/>
    <s v="Mexico"/>
    <m/>
    <s v="North America"/>
    <s v="Oaxaca"/>
    <x v="3"/>
    <s v="General flood"/>
    <m/>
    <n v="11"/>
    <m/>
    <m/>
    <n v="2009"/>
    <s v="MEX"/>
    <m/>
    <x v="22"/>
    <m/>
    <m/>
    <n v="1"/>
    <m/>
    <n v="2009"/>
    <m/>
    <m/>
    <m/>
    <m/>
    <m/>
    <m/>
    <m/>
    <m/>
    <m/>
    <n v="4"/>
    <n v="4"/>
    <n v="4"/>
    <n v="4"/>
    <n v="4"/>
    <n v="3"/>
    <n v="51610"/>
    <n v="5.2"/>
    <x v="3"/>
    <x v="3"/>
    <m/>
  </r>
  <r>
    <d v="2010-01-26T00:00:00"/>
    <d v="2010-02-13T00:00:00"/>
    <s v="Mexico"/>
    <m/>
    <s v="North America"/>
    <s v="Central Mexico, Mexico ci ..."/>
    <x v="3"/>
    <s v="General flood"/>
    <m/>
    <n v="41"/>
    <n v="20000"/>
    <n v="16"/>
    <n v="2010"/>
    <s v="MEX"/>
    <m/>
    <x v="24"/>
    <m/>
    <m/>
    <n v="1"/>
    <m/>
    <n v="2010"/>
    <m/>
    <m/>
    <m/>
    <m/>
    <m/>
    <m/>
    <m/>
    <m/>
    <m/>
    <n v="4"/>
    <n v="4"/>
    <n v="4"/>
    <n v="4"/>
    <n v="4"/>
    <n v="19"/>
    <n v="122600"/>
    <n v="6.4"/>
    <x v="3"/>
    <x v="3"/>
    <m/>
  </r>
  <r>
    <d v="2003-06-05T00:00:00"/>
    <d v="2003-06-06T00:00:00"/>
    <s v="Mexico"/>
    <m/>
    <s v="North America"/>
    <s v="Nogales (Veracruz state) ..."/>
    <x v="3"/>
    <s v="General flood"/>
    <m/>
    <n v="4"/>
    <n v="3050"/>
    <m/>
    <n v="2003"/>
    <s v="MEX"/>
    <m/>
    <x v="25"/>
    <m/>
    <m/>
    <n v="1"/>
    <m/>
    <n v="2003"/>
    <m/>
    <m/>
    <m/>
    <n v="4"/>
    <m/>
    <m/>
    <m/>
    <m/>
    <m/>
    <m/>
    <m/>
    <m/>
    <n v="4"/>
    <n v="4"/>
    <n v="2"/>
    <n v="1200"/>
    <n v="3.4"/>
    <x v="3"/>
    <x v="3"/>
    <m/>
  </r>
  <r>
    <d v="2005-08-21T00:00:00"/>
    <d v="2005-08-30T00:00:00"/>
    <s v="Mexico"/>
    <m/>
    <s v="North America"/>
    <s v="Veracruz, Michoacan, Oaxa ..."/>
    <x v="3"/>
    <s v="General flood"/>
    <m/>
    <n v="30"/>
    <n v="10000"/>
    <m/>
    <n v="2005"/>
    <s v="MEX"/>
    <m/>
    <x v="24"/>
    <m/>
    <m/>
    <n v="1"/>
    <m/>
    <n v="2005"/>
    <m/>
    <m/>
    <m/>
    <m/>
    <m/>
    <n v="4"/>
    <m/>
    <m/>
    <m/>
    <m/>
    <m/>
    <m/>
    <n v="4"/>
    <n v="4"/>
    <n v="10"/>
    <n v="242700"/>
    <n v="6.4"/>
    <x v="3"/>
    <x v="3"/>
    <m/>
  </r>
  <r>
    <d v="2002-09-17T00:00:00"/>
    <d v="2002-09-21T00:00:00"/>
    <s v="Mexico"/>
    <m/>
    <s v="North America"/>
    <s v="Monterrey, Tamaulipas (Nu ..."/>
    <x v="3"/>
    <s v="General flood"/>
    <m/>
    <n v="10"/>
    <m/>
    <m/>
    <n v="2002"/>
    <s v="MEX"/>
    <m/>
    <x v="22"/>
    <m/>
    <m/>
    <n v="1"/>
    <m/>
    <n v="2002"/>
    <m/>
    <m/>
    <n v="4"/>
    <m/>
    <m/>
    <m/>
    <m/>
    <m/>
    <m/>
    <m/>
    <m/>
    <m/>
    <n v="4"/>
    <n v="4"/>
    <n v="5"/>
    <n v="35140"/>
    <n v="5.2"/>
    <x v="3"/>
    <x v="3"/>
    <m/>
  </r>
  <r>
    <d v="2009-09-01T00:00:00"/>
    <d v="2009-09-10T00:00:00"/>
    <s v="Mexico"/>
    <m/>
    <s v="North America"/>
    <s v="Tlenepantla de Baz, Atiza ..."/>
    <x v="3"/>
    <s v="General flood"/>
    <m/>
    <n v="4"/>
    <n v="1500"/>
    <m/>
    <n v="2009"/>
    <s v="MEX"/>
    <m/>
    <x v="22"/>
    <m/>
    <m/>
    <n v="1"/>
    <m/>
    <n v="2009"/>
    <m/>
    <m/>
    <m/>
    <m/>
    <m/>
    <m/>
    <m/>
    <m/>
    <m/>
    <n v="4"/>
    <n v="4"/>
    <n v="4"/>
    <n v="4"/>
    <n v="4"/>
    <n v="10"/>
    <n v="34560"/>
    <n v="5.5"/>
    <x v="3"/>
    <x v="3"/>
    <m/>
  </r>
  <r>
    <d v="2007-11-26T00:00:00"/>
    <d v="2007-11-29T00:00:00"/>
    <s v="Montenegro"/>
    <m/>
    <s v="Eastern Europe"/>
    <s v="Berane, Andrijvica, Rozaj ..."/>
    <x v="3"/>
    <s v="Flash flood"/>
    <m/>
    <m/>
    <n v="1086"/>
    <m/>
    <n v="2007"/>
    <s v="MNE"/>
    <m/>
    <x v="23"/>
    <m/>
    <m/>
    <n v="1"/>
    <m/>
    <n v="2007"/>
    <m/>
    <m/>
    <m/>
    <m/>
    <m/>
    <m/>
    <m/>
    <n v="4"/>
    <m/>
    <m/>
    <m/>
    <m/>
    <n v="4"/>
    <n v="4"/>
    <n v="4"/>
    <n v="9140"/>
    <n v="4.7"/>
    <x v="3"/>
    <x v="3"/>
    <m/>
  </r>
  <r>
    <d v="2006-02-10T00:00:00"/>
    <d v="2006-02-18T00:00:00"/>
    <s v="Malaysia"/>
    <m/>
    <s v="Asia"/>
    <s v="Terengguan, Pahang, Kelan ..."/>
    <x v="3"/>
    <s v="General flood"/>
    <m/>
    <m/>
    <n v="4906"/>
    <m/>
    <n v="2006"/>
    <s v="MYS"/>
    <m/>
    <x v="22"/>
    <m/>
    <m/>
    <n v="1"/>
    <m/>
    <n v="2006"/>
    <m/>
    <m/>
    <m/>
    <m/>
    <m/>
    <m/>
    <n v="4"/>
    <m/>
    <m/>
    <m/>
    <m/>
    <m/>
    <n v="4"/>
    <n v="4"/>
    <n v="9"/>
    <n v="86750"/>
    <n v="5.9"/>
    <x v="3"/>
    <x v="3"/>
    <m/>
  </r>
  <r>
    <d v="2004-01-24T00:00:00"/>
    <d v="2004-02-03T00:00:00"/>
    <s v="Malaysia"/>
    <m/>
    <s v="Asia"/>
    <s v="Kuching, Bau, Selangau, S ..."/>
    <x v="3"/>
    <s v="General flood"/>
    <m/>
    <n v="3"/>
    <n v="6900"/>
    <m/>
    <n v="2004"/>
    <s v="MYS"/>
    <m/>
    <x v="22"/>
    <m/>
    <m/>
    <n v="1"/>
    <m/>
    <n v="2004"/>
    <m/>
    <m/>
    <m/>
    <m/>
    <n v="4"/>
    <m/>
    <m/>
    <m/>
    <m/>
    <m/>
    <m/>
    <m/>
    <n v="4"/>
    <n v="4"/>
    <n v="11"/>
    <n v="32620"/>
    <n v="5.6"/>
    <x v="3"/>
    <x v="3"/>
    <m/>
  </r>
  <r>
    <d v="2008-12-01T00:00:00"/>
    <d v="2008-12-04T00:00:00"/>
    <s v="Malaysia"/>
    <m/>
    <s v="Asia"/>
    <s v="Kelantan, Terrengganu, Ke ..."/>
    <x v="3"/>
    <s v="General flood"/>
    <m/>
    <m/>
    <n v="2000"/>
    <m/>
    <n v="2008"/>
    <s v="MYS"/>
    <m/>
    <x v="22"/>
    <m/>
    <m/>
    <n v="1"/>
    <m/>
    <n v="2008"/>
    <m/>
    <m/>
    <m/>
    <m/>
    <m/>
    <m/>
    <m/>
    <m/>
    <n v="4"/>
    <m/>
    <m/>
    <m/>
    <n v="4"/>
    <n v="4"/>
    <n v="4"/>
    <n v="58100"/>
    <n v="5.7"/>
    <x v="3"/>
    <x v="3"/>
    <m/>
  </r>
  <r>
    <d v="2003-12-17T00:00:00"/>
    <d v="2004-01-05T00:00:00"/>
    <s v="Malaysia"/>
    <m/>
    <s v="Asia"/>
    <s v="Kampung Pengkalan, Buang ..."/>
    <x v="3"/>
    <s v="General flood"/>
    <m/>
    <m/>
    <n v="2000"/>
    <m/>
    <n v="2004"/>
    <s v="MYS"/>
    <m/>
    <x v="22"/>
    <m/>
    <m/>
    <n v="1"/>
    <m/>
    <n v="2003"/>
    <m/>
    <m/>
    <m/>
    <n v="4"/>
    <m/>
    <m/>
    <m/>
    <m/>
    <m/>
    <m/>
    <m/>
    <m/>
    <n v="4"/>
    <n v="4"/>
    <n v="20"/>
    <n v="21720"/>
    <n v="5.7"/>
    <x v="3"/>
    <x v="3"/>
    <m/>
  </r>
  <r>
    <d v="2008-12-28T00:00:00"/>
    <d v="2009-01-19T00:00:00"/>
    <s v="Malaysia"/>
    <m/>
    <s v="Asia"/>
    <s v="Pahang, Kelantan, Terrang ..."/>
    <x v="3"/>
    <s v="Flash flood"/>
    <m/>
    <m/>
    <n v="6000"/>
    <m/>
    <n v="2009"/>
    <s v="MYS"/>
    <m/>
    <x v="24"/>
    <m/>
    <m/>
    <n v="1"/>
    <m/>
    <n v="2008"/>
    <m/>
    <m/>
    <m/>
    <m/>
    <m/>
    <m/>
    <m/>
    <m/>
    <n v="4"/>
    <m/>
    <m/>
    <m/>
    <n v="4"/>
    <n v="4"/>
    <n v="23"/>
    <n v="76570"/>
    <n v="6.2"/>
    <x v="3"/>
    <x v="3"/>
    <m/>
  </r>
  <r>
    <d v="2009-11-20T00:00:00"/>
    <d v="2009-11-27T00:00:00"/>
    <s v="Malaysia"/>
    <m/>
    <s v="Asia"/>
    <s v="Hulu Terenggznu, Besut, S ..."/>
    <x v="3"/>
    <s v="General flood"/>
    <m/>
    <m/>
    <n v="9082"/>
    <m/>
    <n v="2009"/>
    <s v="MYS"/>
    <m/>
    <x v="22"/>
    <m/>
    <m/>
    <n v="1"/>
    <m/>
    <n v="2009"/>
    <m/>
    <m/>
    <m/>
    <m/>
    <m/>
    <m/>
    <m/>
    <m/>
    <m/>
    <n v="4"/>
    <n v="4"/>
    <n v="4"/>
    <n v="4"/>
    <n v="4"/>
    <n v="8"/>
    <n v="37560"/>
    <n v="5.4"/>
    <x v="3"/>
    <x v="3"/>
    <m/>
  </r>
  <r>
    <d v="2003-11-29T00:00:00"/>
    <d v="2003-12-02T00:00:00"/>
    <s v="Malaysia"/>
    <m/>
    <s v="Asia"/>
    <s v="Kuala Terengganu, Kemaman ..."/>
    <x v="3"/>
    <s v="Flash flood"/>
    <m/>
    <n v="5"/>
    <n v="3000"/>
    <m/>
    <n v="2003"/>
    <s v="MYS"/>
    <m/>
    <x v="22"/>
    <m/>
    <m/>
    <n v="1"/>
    <m/>
    <n v="2003"/>
    <m/>
    <m/>
    <m/>
    <n v="4"/>
    <m/>
    <m/>
    <m/>
    <m/>
    <m/>
    <m/>
    <m/>
    <m/>
    <n v="4"/>
    <n v="4"/>
    <n v="4"/>
    <n v="22660"/>
    <n v="5.6"/>
    <x v="3"/>
    <x v="3"/>
    <m/>
  </r>
  <r>
    <d v="2004-03-08T00:00:00"/>
    <d v="2004-03-11T00:00:00"/>
    <s v="Malaysia"/>
    <m/>
    <s v="Asia"/>
    <s v="Johor district"/>
    <x v="3"/>
    <s v="General flood"/>
    <m/>
    <m/>
    <n v="9138"/>
    <m/>
    <n v="2004"/>
    <s v="MYS"/>
    <m/>
    <x v="23"/>
    <m/>
    <m/>
    <n v="1"/>
    <m/>
    <n v="2004"/>
    <m/>
    <m/>
    <m/>
    <m/>
    <n v="4"/>
    <m/>
    <m/>
    <m/>
    <m/>
    <m/>
    <m/>
    <m/>
    <n v="4"/>
    <n v="4"/>
    <n v="4"/>
    <n v="14020"/>
    <n v="4.9000000000000004"/>
    <x v="3"/>
    <x v="3"/>
    <m/>
  </r>
  <r>
    <d v="2007-12-07T00:00:00"/>
    <d v="2007-12-21T00:00:00"/>
    <s v="Malaysia"/>
    <m/>
    <s v="Asia"/>
    <s v="Johor, Kelantan, Pahang, ..."/>
    <x v="3"/>
    <s v="General flood"/>
    <m/>
    <n v="29"/>
    <n v="29000"/>
    <n v="363"/>
    <n v="2007"/>
    <s v="MYS"/>
    <m/>
    <x v="24"/>
    <m/>
    <m/>
    <n v="1"/>
    <m/>
    <n v="2007"/>
    <m/>
    <m/>
    <m/>
    <m/>
    <m/>
    <m/>
    <m/>
    <n v="4"/>
    <m/>
    <m/>
    <m/>
    <m/>
    <n v="4"/>
    <n v="4"/>
    <n v="15"/>
    <n v="82570"/>
    <n v="6.3"/>
    <x v="3"/>
    <x v="3"/>
    <m/>
  </r>
  <r>
    <d v="2010-01-11T00:00:00"/>
    <d v="2010-01-13T00:00:00"/>
    <s v="Panama"/>
    <m/>
    <s v="Latin America and the Caribbeans"/>
    <s v="Bocas del Toro, Chiriqui, ..."/>
    <x v="3"/>
    <s v="General flood"/>
    <m/>
    <m/>
    <n v="1000"/>
    <m/>
    <n v="2010"/>
    <s v="PAN"/>
    <m/>
    <x v="23"/>
    <m/>
    <m/>
    <n v="1"/>
    <m/>
    <n v="2010"/>
    <m/>
    <m/>
    <m/>
    <m/>
    <m/>
    <m/>
    <m/>
    <m/>
    <m/>
    <n v="4"/>
    <n v="4"/>
    <n v="4"/>
    <n v="4"/>
    <n v="4"/>
    <n v="3"/>
    <n v="23340"/>
    <n v="4.8"/>
    <x v="3"/>
    <x v="3"/>
    <m/>
  </r>
  <r>
    <d v="2004-09-17T00:00:00"/>
    <d v="2004-09-19T00:00:00"/>
    <s v="Panama"/>
    <m/>
    <s v="Latin America and the Caribbeans"/>
    <s v="San Miguelito, Tocumen (P ..."/>
    <x v="3"/>
    <s v="Flash flood"/>
    <m/>
    <n v="16"/>
    <n v="11650"/>
    <m/>
    <n v="2004"/>
    <s v="PAN"/>
    <m/>
    <x v="27"/>
    <m/>
    <m/>
    <n v="1"/>
    <m/>
    <n v="2004"/>
    <m/>
    <m/>
    <m/>
    <m/>
    <n v="4"/>
    <m/>
    <m/>
    <m/>
    <m/>
    <m/>
    <m/>
    <m/>
    <n v="4"/>
    <n v="4"/>
    <n v="3"/>
    <n v="80"/>
    <n v="2.4"/>
    <x v="3"/>
    <x v="3"/>
    <m/>
  </r>
  <r>
    <d v="2006-11-21T00:00:00"/>
    <d v="2006-11-30T00:00:00"/>
    <s v="Panama"/>
    <m/>
    <s v="Latin America and the Caribbeans"/>
    <s v="West Panama, West Columbu ..."/>
    <x v="3"/>
    <s v="General flood"/>
    <m/>
    <n v="11"/>
    <n v="4530"/>
    <m/>
    <n v="2006"/>
    <s v="PAN"/>
    <m/>
    <x v="22"/>
    <m/>
    <m/>
    <n v="1"/>
    <m/>
    <n v="2006"/>
    <m/>
    <m/>
    <m/>
    <m/>
    <m/>
    <m/>
    <n v="4"/>
    <m/>
    <m/>
    <m/>
    <m/>
    <m/>
    <n v="4"/>
    <n v="4"/>
    <n v="10"/>
    <n v="17730"/>
    <n v="5.2"/>
    <x v="3"/>
    <x v="3"/>
    <m/>
  </r>
  <r>
    <d v="2005-01-11T00:00:00"/>
    <d v="2005-01-18T00:00:00"/>
    <s v="Panama"/>
    <m/>
    <s v="Latin America and the Caribbeans"/>
    <s v="Veraguas, Chiriqui, Bocas ..."/>
    <x v="3"/>
    <s v="General flood"/>
    <m/>
    <n v="3"/>
    <n v="7000"/>
    <n v="7"/>
    <n v="2005"/>
    <s v="PAN"/>
    <m/>
    <x v="23"/>
    <m/>
    <m/>
    <n v="1"/>
    <m/>
    <n v="2005"/>
    <m/>
    <m/>
    <m/>
    <m/>
    <m/>
    <n v="4"/>
    <m/>
    <m/>
    <m/>
    <m/>
    <m/>
    <m/>
    <n v="4"/>
    <n v="4"/>
    <n v="8"/>
    <n v="7580"/>
    <n v="4.8"/>
    <x v="3"/>
    <x v="3"/>
    <m/>
  </r>
  <r>
    <d v="2007-10-12T00:00:00"/>
    <d v="2007-10-26T00:00:00"/>
    <s v="Panama"/>
    <m/>
    <s v="Latin America and the Caribbeans"/>
    <m/>
    <x v="3"/>
    <s v="General flood"/>
    <m/>
    <n v="2"/>
    <n v="129"/>
    <m/>
    <n v="2007"/>
    <s v="PAN"/>
    <m/>
    <x v="24"/>
    <m/>
    <m/>
    <n v="1"/>
    <m/>
    <n v="2007"/>
    <m/>
    <m/>
    <m/>
    <m/>
    <m/>
    <m/>
    <m/>
    <n v="4"/>
    <m/>
    <m/>
    <m/>
    <m/>
    <n v="4"/>
    <n v="4"/>
    <n v="15"/>
    <n v="82170"/>
    <n v="6.1"/>
    <x v="3"/>
    <x v="3"/>
    <m/>
  </r>
  <r>
    <d v="2005-03-17T00:00:00"/>
    <d v="2005-03-26T00:00:00"/>
    <s v="Poland"/>
    <m/>
    <s v="Eastern Europe"/>
    <s v="Lower Silesia, northern M ..."/>
    <x v="3"/>
    <s v="General flood"/>
    <m/>
    <n v="2"/>
    <n v="3600"/>
    <m/>
    <n v="2005"/>
    <s v="POL"/>
    <m/>
    <x v="21"/>
    <m/>
    <m/>
    <n v="1"/>
    <m/>
    <n v="2005"/>
    <m/>
    <m/>
    <m/>
    <m/>
    <m/>
    <n v="4"/>
    <m/>
    <m/>
    <m/>
    <m/>
    <m/>
    <m/>
    <n v="4"/>
    <n v="4"/>
    <n v="10"/>
    <n v="673500"/>
    <n v="7.2"/>
    <x v="3"/>
    <x v="3"/>
    <m/>
  </r>
  <r>
    <d v="2006-06-04T00:00:00"/>
    <d v="2006-06-06T00:00:00"/>
    <s v="Poland"/>
    <m/>
    <s v="Eastern Europe"/>
    <s v="Nowy Sacz, Tarnow regions ..."/>
    <x v="3"/>
    <s v="General flood"/>
    <m/>
    <m/>
    <n v="500"/>
    <m/>
    <n v="2006"/>
    <s v="POL"/>
    <m/>
    <x v="23"/>
    <m/>
    <m/>
    <n v="1"/>
    <m/>
    <n v="2006"/>
    <m/>
    <m/>
    <m/>
    <m/>
    <m/>
    <m/>
    <n v="4"/>
    <m/>
    <m/>
    <m/>
    <m/>
    <m/>
    <n v="4"/>
    <n v="4"/>
    <n v="3"/>
    <n v="27580"/>
    <n v="4.9000000000000004"/>
    <x v="3"/>
    <x v="3"/>
    <m/>
  </r>
  <r>
    <d v="2001-07-20T00:00:00"/>
    <d v="2001-08-03T00:00:00"/>
    <s v="Poland"/>
    <m/>
    <s v="Eastern Europe"/>
    <s v="Malopolskie, Swietokrzysk ..."/>
    <x v="3"/>
    <s v="Flash flood"/>
    <m/>
    <n v="27"/>
    <n v="15000"/>
    <n v="700"/>
    <n v="2001"/>
    <s v="POL"/>
    <m/>
    <x v="22"/>
    <m/>
    <m/>
    <n v="1"/>
    <m/>
    <n v="2001"/>
    <m/>
    <n v="4"/>
    <m/>
    <m/>
    <m/>
    <m/>
    <m/>
    <m/>
    <m/>
    <m/>
    <m/>
    <m/>
    <n v="4"/>
    <n v="4"/>
    <n v="15"/>
    <n v="47890"/>
    <n v="5.9"/>
    <x v="3"/>
    <x v="3"/>
    <m/>
  </r>
  <r>
    <d v="2001-05-06T00:00:00"/>
    <d v="2001-05-07T00:00:00"/>
    <s v="Puerto Rico"/>
    <m/>
    <s v="Latin America and the Caribbeans"/>
    <s v="Yauco, Guayanilla"/>
    <x v="3"/>
    <s v="General flood"/>
    <m/>
    <n v="2"/>
    <n v="9480"/>
    <n v="146"/>
    <n v="2001"/>
    <s v="PRI"/>
    <m/>
    <x v="27"/>
    <m/>
    <m/>
    <n v="1"/>
    <m/>
    <n v="2001"/>
    <m/>
    <n v="4"/>
    <m/>
    <m/>
    <m/>
    <m/>
    <m/>
    <m/>
    <m/>
    <m/>
    <m/>
    <m/>
    <n v="3"/>
    <n v="4"/>
    <n v="2"/>
    <n v="245"/>
    <n v="2.7"/>
    <x v="3"/>
    <x v="3"/>
    <m/>
  </r>
  <r>
    <d v="2003-04-16T00:00:00"/>
    <d v="2003-04-22T00:00:00"/>
    <s v="Puerto Rico"/>
    <m/>
    <s v="Latin America and the Caribbeans"/>
    <s v="Las Piedras, Rio Grande, ..."/>
    <x v="3"/>
    <s v="General flood"/>
    <m/>
    <n v="2"/>
    <n v="2405"/>
    <m/>
    <n v="2003"/>
    <s v="PRI"/>
    <m/>
    <x v="25"/>
    <m/>
    <m/>
    <n v="1"/>
    <m/>
    <n v="2003"/>
    <m/>
    <m/>
    <m/>
    <n v="4"/>
    <m/>
    <m/>
    <m/>
    <m/>
    <m/>
    <m/>
    <m/>
    <m/>
    <n v="3"/>
    <n v="4"/>
    <n v="7"/>
    <n v="1140"/>
    <n v="3.9"/>
    <x v="3"/>
    <x v="3"/>
    <m/>
  </r>
  <r>
    <d v="2007-05-13T00:00:00"/>
    <d v="2007-06-11T00:00:00"/>
    <s v="Russia"/>
    <m/>
    <s v="Eastern Europe"/>
    <s v="Yakutia"/>
    <x v="3"/>
    <s v="General flood"/>
    <m/>
    <m/>
    <n v="14000"/>
    <n v="25.751999999999999"/>
    <n v="2007"/>
    <s v="RUS"/>
    <m/>
    <x v="21"/>
    <m/>
    <m/>
    <n v="1"/>
    <m/>
    <n v="2007"/>
    <m/>
    <m/>
    <m/>
    <m/>
    <m/>
    <m/>
    <m/>
    <n v="4"/>
    <m/>
    <m/>
    <m/>
    <m/>
    <n v="4"/>
    <n v="4"/>
    <n v="30"/>
    <n v="303800"/>
    <n v="7"/>
    <x v="3"/>
    <x v="3"/>
    <m/>
  </r>
  <r>
    <d v="2006-07-12T00:00:00"/>
    <d v="2006-07-14T00:00:00"/>
    <s v="Russia"/>
    <m/>
    <s v="Eastern Europe"/>
    <s v="Dzhidinsky district (Bury ..."/>
    <x v="3"/>
    <s v="General flood"/>
    <m/>
    <m/>
    <n v="6000"/>
    <m/>
    <n v="2006"/>
    <s v="RUS"/>
    <m/>
    <x v="23"/>
    <m/>
    <m/>
    <n v="1"/>
    <m/>
    <n v="2006"/>
    <m/>
    <m/>
    <m/>
    <m/>
    <m/>
    <m/>
    <n v="4"/>
    <m/>
    <m/>
    <m/>
    <m/>
    <m/>
    <n v="4"/>
    <n v="4"/>
    <n v="3"/>
    <n v="22760"/>
    <n v="4.8"/>
    <x v="3"/>
    <x v="3"/>
    <m/>
  </r>
  <r>
    <d v="2010-03-22T00:00:00"/>
    <d v="2010-03-26T00:00:00"/>
    <s v="Russia"/>
    <m/>
    <s v="Eastern Europe"/>
    <s v="Kividensky, Novoannensky, ..."/>
    <x v="3"/>
    <s v="General flood"/>
    <m/>
    <m/>
    <n v="3250"/>
    <m/>
    <n v="2010"/>
    <s v="RUS"/>
    <m/>
    <x v="24"/>
    <m/>
    <m/>
    <n v="1"/>
    <m/>
    <n v="2010"/>
    <m/>
    <m/>
    <m/>
    <m/>
    <m/>
    <m/>
    <m/>
    <m/>
    <m/>
    <n v="4"/>
    <n v="4"/>
    <n v="4"/>
    <n v="4"/>
    <n v="4"/>
    <n v="5"/>
    <n v="187700"/>
    <n v="6.1"/>
    <x v="3"/>
    <x v="3"/>
    <m/>
  </r>
  <r>
    <d v="2006-06-04T00:00:00"/>
    <d v="2006-06-12T00:00:00"/>
    <s v="Russia"/>
    <m/>
    <s v="Eastern Europe"/>
    <s v="Lens, Olekminsk regions ( ..."/>
    <x v="3"/>
    <s v="General flood"/>
    <m/>
    <m/>
    <n v="1300"/>
    <n v="125"/>
    <n v="2006"/>
    <s v="RUS"/>
    <m/>
    <x v="24"/>
    <m/>
    <m/>
    <n v="1"/>
    <m/>
    <n v="2006"/>
    <m/>
    <m/>
    <m/>
    <m/>
    <m/>
    <m/>
    <n v="4"/>
    <m/>
    <m/>
    <m/>
    <m/>
    <m/>
    <n v="4"/>
    <n v="4"/>
    <n v="9"/>
    <n v="274800"/>
    <n v="6.4"/>
    <x v="3"/>
    <x v="3"/>
    <m/>
  </r>
  <r>
    <d v="2006-04-21T00:00:00"/>
    <d v="2006-05-11T00:00:00"/>
    <s v="Russia"/>
    <m/>
    <s v="Eastern Europe"/>
    <s v="Turochak, Biisk, Krasnogo ..."/>
    <x v="3"/>
    <s v="General flood"/>
    <m/>
    <m/>
    <n v="420"/>
    <n v="7.4109999999999996"/>
    <n v="2006"/>
    <s v="RUS"/>
    <m/>
    <x v="24"/>
    <m/>
    <m/>
    <n v="1"/>
    <m/>
    <n v="2006"/>
    <m/>
    <m/>
    <m/>
    <m/>
    <m/>
    <m/>
    <n v="4"/>
    <m/>
    <m/>
    <m/>
    <m/>
    <m/>
    <n v="4"/>
    <n v="4"/>
    <n v="21"/>
    <n v="144900"/>
    <n v="6.8"/>
    <x v="3"/>
    <x v="3"/>
    <m/>
  </r>
  <r>
    <d v="2009-11-24T00:00:00"/>
    <d v="2009-11-26T00:00:00"/>
    <s v="Saudi Arabia"/>
    <m/>
    <s v="Middle East"/>
    <s v="Jeddah, La Mecque"/>
    <x v="3"/>
    <s v="General flood"/>
    <m/>
    <n v="161"/>
    <n v="10000"/>
    <n v="900"/>
    <n v="2009"/>
    <s v="SAU"/>
    <m/>
    <x v="22"/>
    <m/>
    <m/>
    <n v="1"/>
    <m/>
    <n v="2009"/>
    <m/>
    <m/>
    <m/>
    <m/>
    <m/>
    <m/>
    <m/>
    <m/>
    <m/>
    <n v="4"/>
    <n v="4"/>
    <n v="4"/>
    <n v="4"/>
    <n v="4"/>
    <n v="3"/>
    <n v="114600"/>
    <n v="5.5"/>
    <x v="3"/>
    <x v="3"/>
    <m/>
  </r>
  <r>
    <d v="2010-07-23T00:00:00"/>
    <d v="2010-07-25T00:00:00"/>
    <s v="Saudi Arabia"/>
    <m/>
    <s v="Middle East"/>
    <s v="assir, Jizan, Najran prov ..."/>
    <x v="3"/>
    <s v="General flood"/>
    <m/>
    <n v="14"/>
    <m/>
    <m/>
    <n v="2010"/>
    <s v="SAU"/>
    <m/>
    <x v="24"/>
    <m/>
    <m/>
    <n v="1"/>
    <m/>
    <n v="2010"/>
    <m/>
    <m/>
    <m/>
    <m/>
    <m/>
    <m/>
    <m/>
    <m/>
    <m/>
    <n v="4"/>
    <n v="4"/>
    <n v="4"/>
    <n v="4"/>
    <n v="4"/>
    <n v="3"/>
    <n v="346200"/>
    <n v="6"/>
    <x v="3"/>
    <x v="3"/>
    <m/>
  </r>
  <r>
    <d v="2010-07-10T00:00:00"/>
    <d v="2010-07-12T00:00:00"/>
    <s v="Saudi Arabia"/>
    <m/>
    <s v="Middle East"/>
    <s v="Najran, Laith, Qunfuda, J ..."/>
    <x v="3"/>
    <s v="General flood"/>
    <m/>
    <n v="10"/>
    <n v="85"/>
    <m/>
    <n v="2010"/>
    <s v="SAU"/>
    <m/>
    <x v="22"/>
    <m/>
    <m/>
    <n v="1"/>
    <m/>
    <n v="2010"/>
    <m/>
    <m/>
    <m/>
    <m/>
    <m/>
    <m/>
    <m/>
    <m/>
    <m/>
    <n v="4"/>
    <n v="4"/>
    <n v="4"/>
    <n v="4"/>
    <n v="4"/>
    <n v="3"/>
    <n v="56000"/>
    <n v="5.2"/>
    <x v="3"/>
    <x v="3"/>
    <m/>
  </r>
  <r>
    <d v="2010-03-01T00:00:00"/>
    <d v="2010-03-02T00:00:00"/>
    <s v="Serbia"/>
    <m/>
    <s v="Eastern Europe"/>
    <s v="Zajecar, Doljevac, Aleksi ..."/>
    <x v="3"/>
    <s v="Flash flood"/>
    <m/>
    <m/>
    <n v="3150"/>
    <m/>
    <n v="2010"/>
    <s v="SRB"/>
    <m/>
    <x v="22"/>
    <m/>
    <m/>
    <n v="1"/>
    <m/>
    <n v="2010"/>
    <m/>
    <m/>
    <m/>
    <m/>
    <m/>
    <m/>
    <m/>
    <m/>
    <m/>
    <n v="4"/>
    <n v="4"/>
    <n v="4"/>
    <n v="4"/>
    <n v="4"/>
    <n v="2"/>
    <n v="46900"/>
    <n v="5"/>
    <x v="3"/>
    <x v="3"/>
    <m/>
  </r>
  <r>
    <d v="2007-11-25T00:00:00"/>
    <d v="2007-11-29T00:00:00"/>
    <s v="Serbia"/>
    <m/>
    <s v="Eastern Europe"/>
    <s v="Pirot, Babusnica, Vlacoti ..."/>
    <x v="3"/>
    <s v="Flash flood"/>
    <m/>
    <m/>
    <n v="12370"/>
    <m/>
    <n v="2007"/>
    <s v="SRB"/>
    <m/>
    <x v="23"/>
    <m/>
    <m/>
    <n v="1"/>
    <m/>
    <n v="2007"/>
    <m/>
    <m/>
    <m/>
    <m/>
    <m/>
    <m/>
    <m/>
    <n v="4"/>
    <m/>
    <m/>
    <m/>
    <m/>
    <n v="4"/>
    <n v="4"/>
    <n v="5"/>
    <n v="9140"/>
    <n v="4.7"/>
    <x v="3"/>
    <x v="3"/>
    <m/>
  </r>
  <r>
    <d v="2010-06-01T00:00:00"/>
    <d v="2010-06-02T00:00:00"/>
    <s v="Slovakia"/>
    <m/>
    <s v="Eastern Europe"/>
    <s v="Svinia region"/>
    <x v="3"/>
    <s v="General flood"/>
    <m/>
    <n v="3"/>
    <n v="650"/>
    <m/>
    <n v="2010"/>
    <s v="SVK"/>
    <m/>
    <x v="24"/>
    <m/>
    <m/>
    <n v="1"/>
    <m/>
    <n v="2010"/>
    <m/>
    <m/>
    <m/>
    <m/>
    <m/>
    <m/>
    <m/>
    <m/>
    <m/>
    <n v="4"/>
    <n v="4"/>
    <n v="4"/>
    <n v="4"/>
    <n v="4"/>
    <n v="2"/>
    <n v="175000"/>
    <n v="6.4"/>
    <x v="3"/>
    <x v="3"/>
    <m/>
  </r>
  <r>
    <d v="2006-06-04T00:00:00"/>
    <d v="2006-06-06T00:00:00"/>
    <s v="Slovakia"/>
    <m/>
    <s v="Eastern Europe"/>
    <s v="Presov, Kosice, Bardejov ..."/>
    <x v="3"/>
    <s v="General flood"/>
    <m/>
    <m/>
    <n v="100"/>
    <m/>
    <n v="2006"/>
    <s v="SVK"/>
    <m/>
    <x v="23"/>
    <m/>
    <m/>
    <n v="1"/>
    <m/>
    <n v="2006"/>
    <m/>
    <m/>
    <m/>
    <m/>
    <m/>
    <m/>
    <n v="4"/>
    <m/>
    <m/>
    <m/>
    <m/>
    <m/>
    <n v="4"/>
    <n v="4"/>
    <n v="3"/>
    <n v="27580"/>
    <n v="4.9000000000000004"/>
    <x v="3"/>
    <x v="3"/>
    <m/>
  </r>
  <r>
    <d v="2007-05-27T00:00:00"/>
    <d v="2007-06-01T00:00:00"/>
    <s v="Turkey"/>
    <m/>
    <s v="Western Europe"/>
    <s v="Agri, Ban, Bitlis, Gazian ..."/>
    <x v="3"/>
    <s v="General flood"/>
    <m/>
    <n v="13"/>
    <n v="750"/>
    <m/>
    <n v="2007"/>
    <s v="TUR"/>
    <m/>
    <x v="22"/>
    <m/>
    <m/>
    <n v="1"/>
    <m/>
    <n v="2007"/>
    <m/>
    <m/>
    <m/>
    <m/>
    <m/>
    <m/>
    <m/>
    <n v="4"/>
    <m/>
    <m/>
    <m/>
    <m/>
    <n v="4"/>
    <n v="4"/>
    <n v="6"/>
    <n v="38490"/>
    <n v="5.4"/>
    <x v="3"/>
    <x v="3"/>
    <m/>
  </r>
  <r>
    <d v="2004-08-16T00:00:00"/>
    <d v="2004-08-17T00:00:00"/>
    <s v="Turkey"/>
    <m/>
    <s v="Western Europe"/>
    <s v="Alibeykoy and Esenler dis ..."/>
    <x v="3"/>
    <s v="Flash flood"/>
    <m/>
    <n v="2"/>
    <n v="100"/>
    <m/>
    <n v="2004"/>
    <s v="TUR"/>
    <m/>
    <x v="23"/>
    <m/>
    <m/>
    <n v="1"/>
    <m/>
    <n v="2004"/>
    <m/>
    <m/>
    <m/>
    <m/>
    <n v="4"/>
    <m/>
    <m/>
    <m/>
    <m/>
    <m/>
    <m/>
    <m/>
    <n v="4"/>
    <n v="4"/>
    <n v="2"/>
    <n v="16750"/>
    <n v="4.5"/>
    <x v="3"/>
    <x v="3"/>
    <m/>
  </r>
  <r>
    <d v="2001-05-07T00:00:00"/>
    <d v="2001-05-08T00:00:00"/>
    <s v="Turkey"/>
    <m/>
    <s v="Western Europe"/>
    <s v="Antakya (Konya provinces) ..."/>
    <x v="3"/>
    <s v="General flood"/>
    <m/>
    <n v="3"/>
    <n v="1500"/>
    <m/>
    <n v="2001"/>
    <s v="TUR"/>
    <m/>
    <x v="25"/>
    <m/>
    <m/>
    <n v="1"/>
    <m/>
    <n v="2001"/>
    <m/>
    <n v="4"/>
    <m/>
    <m/>
    <m/>
    <m/>
    <m/>
    <m/>
    <m/>
    <m/>
    <m/>
    <m/>
    <n v="4"/>
    <n v="4"/>
    <n v="2"/>
    <n v="1610"/>
    <n v="3.5"/>
    <x v="3"/>
    <x v="3"/>
    <m/>
  </r>
  <r>
    <d v="2009-07-10T00:00:00"/>
    <d v="2009-07-16T00:00:00"/>
    <s v="Turkey"/>
    <m/>
    <s v="Western Europe"/>
    <s v="Savsat city, Bogazski vil ..."/>
    <x v="3"/>
    <s v="General flood"/>
    <m/>
    <n v="7"/>
    <n v="111"/>
    <m/>
    <n v="2009"/>
    <s v="TUR"/>
    <m/>
    <x v="22"/>
    <m/>
    <m/>
    <n v="1"/>
    <m/>
    <n v="2009"/>
    <m/>
    <m/>
    <m/>
    <m/>
    <m/>
    <m/>
    <m/>
    <m/>
    <m/>
    <n v="4"/>
    <n v="4"/>
    <n v="4"/>
    <n v="4"/>
    <n v="4"/>
    <n v="7"/>
    <n v="26430"/>
    <n v="5.3"/>
    <x v="3"/>
    <x v="3"/>
    <m/>
  </r>
  <r>
    <d v="2007-11-16T00:00:00"/>
    <d v="2007-11-21T00:00:00"/>
    <s v="Turkey"/>
    <m/>
    <s v="Western Europe"/>
    <s v="Thracian and Aegean regio ..."/>
    <x v="3"/>
    <s v="General flood"/>
    <m/>
    <n v="1"/>
    <n v="2250"/>
    <m/>
    <n v="2007"/>
    <s v="TUR"/>
    <m/>
    <x v="24"/>
    <m/>
    <m/>
    <n v="1"/>
    <m/>
    <n v="2007"/>
    <m/>
    <m/>
    <m/>
    <m/>
    <m/>
    <m/>
    <m/>
    <n v="4"/>
    <m/>
    <m/>
    <m/>
    <m/>
    <n v="4"/>
    <n v="4"/>
    <n v="6"/>
    <n v="52770"/>
    <n v="6"/>
    <x v="3"/>
    <x v="3"/>
    <m/>
  </r>
  <r>
    <d v="2002-07-23T00:00:00"/>
    <d v="2002-07-27T00:00:00"/>
    <s v="Turkey"/>
    <m/>
    <s v="Western Europe"/>
    <s v="Rize province (Black sea ..."/>
    <x v="3"/>
    <s v="General flood"/>
    <m/>
    <n v="34"/>
    <n v="3000"/>
    <m/>
    <n v="2002"/>
    <s v="TUR"/>
    <m/>
    <x v="23"/>
    <m/>
    <m/>
    <n v="1"/>
    <m/>
    <n v="2002"/>
    <m/>
    <m/>
    <n v="4"/>
    <m/>
    <m/>
    <m/>
    <m/>
    <m/>
    <m/>
    <m/>
    <m/>
    <m/>
    <n v="4"/>
    <n v="4"/>
    <n v="5"/>
    <n v="15130"/>
    <n v="4.9000000000000004"/>
    <x v="3"/>
    <x v="3"/>
    <m/>
  </r>
  <r>
    <d v="2001-03-08T00:00:00"/>
    <d v="2001-03-08T00:00:00"/>
    <s v="Turkey"/>
    <m/>
    <s v="Western Europe"/>
    <s v="Sanliurfa province"/>
    <x v="3"/>
    <s v="General flood"/>
    <m/>
    <n v="4"/>
    <n v="450"/>
    <m/>
    <n v="2001"/>
    <s v="TUR"/>
    <m/>
    <x v="25"/>
    <m/>
    <m/>
    <n v="1"/>
    <m/>
    <n v="2001"/>
    <m/>
    <n v="4"/>
    <m/>
    <m/>
    <m/>
    <m/>
    <m/>
    <m/>
    <m/>
    <m/>
    <m/>
    <m/>
    <n v="4"/>
    <n v="4"/>
    <n v="1"/>
    <n v="4900"/>
    <n v="3.7"/>
    <x v="3"/>
    <x v="3"/>
    <m/>
  </r>
  <r>
    <d v="2006-07-01T00:00:00"/>
    <d v="2006-07-03T00:00:00"/>
    <s v="Turkey"/>
    <m/>
    <s v="Western Europe"/>
    <s v="Bitis, Mus, Kirklarrli, T ..."/>
    <x v="3"/>
    <s v="General flood"/>
    <m/>
    <n v="12"/>
    <m/>
    <m/>
    <n v="2006"/>
    <s v="TUR"/>
    <m/>
    <x v="22"/>
    <m/>
    <m/>
    <n v="1"/>
    <m/>
    <n v="2006"/>
    <m/>
    <m/>
    <m/>
    <m/>
    <m/>
    <m/>
    <n v="4"/>
    <m/>
    <m/>
    <m/>
    <m/>
    <m/>
    <n v="4"/>
    <n v="4"/>
    <n v="3"/>
    <n v="69640"/>
    <n v="5.3"/>
    <x v="3"/>
    <x v="3"/>
    <m/>
  </r>
  <r>
    <d v="2000-05-27T00:00:00"/>
    <d v="2000-05-27T00:00:00"/>
    <s v="Turkey"/>
    <m/>
    <s v="Western Europe"/>
    <s v="Samsun and Tokat province ..."/>
    <x v="3"/>
    <s v="General flood"/>
    <m/>
    <n v="2"/>
    <n v="1000"/>
    <n v="40"/>
    <n v="2000"/>
    <s v="TUR"/>
    <m/>
    <x v="23"/>
    <m/>
    <m/>
    <n v="1"/>
    <m/>
    <n v="2000"/>
    <n v="4"/>
    <m/>
    <m/>
    <m/>
    <m/>
    <m/>
    <m/>
    <m/>
    <m/>
    <m/>
    <m/>
    <m/>
    <n v="4"/>
    <n v="4"/>
    <n v="1"/>
    <n v="17000"/>
    <n v="4.8"/>
    <x v="3"/>
    <x v="3"/>
    <m/>
  </r>
  <r>
    <d v="2004-03-05T00:00:00"/>
    <d v="2004-03-09T00:00:00"/>
    <s v="Turkey"/>
    <m/>
    <s v="Western Europe"/>
    <s v="Erzurum, Batman, Bitlis, ..."/>
    <x v="3"/>
    <s v="General flood"/>
    <m/>
    <n v="15"/>
    <n v="50000"/>
    <m/>
    <n v="2004"/>
    <s v="TUR"/>
    <m/>
    <x v="24"/>
    <m/>
    <m/>
    <n v="1"/>
    <m/>
    <n v="2004"/>
    <m/>
    <m/>
    <m/>
    <m/>
    <n v="4"/>
    <m/>
    <m/>
    <m/>
    <m/>
    <m/>
    <m/>
    <m/>
    <n v="4"/>
    <n v="4"/>
    <n v="5"/>
    <n v="304700"/>
    <n v="6.2"/>
    <x v="3"/>
    <x v="3"/>
    <m/>
  </r>
  <r>
    <d v="2007-03-20T00:00:00"/>
    <d v="2007-04-27T00:00:00"/>
    <s v="Uruguay"/>
    <m/>
    <s v="Latin America and the Caribbeans"/>
    <s v="Durazno, Soriano, Florida ..."/>
    <x v="3"/>
    <s v="General flood"/>
    <m/>
    <m/>
    <n v="800"/>
    <m/>
    <n v="2007"/>
    <s v="URY"/>
    <m/>
    <x v="21"/>
    <m/>
    <m/>
    <n v="1"/>
    <m/>
    <n v="2007"/>
    <m/>
    <m/>
    <m/>
    <m/>
    <m/>
    <m/>
    <m/>
    <n v="4"/>
    <m/>
    <m/>
    <m/>
    <m/>
    <n v="4"/>
    <n v="4"/>
    <n v="39"/>
    <n v="517000"/>
    <n v="7.3"/>
    <x v="3"/>
    <x v="3"/>
    <m/>
  </r>
  <r>
    <d v="2008-11-20T00:00:00"/>
    <d v="2008-11-23T00:00:00"/>
    <s v="Venezuela"/>
    <m/>
    <s v="Latin America and the Caribbeans"/>
    <s v="Caracas, Trujillo"/>
    <x v="3"/>
    <s v="General flood"/>
    <m/>
    <n v="8"/>
    <n v="1500"/>
    <m/>
    <n v="2008"/>
    <s v="VEN"/>
    <m/>
    <x v="22"/>
    <m/>
    <m/>
    <n v="1"/>
    <m/>
    <n v="2008"/>
    <m/>
    <m/>
    <m/>
    <m/>
    <m/>
    <m/>
    <m/>
    <m/>
    <n v="4"/>
    <m/>
    <m/>
    <m/>
    <n v="4"/>
    <n v="4"/>
    <n v="4"/>
    <n v="61390"/>
    <n v="5.4"/>
    <x v="3"/>
    <x v="3"/>
    <m/>
  </r>
  <r>
    <d v="2000-11-12T00:00:00"/>
    <d v="2000-11-17T00:00:00"/>
    <s v="Venezuela"/>
    <m/>
    <s v="Latin America and the Caribbeans"/>
    <s v="Vargas, Merida, Trujillo, ..."/>
    <x v="3"/>
    <s v="General flood"/>
    <m/>
    <n v="2"/>
    <n v="7000"/>
    <m/>
    <n v="2000"/>
    <s v="VEN"/>
    <m/>
    <x v="22"/>
    <m/>
    <m/>
    <n v="1"/>
    <m/>
    <n v="2000"/>
    <n v="4"/>
    <m/>
    <m/>
    <m/>
    <m/>
    <m/>
    <m/>
    <m/>
    <m/>
    <m/>
    <m/>
    <m/>
    <n v="4"/>
    <n v="4"/>
    <n v="6"/>
    <n v="77730"/>
    <n v="5.7"/>
    <x v="3"/>
    <x v="3"/>
    <m/>
  </r>
  <r>
    <d v="2000-11-19T00:00:00"/>
    <d v="2000-11-23T00:00:00"/>
    <s v="South Africa"/>
    <m/>
    <s v="Africa"/>
    <s v="Kwazulu Natal province"/>
    <x v="3"/>
    <s v="Flash flood"/>
    <m/>
    <n v="3"/>
    <n v="3000"/>
    <m/>
    <n v="2000"/>
    <s v="ZAF"/>
    <m/>
    <x v="22"/>
    <m/>
    <m/>
    <n v="1"/>
    <m/>
    <n v="2000"/>
    <n v="4"/>
    <m/>
    <m/>
    <m/>
    <m/>
    <m/>
    <m/>
    <m/>
    <m/>
    <m/>
    <m/>
    <m/>
    <n v="3"/>
    <n v="4"/>
    <n v="5"/>
    <n v="25650"/>
    <n v="5.0999999999999996"/>
    <x v="3"/>
    <x v="3"/>
    <m/>
  </r>
  <r>
    <d v="2001-12-24T00:00:00"/>
    <d v="2001-12-25T00:00:00"/>
    <s v="Brazil"/>
    <m/>
    <s v="Latin America and the Caribbeans"/>
    <s v="Petropolis, Paracambi, Du ..."/>
    <x v="3"/>
    <s v="Flash flood"/>
    <m/>
    <n v="50"/>
    <n v="1946"/>
    <n v="45"/>
    <n v="2001"/>
    <s v="BRA"/>
    <m/>
    <x v="23"/>
    <m/>
    <m/>
    <n v="1.5"/>
    <m/>
    <n v="2001"/>
    <m/>
    <n v="4"/>
    <m/>
    <m/>
    <m/>
    <m/>
    <m/>
    <m/>
    <m/>
    <m/>
    <m/>
    <m/>
    <n v="4"/>
    <n v="4"/>
    <n v="2"/>
    <n v="9990"/>
    <n v="4.5"/>
    <x v="3"/>
    <x v="3"/>
    <m/>
  </r>
  <r>
    <d v="2011-03-12T00:00:00"/>
    <d v="2011-03-18T00:00:00"/>
    <s v="Brazil"/>
    <m/>
    <s v="Latin America and the Caribbeans"/>
    <s v="Santa Cartarina, Parana, ..."/>
    <x v="3"/>
    <s v="General flood"/>
    <m/>
    <n v="10"/>
    <n v="31000"/>
    <m/>
    <n v="2011"/>
    <s v="BRA"/>
    <m/>
    <x v="24"/>
    <m/>
    <m/>
    <n v="1.5"/>
    <m/>
    <n v="2011"/>
    <m/>
    <m/>
    <m/>
    <m/>
    <m/>
    <m/>
    <m/>
    <m/>
    <m/>
    <n v="4"/>
    <n v="4"/>
    <n v="4"/>
    <n v="4"/>
    <n v="4"/>
    <n v="7"/>
    <n v="124445.3"/>
    <n v="6.1"/>
    <x v="3"/>
    <x v="3"/>
    <m/>
  </r>
  <r>
    <d v="2009-12-31T00:00:00"/>
    <d v="2010-01-28T00:00:00"/>
    <s v="Brazil"/>
    <m/>
    <s v="Latin America and the Caribbeans"/>
    <s v="Rio de Janeiro, Angra dos ..."/>
    <x v="3"/>
    <s v="General flood"/>
    <m/>
    <n v="74"/>
    <n v="1000"/>
    <n v="145"/>
    <n v="2010"/>
    <s v="BRA"/>
    <m/>
    <x v="24"/>
    <m/>
    <m/>
    <n v="1.5"/>
    <m/>
    <n v="2009"/>
    <m/>
    <m/>
    <m/>
    <m/>
    <m/>
    <m/>
    <m/>
    <m/>
    <m/>
    <n v="4"/>
    <n v="4"/>
    <n v="4"/>
    <n v="4"/>
    <n v="4"/>
    <n v="29"/>
    <n v="55640"/>
    <n v="6.2"/>
    <x v="3"/>
    <x v="3"/>
    <m/>
  </r>
  <r>
    <d v="2001-11-19T00:00:00"/>
    <d v="2001-11-23T00:00:00"/>
    <s v="Brazil"/>
    <m/>
    <s v="Latin America and the Caribbeans"/>
    <s v="Espirito Santo, Minas Ger ..."/>
    <x v="3"/>
    <s v="General flood"/>
    <m/>
    <n v="12"/>
    <n v="5100"/>
    <m/>
    <n v="2001"/>
    <s v="BRA"/>
    <m/>
    <x v="22"/>
    <m/>
    <m/>
    <n v="1.5"/>
    <m/>
    <n v="2001"/>
    <m/>
    <n v="4"/>
    <m/>
    <m/>
    <m/>
    <m/>
    <m/>
    <m/>
    <m/>
    <m/>
    <m/>
    <m/>
    <n v="4"/>
    <n v="4"/>
    <n v="5"/>
    <n v="45210"/>
    <n v="5.5"/>
    <x v="3"/>
    <x v="3"/>
    <m/>
  </r>
  <r>
    <d v="2002-11-23T00:00:00"/>
    <d v="2002-12-13T00:00:00"/>
    <s v="Costa Rica"/>
    <m/>
    <s v="Latin America and the Caribbeans"/>
    <s v="Valle La Estrella, Limon ..."/>
    <x v="3"/>
    <s v="General flood"/>
    <m/>
    <n v="10"/>
    <n v="75040"/>
    <m/>
    <n v="2002"/>
    <s v="CRI"/>
    <m/>
    <x v="23"/>
    <m/>
    <m/>
    <n v="1.5"/>
    <m/>
    <n v="2002"/>
    <m/>
    <m/>
    <n v="4"/>
    <m/>
    <m/>
    <m/>
    <m/>
    <m/>
    <m/>
    <m/>
    <m/>
    <m/>
    <n v="3"/>
    <n v="4"/>
    <n v="21"/>
    <n v="2200"/>
    <n v="4.8"/>
    <x v="3"/>
    <x v="3"/>
    <m/>
  </r>
  <r>
    <d v="2002-05-06T00:00:00"/>
    <d v="2002-05-11T00:00:00"/>
    <s v="Costa Rica"/>
    <m/>
    <s v="Latin America and the Caribbeans"/>
    <s v="Valle de Estrella, Davao, ..."/>
    <x v="3"/>
    <s v="General flood"/>
    <m/>
    <m/>
    <n v="20000"/>
    <n v="1"/>
    <n v="2002"/>
    <s v="CRI"/>
    <m/>
    <x v="22"/>
    <m/>
    <m/>
    <n v="1.5"/>
    <m/>
    <n v="2002"/>
    <m/>
    <m/>
    <n v="4"/>
    <m/>
    <m/>
    <m/>
    <m/>
    <m/>
    <m/>
    <m/>
    <m/>
    <m/>
    <n v="3"/>
    <n v="4"/>
    <n v="6"/>
    <n v="18670"/>
    <n v="5.2"/>
    <x v="3"/>
    <x v="3"/>
    <m/>
  </r>
  <r>
    <d v="2009-06-22T00:00:00"/>
    <d v="2009-06-28T00:00:00"/>
    <s v="Czech Republic"/>
    <m/>
    <s v="Eastern Europe"/>
    <s v="Novy Jicin, Jaroslav Pala ..."/>
    <x v="3"/>
    <s v="General flood"/>
    <m/>
    <n v="13"/>
    <n v="14450"/>
    <n v="150"/>
    <n v="2009"/>
    <s v="CZE"/>
    <m/>
    <x v="22"/>
    <m/>
    <m/>
    <n v="1.5"/>
    <m/>
    <n v="2009"/>
    <m/>
    <m/>
    <m/>
    <m/>
    <m/>
    <m/>
    <m/>
    <m/>
    <m/>
    <n v="4"/>
    <n v="4"/>
    <n v="4"/>
    <n v="4"/>
    <n v="4"/>
    <n v="7"/>
    <n v="47130"/>
    <n v="5.8"/>
    <x v="3"/>
    <x v="3"/>
    <m/>
  </r>
  <r>
    <d v="2008-09-09T00:00:00"/>
    <d v="2008-09-10T00:00:00"/>
    <s v="Iran"/>
    <m/>
    <s v="Middle East"/>
    <s v="Bazoft district (Chahalma ..."/>
    <x v="3"/>
    <s v="General flood"/>
    <m/>
    <n v="19"/>
    <n v="200"/>
    <m/>
    <n v="2008"/>
    <s v="IRN"/>
    <m/>
    <x v="22"/>
    <m/>
    <m/>
    <n v="1.5"/>
    <m/>
    <n v="2008"/>
    <m/>
    <m/>
    <m/>
    <m/>
    <m/>
    <m/>
    <m/>
    <m/>
    <n v="4"/>
    <m/>
    <m/>
    <m/>
    <n v="4"/>
    <n v="4"/>
    <n v="2"/>
    <n v="213200"/>
    <n v="5.8"/>
    <x v="3"/>
    <x v="3"/>
    <m/>
  </r>
  <r>
    <d v="2008-07-06T00:00:00"/>
    <d v="2008-07-11T00:00:00"/>
    <s v="Mexico"/>
    <m/>
    <s v="North America"/>
    <s v="Tamaulipas, Hidalgo, Vera ..."/>
    <x v="3"/>
    <s v="Flash flood"/>
    <m/>
    <n v="12"/>
    <n v="20000"/>
    <m/>
    <n v="2008"/>
    <s v="MEX"/>
    <m/>
    <x v="24"/>
    <m/>
    <m/>
    <n v="1.5"/>
    <m/>
    <n v="2008"/>
    <m/>
    <m/>
    <m/>
    <m/>
    <m/>
    <m/>
    <m/>
    <m/>
    <n v="4"/>
    <m/>
    <m/>
    <m/>
    <n v="4"/>
    <n v="4"/>
    <n v="6"/>
    <n v="193700"/>
    <n v="6.2"/>
    <x v="3"/>
    <x v="3"/>
    <m/>
  </r>
  <r>
    <d v="2007-10-28T00:00:00"/>
    <d v="2007-11-16T00:00:00"/>
    <s v="Mexico"/>
    <m/>
    <s v="North America"/>
    <s v="Chiapas, Tabasco"/>
    <x v="3"/>
    <s v="General flood"/>
    <m/>
    <n v="22"/>
    <n v="1600000"/>
    <n v="3000"/>
    <n v="2007"/>
    <s v="MEX"/>
    <m/>
    <x v="24"/>
    <m/>
    <m/>
    <n v="1.5"/>
    <m/>
    <n v="2007"/>
    <m/>
    <m/>
    <m/>
    <m/>
    <m/>
    <m/>
    <m/>
    <n v="4"/>
    <m/>
    <m/>
    <m/>
    <m/>
    <n v="4"/>
    <n v="4"/>
    <n v="20"/>
    <n v="35810"/>
    <n v="6.3"/>
    <x v="3"/>
    <x v="3"/>
    <m/>
  </r>
  <r>
    <d v="2009-11-01T00:00:00"/>
    <d v="2009-11-12T00:00:00"/>
    <s v="Mexico"/>
    <m/>
    <s v="North America"/>
    <s v="Tabasco state"/>
    <x v="3"/>
    <s v="General flood"/>
    <m/>
    <m/>
    <n v="107670"/>
    <m/>
    <n v="2009"/>
    <s v="MEX"/>
    <m/>
    <x v="22"/>
    <m/>
    <m/>
    <n v="1.5"/>
    <m/>
    <n v="2009"/>
    <m/>
    <m/>
    <m/>
    <m/>
    <m/>
    <m/>
    <m/>
    <m/>
    <m/>
    <n v="4"/>
    <n v="4"/>
    <n v="4"/>
    <n v="4"/>
    <n v="4"/>
    <n v="12"/>
    <n v="44320"/>
    <n v="5.9"/>
    <x v="3"/>
    <x v="3"/>
    <m/>
  </r>
  <r>
    <d v="2006-04-20T00:00:00"/>
    <d v="2006-04-21T00:00:00"/>
    <s v="Malaysia"/>
    <m/>
    <s v="Asia"/>
    <s v="Kampung Manjoi"/>
    <x v="3"/>
    <s v="General flood"/>
    <m/>
    <m/>
    <n v="500"/>
    <m/>
    <n v="2006"/>
    <s v="MYS"/>
    <m/>
    <x v="25"/>
    <m/>
    <m/>
    <n v="1.5"/>
    <m/>
    <n v="2006"/>
    <m/>
    <m/>
    <m/>
    <m/>
    <m/>
    <m/>
    <n v="4"/>
    <m/>
    <m/>
    <m/>
    <m/>
    <m/>
    <n v="4"/>
    <n v="4"/>
    <n v="2"/>
    <n v="2590"/>
    <n v="3.9"/>
    <x v="3"/>
    <x v="3"/>
    <m/>
  </r>
  <r>
    <d v="2005-07-17T00:00:00"/>
    <d v="2005-07-19T00:00:00"/>
    <s v="Malaysia"/>
    <m/>
    <s v="Asia"/>
    <s v="Menggatal, Telipok, Kota ..."/>
    <x v="3"/>
    <s v="Flash flood"/>
    <m/>
    <n v="4"/>
    <n v="600"/>
    <m/>
    <n v="2005"/>
    <s v="MYS"/>
    <m/>
    <x v="25"/>
    <m/>
    <m/>
    <n v="1.5"/>
    <m/>
    <n v="2005"/>
    <m/>
    <m/>
    <m/>
    <m/>
    <m/>
    <n v="4"/>
    <m/>
    <m/>
    <m/>
    <m/>
    <m/>
    <m/>
    <n v="4"/>
    <n v="4"/>
    <n v="3"/>
    <n v="1470"/>
    <n v="3.8"/>
    <x v="3"/>
    <x v="3"/>
    <m/>
  </r>
  <r>
    <d v="2004-12-10T00:00:00"/>
    <d v="2004-12-18T00:00:00"/>
    <s v="Malaysia"/>
    <m/>
    <s v="Asia"/>
    <s v="Kota Baru, Gua Musang, Ku ..."/>
    <x v="3"/>
    <s v="General flood"/>
    <m/>
    <n v="13"/>
    <n v="15000"/>
    <n v="10"/>
    <n v="2004"/>
    <s v="MYS"/>
    <m/>
    <x v="22"/>
    <m/>
    <m/>
    <n v="1.5"/>
    <m/>
    <n v="2004"/>
    <m/>
    <m/>
    <m/>
    <m/>
    <n v="4"/>
    <m/>
    <m/>
    <m/>
    <m/>
    <m/>
    <m/>
    <m/>
    <n v="4"/>
    <n v="4"/>
    <n v="9"/>
    <n v="43430"/>
    <n v="5.8"/>
    <x v="3"/>
    <x v="3"/>
    <m/>
  </r>
  <r>
    <d v="2000-11-21T00:00:00"/>
    <d v="2000-12-01T00:00:00"/>
    <s v="Malaysia"/>
    <m/>
    <s v="Asia"/>
    <s v="States: Terengganu, Kedah ..."/>
    <x v="3"/>
    <s v="Flash flood"/>
    <m/>
    <n v="12"/>
    <n v="8000"/>
    <n v="1"/>
    <n v="2000"/>
    <s v="MYS"/>
    <m/>
    <x v="24"/>
    <m/>
    <m/>
    <n v="1.5"/>
    <m/>
    <n v="2000"/>
    <n v="4"/>
    <m/>
    <m/>
    <m/>
    <m/>
    <m/>
    <m/>
    <m/>
    <m/>
    <m/>
    <m/>
    <m/>
    <n v="4"/>
    <n v="4"/>
    <n v="11"/>
    <n v="344400"/>
    <n v="6.8"/>
    <x v="3"/>
    <x v="3"/>
    <m/>
  </r>
  <r>
    <d v="2001-12-22T00:00:00"/>
    <d v="2002-01-03T00:00:00"/>
    <s v="Malaysia"/>
    <m/>
    <s v="Asia"/>
    <s v="Pahang, Kelantan, Terengg ..."/>
    <x v="3"/>
    <s v="General flood"/>
    <m/>
    <n v="11"/>
    <n v="18000"/>
    <m/>
    <n v="2002"/>
    <s v="MYS"/>
    <m/>
    <x v="22"/>
    <m/>
    <m/>
    <n v="1.5"/>
    <m/>
    <n v="2001"/>
    <m/>
    <n v="4"/>
    <m/>
    <m/>
    <m/>
    <m/>
    <m/>
    <m/>
    <m/>
    <m/>
    <m/>
    <m/>
    <n v="4"/>
    <n v="4"/>
    <n v="13"/>
    <n v="22940"/>
    <n v="5.7"/>
    <x v="3"/>
    <x v="3"/>
    <m/>
  </r>
  <r>
    <d v="2006-12-19T00:00:00"/>
    <d v="2006-12-20T00:00:00"/>
    <s v="Malaysia"/>
    <m/>
    <s v="Asia"/>
    <s v="Johor Bahru, Muar, Batu P ..."/>
    <x v="3"/>
    <s v="Flash flood"/>
    <m/>
    <n v="6"/>
    <n v="100000"/>
    <n v="22"/>
    <n v="2006"/>
    <s v="MYS"/>
    <m/>
    <x v="22"/>
    <m/>
    <m/>
    <n v="1.5"/>
    <m/>
    <n v="2006"/>
    <m/>
    <m/>
    <m/>
    <m/>
    <m/>
    <m/>
    <n v="4"/>
    <m/>
    <m/>
    <m/>
    <m/>
    <m/>
    <n v="4"/>
    <n v="4"/>
    <n v="2"/>
    <n v="18300"/>
    <n v="5.8"/>
    <x v="3"/>
    <x v="3"/>
    <m/>
  </r>
  <r>
    <d v="2005-11-23T00:00:00"/>
    <d v="2006-01-12T00:00:00"/>
    <s v="Malaysia"/>
    <m/>
    <s v="Asia"/>
    <s v="Kelantan, Terengganu, Ked ..."/>
    <x v="3"/>
    <s v="Flash flood"/>
    <m/>
    <n v="9"/>
    <n v="30000"/>
    <m/>
    <n v="2006"/>
    <s v="MYS"/>
    <m/>
    <x v="24"/>
    <m/>
    <m/>
    <n v="1.5"/>
    <m/>
    <n v="2005"/>
    <m/>
    <m/>
    <m/>
    <m/>
    <m/>
    <n v="4"/>
    <m/>
    <m/>
    <m/>
    <m/>
    <m/>
    <m/>
    <n v="4"/>
    <n v="4"/>
    <n v="51"/>
    <n v="70520"/>
    <n v="6.7"/>
    <x v="3"/>
    <x v="3"/>
    <m/>
  </r>
  <r>
    <d v="2003-10-03T00:00:00"/>
    <d v="2003-10-25T00:00:00"/>
    <s v="Malaysia"/>
    <m/>
    <s v="Asia"/>
    <s v="Kedah, Penang, Perak sate ..."/>
    <x v="3"/>
    <s v="General flood"/>
    <m/>
    <n v="3"/>
    <n v="13800"/>
    <m/>
    <n v="2003"/>
    <s v="MYS"/>
    <m/>
    <x v="22"/>
    <m/>
    <m/>
    <n v="1.5"/>
    <m/>
    <n v="2003"/>
    <m/>
    <m/>
    <m/>
    <n v="4"/>
    <m/>
    <m/>
    <m/>
    <m/>
    <m/>
    <m/>
    <m/>
    <m/>
    <n v="4"/>
    <n v="4"/>
    <n v="23"/>
    <n v="21800"/>
    <n v="5.9"/>
    <x v="3"/>
    <x v="3"/>
    <m/>
  </r>
  <r>
    <d v="2007-01-11T00:00:00"/>
    <d v="2007-02-01T00:00:00"/>
    <s v="Malaysia"/>
    <m/>
    <s v="Asia"/>
    <s v="Johor, Pahang, Batu Paht, ..."/>
    <x v="3"/>
    <s v="General flood"/>
    <m/>
    <n v="17"/>
    <n v="137533"/>
    <n v="605"/>
    <n v="2007"/>
    <s v="MYS"/>
    <m/>
    <x v="22"/>
    <m/>
    <m/>
    <n v="1.5"/>
    <m/>
    <n v="2007"/>
    <m/>
    <m/>
    <m/>
    <m/>
    <m/>
    <m/>
    <m/>
    <n v="4"/>
    <m/>
    <m/>
    <m/>
    <m/>
    <n v="4"/>
    <n v="4"/>
    <n v="22"/>
    <n v="26380"/>
    <n v="5.9"/>
    <x v="3"/>
    <x v="3"/>
    <m/>
  </r>
  <r>
    <d v="2010-12-08T00:00:00"/>
    <d v="2010-12-17T00:00:00"/>
    <s v="Panama"/>
    <m/>
    <s v="Latin America and the Caribbeans"/>
    <s v="Portobello, Colon, East p ..."/>
    <x v="3"/>
    <s v="General flood"/>
    <m/>
    <n v="13"/>
    <n v="24610"/>
    <m/>
    <n v="2010"/>
    <s v="PAN"/>
    <m/>
    <x v="22"/>
    <m/>
    <m/>
    <n v="1.5"/>
    <m/>
    <n v="2010"/>
    <m/>
    <m/>
    <m/>
    <m/>
    <m/>
    <m/>
    <m/>
    <m/>
    <m/>
    <n v="4"/>
    <n v="4"/>
    <n v="4"/>
    <n v="4"/>
    <n v="4"/>
    <n v="10"/>
    <n v="23750.6"/>
    <n v="5.6"/>
    <x v="3"/>
    <x v="3"/>
    <m/>
  </r>
  <r>
    <d v="2004-11-23T00:00:00"/>
    <d v="2004-11-26T00:00:00"/>
    <s v="Panama"/>
    <m/>
    <s v="Latin America and the Caribbeans"/>
    <s v="Darien province"/>
    <x v="3"/>
    <s v="General flood"/>
    <m/>
    <m/>
    <n v="7698"/>
    <m/>
    <n v="2004"/>
    <s v="PAN"/>
    <m/>
    <x v="23"/>
    <m/>
    <m/>
    <n v="1.5"/>
    <m/>
    <n v="2004"/>
    <m/>
    <m/>
    <m/>
    <m/>
    <n v="4"/>
    <m/>
    <m/>
    <m/>
    <m/>
    <m/>
    <m/>
    <m/>
    <n v="4"/>
    <n v="4"/>
    <n v="4"/>
    <n v="5110"/>
    <n v="4.5"/>
    <x v="3"/>
    <x v="3"/>
    <m/>
  </r>
  <r>
    <d v="2002-11-23T00:00:00"/>
    <d v="2002-12-13T00:00:00"/>
    <s v="Panama"/>
    <m/>
    <s v="Latin America and the Caribbeans"/>
    <s v="Bocas del Toro, Veraguas, ..."/>
    <x v="3"/>
    <s v="General flood"/>
    <m/>
    <n v="1"/>
    <n v="15000"/>
    <m/>
    <n v="2002"/>
    <s v="PAN"/>
    <m/>
    <x v="23"/>
    <m/>
    <m/>
    <n v="1.5"/>
    <m/>
    <n v="2002"/>
    <m/>
    <m/>
    <n v="4"/>
    <m/>
    <m/>
    <m/>
    <m/>
    <m/>
    <m/>
    <m/>
    <m/>
    <m/>
    <n v="4"/>
    <n v="4"/>
    <n v="21"/>
    <n v="2200"/>
    <n v="4.8"/>
    <x v="3"/>
    <x v="3"/>
    <m/>
  </r>
  <r>
    <d v="2002-05-06T00:00:00"/>
    <d v="2002-05-11T00:00:00"/>
    <s v="Panama"/>
    <m/>
    <s v="Latin America and the Caribbeans"/>
    <s v="Bocas del Toro, Veraguas, ..."/>
    <x v="3"/>
    <s v="General flood"/>
    <m/>
    <n v="4"/>
    <n v="11500"/>
    <n v="0.5"/>
    <n v="2002"/>
    <s v="PAN"/>
    <m/>
    <x v="22"/>
    <m/>
    <m/>
    <n v="1.5"/>
    <m/>
    <n v="2002"/>
    <m/>
    <m/>
    <n v="4"/>
    <m/>
    <m/>
    <m/>
    <m/>
    <m/>
    <m/>
    <m/>
    <m/>
    <m/>
    <n v="4"/>
    <n v="4"/>
    <n v="6"/>
    <n v="18670"/>
    <n v="5.2"/>
    <x v="3"/>
    <x v="3"/>
    <m/>
  </r>
  <r>
    <d v="2009-06-22T00:00:00"/>
    <d v="2009-06-26T00:00:00"/>
    <s v="Poland"/>
    <m/>
    <s v="Eastern Europe"/>
    <s v="Kracow region, Upper and ..."/>
    <x v="3"/>
    <s v="General flood"/>
    <m/>
    <n v="1"/>
    <n v="150"/>
    <n v="100"/>
    <n v="2009"/>
    <s v="POL"/>
    <m/>
    <x v="22"/>
    <m/>
    <m/>
    <n v="1.5"/>
    <m/>
    <n v="2009"/>
    <m/>
    <m/>
    <m/>
    <m/>
    <m/>
    <m/>
    <m/>
    <m/>
    <m/>
    <n v="4"/>
    <n v="4"/>
    <n v="4"/>
    <n v="4"/>
    <n v="4"/>
    <n v="5"/>
    <n v="47130"/>
    <n v="5.8"/>
    <x v="3"/>
    <x v="3"/>
    <m/>
  </r>
  <r>
    <d v="2005-05-11T00:00:00"/>
    <d v="2005-05-11T00:00:00"/>
    <s v="Russia"/>
    <m/>
    <s v="Eastern Europe"/>
    <s v="Sovestsky, Georgiyevsky, ..."/>
    <x v="3"/>
    <s v="General flood"/>
    <m/>
    <m/>
    <n v="138"/>
    <n v="2.5"/>
    <n v="2005"/>
    <s v="RUS"/>
    <m/>
    <x v="21"/>
    <m/>
    <m/>
    <n v="1.5"/>
    <m/>
    <n v="2005"/>
    <m/>
    <m/>
    <m/>
    <m/>
    <m/>
    <n v="4"/>
    <m/>
    <m/>
    <m/>
    <m/>
    <m/>
    <m/>
    <n v="4"/>
    <n v="4"/>
    <n v="1"/>
    <n v="379300"/>
    <n v="7.2"/>
    <x v="3"/>
    <x v="3"/>
    <m/>
  </r>
  <r>
    <d v="2010-10-16T00:00:00"/>
    <d v="2010-10-16T00:00:00"/>
    <s v="Russia"/>
    <m/>
    <s v="Eastern Europe"/>
    <s v="Tuapsinskoye, Dzhubskoye, ..."/>
    <x v="3"/>
    <s v="General flood"/>
    <m/>
    <n v="23"/>
    <n v="45214"/>
    <n v="66"/>
    <n v="2010"/>
    <s v="RUS"/>
    <m/>
    <x v="23"/>
    <m/>
    <m/>
    <n v="1.5"/>
    <m/>
    <n v="2010"/>
    <m/>
    <m/>
    <m/>
    <m/>
    <m/>
    <m/>
    <m/>
    <m/>
    <m/>
    <n v="4"/>
    <n v="4"/>
    <n v="4"/>
    <n v="4"/>
    <n v="4"/>
    <n v="1"/>
    <n v="7522.87"/>
    <n v="4.7"/>
    <x v="3"/>
    <x v="3"/>
    <m/>
  </r>
  <r>
    <d v="2011-01-25T00:00:00"/>
    <d v="2011-01-31T00:00:00"/>
    <s v="Saudi Arabia"/>
    <m/>
    <s v="Middle East"/>
    <s v="Jeddah"/>
    <x v="3"/>
    <s v="General flood"/>
    <m/>
    <n v="10"/>
    <m/>
    <m/>
    <n v="2011"/>
    <s v="SAU"/>
    <m/>
    <x v="22"/>
    <m/>
    <m/>
    <n v="1.5"/>
    <m/>
    <n v="2011"/>
    <m/>
    <m/>
    <m/>
    <m/>
    <m/>
    <m/>
    <m/>
    <m/>
    <m/>
    <n v="4"/>
    <n v="4"/>
    <n v="4"/>
    <n v="4"/>
    <n v="4"/>
    <n v="7"/>
    <n v="30361.71"/>
    <n v="5.4"/>
    <x v="3"/>
    <x v="3"/>
    <m/>
  </r>
  <r>
    <d v="2006-10-27T00:00:00"/>
    <d v="2006-11-07T00:00:00"/>
    <s v="Turkey"/>
    <m/>
    <s v="Western Europe"/>
    <s v="Cinar, Bismil (Sanliurfa, ..."/>
    <x v="3"/>
    <s v="Flash flood"/>
    <m/>
    <n v="47"/>
    <n v="63015"/>
    <n v="317"/>
    <n v="2006"/>
    <s v="TUR"/>
    <m/>
    <x v="24"/>
    <m/>
    <m/>
    <n v="1.5"/>
    <m/>
    <n v="2006"/>
    <m/>
    <m/>
    <m/>
    <m/>
    <m/>
    <m/>
    <n v="4"/>
    <m/>
    <m/>
    <m/>
    <m/>
    <m/>
    <n v="4"/>
    <n v="4"/>
    <n v="12"/>
    <n v="122300"/>
    <n v="6.3"/>
    <x v="3"/>
    <x v="3"/>
    <m/>
  </r>
  <r>
    <d v="2001-12-02T00:00:00"/>
    <d v="2001-12-09T00:00:00"/>
    <s v="Turkey"/>
    <m/>
    <s v="Western Europe"/>
    <s v="Adana, Icel provinces"/>
    <x v="3"/>
    <s v="General flood"/>
    <m/>
    <n v="5"/>
    <n v="570"/>
    <n v="25"/>
    <n v="2001"/>
    <s v="TUR"/>
    <m/>
    <x v="22"/>
    <m/>
    <m/>
    <n v="1.5"/>
    <m/>
    <n v="2001"/>
    <m/>
    <n v="4"/>
    <m/>
    <m/>
    <m/>
    <m/>
    <m/>
    <m/>
    <m/>
    <m/>
    <m/>
    <m/>
    <n v="4"/>
    <n v="4"/>
    <n v="8"/>
    <n v="14880"/>
    <n v="5.3"/>
    <x v="3"/>
    <x v="3"/>
    <m/>
  </r>
  <r>
    <d v="2009-11-21T00:00:00"/>
    <d v="2009-11-30T00:00:00"/>
    <s v="Uruguay"/>
    <m/>
    <s v="Latin America and the Caribbeans"/>
    <s v="Artigas, Salto, Paysandu, ..."/>
    <x v="3"/>
    <s v="General flood"/>
    <m/>
    <n v="12"/>
    <n v="22000"/>
    <m/>
    <n v="2009"/>
    <s v="URY"/>
    <m/>
    <x v="24"/>
    <m/>
    <m/>
    <n v="1.5"/>
    <m/>
    <n v="2009"/>
    <m/>
    <m/>
    <m/>
    <m/>
    <m/>
    <m/>
    <m/>
    <m/>
    <m/>
    <n v="4"/>
    <n v="4"/>
    <n v="4"/>
    <n v="4"/>
    <n v="4"/>
    <n v="10"/>
    <n v="43490"/>
    <n v="6.1"/>
    <x v="3"/>
    <x v="3"/>
    <m/>
  </r>
  <r>
    <d v="2007-05-04T00:00:00"/>
    <d v="2007-05-25T00:00:00"/>
    <s v="Uruguay"/>
    <m/>
    <s v="Latin America and the Caribbeans"/>
    <s v="Durazno, Treinta y Tres, ..."/>
    <x v="3"/>
    <s v="General flood"/>
    <m/>
    <n v="2"/>
    <n v="119200"/>
    <n v="45"/>
    <n v="2007"/>
    <s v="URY"/>
    <m/>
    <x v="24"/>
    <m/>
    <m/>
    <n v="1.5"/>
    <m/>
    <n v="2007"/>
    <m/>
    <m/>
    <m/>
    <m/>
    <m/>
    <m/>
    <m/>
    <n v="4"/>
    <m/>
    <m/>
    <m/>
    <m/>
    <n v="4"/>
    <n v="4"/>
    <n v="22"/>
    <n v="104100"/>
    <n v="6.5"/>
    <x v="3"/>
    <x v="3"/>
    <m/>
  </r>
  <r>
    <d v="2010-11-25T00:00:00"/>
    <d v="2010-12-06T00:00:00"/>
    <s v="Venezuela"/>
    <m/>
    <s v="Latin America and the Caribbeans"/>
    <s v="Falcon, Vargas, Miranda, ..."/>
    <x v="3"/>
    <s v="General flood"/>
    <m/>
    <n v="41"/>
    <n v="94800"/>
    <n v="170"/>
    <n v="2010"/>
    <s v="VEN"/>
    <m/>
    <x v="24"/>
    <m/>
    <m/>
    <n v="1.5"/>
    <m/>
    <n v="2010"/>
    <m/>
    <m/>
    <m/>
    <m/>
    <m/>
    <m/>
    <m/>
    <m/>
    <m/>
    <n v="4"/>
    <n v="4"/>
    <n v="4"/>
    <n v="4"/>
    <n v="4"/>
    <n v="12"/>
    <n v="180760.5"/>
    <n v="6.5"/>
    <x v="3"/>
    <x v="3"/>
    <m/>
  </r>
  <r>
    <d v="2000-01-26T00:00:00"/>
    <d v="2000-03-27T00:00:00"/>
    <s v="South Africa"/>
    <m/>
    <s v="Africa"/>
    <s v="Northern Province, Mpumal ..."/>
    <x v="3"/>
    <s v="General flood"/>
    <m/>
    <n v="83"/>
    <n v="200"/>
    <n v="160"/>
    <n v="2000"/>
    <s v="ZAF"/>
    <m/>
    <x v="21"/>
    <m/>
    <m/>
    <n v="1.5"/>
    <m/>
    <n v="2000"/>
    <n v="4"/>
    <m/>
    <m/>
    <m/>
    <m/>
    <m/>
    <m/>
    <m/>
    <m/>
    <m/>
    <m/>
    <m/>
    <n v="3"/>
    <n v="4"/>
    <n v="62"/>
    <n v="436000"/>
    <n v="7.6"/>
    <x v="3"/>
    <x v="3"/>
    <m/>
  </r>
  <r>
    <d v="2001-10-01T00:00:00"/>
    <d v="2001-12-01T00:00:00"/>
    <s v="Argentina"/>
    <m/>
    <s v="Latin America and the Caribbeans"/>
    <s v="Buenos Aires, Santa F_, C ..."/>
    <x v="3"/>
    <s v="General flood"/>
    <m/>
    <n v="1"/>
    <n v="250000"/>
    <n v="750"/>
    <n v="2001"/>
    <s v="ARG"/>
    <m/>
    <x v="21"/>
    <m/>
    <m/>
    <n v="2"/>
    <m/>
    <n v="2001"/>
    <m/>
    <n v="4"/>
    <m/>
    <m/>
    <m/>
    <m/>
    <m/>
    <m/>
    <m/>
    <m/>
    <m/>
    <m/>
    <n v="4"/>
    <n v="4"/>
    <n v="62"/>
    <n v="627900"/>
    <n v="7.9"/>
    <x v="3"/>
    <x v="3"/>
    <m/>
  </r>
  <r>
    <d v="2003-04-28T00:00:00"/>
    <d v="2003-05-10T00:00:00"/>
    <s v="Argentina"/>
    <m/>
    <s v="Latin America and the Caribbeans"/>
    <s v="La Capital (Sante Fe city ..."/>
    <x v="3"/>
    <s v="General flood"/>
    <m/>
    <n v="23"/>
    <n v="160000"/>
    <n v="1028.21"/>
    <n v="2003"/>
    <s v="ARG"/>
    <m/>
    <x v="24"/>
    <m/>
    <m/>
    <n v="2"/>
    <m/>
    <n v="2003"/>
    <m/>
    <m/>
    <m/>
    <n v="4"/>
    <m/>
    <m/>
    <m/>
    <m/>
    <m/>
    <m/>
    <m/>
    <m/>
    <n v="4"/>
    <n v="4"/>
    <n v="13"/>
    <n v="202800"/>
    <n v="6.7"/>
    <x v="3"/>
    <x v="3"/>
    <m/>
  </r>
  <r>
    <d v="2010-06-19T00:00:00"/>
    <d v="2010-06-23T00:00:00"/>
    <s v="Brazil"/>
    <m/>
    <s v="Latin America and the Caribbeans"/>
    <s v="Alagoas, Ouebrangulo, Per ..."/>
    <x v="3"/>
    <s v="General flood"/>
    <m/>
    <n v="72"/>
    <n v="157000"/>
    <n v="602"/>
    <n v="2010"/>
    <s v="BRA"/>
    <m/>
    <x v="24"/>
    <m/>
    <m/>
    <n v="2"/>
    <m/>
    <n v="2010"/>
    <m/>
    <m/>
    <m/>
    <m/>
    <m/>
    <m/>
    <m/>
    <m/>
    <m/>
    <n v="4"/>
    <n v="4"/>
    <n v="4"/>
    <n v="4"/>
    <n v="4"/>
    <n v="5"/>
    <n v="320100"/>
    <n v="6.8"/>
    <x v="3"/>
    <x v="3"/>
    <m/>
  </r>
  <r>
    <d v="2009-04-22T00:00:00"/>
    <d v="2009-05-14T00:00:00"/>
    <s v="Brazil"/>
    <m/>
    <s v="Latin America and the Caribbeans"/>
    <s v="Maranhao, Ceara, Alagoas, ..."/>
    <x v="3"/>
    <s v="General flood"/>
    <m/>
    <n v="56"/>
    <n v="1150900"/>
    <n v="550"/>
    <n v="2009"/>
    <s v="BRA"/>
    <m/>
    <x v="21"/>
    <m/>
    <m/>
    <n v="2"/>
    <m/>
    <n v="2009"/>
    <m/>
    <m/>
    <m/>
    <m/>
    <m/>
    <m/>
    <m/>
    <m/>
    <m/>
    <n v="4"/>
    <n v="4"/>
    <n v="4"/>
    <n v="4"/>
    <n v="4"/>
    <n v="23"/>
    <n v="524400"/>
    <n v="7.4"/>
    <x v="3"/>
    <x v="3"/>
    <m/>
  </r>
  <r>
    <d v="2008-11-22T00:00:00"/>
    <d v="2008-11-24T00:00:00"/>
    <s v="Brazil"/>
    <m/>
    <s v="Latin America and the Caribbeans"/>
    <s v="Bumeteau, Ilhota, Gaspar, ..."/>
    <x v="3"/>
    <s v="General flood"/>
    <m/>
    <n v="151"/>
    <n v="1500015"/>
    <n v="750"/>
    <n v="2008"/>
    <s v="BRA"/>
    <m/>
    <x v="24"/>
    <m/>
    <m/>
    <n v="2"/>
    <m/>
    <n v="2008"/>
    <m/>
    <m/>
    <m/>
    <m/>
    <m/>
    <m/>
    <m/>
    <m/>
    <n v="4"/>
    <m/>
    <m/>
    <m/>
    <n v="4"/>
    <n v="4"/>
    <n v="3"/>
    <n v="103400"/>
    <n v="6.4"/>
    <x v="3"/>
    <x v="3"/>
    <m/>
  </r>
  <r>
    <d v="2011-01-11T00:00:00"/>
    <d v="2011-01-12T00:00:00"/>
    <s v="Brazil"/>
    <m/>
    <s v="Latin America and the Caribbeans"/>
    <s v="Minas Gerais, Sao Paulo, ..."/>
    <x v="3"/>
    <s v="General flood"/>
    <m/>
    <n v="806"/>
    <m/>
    <m/>
    <n v="2011"/>
    <s v="BRA"/>
    <m/>
    <x v="21"/>
    <m/>
    <m/>
    <n v="2"/>
    <m/>
    <n v="2011"/>
    <m/>
    <m/>
    <m/>
    <m/>
    <m/>
    <m/>
    <m/>
    <m/>
    <m/>
    <n v="4"/>
    <n v="4"/>
    <n v="4"/>
    <n v="4"/>
    <n v="4"/>
    <n v="2"/>
    <n v="587384.6"/>
    <n v="7.3"/>
    <x v="3"/>
    <x v="3"/>
    <m/>
  </r>
  <r>
    <d v="2002-05-24T00:00:00"/>
    <d v="2002-06-05T00:00:00"/>
    <s v="Chile"/>
    <m/>
    <s v="Latin America and the Caribbeans"/>
    <s v="Copiapo (Atacama), La Ser ..."/>
    <x v="3"/>
    <s v="General flood"/>
    <m/>
    <n v="14"/>
    <n v="221842"/>
    <n v="200"/>
    <n v="2002"/>
    <s v="CHL"/>
    <m/>
    <x v="24"/>
    <m/>
    <m/>
    <n v="2"/>
    <m/>
    <n v="2002"/>
    <m/>
    <m/>
    <n v="4"/>
    <m/>
    <m/>
    <m/>
    <m/>
    <m/>
    <m/>
    <m/>
    <m/>
    <m/>
    <n v="4"/>
    <n v="4"/>
    <n v="13"/>
    <n v="166900"/>
    <n v="6.6"/>
    <x v="3"/>
    <x v="3"/>
    <m/>
  </r>
  <r>
    <d v="2010-05-15T00:00:00"/>
    <d v="2010-05-26T00:00:00"/>
    <s v="Czech Republic"/>
    <m/>
    <s v="Eastern Europe"/>
    <s v="Ostrava, Petrovice; Morav ..."/>
    <x v="3"/>
    <s v="General flood"/>
    <m/>
    <n v="1"/>
    <n v="1200"/>
    <n v="190"/>
    <n v="2010"/>
    <s v="CZE"/>
    <m/>
    <x v="24"/>
    <m/>
    <m/>
    <n v="2"/>
    <m/>
    <n v="2010"/>
    <m/>
    <m/>
    <m/>
    <m/>
    <m/>
    <m/>
    <m/>
    <m/>
    <m/>
    <n v="4"/>
    <n v="4"/>
    <n v="4"/>
    <n v="4"/>
    <n v="4"/>
    <n v="12"/>
    <n v="121800"/>
    <n v="6.4"/>
    <x v="3"/>
    <x v="3"/>
    <m/>
  </r>
  <r>
    <d v="2006-03-28T00:00:00"/>
    <d v="2006-04-17T00:00:00"/>
    <s v="Czech Republic"/>
    <m/>
    <s v="Eastern Europe"/>
    <s v="Ostrava, Prague, Vestec, ..."/>
    <x v="3"/>
    <s v="General flood"/>
    <m/>
    <n v="6"/>
    <n v="4200"/>
    <m/>
    <n v="2006"/>
    <s v="CZE"/>
    <m/>
    <x v="24"/>
    <m/>
    <m/>
    <n v="2"/>
    <m/>
    <n v="2006"/>
    <m/>
    <m/>
    <m/>
    <m/>
    <m/>
    <m/>
    <n v="4"/>
    <m/>
    <m/>
    <m/>
    <m/>
    <m/>
    <n v="4"/>
    <n v="4"/>
    <n v="21"/>
    <n v="196100"/>
    <n v="6.9"/>
    <x v="3"/>
    <x v="3"/>
    <m/>
  </r>
  <r>
    <d v="2010-12-03T00:00:00"/>
    <d v="2010-12-03T00:00:00"/>
    <s v="Croatia"/>
    <m/>
    <s v="Eastern Europe"/>
    <s v="Metkovic, Opuzen, Ploce, ..."/>
    <x v="3"/>
    <s v="General flood"/>
    <m/>
    <m/>
    <n v="810"/>
    <m/>
    <n v="2010"/>
    <s v="HRV"/>
    <m/>
    <x v="24"/>
    <m/>
    <m/>
    <n v="2"/>
    <m/>
    <n v="2010"/>
    <m/>
    <m/>
    <m/>
    <m/>
    <m/>
    <m/>
    <m/>
    <m/>
    <m/>
    <n v="4"/>
    <n v="4"/>
    <n v="4"/>
    <n v="4"/>
    <n v="4"/>
    <n v="1"/>
    <n v="101737.4"/>
    <n v="6.1"/>
    <x v="3"/>
    <x v="3"/>
    <m/>
  </r>
  <r>
    <d v="2006-03-28T00:00:00"/>
    <d v="2006-05-09T00:00:00"/>
    <s v="Hungary"/>
    <m/>
    <s v="Eastern Europe"/>
    <s v="Northwestern (near Slovak ..."/>
    <x v="3"/>
    <s v="General flood"/>
    <m/>
    <m/>
    <n v="32000"/>
    <m/>
    <n v="2006"/>
    <s v="HUN"/>
    <m/>
    <x v="24"/>
    <m/>
    <m/>
    <n v="2"/>
    <m/>
    <n v="2006"/>
    <m/>
    <m/>
    <m/>
    <m/>
    <m/>
    <m/>
    <n v="4"/>
    <m/>
    <m/>
    <m/>
    <m/>
    <m/>
    <n v="4"/>
    <n v="4"/>
    <n v="43"/>
    <n v="73290"/>
    <n v="6.8"/>
    <x v="3"/>
    <x v="3"/>
    <m/>
  </r>
  <r>
    <d v="2001-03-04T00:00:00"/>
    <d v="2001-03-17T00:00:00"/>
    <s v="Hungary"/>
    <m/>
    <s v="Eastern Europe"/>
    <s v="Szabolcs-Szatmar-Bereg co ..."/>
    <x v="3"/>
    <s v="General flood"/>
    <m/>
    <m/>
    <n v="10000"/>
    <n v="5"/>
    <n v="2001"/>
    <s v="HUN"/>
    <m/>
    <x v="22"/>
    <m/>
    <m/>
    <n v="2"/>
    <m/>
    <n v="2001"/>
    <m/>
    <n v="4"/>
    <m/>
    <m/>
    <m/>
    <m/>
    <m/>
    <m/>
    <m/>
    <m/>
    <m/>
    <m/>
    <n v="4"/>
    <n v="4"/>
    <n v="14"/>
    <n v="30200"/>
    <n v="5.9"/>
    <x v="3"/>
    <x v="3"/>
    <m/>
  </r>
  <r>
    <d v="2002-08-07T00:00:00"/>
    <d v="2002-08-28T00:00:00"/>
    <s v="Hungary"/>
    <m/>
    <s v="Eastern Europe"/>
    <s v="Budapest, Visegrad"/>
    <x v="3"/>
    <s v="General flood"/>
    <m/>
    <m/>
    <n v="1430"/>
    <n v="30"/>
    <n v="2002"/>
    <s v="HUN"/>
    <m/>
    <x v="21"/>
    <m/>
    <m/>
    <n v="2"/>
    <m/>
    <n v="2002"/>
    <m/>
    <m/>
    <n v="4"/>
    <m/>
    <m/>
    <m/>
    <m/>
    <m/>
    <m/>
    <m/>
    <m/>
    <m/>
    <n v="4"/>
    <n v="4"/>
    <n v="22"/>
    <n v="252300"/>
    <n v="7"/>
    <x v="3"/>
    <x v="3"/>
    <m/>
  </r>
  <r>
    <d v="2004-07-27T00:00:00"/>
    <d v="2004-08-02T00:00:00"/>
    <s v="Hungary"/>
    <m/>
    <s v="Eastern Europe"/>
    <s v="Tokaj"/>
    <x v="3"/>
    <s v="General flood"/>
    <m/>
    <m/>
    <n v="393"/>
    <m/>
    <n v="2004"/>
    <s v="HUN"/>
    <m/>
    <x v="22"/>
    <m/>
    <m/>
    <n v="2"/>
    <m/>
    <n v="2004"/>
    <m/>
    <m/>
    <m/>
    <m/>
    <n v="4"/>
    <m/>
    <m/>
    <m/>
    <m/>
    <m/>
    <m/>
    <m/>
    <n v="4"/>
    <n v="4"/>
    <n v="7"/>
    <n v="16220"/>
    <n v="5.7"/>
    <x v="3"/>
    <x v="3"/>
    <m/>
  </r>
  <r>
    <d v="2010-05-15T00:00:00"/>
    <d v="2010-06-07T00:00:00"/>
    <s v="Hungary"/>
    <m/>
    <s v="Eastern Europe"/>
    <s v="Borsod-Abauj-Zamplen coun ..."/>
    <x v="3"/>
    <s v="General flood"/>
    <m/>
    <n v="1"/>
    <n v="2000"/>
    <n v="440"/>
    <n v="2010"/>
    <s v="HUN"/>
    <m/>
    <x v="24"/>
    <m/>
    <m/>
    <n v="2"/>
    <m/>
    <n v="2010"/>
    <m/>
    <m/>
    <m/>
    <m/>
    <m/>
    <m/>
    <m/>
    <m/>
    <m/>
    <n v="4"/>
    <n v="4"/>
    <n v="4"/>
    <n v="4"/>
    <n v="4"/>
    <n v="24"/>
    <n v="121800"/>
    <n v="6.4"/>
    <x v="3"/>
    <x v="3"/>
    <m/>
  </r>
  <r>
    <d v="2000-04-06T00:00:00"/>
    <d v="2000-05-01T00:00:00"/>
    <s v="Hungary"/>
    <m/>
    <s v="Eastern Europe"/>
    <s v="Boka Borsod-Abauj-Zemplen ..."/>
    <x v="3"/>
    <s v="General flood"/>
    <m/>
    <n v="1"/>
    <n v="2000"/>
    <n v="55"/>
    <n v="2000"/>
    <s v="HUN"/>
    <m/>
    <x v="24"/>
    <m/>
    <m/>
    <n v="2"/>
    <m/>
    <n v="2000"/>
    <n v="4"/>
    <m/>
    <m/>
    <m/>
    <m/>
    <m/>
    <m/>
    <m/>
    <m/>
    <m/>
    <m/>
    <m/>
    <n v="4"/>
    <n v="4"/>
    <n v="26"/>
    <n v="116000"/>
    <n v="6.7"/>
    <x v="3"/>
    <x v="3"/>
    <m/>
  </r>
  <r>
    <d v="2008-08-07T00:00:00"/>
    <d v="2008-08-08T00:00:00"/>
    <s v="Iran"/>
    <m/>
    <s v="Middle East"/>
    <s v="Maku"/>
    <x v="3"/>
    <s v="General flood"/>
    <m/>
    <n v="3"/>
    <n v="1280"/>
    <m/>
    <n v="2008"/>
    <s v="IRN"/>
    <m/>
    <x v="23"/>
    <m/>
    <m/>
    <n v="2"/>
    <m/>
    <n v="2008"/>
    <m/>
    <m/>
    <m/>
    <m/>
    <m/>
    <m/>
    <m/>
    <m/>
    <n v="4"/>
    <m/>
    <m/>
    <m/>
    <n v="4"/>
    <n v="4"/>
    <n v="2"/>
    <n v="7096"/>
    <n v="4.5"/>
    <x v="3"/>
    <x v="3"/>
    <m/>
  </r>
  <r>
    <d v="2009-09-10T00:00:00"/>
    <d v="2009-09-19T00:00:00"/>
    <s v="Mexico"/>
    <m/>
    <s v="North America"/>
    <s v="Xalapa, Huatsco, Cordoba, ..."/>
    <x v="3"/>
    <s v="General flood"/>
    <m/>
    <n v="3"/>
    <n v="18000"/>
    <m/>
    <n v="2009"/>
    <s v="MEX"/>
    <m/>
    <x v="22"/>
    <m/>
    <m/>
    <n v="2"/>
    <m/>
    <n v="2009"/>
    <m/>
    <m/>
    <m/>
    <m/>
    <m/>
    <m/>
    <m/>
    <m/>
    <m/>
    <n v="4"/>
    <n v="4"/>
    <n v="4"/>
    <n v="4"/>
    <n v="4"/>
    <n v="10"/>
    <n v="33560"/>
    <n v="5.8"/>
    <x v="3"/>
    <x v="3"/>
    <m/>
  </r>
  <r>
    <d v="2010-09-20T00:00:00"/>
    <d v="2010-09-20T00:00:00"/>
    <s v="Mexico"/>
    <m/>
    <s v="North America"/>
    <s v="Oaxaca, Guerrero, Veracru ..."/>
    <x v="3"/>
    <s v="General flood"/>
    <m/>
    <n v="25"/>
    <n v="1000000"/>
    <m/>
    <n v="2010"/>
    <s v="MEX"/>
    <m/>
    <x v="24"/>
    <m/>
    <m/>
    <n v="2"/>
    <m/>
    <n v="2010"/>
    <m/>
    <m/>
    <m/>
    <m/>
    <m/>
    <m/>
    <m/>
    <m/>
    <m/>
    <n v="4"/>
    <n v="4"/>
    <n v="4"/>
    <n v="4"/>
    <n v="4"/>
    <n v="1"/>
    <n v="98327.2"/>
    <n v="6.4"/>
    <x v="3"/>
    <x v="3"/>
    <m/>
  </r>
  <r>
    <d v="2010-12-03T00:00:00"/>
    <d v="2010-12-03T00:00:00"/>
    <s v="Montenegro"/>
    <m/>
    <s v="Eastern Europe"/>
    <s v="Cetnje, Golubovci, Danilo ..."/>
    <x v="3"/>
    <s v="General flood"/>
    <m/>
    <m/>
    <n v="5000"/>
    <m/>
    <n v="2010"/>
    <s v="MNE"/>
    <m/>
    <x v="24"/>
    <m/>
    <m/>
    <n v="2"/>
    <m/>
    <n v="2010"/>
    <m/>
    <m/>
    <m/>
    <m/>
    <m/>
    <m/>
    <m/>
    <m/>
    <m/>
    <n v="4"/>
    <n v="4"/>
    <n v="4"/>
    <n v="4"/>
    <n v="4"/>
    <n v="1"/>
    <n v="101737.4"/>
    <n v="6.1"/>
    <x v="3"/>
    <x v="3"/>
    <m/>
  </r>
  <r>
    <d v="2004-07-27T00:00:00"/>
    <d v="2004-08-02T00:00:00"/>
    <s v="Poland"/>
    <m/>
    <s v="Eastern Europe"/>
    <s v="Podkarpackie, Malopolska ..."/>
    <x v="3"/>
    <s v="General flood"/>
    <m/>
    <m/>
    <n v="600"/>
    <m/>
    <n v="2004"/>
    <s v="POL"/>
    <m/>
    <x v="22"/>
    <m/>
    <m/>
    <n v="2"/>
    <m/>
    <n v="2004"/>
    <m/>
    <m/>
    <m/>
    <m/>
    <n v="4"/>
    <m/>
    <m/>
    <m/>
    <m/>
    <m/>
    <m/>
    <m/>
    <n v="4"/>
    <n v="4"/>
    <n v="7"/>
    <n v="16220"/>
    <n v="5.7"/>
    <x v="3"/>
    <x v="3"/>
    <m/>
  </r>
  <r>
    <d v="2010-05-17T00:00:00"/>
    <d v="2010-05-26T00:00:00"/>
    <s v="Poland"/>
    <m/>
    <s v="Eastern Europe"/>
    <s v="Cracovie, Vrasovie, Sil_s ..."/>
    <x v="3"/>
    <s v="General flood"/>
    <m/>
    <n v="16"/>
    <n v="100000"/>
    <n v="3080"/>
    <n v="2010"/>
    <s v="POL"/>
    <m/>
    <x v="24"/>
    <m/>
    <m/>
    <n v="2"/>
    <m/>
    <n v="2010"/>
    <m/>
    <m/>
    <m/>
    <m/>
    <m/>
    <m/>
    <m/>
    <m/>
    <m/>
    <n v="4"/>
    <n v="4"/>
    <n v="4"/>
    <n v="4"/>
    <n v="4"/>
    <n v="10"/>
    <n v="121800"/>
    <n v="6.4"/>
    <x v="3"/>
    <x v="3"/>
    <m/>
  </r>
  <r>
    <d v="2010-12-03T00:00:00"/>
    <d v="2010-12-03T00:00:00"/>
    <s v="Serbia"/>
    <m/>
    <s v="Eastern Europe"/>
    <s v="Loznica"/>
    <x v="3"/>
    <s v="General flood"/>
    <m/>
    <m/>
    <n v="1750"/>
    <m/>
    <n v="2010"/>
    <s v="SRB"/>
    <m/>
    <x v="24"/>
    <m/>
    <m/>
    <n v="2"/>
    <m/>
    <n v="2010"/>
    <m/>
    <m/>
    <m/>
    <m/>
    <m/>
    <m/>
    <m/>
    <m/>
    <m/>
    <n v="4"/>
    <n v="4"/>
    <n v="4"/>
    <n v="4"/>
    <n v="4"/>
    <n v="1"/>
    <n v="101737.4"/>
    <n v="6.1"/>
    <x v="3"/>
    <x v="3"/>
    <m/>
  </r>
  <r>
    <d v="2004-07-27T00:00:00"/>
    <d v="2004-08-02T00:00:00"/>
    <s v="Slovakia"/>
    <m/>
    <s v="Eastern Europe"/>
    <s v="Spisska Nova Ves, Gelnica ..."/>
    <x v="3"/>
    <s v="General flood"/>
    <m/>
    <n v="1"/>
    <n v="230"/>
    <m/>
    <n v="2004"/>
    <s v="SVK"/>
    <m/>
    <x v="22"/>
    <m/>
    <m/>
    <n v="2"/>
    <m/>
    <n v="2004"/>
    <m/>
    <m/>
    <m/>
    <m/>
    <n v="4"/>
    <m/>
    <m/>
    <m/>
    <m/>
    <m/>
    <m/>
    <m/>
    <n v="4"/>
    <n v="4"/>
    <n v="7"/>
    <n v="16220"/>
    <n v="5.7"/>
    <x v="3"/>
    <x v="3"/>
    <m/>
  </r>
  <r>
    <d v="2010-05-15T00:00:00"/>
    <d v="2010-05-26T00:00:00"/>
    <s v="Slovakia"/>
    <m/>
    <s v="Eastern Europe"/>
    <s v="Esat and Northwest region ..."/>
    <x v="3"/>
    <s v="General flood"/>
    <m/>
    <n v="1"/>
    <n v="200"/>
    <n v="25"/>
    <n v="2010"/>
    <s v="SVK"/>
    <m/>
    <x v="24"/>
    <m/>
    <m/>
    <n v="2"/>
    <m/>
    <n v="2010"/>
    <m/>
    <m/>
    <m/>
    <m/>
    <m/>
    <m/>
    <m/>
    <m/>
    <m/>
    <n v="4"/>
    <n v="4"/>
    <n v="4"/>
    <n v="4"/>
    <n v="4"/>
    <n v="12"/>
    <n v="121800"/>
    <n v="6.4"/>
    <x v="3"/>
    <x v="3"/>
    <m/>
  </r>
  <r>
    <d v="2009-09-07T00:00:00"/>
    <d v="2009-09-10T00:00:00"/>
    <s v="Turkey"/>
    <m/>
    <s v="Western Europe"/>
    <s v="Silivri, Catalca district ..."/>
    <x v="3"/>
    <s v="Flash flood"/>
    <m/>
    <n v="40"/>
    <n v="35020"/>
    <n v="550"/>
    <n v="2009"/>
    <s v="TUR"/>
    <m/>
    <x v="23"/>
    <m/>
    <m/>
    <n v="2"/>
    <m/>
    <n v="2009"/>
    <m/>
    <m/>
    <m/>
    <m/>
    <m/>
    <m/>
    <m/>
    <m/>
    <m/>
    <n v="4"/>
    <n v="4"/>
    <n v="4"/>
    <n v="4"/>
    <n v="4"/>
    <n v="4"/>
    <n v="3167"/>
    <n v="4.4000000000000004"/>
    <x v="3"/>
    <x v="3"/>
    <m/>
  </r>
  <r>
    <d v="2003-05-13T00:00:00"/>
    <d v="2003-05-18T00:00:00"/>
    <s v="Australia"/>
    <m/>
    <s v="South Pacific"/>
    <s v="Sydney region, New South ..."/>
    <x v="3"/>
    <s v="Flash flood"/>
    <m/>
    <m/>
    <n v="300"/>
    <m/>
    <n v="2003"/>
    <s v="AUS"/>
    <m/>
    <x v="23"/>
    <m/>
    <m/>
    <n v="1"/>
    <m/>
    <n v="2003"/>
    <m/>
    <m/>
    <m/>
    <n v="5"/>
    <m/>
    <m/>
    <m/>
    <m/>
    <m/>
    <m/>
    <m/>
    <m/>
    <n v="5"/>
    <n v="5"/>
    <n v="6"/>
    <n v="5265"/>
    <n v="4.5"/>
    <x v="3"/>
    <x v="4"/>
    <m/>
  </r>
  <r>
    <d v="2008-11-20T00:00:00"/>
    <d v="2008-11-23T00:00:00"/>
    <s v="Australia"/>
    <m/>
    <s v="South Pacific"/>
    <s v="Queensland"/>
    <x v="3"/>
    <s v="General flood"/>
    <m/>
    <n v="4"/>
    <n v="1200"/>
    <n v="275"/>
    <n v="2008"/>
    <s v="AUS"/>
    <m/>
    <x v="22"/>
    <m/>
    <m/>
    <n v="1"/>
    <m/>
    <n v="2008"/>
    <m/>
    <m/>
    <m/>
    <m/>
    <m/>
    <m/>
    <m/>
    <m/>
    <n v="5"/>
    <m/>
    <m/>
    <m/>
    <n v="5"/>
    <n v="5"/>
    <n v="4"/>
    <n v="105500"/>
    <n v="5.6"/>
    <x v="3"/>
    <x v="4"/>
    <m/>
  </r>
  <r>
    <d v="2004-12-08T00:00:00"/>
    <d v="2004-12-22T00:00:00"/>
    <s v="Australia"/>
    <m/>
    <s v="South Pacific"/>
    <s v="Narrabri, Orange, Moree, ..."/>
    <x v="3"/>
    <s v="General flood"/>
    <m/>
    <n v="3"/>
    <n v="120"/>
    <n v="15"/>
    <n v="2004"/>
    <s v="AUS"/>
    <m/>
    <x v="24"/>
    <m/>
    <m/>
    <n v="1"/>
    <m/>
    <n v="2004"/>
    <m/>
    <m/>
    <m/>
    <m/>
    <n v="5"/>
    <m/>
    <m/>
    <m/>
    <m/>
    <m/>
    <m/>
    <m/>
    <n v="5"/>
    <n v="5"/>
    <n v="15"/>
    <n v="80550"/>
    <n v="6.1"/>
    <x v="3"/>
    <x v="4"/>
    <m/>
  </r>
  <r>
    <d v="2006-04-05T00:00:00"/>
    <d v="2006-04-10T00:00:00"/>
    <s v="Australia"/>
    <m/>
    <s v="South Pacific"/>
    <s v="Katherine, Beswick"/>
    <x v="3"/>
    <s v="General flood"/>
    <m/>
    <m/>
    <n v="1100"/>
    <m/>
    <n v="2006"/>
    <s v="AUS"/>
    <m/>
    <x v="22"/>
    <m/>
    <m/>
    <n v="1"/>
    <m/>
    <n v="2006"/>
    <m/>
    <m/>
    <m/>
    <m/>
    <m/>
    <m/>
    <n v="5"/>
    <m/>
    <m/>
    <m/>
    <m/>
    <m/>
    <n v="5"/>
    <n v="5"/>
    <n v="6"/>
    <n v="39370"/>
    <n v="5.4"/>
    <x v="3"/>
    <x v="4"/>
    <m/>
  </r>
  <r>
    <d v="2009-12-25T00:00:00"/>
    <d v="2009-12-28T00:00:00"/>
    <s v="Australia"/>
    <m/>
    <s v="South Pacific"/>
    <s v="New South Wales, Queensla ..."/>
    <x v="3"/>
    <s v="General flood"/>
    <m/>
    <m/>
    <n v="200"/>
    <m/>
    <n v="2009"/>
    <s v="AUS"/>
    <m/>
    <x v="22"/>
    <m/>
    <m/>
    <n v="1"/>
    <m/>
    <n v="2009"/>
    <m/>
    <m/>
    <m/>
    <m/>
    <m/>
    <m/>
    <m/>
    <m/>
    <m/>
    <n v="5"/>
    <n v="5"/>
    <n v="5"/>
    <n v="5"/>
    <n v="5"/>
    <n v="4"/>
    <n v="149300"/>
    <n v="5.8"/>
    <x v="3"/>
    <x v="4"/>
    <m/>
  </r>
  <r>
    <d v="2003-02-21T00:00:00"/>
    <d v="2003-02-24T00:00:00"/>
    <s v="Australia"/>
    <m/>
    <s v="South Pacific"/>
    <s v="Northern New South Wales, ..."/>
    <x v="3"/>
    <s v="Flash flood"/>
    <m/>
    <m/>
    <n v="100"/>
    <m/>
    <n v="2003"/>
    <s v="AUS"/>
    <m/>
    <x v="22"/>
    <m/>
    <m/>
    <n v="1"/>
    <m/>
    <n v="2003"/>
    <m/>
    <m/>
    <m/>
    <n v="5"/>
    <m/>
    <m/>
    <m/>
    <m/>
    <m/>
    <m/>
    <m/>
    <m/>
    <n v="5"/>
    <n v="5"/>
    <n v="4"/>
    <n v="57420"/>
    <n v="5.4"/>
    <x v="3"/>
    <x v="4"/>
    <m/>
  </r>
  <r>
    <d v="2005-06-30T00:00:00"/>
    <d v="2005-07-03T00:00:00"/>
    <s v="Australia"/>
    <m/>
    <s v="South Pacific"/>
    <s v="Lismore, Byron Bay, Benor ..."/>
    <x v="3"/>
    <s v="General flood"/>
    <m/>
    <n v="3"/>
    <n v="3000"/>
    <n v="58"/>
    <n v="2005"/>
    <s v="AUS"/>
    <m/>
    <x v="23"/>
    <m/>
    <m/>
    <n v="1"/>
    <m/>
    <n v="2005"/>
    <m/>
    <m/>
    <m/>
    <m/>
    <m/>
    <n v="5"/>
    <m/>
    <m/>
    <m/>
    <m/>
    <m/>
    <m/>
    <n v="5"/>
    <n v="5"/>
    <n v="4"/>
    <n v="7900"/>
    <n v="4.5"/>
    <x v="3"/>
    <x v="4"/>
    <m/>
  </r>
  <r>
    <d v="2004-10-19T00:00:00"/>
    <d v="2004-10-22T00:00:00"/>
    <s v="Australia"/>
    <m/>
    <s v="South Pacific"/>
    <s v="Bellingen, Coffs Harbour, ..."/>
    <x v="3"/>
    <s v="General flood"/>
    <m/>
    <m/>
    <n v="100"/>
    <n v="5.5"/>
    <n v="2004"/>
    <s v="AUS"/>
    <m/>
    <x v="25"/>
    <m/>
    <m/>
    <n v="1"/>
    <m/>
    <n v="2004"/>
    <m/>
    <m/>
    <m/>
    <m/>
    <n v="5"/>
    <m/>
    <m/>
    <m/>
    <m/>
    <m/>
    <m/>
    <m/>
    <n v="5"/>
    <n v="5"/>
    <n v="4"/>
    <n v="1820"/>
    <n v="3.9"/>
    <x v="3"/>
    <x v="4"/>
    <m/>
  </r>
  <r>
    <d v="2006-04-12T00:00:00"/>
    <d v="2006-04-20T00:00:00"/>
    <s v="Canada"/>
    <m/>
    <s v="North America"/>
    <s v="Red Earth First Nation, P ..."/>
    <x v="3"/>
    <s v="General flood"/>
    <m/>
    <m/>
    <n v="1000"/>
    <m/>
    <n v="2006"/>
    <s v="CAN"/>
    <m/>
    <x v="22"/>
    <m/>
    <m/>
    <n v="1"/>
    <m/>
    <n v="2006"/>
    <m/>
    <m/>
    <m/>
    <m/>
    <m/>
    <m/>
    <n v="5"/>
    <m/>
    <m/>
    <m/>
    <m/>
    <m/>
    <n v="5"/>
    <n v="5"/>
    <n v="9"/>
    <n v="9215"/>
    <n v="5.4"/>
    <x v="3"/>
    <x v="4"/>
    <m/>
  </r>
  <r>
    <d v="2008-04-26T00:00:00"/>
    <d v="2008-05-01T00:00:00"/>
    <s v="Canada"/>
    <m/>
    <s v="North America"/>
    <s v="James Bay area (North Ont ..."/>
    <x v="3"/>
    <s v="General flood"/>
    <m/>
    <m/>
    <n v="2000"/>
    <m/>
    <n v="2008"/>
    <s v="CAN"/>
    <m/>
    <x v="23"/>
    <m/>
    <m/>
    <n v="1"/>
    <m/>
    <n v="2008"/>
    <m/>
    <m/>
    <m/>
    <m/>
    <m/>
    <m/>
    <m/>
    <m/>
    <n v="5"/>
    <m/>
    <m/>
    <m/>
    <n v="5"/>
    <n v="5"/>
    <n v="6"/>
    <n v="3180"/>
    <n v="4.3"/>
    <x v="3"/>
    <x v="4"/>
    <m/>
  </r>
  <r>
    <d v="2003-03-31T00:00:00"/>
    <d v="2003-04-03T00:00:00"/>
    <s v="Canada"/>
    <m/>
    <s v="North America"/>
    <s v="Colchester, Cumberland co ..."/>
    <x v="3"/>
    <s v="General flood"/>
    <m/>
    <n v="2"/>
    <n v="170"/>
    <n v="10"/>
    <n v="2003"/>
    <s v="CAN"/>
    <m/>
    <x v="23"/>
    <m/>
    <m/>
    <n v="1"/>
    <m/>
    <n v="2003"/>
    <m/>
    <m/>
    <m/>
    <n v="5"/>
    <m/>
    <m/>
    <m/>
    <m/>
    <m/>
    <m/>
    <m/>
    <m/>
    <n v="5"/>
    <n v="5"/>
    <n v="4"/>
    <n v="13530"/>
    <n v="4.7"/>
    <x v="3"/>
    <x v="4"/>
    <m/>
  </r>
  <r>
    <d v="2003-08-04T00:00:00"/>
    <d v="2003-08-05T00:00:00"/>
    <s v="Canada"/>
    <m/>
    <s v="North America"/>
    <s v="Bois Franc region (Centra ..."/>
    <x v="3"/>
    <s v="Flash flood"/>
    <m/>
    <m/>
    <n v="400"/>
    <n v="10"/>
    <n v="2003"/>
    <s v="CAN"/>
    <m/>
    <x v="25"/>
    <m/>
    <m/>
    <n v="1"/>
    <m/>
    <n v="2003"/>
    <m/>
    <m/>
    <m/>
    <n v="5"/>
    <m/>
    <m/>
    <m/>
    <m/>
    <m/>
    <m/>
    <m/>
    <m/>
    <n v="5"/>
    <n v="5"/>
    <n v="2"/>
    <n v="1990"/>
    <n v="3.6"/>
    <x v="3"/>
    <x v="4"/>
    <m/>
  </r>
  <r>
    <d v="2006-05-26T00:00:00"/>
    <d v="2006-06-02T00:00:00"/>
    <s v="Canada"/>
    <m/>
    <s v="North America"/>
    <s v="Aklavik (Northwest territ ..."/>
    <x v="3"/>
    <s v="General flood"/>
    <m/>
    <m/>
    <n v="300"/>
    <m/>
    <n v="2006"/>
    <s v="CAN"/>
    <m/>
    <x v="23"/>
    <m/>
    <m/>
    <n v="1"/>
    <m/>
    <n v="2006"/>
    <m/>
    <m/>
    <m/>
    <m/>
    <m/>
    <m/>
    <n v="5"/>
    <m/>
    <m/>
    <m/>
    <m/>
    <m/>
    <n v="5"/>
    <n v="5"/>
    <n v="8"/>
    <n v="3210"/>
    <n v="4.4000000000000004"/>
    <x v="3"/>
    <x v="4"/>
    <m/>
  </r>
  <r>
    <d v="2003-02-15T00:00:00"/>
    <d v="2003-02-21T00:00:00"/>
    <s v="Canada"/>
    <m/>
    <s v="North America"/>
    <s v="Bagder (Terre Neuve)"/>
    <x v="3"/>
    <s v="General flood"/>
    <m/>
    <m/>
    <n v="1100"/>
    <m/>
    <n v="2003"/>
    <s v="CAN"/>
    <m/>
    <x v="25"/>
    <m/>
    <m/>
    <n v="1"/>
    <m/>
    <n v="2003"/>
    <m/>
    <m/>
    <m/>
    <n v="5"/>
    <m/>
    <m/>
    <m/>
    <m/>
    <m/>
    <m/>
    <m/>
    <m/>
    <n v="5"/>
    <n v="5"/>
    <n v="7"/>
    <n v="1000"/>
    <n v="3.8"/>
    <x v="3"/>
    <x v="4"/>
    <m/>
  </r>
  <r>
    <d v="2005-09-27T00:00:00"/>
    <d v="2005-09-29T00:00:00"/>
    <s v="Canada"/>
    <m/>
    <s v="North America"/>
    <s v="Stephenville, Kippens, Re ..."/>
    <x v="3"/>
    <s v="General flood"/>
    <m/>
    <m/>
    <n v="600"/>
    <m/>
    <n v="2005"/>
    <s v="CAN"/>
    <m/>
    <x v="25"/>
    <m/>
    <m/>
    <n v="1"/>
    <m/>
    <n v="2005"/>
    <m/>
    <m/>
    <m/>
    <m/>
    <m/>
    <n v="5"/>
    <m/>
    <m/>
    <m/>
    <m/>
    <m/>
    <m/>
    <n v="5"/>
    <n v="5"/>
    <n v="3"/>
    <n v="330"/>
    <n v="3"/>
    <x v="3"/>
    <x v="4"/>
    <m/>
  </r>
  <r>
    <d v="2009-04-01T00:00:00"/>
    <d v="2009-04-09T00:00:00"/>
    <s v="Canada"/>
    <m/>
    <s v="North America"/>
    <s v="New Brunswick"/>
    <x v="3"/>
    <s v="General flood"/>
    <m/>
    <m/>
    <n v="200"/>
    <m/>
    <n v="2009"/>
    <s v="CAN"/>
    <m/>
    <x v="22"/>
    <m/>
    <m/>
    <n v="1"/>
    <m/>
    <n v="2009"/>
    <m/>
    <m/>
    <m/>
    <m/>
    <m/>
    <m/>
    <m/>
    <m/>
    <m/>
    <n v="5"/>
    <n v="5"/>
    <n v="5"/>
    <n v="5"/>
    <n v="5"/>
    <n v="9"/>
    <n v="20490"/>
    <n v="5.3"/>
    <x v="3"/>
    <x v="4"/>
    <m/>
  </r>
  <r>
    <d v="2006-05-20T00:00:00"/>
    <d v="2006-05-28T00:00:00"/>
    <s v="Canada"/>
    <m/>
    <s v="North America"/>
    <s v="Nelson, Grand Forks, Pent ..."/>
    <x v="3"/>
    <s v="General flood"/>
    <m/>
    <n v="1"/>
    <n v="400"/>
    <m/>
    <n v="2006"/>
    <s v="CAN"/>
    <m/>
    <x v="22"/>
    <m/>
    <m/>
    <n v="1"/>
    <m/>
    <n v="2006"/>
    <m/>
    <m/>
    <m/>
    <m/>
    <m/>
    <m/>
    <n v="5"/>
    <m/>
    <m/>
    <m/>
    <m/>
    <m/>
    <n v="5"/>
    <n v="5"/>
    <n v="9"/>
    <n v="69160"/>
    <n v="5.8"/>
    <x v="3"/>
    <x v="4"/>
    <m/>
  </r>
  <r>
    <d v="2006-04-18T00:00:00"/>
    <d v="2006-04-24T00:00:00"/>
    <s v="Canada"/>
    <m/>
    <s v="North America"/>
    <s v="Burlington, Middle Arm, S ..."/>
    <x v="3"/>
    <s v="General flood"/>
    <m/>
    <m/>
    <n v="200"/>
    <m/>
    <n v="2006"/>
    <s v="CAN"/>
    <m/>
    <x v="25"/>
    <m/>
    <m/>
    <n v="1"/>
    <m/>
    <n v="2006"/>
    <m/>
    <m/>
    <m/>
    <m/>
    <m/>
    <m/>
    <n v="5"/>
    <m/>
    <m/>
    <m/>
    <m/>
    <m/>
    <n v="5"/>
    <n v="5"/>
    <n v="7"/>
    <n v="730"/>
    <n v="3.7"/>
    <x v="3"/>
    <x v="4"/>
    <m/>
  </r>
  <r>
    <d v="2007-08-08T00:00:00"/>
    <d v="2007-08-12T00:00:00"/>
    <s v="Switzerland"/>
    <m/>
    <s v="Western Europe"/>
    <s v="Alpes"/>
    <x v="3"/>
    <s v="General flood"/>
    <m/>
    <n v="1"/>
    <n v="101"/>
    <n v="350"/>
    <n v="2007"/>
    <s v="CHE"/>
    <m/>
    <x v="22"/>
    <m/>
    <m/>
    <n v="1"/>
    <m/>
    <n v="2007"/>
    <m/>
    <m/>
    <m/>
    <m/>
    <m/>
    <m/>
    <m/>
    <n v="5"/>
    <m/>
    <m/>
    <m/>
    <m/>
    <n v="5"/>
    <n v="5"/>
    <n v="5"/>
    <n v="30940"/>
    <n v="5.2"/>
    <x v="3"/>
    <x v="4"/>
    <m/>
  </r>
  <r>
    <d v="2006-07-26T00:00:00"/>
    <d v="2006-07-27T00:00:00"/>
    <s v="Switzerland"/>
    <m/>
    <s v="Western Europe"/>
    <s v="Martigny (Valais)"/>
    <x v="3"/>
    <s v="General flood"/>
    <m/>
    <m/>
    <n v="3000"/>
    <m/>
    <n v="2006"/>
    <s v="CHE"/>
    <m/>
    <x v="27"/>
    <m/>
    <m/>
    <n v="1"/>
    <m/>
    <n v="2006"/>
    <m/>
    <m/>
    <m/>
    <m/>
    <m/>
    <m/>
    <n v="5"/>
    <m/>
    <m/>
    <m/>
    <m/>
    <m/>
    <n v="5"/>
    <n v="5"/>
    <n v="2"/>
    <n v="364"/>
    <n v="2.9"/>
    <x v="3"/>
    <x v="4"/>
    <m/>
  </r>
  <r>
    <d v="2007-10-12T00:00:00"/>
    <d v="2007-10-18T00:00:00"/>
    <s v="Spain"/>
    <m/>
    <s v="Western Europe"/>
    <s v="Alicante, Valencia areas, ..."/>
    <x v="3"/>
    <s v="General flood"/>
    <m/>
    <n v="3"/>
    <n v="3600"/>
    <m/>
    <n v="2007"/>
    <s v="ESP"/>
    <m/>
    <x v="23"/>
    <m/>
    <m/>
    <n v="1"/>
    <m/>
    <n v="2007"/>
    <m/>
    <m/>
    <m/>
    <m/>
    <m/>
    <m/>
    <m/>
    <n v="5"/>
    <m/>
    <m/>
    <m/>
    <m/>
    <n v="5"/>
    <n v="5"/>
    <n v="7"/>
    <n v="5050"/>
    <n v="4.5"/>
    <x v="3"/>
    <x v="4"/>
    <m/>
  </r>
  <r>
    <d v="2000-10-20T00:00:00"/>
    <d v="2000-10-26T00:00:00"/>
    <s v="Spain"/>
    <m/>
    <s v="Western Europe"/>
    <s v="Catalonia, Valencia, Muri ..."/>
    <x v="3"/>
    <s v="Flash flood"/>
    <m/>
    <n v="8"/>
    <n v="500"/>
    <n v="75"/>
    <n v="2000"/>
    <s v="ESP"/>
    <m/>
    <x v="22"/>
    <m/>
    <m/>
    <n v="1"/>
    <m/>
    <n v="2000"/>
    <n v="5"/>
    <m/>
    <m/>
    <m/>
    <m/>
    <m/>
    <m/>
    <m/>
    <m/>
    <m/>
    <m/>
    <m/>
    <n v="5"/>
    <n v="5"/>
    <n v="7"/>
    <n v="26690"/>
    <n v="5.3"/>
    <x v="3"/>
    <x v="4"/>
    <m/>
  </r>
  <r>
    <d v="2007-05-23T00:00:00"/>
    <d v="2007-05-26T00:00:00"/>
    <s v="Spain"/>
    <m/>
    <s v="Western Europe"/>
    <s v="Madrid area (Central Spai ..."/>
    <x v="3"/>
    <s v="General flood"/>
    <m/>
    <n v="1"/>
    <n v="550"/>
    <n v="400"/>
    <n v="2007"/>
    <s v="ESP"/>
    <m/>
    <x v="22"/>
    <m/>
    <m/>
    <n v="1"/>
    <m/>
    <n v="2007"/>
    <m/>
    <m/>
    <m/>
    <m/>
    <m/>
    <m/>
    <m/>
    <n v="5"/>
    <m/>
    <m/>
    <m/>
    <m/>
    <n v="5"/>
    <n v="5"/>
    <n v="4"/>
    <n v="212700"/>
    <n v="5.9"/>
    <x v="3"/>
    <x v="4"/>
    <m/>
  </r>
  <r>
    <d v="2007-04-03T00:00:00"/>
    <d v="2007-04-05T00:00:00"/>
    <s v="Spain"/>
    <m/>
    <s v="Western Europe"/>
    <s v="Aragonia, Navarra, Caralo ..."/>
    <x v="3"/>
    <s v="General flood"/>
    <m/>
    <n v="1"/>
    <n v="280"/>
    <m/>
    <n v="2007"/>
    <s v="ESP"/>
    <m/>
    <x v="22"/>
    <m/>
    <m/>
    <n v="1"/>
    <m/>
    <n v="2007"/>
    <m/>
    <m/>
    <m/>
    <m/>
    <m/>
    <m/>
    <m/>
    <n v="5"/>
    <m/>
    <m/>
    <m/>
    <m/>
    <n v="5"/>
    <n v="5"/>
    <n v="3"/>
    <n v="42040"/>
    <n v="5.4"/>
    <x v="3"/>
    <x v="4"/>
    <m/>
  </r>
  <r>
    <d v="2005-05-25T00:00:00"/>
    <d v="2005-05-31T00:00:00"/>
    <s v="Finland"/>
    <m/>
    <s v="Western Europe"/>
    <s v="Ivalo, Kittila (Finnish L ..."/>
    <x v="3"/>
    <s v="General flood"/>
    <m/>
    <m/>
    <n v="400"/>
    <m/>
    <n v="2005"/>
    <s v="FIN"/>
    <m/>
    <x v="22"/>
    <m/>
    <m/>
    <n v="1"/>
    <m/>
    <n v="2005"/>
    <m/>
    <m/>
    <m/>
    <m/>
    <m/>
    <n v="5"/>
    <m/>
    <m/>
    <m/>
    <m/>
    <m/>
    <m/>
    <n v="5"/>
    <n v="5"/>
    <n v="7"/>
    <n v="24900"/>
    <n v="5.2"/>
    <x v="3"/>
    <x v="4"/>
    <m/>
  </r>
  <r>
    <d v="2005-09-07T00:00:00"/>
    <d v="2005-09-09T00:00:00"/>
    <s v="France"/>
    <m/>
    <s v="Western Europe"/>
    <s v="H_rault, Alpes-Maritimes, ..."/>
    <x v="3"/>
    <s v="Flash flood"/>
    <m/>
    <n v="1"/>
    <n v="3000"/>
    <m/>
    <n v="2005"/>
    <s v="FRA"/>
    <m/>
    <x v="23"/>
    <m/>
    <m/>
    <n v="1"/>
    <m/>
    <n v="2005"/>
    <m/>
    <m/>
    <m/>
    <m/>
    <m/>
    <n v="5"/>
    <m/>
    <m/>
    <m/>
    <m/>
    <m/>
    <m/>
    <n v="5"/>
    <n v="5"/>
    <n v="3"/>
    <n v="9810"/>
    <n v="4.5"/>
    <x v="3"/>
    <x v="4"/>
    <m/>
  </r>
  <r>
    <d v="2002-09-08T00:00:00"/>
    <d v="2002-09-12T00:00:00"/>
    <s v="France"/>
    <m/>
    <s v="Western Europe"/>
    <s v="Gard, H_rault, Vaucluse, ..."/>
    <x v="3"/>
    <s v="General flood"/>
    <m/>
    <n v="23"/>
    <n v="2500"/>
    <n v="1190"/>
    <n v="2002"/>
    <s v="FRA"/>
    <m/>
    <x v="23"/>
    <m/>
    <m/>
    <n v="1"/>
    <m/>
    <n v="2002"/>
    <m/>
    <m/>
    <n v="5"/>
    <m/>
    <m/>
    <m/>
    <m/>
    <m/>
    <m/>
    <m/>
    <m/>
    <m/>
    <n v="5"/>
    <n v="5"/>
    <n v="5"/>
    <n v="10480"/>
    <n v="4.7"/>
    <x v="3"/>
    <x v="4"/>
    <m/>
  </r>
  <r>
    <d v="2005-11-15T00:00:00"/>
    <d v="2005-11-17T00:00:00"/>
    <s v="France"/>
    <m/>
    <s v="Western Europe"/>
    <s v="Perpignan area"/>
    <x v="3"/>
    <s v="General flood"/>
    <m/>
    <n v="2"/>
    <n v="1000"/>
    <m/>
    <n v="2005"/>
    <s v="FRA"/>
    <m/>
    <x v="25"/>
    <m/>
    <m/>
    <n v="1"/>
    <m/>
    <n v="2005"/>
    <m/>
    <m/>
    <m/>
    <m/>
    <m/>
    <n v="5"/>
    <m/>
    <m/>
    <m/>
    <m/>
    <m/>
    <m/>
    <n v="5"/>
    <n v="5"/>
    <n v="3"/>
    <n v="2000"/>
    <n v="3.8"/>
    <x v="3"/>
    <x v="4"/>
    <m/>
  </r>
  <r>
    <d v="2002-01-01T00:00:00"/>
    <d v="2002-01-31T00:00:00"/>
    <s v="France"/>
    <m/>
    <s v="Western Europe"/>
    <s v="Vosges, Lorraine, Moselle ..."/>
    <x v="3"/>
    <m/>
    <m/>
    <m/>
    <n v="180"/>
    <m/>
    <n v="2002"/>
    <s v="FRA"/>
    <m/>
    <x v="23"/>
    <m/>
    <m/>
    <n v="1"/>
    <m/>
    <n v="2002"/>
    <m/>
    <m/>
    <n v="5"/>
    <m/>
    <m/>
    <m/>
    <m/>
    <m/>
    <m/>
    <m/>
    <m/>
    <m/>
    <n v="5"/>
    <n v="5"/>
    <n v="31"/>
    <n v="9380"/>
    <n v="4.3"/>
    <x v="3"/>
    <x v="4"/>
    <m/>
  </r>
  <r>
    <d v="2001-03-21T00:00:00"/>
    <d v="2001-03-28T00:00:00"/>
    <s v="France"/>
    <m/>
    <s v="Western Europe"/>
    <s v="Calvados and Seine-Mariti ..."/>
    <x v="3"/>
    <s v="General flood"/>
    <m/>
    <n v="3"/>
    <n v="8100"/>
    <n v="132.35"/>
    <n v="2001"/>
    <s v="FRA"/>
    <m/>
    <x v="22"/>
    <m/>
    <m/>
    <n v="1"/>
    <m/>
    <n v="2001"/>
    <m/>
    <n v="5"/>
    <m/>
    <m/>
    <m/>
    <m/>
    <m/>
    <m/>
    <m/>
    <m/>
    <m/>
    <m/>
    <n v="5"/>
    <n v="5"/>
    <n v="8"/>
    <n v="78100"/>
    <n v="5.8"/>
    <x v="3"/>
    <x v="4"/>
    <m/>
  </r>
  <r>
    <d v="2001-01-05T00:00:00"/>
    <d v="2001-01-07T00:00:00"/>
    <s v="France"/>
    <m/>
    <s v="Western Europe"/>
    <s v="Bretagne, Calvados"/>
    <x v="3"/>
    <s v="Flash flood"/>
    <m/>
    <m/>
    <n v="390"/>
    <m/>
    <n v="2001"/>
    <s v="FRA"/>
    <m/>
    <x v="23"/>
    <m/>
    <m/>
    <n v="1"/>
    <m/>
    <n v="2001"/>
    <m/>
    <n v="5"/>
    <m/>
    <m/>
    <m/>
    <m/>
    <m/>
    <m/>
    <m/>
    <m/>
    <m/>
    <m/>
    <n v="5"/>
    <n v="5"/>
    <n v="3"/>
    <n v="3920"/>
    <n v="4.0999999999999996"/>
    <x v="3"/>
    <x v="4"/>
    <m/>
  </r>
  <r>
    <d v="2002-08-10T00:00:00"/>
    <d v="2002-08-12T00:00:00"/>
    <s v="United Kingdom"/>
    <m/>
    <s v="Western Europe"/>
    <s v="Scarborough, Filey (North ..."/>
    <x v="3"/>
    <s v="General flood"/>
    <m/>
    <m/>
    <n v="250"/>
    <m/>
    <n v="2002"/>
    <s v="GBR"/>
    <m/>
    <x v="27"/>
    <m/>
    <m/>
    <n v="1"/>
    <m/>
    <n v="2002"/>
    <m/>
    <m/>
    <n v="5"/>
    <m/>
    <m/>
    <m/>
    <m/>
    <m/>
    <m/>
    <m/>
    <m/>
    <m/>
    <n v="5"/>
    <n v="5"/>
    <n v="3"/>
    <n v="60"/>
    <n v="2.2999999999999998"/>
    <x v="3"/>
    <x v="4"/>
    <m/>
  </r>
  <r>
    <d v="2007-06-15T00:00:00"/>
    <d v="2007-06-21T00:00:00"/>
    <s v="United Kingdom"/>
    <m/>
    <s v="Western Europe"/>
    <s v="Yorkshire, Leeds, Wakefie ..."/>
    <x v="3"/>
    <s v="General flood"/>
    <m/>
    <n v="1"/>
    <n v="200"/>
    <n v="448"/>
    <n v="2007"/>
    <s v="GBR"/>
    <m/>
    <x v="22"/>
    <m/>
    <m/>
    <n v="1"/>
    <m/>
    <n v="2007"/>
    <m/>
    <m/>
    <m/>
    <m/>
    <m/>
    <m/>
    <m/>
    <n v="5"/>
    <m/>
    <m/>
    <m/>
    <m/>
    <n v="5"/>
    <n v="5"/>
    <n v="7"/>
    <n v="23110"/>
    <n v="5.2"/>
    <x v="3"/>
    <x v="4"/>
    <m/>
  </r>
  <r>
    <d v="2001-11-29T00:00:00"/>
    <d v="2001-11-29T00:00:00"/>
    <s v="Greece"/>
    <m/>
    <s v="Western Europe"/>
    <s v="Samos Isl."/>
    <x v="3"/>
    <s v="General flood"/>
    <m/>
    <m/>
    <n v="600"/>
    <m/>
    <n v="2001"/>
    <s v="GRC"/>
    <m/>
    <x v="27"/>
    <m/>
    <m/>
    <n v="1"/>
    <m/>
    <n v="2001"/>
    <m/>
    <n v="5"/>
    <m/>
    <m/>
    <m/>
    <m/>
    <m/>
    <m/>
    <m/>
    <m/>
    <m/>
    <m/>
    <n v="5"/>
    <n v="5"/>
    <n v="1"/>
    <n v="480"/>
    <n v="2.7"/>
    <x v="3"/>
    <x v="4"/>
    <m/>
  </r>
  <r>
    <d v="2003-01-25T00:00:00"/>
    <d v="2003-01-25T00:00:00"/>
    <s v="Greece"/>
    <m/>
    <s v="Western Europe"/>
    <s v="Oropos, Marathon, Halkout ..."/>
    <x v="3"/>
    <s v="General flood"/>
    <m/>
    <m/>
    <n v="450"/>
    <m/>
    <n v="2003"/>
    <s v="GRC"/>
    <m/>
    <x v="22"/>
    <m/>
    <m/>
    <n v="1"/>
    <m/>
    <n v="2003"/>
    <m/>
    <m/>
    <m/>
    <n v="5"/>
    <m/>
    <m/>
    <m/>
    <m/>
    <m/>
    <m/>
    <m/>
    <m/>
    <n v="5"/>
    <n v="5"/>
    <n v="1"/>
    <n v="35400"/>
    <n v="5.6"/>
    <x v="3"/>
    <x v="4"/>
    <m/>
  </r>
  <r>
    <d v="2007-11-16T00:00:00"/>
    <d v="2007-12-02T00:00:00"/>
    <s v="Greece"/>
    <m/>
    <s v="Western Europe"/>
    <s v="Evros region, Eastern Mac ..."/>
    <x v="3"/>
    <s v="General flood"/>
    <m/>
    <n v="2"/>
    <n v="600"/>
    <m/>
    <n v="2007"/>
    <s v="GRC"/>
    <m/>
    <x v="24"/>
    <m/>
    <m/>
    <n v="1"/>
    <m/>
    <n v="2007"/>
    <m/>
    <m/>
    <m/>
    <m/>
    <m/>
    <m/>
    <m/>
    <n v="5"/>
    <m/>
    <m/>
    <m/>
    <m/>
    <n v="5"/>
    <n v="5"/>
    <n v="17"/>
    <n v="52770"/>
    <n v="6"/>
    <x v="3"/>
    <x v="4"/>
    <m/>
  </r>
  <r>
    <d v="2010-11-29T00:00:00"/>
    <d v="2010-12-05T00:00:00"/>
    <s v="Greece"/>
    <m/>
    <s v="Western Europe"/>
    <s v="Loannina region"/>
    <x v="3"/>
    <s v="General flood"/>
    <m/>
    <n v="1"/>
    <n v="150"/>
    <m/>
    <n v="2010"/>
    <s v="GRC"/>
    <m/>
    <x v="22"/>
    <m/>
    <m/>
    <n v="1"/>
    <m/>
    <n v="2010"/>
    <m/>
    <m/>
    <m/>
    <m/>
    <m/>
    <m/>
    <m/>
    <m/>
    <m/>
    <n v="5"/>
    <n v="5"/>
    <n v="5"/>
    <n v="5"/>
    <n v="5"/>
    <n v="7"/>
    <n v="27315.31"/>
    <n v="5"/>
    <x v="3"/>
    <x v="4"/>
    <m/>
  </r>
  <r>
    <d v="2002-12-13T00:00:00"/>
    <d v="2002-12-13T00:00:00"/>
    <s v="Greece"/>
    <m/>
    <s v="Western Europe"/>
    <s v="Zantre, Laganas, Ambekali ..."/>
    <x v="3"/>
    <m/>
    <m/>
    <m/>
    <n v="180"/>
    <m/>
    <n v="2002"/>
    <s v="GRC"/>
    <m/>
    <x v="25"/>
    <m/>
    <m/>
    <n v="1"/>
    <m/>
    <n v="2002"/>
    <m/>
    <m/>
    <n v="5"/>
    <m/>
    <m/>
    <m/>
    <m/>
    <m/>
    <m/>
    <m/>
    <m/>
    <m/>
    <n v="5"/>
    <n v="5"/>
    <n v="1"/>
    <n v="1030"/>
    <n v="3.7"/>
    <x v="3"/>
    <x v="4"/>
    <m/>
  </r>
  <r>
    <d v="2003-08-29T00:00:00"/>
    <d v="2003-08-31T00:00:00"/>
    <s v="Italy"/>
    <m/>
    <s v="Western Europe"/>
    <s v="Udine province, Frioul-V_ ..."/>
    <x v="3"/>
    <s v="General flood"/>
    <m/>
    <n v="2"/>
    <n v="350"/>
    <n v="655"/>
    <n v="2003"/>
    <s v="ITA"/>
    <m/>
    <x v="25"/>
    <m/>
    <m/>
    <n v="1"/>
    <m/>
    <n v="2003"/>
    <m/>
    <m/>
    <m/>
    <n v="5"/>
    <m/>
    <m/>
    <m/>
    <m/>
    <m/>
    <m/>
    <m/>
    <m/>
    <n v="5"/>
    <n v="5"/>
    <n v="3"/>
    <n v="1110"/>
    <n v="3.3"/>
    <x v="3"/>
    <x v="4"/>
    <m/>
  </r>
  <r>
    <d v="2003-01-25T00:00:00"/>
    <d v="2003-01-27T00:00:00"/>
    <s v="Italy"/>
    <m/>
    <s v="Western Europe"/>
    <s v="Abuzzo, Puglia, Molise, B ..."/>
    <x v="3"/>
    <s v="General flood"/>
    <m/>
    <n v="1"/>
    <n v="1000"/>
    <n v="150"/>
    <n v="2003"/>
    <s v="ITA"/>
    <m/>
    <x v="23"/>
    <m/>
    <m/>
    <n v="1"/>
    <m/>
    <n v="2003"/>
    <m/>
    <m/>
    <m/>
    <n v="5"/>
    <m/>
    <m/>
    <m/>
    <m/>
    <m/>
    <m/>
    <m/>
    <m/>
    <n v="5"/>
    <n v="5"/>
    <n v="3"/>
    <n v="28760"/>
    <n v="4.9000000000000004"/>
    <x v="3"/>
    <x v="4"/>
    <m/>
  </r>
  <r>
    <d v="2002-11-22T00:00:00"/>
    <d v="2002-12-03T00:00:00"/>
    <s v="Italy"/>
    <m/>
    <s v="Western Europe"/>
    <s v="Liguria, Emilia Romagna, ..."/>
    <x v="3"/>
    <s v="General flood"/>
    <m/>
    <n v="2"/>
    <n v="10000"/>
    <n v="350"/>
    <n v="2002"/>
    <s v="ITA"/>
    <m/>
    <x v="22"/>
    <m/>
    <m/>
    <n v="1"/>
    <m/>
    <n v="2002"/>
    <m/>
    <m/>
    <n v="5"/>
    <m/>
    <m/>
    <m/>
    <m/>
    <m/>
    <m/>
    <m/>
    <m/>
    <m/>
    <n v="5"/>
    <n v="5"/>
    <n v="12"/>
    <n v="29900"/>
    <n v="5.6"/>
    <x v="3"/>
    <x v="4"/>
    <m/>
  </r>
  <r>
    <d v="2004-11-11T00:00:00"/>
    <d v="2004-11-12T00:00:00"/>
    <s v="Japan"/>
    <m/>
    <s v="Asia"/>
    <s v="Shizuoka"/>
    <x v="3"/>
    <s v="General flood"/>
    <m/>
    <n v="1"/>
    <n v="2290"/>
    <m/>
    <n v="2004"/>
    <s v="JPN"/>
    <m/>
    <x v="22"/>
    <m/>
    <m/>
    <n v="1"/>
    <m/>
    <n v="2004"/>
    <m/>
    <m/>
    <m/>
    <m/>
    <n v="5"/>
    <m/>
    <m/>
    <m/>
    <m/>
    <m/>
    <m/>
    <m/>
    <n v="5"/>
    <n v="5"/>
    <n v="2"/>
    <n v="32210"/>
    <n v="5.2"/>
    <x v="3"/>
    <x v="4"/>
    <m/>
  </r>
  <r>
    <d v="2007-07-04T00:00:00"/>
    <d v="2007-07-12T00:00:00"/>
    <s v="Japan"/>
    <m/>
    <s v="Asia"/>
    <s v="Kyushu and Shikoku area"/>
    <x v="3"/>
    <s v="General flood"/>
    <m/>
    <n v="2"/>
    <n v="10000"/>
    <m/>
    <n v="2007"/>
    <s v="JPN"/>
    <m/>
    <x v="23"/>
    <m/>
    <m/>
    <n v="1"/>
    <m/>
    <n v="2007"/>
    <m/>
    <m/>
    <m/>
    <m/>
    <m/>
    <m/>
    <m/>
    <n v="5"/>
    <m/>
    <m/>
    <m/>
    <m/>
    <n v="5"/>
    <n v="5"/>
    <n v="9"/>
    <n v="2670"/>
    <n v="4.4000000000000004"/>
    <x v="3"/>
    <x v="4"/>
    <m/>
  </r>
  <r>
    <d v="2000-09-10T00:00:00"/>
    <d v="2000-09-17T00:00:00"/>
    <s v="Japan"/>
    <m/>
    <s v="Asia"/>
    <s v="Aichi, Shizuoka, Mie and ..."/>
    <x v="3"/>
    <s v="Storm surge/coastal flood"/>
    <m/>
    <n v="18"/>
    <n v="360110"/>
    <n v="7440"/>
    <n v="2000"/>
    <s v="JPN"/>
    <m/>
    <x v="22"/>
    <m/>
    <m/>
    <n v="1"/>
    <m/>
    <n v="2000"/>
    <n v="5"/>
    <m/>
    <m/>
    <m/>
    <m/>
    <m/>
    <m/>
    <m/>
    <m/>
    <m/>
    <m/>
    <m/>
    <n v="5"/>
    <n v="5"/>
    <n v="8"/>
    <n v="42970"/>
    <n v="5.5"/>
    <x v="3"/>
    <x v="4"/>
    <m/>
  </r>
  <r>
    <d v="2004-07-12T00:00:00"/>
    <d v="2004-07-14T00:00:00"/>
    <s v="Japan"/>
    <m/>
    <s v="Asia"/>
    <s v="Niigata, Fukushima region ..."/>
    <x v="3"/>
    <s v="Flash flood"/>
    <m/>
    <n v="21"/>
    <n v="25807"/>
    <n v="1950"/>
    <n v="2004"/>
    <s v="JPN"/>
    <m/>
    <x v="22"/>
    <m/>
    <m/>
    <n v="1"/>
    <m/>
    <n v="2004"/>
    <m/>
    <m/>
    <m/>
    <m/>
    <n v="5"/>
    <m/>
    <m/>
    <m/>
    <m/>
    <m/>
    <m/>
    <m/>
    <n v="5"/>
    <n v="5"/>
    <n v="3"/>
    <n v="25360"/>
    <n v="5.2"/>
    <x v="3"/>
    <x v="4"/>
    <m/>
  </r>
  <r>
    <d v="2010-07-18T00:00:00"/>
    <d v="2010-07-18T00:00:00"/>
    <s v="Japan"/>
    <m/>
    <s v="Asia"/>
    <s v="Gifu prefecture; Shimane; ..."/>
    <x v="3"/>
    <s v="General flood"/>
    <m/>
    <n v="10"/>
    <m/>
    <m/>
    <n v="2010"/>
    <s v="JPN"/>
    <m/>
    <x v="22"/>
    <m/>
    <m/>
    <n v="1"/>
    <m/>
    <n v="2010"/>
    <m/>
    <m/>
    <m/>
    <m/>
    <m/>
    <m/>
    <m/>
    <m/>
    <m/>
    <n v="5"/>
    <n v="5"/>
    <n v="5"/>
    <n v="5"/>
    <n v="5"/>
    <n v="1"/>
    <n v="78650"/>
    <n v="5.2"/>
    <x v="3"/>
    <x v="4"/>
    <m/>
  </r>
  <r>
    <d v="2006-07-22T00:00:00"/>
    <d v="2006-07-26T00:00:00"/>
    <s v="Japan"/>
    <m/>
    <s v="Asia"/>
    <s v="Kagoshima (Shibisan, Akun ..."/>
    <x v="3"/>
    <s v="General flood"/>
    <m/>
    <n v="8"/>
    <n v="4300"/>
    <m/>
    <n v="2006"/>
    <s v="JPN"/>
    <m/>
    <x v="23"/>
    <m/>
    <m/>
    <n v="1"/>
    <m/>
    <n v="2006"/>
    <m/>
    <m/>
    <m/>
    <m/>
    <m/>
    <m/>
    <n v="5"/>
    <m/>
    <m/>
    <m/>
    <m/>
    <m/>
    <n v="5"/>
    <n v="5"/>
    <n v="5"/>
    <n v="6130"/>
    <n v="4.5"/>
    <x v="3"/>
    <x v="4"/>
    <m/>
  </r>
  <r>
    <d v="2003-07-19T00:00:00"/>
    <d v="2003-07-21T00:00:00"/>
    <s v="Japan"/>
    <m/>
    <s v="Asia"/>
    <s v="Minamata,Hishikari, Kinka ..."/>
    <x v="3"/>
    <s v="General flood"/>
    <m/>
    <n v="23"/>
    <n v="814"/>
    <n v="7"/>
    <n v="2003"/>
    <s v="JPN"/>
    <m/>
    <x v="23"/>
    <m/>
    <m/>
    <n v="1"/>
    <m/>
    <n v="2003"/>
    <m/>
    <m/>
    <m/>
    <n v="5"/>
    <m/>
    <m/>
    <m/>
    <m/>
    <m/>
    <m/>
    <m/>
    <m/>
    <n v="5"/>
    <n v="5"/>
    <n v="3"/>
    <n v="8080"/>
    <n v="4.4000000000000004"/>
    <x v="3"/>
    <x v="4"/>
    <m/>
  </r>
  <r>
    <d v="2001-07-14T00:00:00"/>
    <d v="2001-07-15T00:00:00"/>
    <s v="South Korea"/>
    <m/>
    <s v="Asia"/>
    <s v="Kyonggi province (Seoul a ..."/>
    <x v="3"/>
    <s v="Flash flood"/>
    <m/>
    <n v="62"/>
    <n v="295000"/>
    <n v="76"/>
    <n v="2001"/>
    <s v="KOR"/>
    <m/>
    <x v="25"/>
    <m/>
    <m/>
    <n v="1"/>
    <m/>
    <n v="2001"/>
    <m/>
    <n v="5"/>
    <m/>
    <m/>
    <m/>
    <m/>
    <m/>
    <m/>
    <m/>
    <m/>
    <m/>
    <m/>
    <n v="5"/>
    <n v="5"/>
    <n v="2"/>
    <n v="2230"/>
    <n v="3.6"/>
    <x v="3"/>
    <x v="4"/>
    <m/>
  </r>
  <r>
    <d v="2002-08-05T00:00:00"/>
    <d v="2002-08-11T00:00:00"/>
    <s v="South Korea"/>
    <m/>
    <s v="Asia"/>
    <s v="Seoul area"/>
    <x v="3"/>
    <s v="General flood"/>
    <m/>
    <n v="21"/>
    <n v="4007"/>
    <n v="345"/>
    <n v="2002"/>
    <s v="KOR"/>
    <m/>
    <x v="22"/>
    <m/>
    <m/>
    <n v="1"/>
    <m/>
    <n v="2002"/>
    <m/>
    <m/>
    <n v="5"/>
    <m/>
    <m/>
    <m/>
    <m/>
    <m/>
    <m/>
    <m/>
    <m/>
    <m/>
    <n v="5"/>
    <n v="5"/>
    <n v="7"/>
    <n v="29700"/>
    <n v="5.3"/>
    <x v="3"/>
    <x v="4"/>
    <m/>
  </r>
  <r>
    <d v="2005-08-02T00:00:00"/>
    <d v="2005-08-04T00:00:00"/>
    <s v="South Korea"/>
    <m/>
    <s v="Asia"/>
    <s v="North Jeolla,South Jeolla ..."/>
    <x v="3"/>
    <s v="Flash flood"/>
    <m/>
    <n v="18"/>
    <n v="14510"/>
    <m/>
    <n v="2005"/>
    <s v="KOR"/>
    <m/>
    <x v="23"/>
    <m/>
    <m/>
    <n v="1"/>
    <m/>
    <n v="2005"/>
    <m/>
    <m/>
    <m/>
    <m/>
    <m/>
    <n v="5"/>
    <m/>
    <m/>
    <m/>
    <m/>
    <m/>
    <m/>
    <n v="5"/>
    <n v="5"/>
    <n v="3"/>
    <n v="9970"/>
    <n v="4.5"/>
    <x v="3"/>
    <x v="4"/>
    <m/>
  </r>
  <r>
    <d v="2004-08-15T00:00:00"/>
    <d v="2004-08-22T00:00:00"/>
    <s v="South Korea"/>
    <m/>
    <s v="Asia"/>
    <s v="North and South Chungcheo ..."/>
    <x v="3"/>
    <s v="General flood"/>
    <m/>
    <n v="10"/>
    <n v="1501"/>
    <n v="5.548"/>
    <n v="2004"/>
    <s v="KOR"/>
    <m/>
    <x v="23"/>
    <m/>
    <m/>
    <n v="1"/>
    <m/>
    <n v="2004"/>
    <m/>
    <m/>
    <m/>
    <m/>
    <n v="5"/>
    <m/>
    <m/>
    <m/>
    <m/>
    <m/>
    <m/>
    <m/>
    <n v="5"/>
    <n v="5"/>
    <n v="8"/>
    <n v="16540"/>
    <n v="4.8"/>
    <x v="3"/>
    <x v="4"/>
    <m/>
  </r>
  <r>
    <d v="2006-07-12T00:00:00"/>
    <d v="2006-07-20T00:00:00"/>
    <s v="South Korea"/>
    <m/>
    <s v="Asia"/>
    <s v="Seoul, Gyeonggi, Gangwon ..."/>
    <x v="3"/>
    <s v="Flash flood"/>
    <m/>
    <n v="46"/>
    <n v="4630"/>
    <m/>
    <n v="2006"/>
    <s v="KOR"/>
    <m/>
    <x v="22"/>
    <m/>
    <m/>
    <n v="1"/>
    <m/>
    <n v="2006"/>
    <m/>
    <m/>
    <m/>
    <m/>
    <m/>
    <m/>
    <n v="5"/>
    <m/>
    <m/>
    <m/>
    <m/>
    <m/>
    <n v="5"/>
    <n v="5"/>
    <n v="9"/>
    <n v="55620"/>
    <n v="5.7"/>
    <x v="3"/>
    <x v="4"/>
    <m/>
  </r>
  <r>
    <d v="2007-09-04T00:00:00"/>
    <d v="2007-09-07T00:00:00"/>
    <s v="South Korea"/>
    <m/>
    <s v="Asia"/>
    <s v="Jeju Isl."/>
    <x v="3"/>
    <m/>
    <m/>
    <n v="3"/>
    <n v="1000"/>
    <m/>
    <n v="2007"/>
    <s v="KOR"/>
    <m/>
    <x v="25"/>
    <m/>
    <m/>
    <n v="1"/>
    <m/>
    <n v="2007"/>
    <m/>
    <m/>
    <m/>
    <m/>
    <m/>
    <m/>
    <m/>
    <n v="5"/>
    <m/>
    <m/>
    <m/>
    <m/>
    <n v="5"/>
    <n v="5"/>
    <n v="4"/>
    <n v="930"/>
    <n v="3.6"/>
    <x v="3"/>
    <x v="4"/>
    <m/>
  </r>
  <r>
    <d v="2001-07-29T00:00:00"/>
    <d v="2001-07-30T00:00:00"/>
    <s v="South Korea"/>
    <m/>
    <s v="Asia"/>
    <s v="Seoul, Kyonggi province"/>
    <x v="3"/>
    <s v="Flash flood"/>
    <m/>
    <n v="8"/>
    <n v="15000"/>
    <m/>
    <n v="2001"/>
    <s v="KOR"/>
    <m/>
    <x v="25"/>
    <m/>
    <m/>
    <n v="1"/>
    <m/>
    <n v="2001"/>
    <m/>
    <n v="5"/>
    <m/>
    <m/>
    <m/>
    <m/>
    <m/>
    <m/>
    <m/>
    <m/>
    <m/>
    <m/>
    <n v="5"/>
    <n v="5"/>
    <n v="2"/>
    <n v="2230"/>
    <n v="3.6"/>
    <x v="3"/>
    <x v="4"/>
    <m/>
  </r>
  <r>
    <d v="2004-09-11T00:00:00"/>
    <d v="2004-09-12T00:00:00"/>
    <s v="South Korea"/>
    <m/>
    <s v="Asia"/>
    <s v="Cheju Isl."/>
    <x v="3"/>
    <s v="General flood"/>
    <m/>
    <m/>
    <n v="3190"/>
    <n v="1.0469999999999999"/>
    <n v="2004"/>
    <s v="KOR"/>
    <m/>
    <x v="23"/>
    <m/>
    <m/>
    <n v="1"/>
    <m/>
    <n v="2004"/>
    <m/>
    <m/>
    <m/>
    <m/>
    <n v="5"/>
    <m/>
    <m/>
    <m/>
    <m/>
    <m/>
    <m/>
    <m/>
    <n v="5"/>
    <n v="5"/>
    <n v="2"/>
    <n v="19690"/>
    <n v="4.8"/>
    <x v="3"/>
    <x v="4"/>
    <m/>
  </r>
  <r>
    <d v="2000-08-26T00:00:00"/>
    <d v="2000-08-29T00:00:00"/>
    <s v="South Korea"/>
    <m/>
    <s v="Asia"/>
    <s v="Cholla-namdo, Cholla-pukt ..."/>
    <x v="3"/>
    <s v="Flash flood"/>
    <m/>
    <n v="7"/>
    <n v="500"/>
    <n v="27"/>
    <n v="2000"/>
    <s v="KOR"/>
    <m/>
    <x v="22"/>
    <m/>
    <m/>
    <n v="1"/>
    <m/>
    <n v="2000"/>
    <n v="5"/>
    <m/>
    <m/>
    <m/>
    <m/>
    <m/>
    <m/>
    <m/>
    <m/>
    <m/>
    <m/>
    <m/>
    <n v="5"/>
    <n v="5"/>
    <n v="4"/>
    <n v="27590"/>
    <n v="5"/>
    <x v="3"/>
    <x v="4"/>
    <m/>
  </r>
  <r>
    <d v="2006-10-22T00:00:00"/>
    <d v="2006-11-08T00:00:00"/>
    <s v="Portugal"/>
    <m/>
    <s v="Western Europe"/>
    <s v="Algarve province"/>
    <x v="3"/>
    <s v="General flood"/>
    <m/>
    <m/>
    <n v="240"/>
    <m/>
    <n v="2006"/>
    <s v="PRT"/>
    <m/>
    <x v="24"/>
    <m/>
    <m/>
    <n v="1"/>
    <m/>
    <n v="2006"/>
    <m/>
    <m/>
    <m/>
    <m/>
    <m/>
    <m/>
    <n v="5"/>
    <m/>
    <m/>
    <m/>
    <m/>
    <m/>
    <n v="5"/>
    <n v="5"/>
    <n v="18"/>
    <n v="155300"/>
    <n v="6.4"/>
    <x v="3"/>
    <x v="4"/>
    <m/>
  </r>
  <r>
    <d v="2007-01-15T00:00:00"/>
    <d v="2007-01-25T00:00:00"/>
    <s v="United States"/>
    <m/>
    <s v="North America"/>
    <s v="Indiana, Arkansas, Texas, ..."/>
    <x v="3"/>
    <s v="General flood"/>
    <m/>
    <n v="24"/>
    <m/>
    <m/>
    <n v="2007"/>
    <s v="USA"/>
    <m/>
    <x v="24"/>
    <m/>
    <m/>
    <n v="1"/>
    <m/>
    <n v="2007"/>
    <m/>
    <m/>
    <m/>
    <m/>
    <m/>
    <m/>
    <m/>
    <n v="5"/>
    <m/>
    <m/>
    <m/>
    <m/>
    <n v="5"/>
    <n v="5"/>
    <n v="11"/>
    <n v="434400"/>
    <n v="6.9"/>
    <x v="3"/>
    <x v="4"/>
    <m/>
  </r>
  <r>
    <d v="2009-03-24T00:00:00"/>
    <d v="2009-04-20T00:00:00"/>
    <s v="United States"/>
    <m/>
    <s v="North America"/>
    <s v="North Dakota, Minnesota"/>
    <x v="3"/>
    <s v="General flood"/>
    <m/>
    <n v="2"/>
    <n v="5060"/>
    <n v="166"/>
    <n v="2009"/>
    <s v="USA"/>
    <m/>
    <x v="22"/>
    <m/>
    <m/>
    <n v="1"/>
    <m/>
    <n v="2009"/>
    <m/>
    <m/>
    <m/>
    <m/>
    <m/>
    <m/>
    <m/>
    <m/>
    <m/>
    <n v="5"/>
    <n v="5"/>
    <n v="5"/>
    <n v="5"/>
    <n v="5"/>
    <n v="28"/>
    <n v="94120"/>
    <n v="5.9"/>
    <x v="3"/>
    <x v="4"/>
    <m/>
  </r>
  <r>
    <d v="2006-08-19T00:00:00"/>
    <d v="2006-08-24T00:00:00"/>
    <s v="United States"/>
    <m/>
    <s v="North America"/>
    <s v="Alaska"/>
    <x v="3"/>
    <s v="General flood"/>
    <m/>
    <m/>
    <n v="150"/>
    <n v="15.5"/>
    <n v="2006"/>
    <s v="USA"/>
    <m/>
    <x v="22"/>
    <m/>
    <m/>
    <n v="1"/>
    <m/>
    <n v="2006"/>
    <m/>
    <m/>
    <m/>
    <m/>
    <m/>
    <m/>
    <n v="5"/>
    <m/>
    <m/>
    <m/>
    <m/>
    <m/>
    <n v="5"/>
    <n v="5"/>
    <n v="6"/>
    <n v="95940"/>
    <n v="5.8"/>
    <x v="3"/>
    <x v="4"/>
    <m/>
  </r>
  <r>
    <d v="2006-04-04T00:00:00"/>
    <d v="2006-04-17T00:00:00"/>
    <s v="United States"/>
    <m/>
    <s v="North America"/>
    <s v="Amador, Calaveras, Fresno ..."/>
    <x v="3"/>
    <s v="General flood"/>
    <m/>
    <n v="1"/>
    <n v="600"/>
    <n v="259"/>
    <n v="2006"/>
    <s v="USA"/>
    <m/>
    <x v="22"/>
    <m/>
    <m/>
    <n v="1"/>
    <m/>
    <n v="2006"/>
    <m/>
    <m/>
    <m/>
    <m/>
    <m/>
    <m/>
    <n v="5"/>
    <m/>
    <m/>
    <m/>
    <m/>
    <m/>
    <n v="5"/>
    <n v="5"/>
    <n v="14"/>
    <n v="44110"/>
    <n v="5.8"/>
    <x v="3"/>
    <x v="4"/>
    <m/>
  </r>
  <r>
    <d v="2005-12-31T00:00:00"/>
    <d v="2006-01-18T00:00:00"/>
    <s v="United States"/>
    <m/>
    <s v="North America"/>
    <s v="Napa, Sonoma, Mendocino, ..."/>
    <x v="3"/>
    <s v="General flood"/>
    <m/>
    <n v="3"/>
    <n v="3600"/>
    <n v="245"/>
    <n v="2006"/>
    <s v="USA"/>
    <m/>
    <x v="24"/>
    <m/>
    <m/>
    <n v="1"/>
    <m/>
    <n v="2005"/>
    <m/>
    <m/>
    <m/>
    <m/>
    <m/>
    <n v="5"/>
    <m/>
    <m/>
    <m/>
    <m/>
    <m/>
    <m/>
    <n v="5"/>
    <n v="5"/>
    <n v="19"/>
    <n v="140500"/>
    <n v="6.4"/>
    <x v="3"/>
    <x v="4"/>
    <m/>
  </r>
  <r>
    <d v="2007-06-17T00:00:00"/>
    <d v="2007-06-22T00:00:00"/>
    <s v="United States"/>
    <m/>
    <s v="North America"/>
    <s v="North Texas, Oklahoma"/>
    <x v="3"/>
    <s v="General flood"/>
    <m/>
    <n v="10"/>
    <n v="750"/>
    <n v="28"/>
    <n v="2007"/>
    <s v="USA"/>
    <m/>
    <x v="22"/>
    <m/>
    <m/>
    <n v="1"/>
    <m/>
    <n v="2007"/>
    <m/>
    <m/>
    <m/>
    <m/>
    <m/>
    <m/>
    <m/>
    <n v="5"/>
    <m/>
    <m/>
    <m/>
    <m/>
    <n v="5"/>
    <n v="5"/>
    <n v="6"/>
    <n v="34570"/>
    <n v="5.3"/>
    <x v="3"/>
    <x v="4"/>
    <m/>
  </r>
  <r>
    <d v="2004-05-28T00:00:00"/>
    <d v="2004-05-28T00:00:00"/>
    <s v="United States"/>
    <m/>
    <s v="North America"/>
    <s v="Wayne, Oakland, Macomb, L ..."/>
    <x v="3"/>
    <s v="General flood"/>
    <m/>
    <m/>
    <n v="4929"/>
    <m/>
    <n v="2004"/>
    <s v="USA"/>
    <m/>
    <x v="22"/>
    <m/>
    <m/>
    <n v="1"/>
    <m/>
    <n v="2004"/>
    <m/>
    <m/>
    <m/>
    <m/>
    <n v="5"/>
    <m/>
    <m/>
    <m/>
    <m/>
    <m/>
    <m/>
    <m/>
    <n v="5"/>
    <n v="5"/>
    <n v="1"/>
    <n v="59890"/>
    <n v="5.6"/>
    <x v="3"/>
    <x v="4"/>
    <m/>
  </r>
  <r>
    <d v="2002-09-21T00:00:00"/>
    <d v="2002-09-24T00:00:00"/>
    <s v="United States"/>
    <m/>
    <s v="North America"/>
    <s v="Southwest Georgia"/>
    <x v="3"/>
    <s v="General flood"/>
    <m/>
    <m/>
    <n v="750"/>
    <m/>
    <n v="2002"/>
    <s v="USA"/>
    <m/>
    <x v="23"/>
    <m/>
    <m/>
    <n v="1"/>
    <m/>
    <n v="2002"/>
    <m/>
    <m/>
    <n v="5"/>
    <m/>
    <m/>
    <m/>
    <m/>
    <m/>
    <m/>
    <m/>
    <m/>
    <m/>
    <n v="5"/>
    <n v="5"/>
    <n v="4"/>
    <n v="5640"/>
    <n v="4.4000000000000004"/>
    <x v="3"/>
    <x v="4"/>
    <m/>
  </r>
  <r>
    <d v="2003-11-12T00:00:00"/>
    <d v="2003-11-13T00:00:00"/>
    <s v="United States"/>
    <m/>
    <s v="North America"/>
    <s v="Los Angeles area (Califor ..."/>
    <x v="3"/>
    <s v="Flash flood"/>
    <m/>
    <n v="18"/>
    <m/>
    <m/>
    <n v="2003"/>
    <s v="USA"/>
    <m/>
    <x v="27"/>
    <m/>
    <m/>
    <n v="1"/>
    <m/>
    <n v="2003"/>
    <m/>
    <m/>
    <m/>
    <n v="5"/>
    <m/>
    <m/>
    <m/>
    <m/>
    <m/>
    <m/>
    <m/>
    <m/>
    <n v="5"/>
    <n v="5"/>
    <n v="2"/>
    <n v="250"/>
    <n v="2.7"/>
    <x v="3"/>
    <x v="4"/>
    <m/>
  </r>
  <r>
    <d v="2006-07-27T00:00:00"/>
    <d v="2006-07-30T00:00:00"/>
    <s v="United States"/>
    <m/>
    <s v="North America"/>
    <s v="Lake county (Ohio)"/>
    <x v="3"/>
    <s v="General flood"/>
    <m/>
    <n v="1"/>
    <n v="600"/>
    <m/>
    <n v="2006"/>
    <s v="USA"/>
    <m/>
    <x v="23"/>
    <m/>
    <m/>
    <n v="1"/>
    <m/>
    <n v="2006"/>
    <m/>
    <m/>
    <m/>
    <m/>
    <m/>
    <m/>
    <n v="5"/>
    <m/>
    <m/>
    <m/>
    <m/>
    <m/>
    <n v="5"/>
    <n v="5"/>
    <n v="4"/>
    <n v="4720"/>
    <n v="4.3"/>
    <x v="3"/>
    <x v="4"/>
    <m/>
  </r>
  <r>
    <d v="2002-05-02T00:00:00"/>
    <d v="2002-05-08T00:00:00"/>
    <s v="United States"/>
    <m/>
    <s v="North America"/>
    <s v="Appalachia, Pike county ( ..."/>
    <x v="3"/>
    <s v="General flood"/>
    <m/>
    <n v="9"/>
    <n v="1000"/>
    <n v="13"/>
    <n v="2002"/>
    <s v="USA"/>
    <m/>
    <x v="22"/>
    <m/>
    <m/>
    <n v="1"/>
    <m/>
    <n v="2002"/>
    <m/>
    <m/>
    <n v="5"/>
    <m/>
    <m/>
    <m/>
    <m/>
    <m/>
    <m/>
    <m/>
    <m/>
    <m/>
    <n v="5"/>
    <n v="5"/>
    <n v="7"/>
    <n v="19790"/>
    <n v="5.0999999999999996"/>
    <x v="3"/>
    <x v="4"/>
    <m/>
  </r>
  <r>
    <d v="2006-06-22T00:00:00"/>
    <d v="2006-06-25T00:00:00"/>
    <s v="United States"/>
    <m/>
    <s v="North America"/>
    <s v="Huron, Erie, Crawford, Lu ..."/>
    <x v="3"/>
    <s v="General flood"/>
    <m/>
    <n v="2"/>
    <n v="2400"/>
    <n v="7"/>
    <n v="2006"/>
    <s v="USA"/>
    <m/>
    <x v="23"/>
    <m/>
    <m/>
    <n v="1"/>
    <m/>
    <n v="2006"/>
    <m/>
    <m/>
    <m/>
    <m/>
    <m/>
    <m/>
    <n v="5"/>
    <m/>
    <m/>
    <m/>
    <m/>
    <m/>
    <n v="5"/>
    <n v="5"/>
    <n v="4"/>
    <n v="6780"/>
    <n v="4.4000000000000004"/>
    <x v="3"/>
    <x v="4"/>
    <m/>
  </r>
  <r>
    <d v="2008-01-05T00:00:00"/>
    <d v="2008-01-09T00:00:00"/>
    <s v="United States"/>
    <m/>
    <s v="North America"/>
    <s v="California, Nevada, Orego ..."/>
    <x v="3"/>
    <s v="General flood"/>
    <m/>
    <n v="2"/>
    <n v="1500"/>
    <m/>
    <n v="2008"/>
    <s v="USA"/>
    <m/>
    <x v="25"/>
    <m/>
    <m/>
    <n v="1"/>
    <m/>
    <n v="2008"/>
    <m/>
    <m/>
    <m/>
    <m/>
    <m/>
    <m/>
    <m/>
    <m/>
    <n v="5"/>
    <m/>
    <m/>
    <m/>
    <n v="5"/>
    <n v="5"/>
    <n v="5"/>
    <n v="550"/>
    <n v="3.4"/>
    <x v="3"/>
    <x v="4"/>
    <m/>
  </r>
  <r>
    <d v="2000-11-02T00:00:00"/>
    <d v="2000-11-02T00:00:00"/>
    <s v="United States"/>
    <m/>
    <s v="North America"/>
    <s v="Hawaii, Maui islands"/>
    <x v="3"/>
    <s v="General flood"/>
    <m/>
    <m/>
    <n v="100"/>
    <n v="20"/>
    <n v="2000"/>
    <s v="USA"/>
    <m/>
    <x v="27"/>
    <m/>
    <m/>
    <n v="1"/>
    <m/>
    <n v="2000"/>
    <n v="5"/>
    <m/>
    <m/>
    <m/>
    <m/>
    <m/>
    <m/>
    <m/>
    <m/>
    <m/>
    <m/>
    <m/>
    <n v="5"/>
    <n v="5"/>
    <n v="1"/>
    <n v="86"/>
    <n v="2.2000000000000002"/>
    <x v="3"/>
    <x v="4"/>
    <m/>
  </r>
  <r>
    <d v="2000-02-18T00:00:00"/>
    <d v="2000-02-22T00:00:00"/>
    <s v="United States"/>
    <m/>
    <s v="North America"/>
    <s v="Kentucky, Ohio"/>
    <x v="3"/>
    <s v="General flood"/>
    <m/>
    <n v="3"/>
    <n v="231"/>
    <m/>
    <n v="2000"/>
    <s v="USA"/>
    <m/>
    <x v="22"/>
    <m/>
    <m/>
    <n v="1"/>
    <m/>
    <n v="2000"/>
    <n v="5"/>
    <m/>
    <m/>
    <m/>
    <m/>
    <m/>
    <m/>
    <m/>
    <m/>
    <m/>
    <m/>
    <m/>
    <n v="5"/>
    <n v="5"/>
    <n v="5"/>
    <n v="55000"/>
    <n v="5.4"/>
    <x v="3"/>
    <x v="4"/>
    <m/>
  </r>
  <r>
    <d v="2005-01-07T00:00:00"/>
    <d v="2005-01-11T00:00:00"/>
    <s v="United States"/>
    <m/>
    <s v="North America"/>
    <s v="La Conchita, Ventura coun ..."/>
    <x v="3"/>
    <s v="General flood"/>
    <m/>
    <n v="28"/>
    <n v="508"/>
    <n v="200"/>
    <n v="2005"/>
    <s v="USA"/>
    <m/>
    <x v="25"/>
    <m/>
    <m/>
    <n v="1"/>
    <m/>
    <n v="2005"/>
    <m/>
    <m/>
    <m/>
    <m/>
    <m/>
    <n v="5"/>
    <m/>
    <m/>
    <m/>
    <m/>
    <m/>
    <m/>
    <n v="5"/>
    <n v="5"/>
    <n v="5"/>
    <n v="560"/>
    <n v="3.4"/>
    <x v="3"/>
    <x v="4"/>
    <m/>
  </r>
  <r>
    <d v="2007-06-19T00:00:00"/>
    <d v="2007-06-20T00:00:00"/>
    <s v="United States"/>
    <m/>
    <s v="North America"/>
    <s v="New York"/>
    <x v="3"/>
    <s v="Flash flood"/>
    <m/>
    <n v="4"/>
    <n v="120"/>
    <m/>
    <n v="2007"/>
    <s v="USA"/>
    <m/>
    <x v="23"/>
    <m/>
    <m/>
    <n v="1"/>
    <m/>
    <n v="2007"/>
    <m/>
    <m/>
    <m/>
    <m/>
    <m/>
    <m/>
    <m/>
    <n v="5"/>
    <m/>
    <m/>
    <m/>
    <m/>
    <n v="5"/>
    <n v="5"/>
    <n v="2"/>
    <n v="6500"/>
    <n v="4.0999999999999996"/>
    <x v="3"/>
    <x v="4"/>
    <m/>
  </r>
  <r>
    <d v="2007-05-24T00:00:00"/>
    <d v="2007-05-29T00:00:00"/>
    <s v="United States"/>
    <m/>
    <s v="North America"/>
    <s v="Texas, Kansas, Oklahoma"/>
    <x v="3"/>
    <s v="General flood"/>
    <m/>
    <n v="8"/>
    <n v="100"/>
    <m/>
    <n v="2007"/>
    <s v="USA"/>
    <m/>
    <x v="24"/>
    <m/>
    <m/>
    <n v="1"/>
    <m/>
    <n v="2007"/>
    <m/>
    <m/>
    <m/>
    <m/>
    <m/>
    <m/>
    <m/>
    <n v="5"/>
    <m/>
    <m/>
    <m/>
    <m/>
    <n v="5"/>
    <n v="5"/>
    <n v="6"/>
    <n v="341300"/>
    <n v="6.3"/>
    <x v="3"/>
    <x v="4"/>
    <m/>
  </r>
  <r>
    <d v="2001-11-15T00:00:00"/>
    <d v="2001-11-19T00:00:00"/>
    <s v="United States"/>
    <m/>
    <s v="North America"/>
    <s v="Texas"/>
    <x v="3"/>
    <s v="General flood"/>
    <m/>
    <n v="9"/>
    <n v="600"/>
    <m/>
    <n v="2001"/>
    <s v="USA"/>
    <m/>
    <x v="23"/>
    <m/>
    <m/>
    <n v="1"/>
    <m/>
    <n v="2001"/>
    <m/>
    <n v="5"/>
    <m/>
    <m/>
    <m/>
    <m/>
    <m/>
    <m/>
    <m/>
    <m/>
    <m/>
    <m/>
    <n v="5"/>
    <n v="5"/>
    <n v="5"/>
    <n v="7730"/>
    <n v="4.5999999999999996"/>
    <x v="3"/>
    <x v="4"/>
    <m/>
  </r>
  <r>
    <d v="2006-09-22T00:00:00"/>
    <d v="2006-09-26T00:00:00"/>
    <s v="United States"/>
    <m/>
    <s v="North America"/>
    <s v="Mercer, Jessamine, Frankl ..."/>
    <x v="3"/>
    <s v="General flood"/>
    <m/>
    <n v="14"/>
    <n v="1210"/>
    <m/>
    <n v="2006"/>
    <s v="USA"/>
    <m/>
    <x v="22"/>
    <m/>
    <m/>
    <n v="1"/>
    <m/>
    <n v="2006"/>
    <m/>
    <m/>
    <m/>
    <m/>
    <m/>
    <m/>
    <n v="5"/>
    <m/>
    <m/>
    <m/>
    <m/>
    <m/>
    <n v="5"/>
    <n v="5"/>
    <n v="5"/>
    <n v="146000"/>
    <n v="5.9"/>
    <x v="3"/>
    <x v="4"/>
    <m/>
  </r>
  <r>
    <d v="2006-10-09T00:00:00"/>
    <d v="2006-10-14T00:00:00"/>
    <s v="United States"/>
    <m/>
    <s v="North America"/>
    <s v="Prince William Sound area ..."/>
    <x v="3"/>
    <s v="General flood"/>
    <m/>
    <m/>
    <n v="100"/>
    <m/>
    <n v="2006"/>
    <s v="USA"/>
    <m/>
    <x v="22"/>
    <m/>
    <m/>
    <n v="1"/>
    <m/>
    <n v="2006"/>
    <m/>
    <m/>
    <m/>
    <m/>
    <m/>
    <m/>
    <n v="5"/>
    <m/>
    <m/>
    <m/>
    <m/>
    <m/>
    <n v="5"/>
    <n v="5"/>
    <n v="6"/>
    <n v="51560"/>
    <n v="5.5"/>
    <x v="3"/>
    <x v="4"/>
    <m/>
  </r>
  <r>
    <d v="2006-11-05T00:00:00"/>
    <d v="2006-11-10T00:00:00"/>
    <s v="United States"/>
    <m/>
    <s v="North America"/>
    <s v="Washington, Oregon"/>
    <x v="3"/>
    <s v="General flood"/>
    <m/>
    <n v="2"/>
    <n v="1500"/>
    <m/>
    <n v="2006"/>
    <s v="USA"/>
    <m/>
    <x v="22"/>
    <m/>
    <m/>
    <n v="1"/>
    <m/>
    <n v="2006"/>
    <m/>
    <m/>
    <m/>
    <m/>
    <m/>
    <m/>
    <n v="5"/>
    <m/>
    <m/>
    <m/>
    <m/>
    <m/>
    <n v="5"/>
    <n v="5"/>
    <n v="6"/>
    <n v="57890"/>
    <n v="5.5"/>
    <x v="3"/>
    <x v="4"/>
    <m/>
  </r>
  <r>
    <d v="2001-03-08T00:00:00"/>
    <d v="2001-03-15T00:00:00"/>
    <s v="Australia"/>
    <m/>
    <s v="South Pacific"/>
    <s v="Yamba, Coffs Harbour, Bal ..."/>
    <x v="3"/>
    <s v="General flood"/>
    <m/>
    <n v="3"/>
    <n v="3001"/>
    <n v="200"/>
    <n v="2001"/>
    <s v="AUS"/>
    <m/>
    <x v="22"/>
    <m/>
    <m/>
    <n v="1.5"/>
    <m/>
    <n v="2001"/>
    <m/>
    <n v="5"/>
    <m/>
    <m/>
    <m/>
    <m/>
    <m/>
    <m/>
    <m/>
    <m/>
    <m/>
    <m/>
    <n v="5"/>
    <n v="5"/>
    <n v="8"/>
    <n v="30880"/>
    <n v="5.6"/>
    <x v="3"/>
    <x v="4"/>
    <m/>
  </r>
  <r>
    <d v="2007-06-08T00:00:00"/>
    <d v="2007-06-12T00:00:00"/>
    <s v="Australia"/>
    <m/>
    <s v="South Pacific"/>
    <s v="Central Coast, Hunter (Ea ..."/>
    <x v="3"/>
    <s v="Flash flood"/>
    <m/>
    <n v="9"/>
    <n v="5000"/>
    <n v="1300"/>
    <n v="2007"/>
    <s v="AUS"/>
    <m/>
    <x v="22"/>
    <m/>
    <m/>
    <n v="1.5"/>
    <m/>
    <n v="2007"/>
    <m/>
    <m/>
    <m/>
    <m/>
    <m/>
    <m/>
    <m/>
    <n v="5"/>
    <m/>
    <m/>
    <m/>
    <m/>
    <n v="5"/>
    <n v="5"/>
    <n v="5"/>
    <n v="11380"/>
    <n v="5"/>
    <x v="3"/>
    <x v="4"/>
    <m/>
  </r>
  <r>
    <d v="2008-01-03T00:00:00"/>
    <d v="2008-01-09T00:00:00"/>
    <s v="Australia"/>
    <m/>
    <s v="South Pacific"/>
    <s v="Brisbane, Yarrahappini, W ..."/>
    <x v="3"/>
    <s v="General flood"/>
    <m/>
    <n v="1"/>
    <n v="3000"/>
    <n v="90"/>
    <n v="2008"/>
    <s v="AUS"/>
    <m/>
    <x v="22"/>
    <m/>
    <m/>
    <n v="1.5"/>
    <m/>
    <n v="2008"/>
    <m/>
    <m/>
    <m/>
    <m/>
    <m/>
    <m/>
    <m/>
    <m/>
    <n v="5"/>
    <m/>
    <m/>
    <m/>
    <n v="5"/>
    <n v="5"/>
    <n v="7"/>
    <n v="41560"/>
    <n v="5.6"/>
    <x v="3"/>
    <x v="4"/>
    <m/>
  </r>
  <r>
    <d v="2010-11-27T00:00:00"/>
    <d v="2010-12-06T00:00:00"/>
    <s v="Australia"/>
    <m/>
    <s v="South Pacific"/>
    <s v="Wagga region (South New W ..."/>
    <x v="3"/>
    <s v="General flood"/>
    <m/>
    <m/>
    <n v="1000"/>
    <m/>
    <n v="2010"/>
    <s v="AUS"/>
    <m/>
    <x v="21"/>
    <m/>
    <m/>
    <n v="1.5"/>
    <m/>
    <n v="2010"/>
    <m/>
    <m/>
    <m/>
    <m/>
    <m/>
    <m/>
    <m/>
    <m/>
    <m/>
    <n v="5"/>
    <n v="5"/>
    <n v="5"/>
    <n v="5"/>
    <n v="5"/>
    <n v="10"/>
    <n v="832001.4"/>
    <n v="7.1"/>
    <x v="3"/>
    <x v="4"/>
    <m/>
  </r>
  <r>
    <d v="2001-02-18T00:00:00"/>
    <d v="2001-02-23T00:00:00"/>
    <s v="Australia"/>
    <m/>
    <s v="South Pacific"/>
    <s v="Pigeon Hole, Kalkarindji, ..."/>
    <x v="3"/>
    <s v="Storm surge/coastal flood"/>
    <m/>
    <m/>
    <n v="670"/>
    <n v="13"/>
    <n v="2001"/>
    <s v="AUS"/>
    <m/>
    <x v="22"/>
    <m/>
    <m/>
    <n v="1.5"/>
    <m/>
    <n v="2001"/>
    <m/>
    <n v="5"/>
    <m/>
    <m/>
    <m/>
    <m/>
    <m/>
    <m/>
    <m/>
    <m/>
    <m/>
    <m/>
    <n v="5"/>
    <n v="5"/>
    <n v="6"/>
    <n v="32100"/>
    <n v="5.5"/>
    <x v="3"/>
    <x v="4"/>
    <m/>
  </r>
  <r>
    <d v="2004-01-14T00:00:00"/>
    <d v="2004-02-25T00:00:00"/>
    <s v="Australia"/>
    <m/>
    <s v="South Pacific"/>
    <s v="Queensland, New South Wal ..."/>
    <x v="3"/>
    <s v="General flood"/>
    <m/>
    <m/>
    <n v="3400"/>
    <n v="32"/>
    <n v="2004"/>
    <s v="AUS"/>
    <m/>
    <x v="21"/>
    <m/>
    <m/>
    <n v="1.5"/>
    <m/>
    <n v="2004"/>
    <m/>
    <m/>
    <m/>
    <m/>
    <n v="5"/>
    <m/>
    <m/>
    <m/>
    <m/>
    <m/>
    <m/>
    <m/>
    <n v="5"/>
    <n v="5"/>
    <n v="43"/>
    <n v="1232000"/>
    <n v="7.9"/>
    <x v="3"/>
    <x v="4"/>
    <m/>
  </r>
  <r>
    <d v="2010-11-11T00:00:00"/>
    <d v="2010-11-15T00:00:00"/>
    <s v="Belgium"/>
    <m/>
    <s v="Western Europe"/>
    <s v="All country, especially W ..."/>
    <x v="3"/>
    <s v="General flood"/>
    <m/>
    <n v="3"/>
    <n v="690"/>
    <n v="238.14599999999999"/>
    <n v="2010"/>
    <s v="BEL"/>
    <m/>
    <x v="23"/>
    <m/>
    <m/>
    <n v="1.5"/>
    <m/>
    <n v="2010"/>
    <m/>
    <m/>
    <m/>
    <m/>
    <m/>
    <m/>
    <m/>
    <m/>
    <m/>
    <n v="5"/>
    <n v="5"/>
    <n v="5"/>
    <n v="5"/>
    <n v="5"/>
    <n v="5"/>
    <n v="8458.94"/>
    <n v="4.7"/>
    <x v="3"/>
    <x v="4"/>
    <m/>
  </r>
  <r>
    <d v="2004-03-28T00:00:00"/>
    <d v="2004-04-11T00:00:00"/>
    <s v="Canada"/>
    <m/>
    <s v="North America"/>
    <s v="Manitoba"/>
    <x v="3"/>
    <s v="General flood"/>
    <m/>
    <m/>
    <n v="1000"/>
    <m/>
    <n v="2004"/>
    <s v="CAN"/>
    <m/>
    <x v="22"/>
    <m/>
    <m/>
    <n v="1.5"/>
    <m/>
    <n v="2004"/>
    <m/>
    <m/>
    <m/>
    <m/>
    <n v="5"/>
    <m/>
    <m/>
    <m/>
    <m/>
    <m/>
    <m/>
    <m/>
    <n v="5"/>
    <n v="5"/>
    <n v="15"/>
    <n v="30760"/>
    <n v="5.8"/>
    <x v="3"/>
    <x v="4"/>
    <m/>
  </r>
  <r>
    <d v="2008-04-10T00:00:00"/>
    <d v="2008-04-24T00:00:00"/>
    <s v="Canada"/>
    <m/>
    <s v="North America"/>
    <s v="Belleville, Foxboro, Twee ..."/>
    <x v="3"/>
    <s v="General flood"/>
    <m/>
    <m/>
    <n v="400"/>
    <m/>
    <n v="2008"/>
    <s v="CAN"/>
    <m/>
    <x v="22"/>
    <m/>
    <m/>
    <n v="1.5"/>
    <m/>
    <n v="2008"/>
    <m/>
    <m/>
    <m/>
    <m/>
    <m/>
    <m/>
    <m/>
    <m/>
    <n v="5"/>
    <m/>
    <m/>
    <m/>
    <n v="5"/>
    <n v="5"/>
    <n v="15"/>
    <n v="22900"/>
    <n v="5.7"/>
    <x v="3"/>
    <x v="4"/>
    <m/>
  </r>
  <r>
    <d v="2007-06-06T00:00:00"/>
    <d v="2007-06-11T00:00:00"/>
    <s v="Canada"/>
    <m/>
    <s v="North America"/>
    <s v="British Columbia"/>
    <x v="3"/>
    <s v="General flood"/>
    <m/>
    <m/>
    <n v="500"/>
    <m/>
    <n v="2007"/>
    <s v="CAN"/>
    <m/>
    <x v="24"/>
    <m/>
    <m/>
    <n v="1.5"/>
    <m/>
    <n v="2007"/>
    <m/>
    <m/>
    <m/>
    <m/>
    <m/>
    <m/>
    <m/>
    <n v="5"/>
    <m/>
    <m/>
    <m/>
    <m/>
    <n v="5"/>
    <n v="5"/>
    <n v="6"/>
    <n v="205000"/>
    <n v="6.4"/>
    <x v="3"/>
    <x v="4"/>
    <m/>
  </r>
  <r>
    <d v="2006-04-22T00:00:00"/>
    <d v="2006-05-31T00:00:00"/>
    <s v="Canada"/>
    <m/>
    <s v="North America"/>
    <s v="Fort Albany (Kashechewan ..."/>
    <x v="3"/>
    <s v="General flood"/>
    <m/>
    <m/>
    <n v="2000"/>
    <m/>
    <n v="2006"/>
    <s v="CAN"/>
    <m/>
    <x v="22"/>
    <m/>
    <m/>
    <n v="1.5"/>
    <m/>
    <n v="2006"/>
    <m/>
    <m/>
    <m/>
    <m/>
    <m/>
    <m/>
    <n v="5"/>
    <m/>
    <m/>
    <m/>
    <m/>
    <m/>
    <n v="5"/>
    <n v="5"/>
    <n v="40"/>
    <n v="7030"/>
    <n v="5.6"/>
    <x v="3"/>
    <x v="4"/>
    <m/>
  </r>
  <r>
    <d v="2003-10-17T00:00:00"/>
    <d v="2003-10-26T00:00:00"/>
    <s v="Canada"/>
    <m/>
    <s v="North America"/>
    <s v="Squamish, Pemberton, Whis ..."/>
    <x v="3"/>
    <s v="General flood"/>
    <m/>
    <n v="2"/>
    <n v="800"/>
    <n v="15"/>
    <n v="2003"/>
    <s v="CAN"/>
    <m/>
    <x v="24"/>
    <m/>
    <m/>
    <n v="1.5"/>
    <m/>
    <n v="2003"/>
    <m/>
    <m/>
    <m/>
    <n v="5"/>
    <m/>
    <m/>
    <m/>
    <m/>
    <m/>
    <m/>
    <m/>
    <m/>
    <n v="5"/>
    <n v="5"/>
    <n v="10"/>
    <n v="61820"/>
    <n v="6"/>
    <x v="3"/>
    <x v="4"/>
    <m/>
  </r>
  <r>
    <d v="2001-04-07T00:00:00"/>
    <d v="2001-05-02T00:00:00"/>
    <s v="France"/>
    <m/>
    <s v="Western Europe"/>
    <s v="Abbeville, Amiens (Somme ..."/>
    <x v="3"/>
    <s v="General flood"/>
    <m/>
    <m/>
    <n v="7371"/>
    <m/>
    <n v="2001"/>
    <s v="FRA"/>
    <m/>
    <x v="22"/>
    <m/>
    <m/>
    <n v="1.5"/>
    <m/>
    <n v="2001"/>
    <m/>
    <n v="5"/>
    <m/>
    <m/>
    <m/>
    <m/>
    <m/>
    <m/>
    <m/>
    <m/>
    <m/>
    <m/>
    <n v="5"/>
    <n v="5"/>
    <n v="26"/>
    <n v="9210"/>
    <n v="5.6"/>
    <x v="3"/>
    <x v="4"/>
    <m/>
  </r>
  <r>
    <d v="2003-12-02T00:00:00"/>
    <d v="2003-12-03T00:00:00"/>
    <s v="France"/>
    <m/>
    <s v="Western Europe"/>
    <s v="Herault, Gard, Bouches-du ..."/>
    <x v="3"/>
    <s v="Flash flood"/>
    <m/>
    <n v="9"/>
    <n v="27000"/>
    <n v="1500"/>
    <n v="2003"/>
    <s v="FRA"/>
    <m/>
    <x v="24"/>
    <m/>
    <m/>
    <n v="1.5"/>
    <m/>
    <n v="2003"/>
    <m/>
    <m/>
    <m/>
    <n v="5"/>
    <m/>
    <m/>
    <m/>
    <m/>
    <m/>
    <m/>
    <m/>
    <m/>
    <n v="5"/>
    <n v="5"/>
    <n v="2"/>
    <n v="86270"/>
    <n v="6.1"/>
    <x v="3"/>
    <x v="4"/>
    <m/>
  </r>
  <r>
    <d v="2004-08-16T00:00:00"/>
    <d v="2004-08-17T00:00:00"/>
    <s v="United Kingdom"/>
    <m/>
    <s v="Western Europe"/>
    <s v="Boscastle, Tintagel, Came ..."/>
    <x v="3"/>
    <s v="Flash flood"/>
    <m/>
    <m/>
    <n v="1008"/>
    <n v="96"/>
    <n v="2004"/>
    <s v="GBR"/>
    <m/>
    <x v="27"/>
    <m/>
    <m/>
    <n v="1.5"/>
    <m/>
    <n v="2004"/>
    <m/>
    <m/>
    <m/>
    <m/>
    <n v="5"/>
    <m/>
    <m/>
    <m/>
    <m/>
    <m/>
    <m/>
    <m/>
    <n v="5"/>
    <n v="5"/>
    <n v="2"/>
    <n v="141"/>
    <n v="2.6"/>
    <x v="3"/>
    <x v="4"/>
    <m/>
  </r>
  <r>
    <d v="2008-09-06T00:00:00"/>
    <d v="2008-09-08T00:00:00"/>
    <s v="United Kingdom"/>
    <m/>
    <s v="Western Europe"/>
    <s v="Wales, Northern, Western"/>
    <x v="3"/>
    <s v="General flood"/>
    <m/>
    <n v="8"/>
    <n v="3000"/>
    <n v="3"/>
    <n v="2008"/>
    <s v="GBR"/>
    <m/>
    <x v="22"/>
    <m/>
    <m/>
    <n v="1.5"/>
    <m/>
    <n v="2008"/>
    <m/>
    <m/>
    <m/>
    <m/>
    <m/>
    <m/>
    <m/>
    <m/>
    <n v="5"/>
    <m/>
    <m/>
    <m/>
    <n v="5"/>
    <n v="5"/>
    <n v="3"/>
    <n v="47370"/>
    <n v="5.3"/>
    <x v="3"/>
    <x v="4"/>
    <m/>
  </r>
  <r>
    <d v="2007-07-20T00:00:00"/>
    <d v="2007-07-24T00:00:00"/>
    <s v="United Kingdom"/>
    <m/>
    <s v="Western Europe"/>
    <s v="Gloucestershire, Worceste ..."/>
    <x v="3"/>
    <s v="General flood"/>
    <m/>
    <n v="7"/>
    <n v="340000"/>
    <n v="4000"/>
    <n v="2007"/>
    <s v="GBR"/>
    <m/>
    <x v="22"/>
    <m/>
    <m/>
    <n v="1.5"/>
    <m/>
    <n v="2007"/>
    <m/>
    <m/>
    <m/>
    <m/>
    <m/>
    <m/>
    <m/>
    <n v="5"/>
    <m/>
    <m/>
    <m/>
    <m/>
    <n v="5"/>
    <n v="5"/>
    <n v="5"/>
    <n v="24650"/>
    <n v="5.6"/>
    <x v="3"/>
    <x v="4"/>
    <m/>
  </r>
  <r>
    <d v="2000-10-11T00:00:00"/>
    <d v="2000-10-14T00:00:00"/>
    <s v="United Kingdom"/>
    <m/>
    <s v="Western Europe"/>
    <s v="Kent, Sussex, Hampshire, ..."/>
    <x v="3"/>
    <s v="General flood"/>
    <m/>
    <m/>
    <n v="1000"/>
    <n v="5900"/>
    <n v="2000"/>
    <s v="GBR"/>
    <m/>
    <x v="23"/>
    <m/>
    <m/>
    <n v="1.5"/>
    <m/>
    <n v="2000"/>
    <n v="5"/>
    <m/>
    <m/>
    <m/>
    <m/>
    <m/>
    <m/>
    <m/>
    <m/>
    <m/>
    <m/>
    <m/>
    <n v="5"/>
    <n v="5"/>
    <n v="4"/>
    <n v="5300"/>
    <n v="4.5"/>
    <x v="3"/>
    <x v="4"/>
    <m/>
  </r>
  <r>
    <d v="2006-10-08T00:00:00"/>
    <d v="2006-10-12T00:00:00"/>
    <s v="Greece"/>
    <m/>
    <s v="Western Europe"/>
    <s v="Thessaloniki, Halkidiki, ..."/>
    <x v="3"/>
    <s v="General flood"/>
    <m/>
    <n v="1"/>
    <n v="3000"/>
    <n v="5.6589999999999998"/>
    <n v="2006"/>
    <s v="GRC"/>
    <m/>
    <x v="22"/>
    <m/>
    <m/>
    <n v="1.5"/>
    <m/>
    <n v="2006"/>
    <m/>
    <m/>
    <m/>
    <m/>
    <m/>
    <m/>
    <n v="5"/>
    <m/>
    <m/>
    <m/>
    <m/>
    <m/>
    <n v="5"/>
    <n v="5"/>
    <n v="5"/>
    <n v="17970"/>
    <n v="5.0999999999999996"/>
    <x v="3"/>
    <x v="4"/>
    <m/>
  </r>
  <r>
    <d v="2000-10-14T00:00:00"/>
    <d v="2000-10-22T00:00:00"/>
    <s v="Italy"/>
    <m/>
    <s v="Western Europe"/>
    <s v="Pi_mont, Val d'Aoste, Li ..."/>
    <x v="3"/>
    <s v="Flash flood"/>
    <m/>
    <n v="25"/>
    <n v="43000"/>
    <n v="8000"/>
    <n v="2000"/>
    <s v="ITA"/>
    <m/>
    <x v="22"/>
    <m/>
    <m/>
    <n v="1.5"/>
    <m/>
    <n v="2000"/>
    <n v="5"/>
    <m/>
    <m/>
    <m/>
    <m/>
    <m/>
    <m/>
    <m/>
    <m/>
    <m/>
    <m/>
    <m/>
    <n v="5"/>
    <n v="5"/>
    <n v="9"/>
    <n v="44550"/>
    <n v="5.8"/>
    <x v="3"/>
    <x v="4"/>
    <m/>
  </r>
  <r>
    <d v="2002-01-12T00:00:00"/>
    <d v="2002-01-15T00:00:00"/>
    <s v="New Zealand"/>
    <m/>
    <s v="South Pacific"/>
    <s v="Canterbury region"/>
    <x v="3"/>
    <s v="General flood"/>
    <m/>
    <m/>
    <n v="300"/>
    <n v="0.5"/>
    <n v="2002"/>
    <s v="NZL"/>
    <m/>
    <x v="23"/>
    <m/>
    <m/>
    <n v="1.5"/>
    <m/>
    <n v="2002"/>
    <m/>
    <m/>
    <n v="5"/>
    <m/>
    <m/>
    <m/>
    <m/>
    <m/>
    <m/>
    <m/>
    <m/>
    <m/>
    <n v="5"/>
    <n v="5"/>
    <n v="4"/>
    <n v="8030"/>
    <n v="4.7"/>
    <x v="3"/>
    <x v="4"/>
    <m/>
  </r>
  <r>
    <d v="2004-07-18T00:00:00"/>
    <d v="2004-07-18T00:00:00"/>
    <s v="New Zealand"/>
    <m/>
    <s v="South Pacific"/>
    <s v="Eastern Bay of Plenty"/>
    <x v="3"/>
    <s v="Flash flood"/>
    <m/>
    <n v="2"/>
    <n v="2850"/>
    <n v="45"/>
    <n v="2004"/>
    <s v="NZL"/>
    <m/>
    <x v="22"/>
    <m/>
    <m/>
    <n v="1.5"/>
    <m/>
    <n v="2004"/>
    <m/>
    <m/>
    <m/>
    <m/>
    <n v="5"/>
    <m/>
    <m/>
    <m/>
    <m/>
    <m/>
    <m/>
    <m/>
    <n v="5"/>
    <n v="5"/>
    <n v="1"/>
    <n v="6960"/>
    <n v="5.0999999999999996"/>
    <x v="3"/>
    <x v="4"/>
    <m/>
  </r>
  <r>
    <d v="2005-05-18T00:00:00"/>
    <d v="2005-05-21T00:00:00"/>
    <s v="New Zealand"/>
    <m/>
    <s v="South Pacific"/>
    <s v="North Island - Bay of Ple ..."/>
    <x v="3"/>
    <s v="Flash flood"/>
    <m/>
    <m/>
    <n v="400"/>
    <n v="72"/>
    <n v="2005"/>
    <s v="NZL"/>
    <m/>
    <x v="25"/>
    <m/>
    <m/>
    <n v="1.5"/>
    <m/>
    <n v="2005"/>
    <m/>
    <m/>
    <m/>
    <m/>
    <m/>
    <n v="5"/>
    <m/>
    <m/>
    <m/>
    <m/>
    <m/>
    <m/>
    <n v="5"/>
    <n v="5"/>
    <n v="4"/>
    <n v="630"/>
    <n v="3.6"/>
    <x v="3"/>
    <x v="4"/>
    <m/>
  </r>
  <r>
    <d v="2008-12-29T00:00:00"/>
    <d v="2009-01-16T00:00:00"/>
    <s v="United States"/>
    <m/>
    <s v="North America"/>
    <s v="Orting, Chehalus (Western ..."/>
    <x v="3"/>
    <s v="General flood"/>
    <m/>
    <m/>
    <n v="30000"/>
    <m/>
    <n v="2009"/>
    <s v="USA"/>
    <m/>
    <x v="24"/>
    <m/>
    <m/>
    <n v="1.5"/>
    <m/>
    <n v="2008"/>
    <m/>
    <m/>
    <m/>
    <m/>
    <m/>
    <m/>
    <m/>
    <m/>
    <n v="5"/>
    <m/>
    <m/>
    <m/>
    <n v="5"/>
    <n v="5"/>
    <n v="19"/>
    <n v="35110"/>
    <n v="6"/>
    <x v="3"/>
    <x v="4"/>
    <m/>
  </r>
  <r>
    <d v="2007-08-16T00:00:00"/>
    <d v="2007-08-27T00:00:00"/>
    <s v="United States"/>
    <m/>
    <s v="North America"/>
    <s v="Illinois, Colorado, Mich ..."/>
    <x v="3"/>
    <s v="General flood"/>
    <m/>
    <n v="26"/>
    <n v="2840"/>
    <n v="700"/>
    <n v="2007"/>
    <s v="USA"/>
    <m/>
    <x v="21"/>
    <m/>
    <m/>
    <n v="1.5"/>
    <m/>
    <n v="2007"/>
    <m/>
    <m/>
    <m/>
    <m/>
    <m/>
    <m/>
    <m/>
    <n v="5"/>
    <m/>
    <m/>
    <m/>
    <m/>
    <n v="5"/>
    <n v="5"/>
    <n v="12"/>
    <n v="1217000"/>
    <n v="7.3"/>
    <x v="3"/>
    <x v="4"/>
    <m/>
  </r>
  <r>
    <d v="2005-04-01T00:00:00"/>
    <d v="2005-04-06T00:00:00"/>
    <s v="United States"/>
    <m/>
    <s v="North America"/>
    <s v="New Jersey, Pennsylvania, ..."/>
    <x v="3"/>
    <s v="General flood"/>
    <m/>
    <n v="2"/>
    <n v="11000"/>
    <n v="30"/>
    <n v="2005"/>
    <s v="USA"/>
    <m/>
    <x v="24"/>
    <m/>
    <m/>
    <n v="1.5"/>
    <m/>
    <n v="2005"/>
    <m/>
    <m/>
    <m/>
    <m/>
    <m/>
    <n v="5"/>
    <m/>
    <m/>
    <m/>
    <m/>
    <m/>
    <m/>
    <n v="5"/>
    <n v="5"/>
    <n v="6"/>
    <n v="130500"/>
    <n v="6.1"/>
    <x v="3"/>
    <x v="4"/>
    <m/>
  </r>
  <r>
    <d v="2000-05-06T00:00:00"/>
    <d v="2000-05-09T00:00:00"/>
    <s v="United States"/>
    <m/>
    <s v="North America"/>
    <s v="Oklahoma"/>
    <x v="3"/>
    <s v="Flash flood"/>
    <m/>
    <n v="1"/>
    <n v="300"/>
    <m/>
    <n v="2000"/>
    <s v="USA"/>
    <m/>
    <x v="22"/>
    <m/>
    <m/>
    <n v="1.5"/>
    <m/>
    <n v="2000"/>
    <n v="5"/>
    <m/>
    <m/>
    <m/>
    <m/>
    <m/>
    <m/>
    <m/>
    <m/>
    <m/>
    <m/>
    <m/>
    <n v="5"/>
    <n v="5"/>
    <n v="4"/>
    <n v="75000"/>
    <n v="5.7"/>
    <x v="3"/>
    <x v="4"/>
    <m/>
  </r>
  <r>
    <d v="2003-07-05T00:00:00"/>
    <d v="2003-07-21T00:00:00"/>
    <s v="United States"/>
    <m/>
    <s v="North America"/>
    <s v="Carroll, Adams, Cass, How ..."/>
    <x v="3"/>
    <s v="General flood"/>
    <m/>
    <n v="3"/>
    <n v="1200"/>
    <n v="106"/>
    <n v="2003"/>
    <s v="USA"/>
    <m/>
    <x v="24"/>
    <m/>
    <m/>
    <n v="1.5"/>
    <m/>
    <n v="2003"/>
    <m/>
    <m/>
    <m/>
    <n v="5"/>
    <m/>
    <m/>
    <m/>
    <m/>
    <m/>
    <m/>
    <m/>
    <m/>
    <n v="5"/>
    <n v="5"/>
    <n v="17"/>
    <n v="150500"/>
    <n v="6.6"/>
    <x v="3"/>
    <x v="4"/>
    <m/>
  </r>
  <r>
    <d v="2007-06-26T00:00:00"/>
    <d v="2007-07-06T00:00:00"/>
    <s v="United States"/>
    <m/>
    <s v="North America"/>
    <s v="Williamson, Lampasas, Bur ..."/>
    <x v="3"/>
    <s v="General flood"/>
    <m/>
    <n v="8"/>
    <n v="5000"/>
    <m/>
    <n v="2007"/>
    <s v="USA"/>
    <m/>
    <x v="21"/>
    <m/>
    <m/>
    <n v="1.5"/>
    <m/>
    <n v="2007"/>
    <m/>
    <m/>
    <m/>
    <m/>
    <m/>
    <m/>
    <m/>
    <n v="5"/>
    <m/>
    <m/>
    <m/>
    <m/>
    <n v="5"/>
    <n v="5"/>
    <n v="11"/>
    <n v="507800"/>
    <n v="7.3"/>
    <x v="3"/>
    <x v="4"/>
    <m/>
  </r>
  <r>
    <d v="2008-03-17T00:00:00"/>
    <d v="2008-04-20T00:00:00"/>
    <s v="United States"/>
    <m/>
    <s v="North America"/>
    <s v="Missouri, Mississippi, Ar ..."/>
    <x v="3"/>
    <s v="General flood"/>
    <m/>
    <n v="18"/>
    <n v="1000"/>
    <n v="2"/>
    <n v="2008"/>
    <s v="USA"/>
    <m/>
    <x v="21"/>
    <m/>
    <m/>
    <n v="1.5"/>
    <m/>
    <n v="2008"/>
    <m/>
    <m/>
    <m/>
    <m/>
    <m/>
    <m/>
    <m/>
    <m/>
    <n v="5"/>
    <m/>
    <m/>
    <m/>
    <n v="5"/>
    <n v="5"/>
    <n v="35"/>
    <n v="928700"/>
    <n v="7.8"/>
    <x v="3"/>
    <x v="4"/>
    <m/>
  </r>
  <r>
    <d v="2002-06-30T00:00:00"/>
    <d v="2002-07-23T00:00:00"/>
    <s v="United States"/>
    <m/>
    <s v="North America"/>
    <s v="New Braunfels, Bandera, U ..."/>
    <x v="3"/>
    <s v="General flood"/>
    <m/>
    <n v="10"/>
    <n v="144000"/>
    <n v="1000"/>
    <n v="2002"/>
    <s v="USA"/>
    <m/>
    <x v="24"/>
    <m/>
    <m/>
    <n v="1.5"/>
    <m/>
    <n v="2002"/>
    <m/>
    <m/>
    <n v="5"/>
    <m/>
    <m/>
    <m/>
    <m/>
    <m/>
    <m/>
    <m/>
    <m/>
    <m/>
    <n v="5"/>
    <n v="5"/>
    <n v="24"/>
    <n v="108300"/>
    <n v="6.6"/>
    <x v="3"/>
    <x v="4"/>
    <m/>
  </r>
  <r>
    <d v="2004-03-28T00:00:00"/>
    <d v="2004-04-11T00:00:00"/>
    <s v="United States"/>
    <m/>
    <s v="North America"/>
    <s v="Antigo (Wisconsin), Pembi ..."/>
    <x v="3"/>
    <s v="General flood"/>
    <m/>
    <m/>
    <n v="306"/>
    <n v="4.5"/>
    <n v="2004"/>
    <s v="USA"/>
    <m/>
    <x v="22"/>
    <m/>
    <m/>
    <n v="1.5"/>
    <m/>
    <n v="2004"/>
    <m/>
    <m/>
    <m/>
    <m/>
    <n v="5"/>
    <m/>
    <m/>
    <m/>
    <m/>
    <m/>
    <m/>
    <m/>
    <n v="5"/>
    <n v="5"/>
    <n v="15"/>
    <n v="30760"/>
    <n v="5.8"/>
    <x v="3"/>
    <x v="4"/>
    <m/>
  </r>
  <r>
    <d v="2003-05-06T00:00:00"/>
    <d v="2003-05-14T00:00:00"/>
    <s v="United States"/>
    <m/>
    <s v="North America"/>
    <s v="Tennessee, Columbia, Alab ..."/>
    <x v="3"/>
    <s v="General flood"/>
    <m/>
    <n v="3"/>
    <n v="2000"/>
    <n v="17"/>
    <n v="2003"/>
    <s v="USA"/>
    <m/>
    <x v="24"/>
    <m/>
    <m/>
    <n v="1.5"/>
    <m/>
    <n v="2003"/>
    <m/>
    <m/>
    <m/>
    <n v="5"/>
    <m/>
    <m/>
    <m/>
    <m/>
    <m/>
    <m/>
    <m/>
    <m/>
    <n v="5"/>
    <n v="5"/>
    <n v="9"/>
    <n v="272100"/>
    <n v="6.6"/>
    <x v="3"/>
    <x v="4"/>
    <m/>
  </r>
  <r>
    <d v="2000-05-06T00:00:00"/>
    <d v="2000-05-09T00:00:00"/>
    <s v="United States"/>
    <m/>
    <s v="North America"/>
    <s v="Franklin, Jefferson count ..."/>
    <x v="3"/>
    <s v="Flash flood"/>
    <m/>
    <n v="2"/>
    <n v="2000"/>
    <m/>
    <n v="2000"/>
    <s v="USA"/>
    <m/>
    <x v="22"/>
    <m/>
    <m/>
    <n v="1.5"/>
    <m/>
    <n v="2000"/>
    <n v="5"/>
    <m/>
    <m/>
    <m/>
    <m/>
    <m/>
    <m/>
    <m/>
    <m/>
    <m/>
    <m/>
    <m/>
    <n v="5"/>
    <n v="5"/>
    <n v="4"/>
    <n v="75000"/>
    <n v="5.7"/>
    <x v="3"/>
    <x v="4"/>
    <m/>
  </r>
  <r>
    <d v="2005-10-08T00:00:00"/>
    <d v="2005-10-16T00:00:00"/>
    <s v="United States"/>
    <m/>
    <s v="North America"/>
    <s v="Keene, Alstead, Stoddard, ..."/>
    <x v="3"/>
    <s v="General flood"/>
    <m/>
    <n v="11"/>
    <n v="3000"/>
    <m/>
    <n v="2005"/>
    <s v="USA"/>
    <m/>
    <x v="22"/>
    <m/>
    <m/>
    <n v="1.5"/>
    <m/>
    <n v="2005"/>
    <m/>
    <m/>
    <m/>
    <m/>
    <m/>
    <n v="5"/>
    <m/>
    <m/>
    <m/>
    <m/>
    <m/>
    <m/>
    <n v="5"/>
    <n v="5"/>
    <n v="9"/>
    <n v="38290"/>
    <n v="5.8"/>
    <x v="3"/>
    <x v="4"/>
    <m/>
  </r>
  <r>
    <d v="2010-12-19T00:00:00"/>
    <d v="2010-12-18T00:00:00"/>
    <s v="United States"/>
    <m/>
    <s v="North America"/>
    <s v="Kern, Organge, Riverside, ..."/>
    <x v="3"/>
    <s v="General flood"/>
    <m/>
    <m/>
    <n v="1000"/>
    <m/>
    <n v="2010"/>
    <s v="USA"/>
    <m/>
    <x v="24"/>
    <m/>
    <m/>
    <n v="1.5"/>
    <m/>
    <n v="2010"/>
    <m/>
    <m/>
    <m/>
    <m/>
    <m/>
    <m/>
    <m/>
    <m/>
    <m/>
    <n v="5"/>
    <n v="5"/>
    <n v="5"/>
    <n v="5"/>
    <n v="5"/>
    <n v="1"/>
    <n v="355567.8"/>
    <n v="6.7"/>
    <x v="3"/>
    <x v="4"/>
    <m/>
  </r>
  <r>
    <d v="2001-04-15T00:00:00"/>
    <d v="2001-05-15T00:00:00"/>
    <s v="United States"/>
    <m/>
    <s v="North America"/>
    <s v="Minnesota, Iowa, Wisconsi ..."/>
    <x v="3"/>
    <s v="General flood"/>
    <m/>
    <n v="1"/>
    <n v="4400"/>
    <n v="13"/>
    <n v="2001"/>
    <s v="USA"/>
    <m/>
    <x v="24"/>
    <m/>
    <m/>
    <n v="1.5"/>
    <m/>
    <n v="2001"/>
    <m/>
    <n v="5"/>
    <m/>
    <m/>
    <m/>
    <m/>
    <m/>
    <m/>
    <m/>
    <m/>
    <m/>
    <m/>
    <n v="5"/>
    <n v="5"/>
    <n v="31"/>
    <n v="63380"/>
    <n v="6.5"/>
    <x v="3"/>
    <x v="4"/>
    <m/>
  </r>
  <r>
    <d v="2006-05-11T00:00:00"/>
    <d v="2006-05-22T00:00:00"/>
    <s v="United States"/>
    <m/>
    <s v="North America"/>
    <s v="New Hampshire, Maine, Mas ..."/>
    <x v="3"/>
    <s v="General flood"/>
    <m/>
    <n v="2"/>
    <n v="2500"/>
    <n v="85"/>
    <n v="2006"/>
    <s v="USA"/>
    <m/>
    <x v="22"/>
    <m/>
    <m/>
    <n v="1.5"/>
    <m/>
    <n v="2006"/>
    <m/>
    <m/>
    <m/>
    <m/>
    <m/>
    <m/>
    <n v="5"/>
    <m/>
    <m/>
    <m/>
    <m/>
    <m/>
    <n v="5"/>
    <n v="5"/>
    <n v="12"/>
    <n v="42910"/>
    <n v="5.9"/>
    <x v="3"/>
    <x v="4"/>
    <m/>
  </r>
  <r>
    <d v="2001-02-27T00:00:00"/>
    <d v="2001-03-01T00:00:00"/>
    <s v="United States"/>
    <m/>
    <s v="North America"/>
    <s v="Cleveland, Barstow, Osbor ..."/>
    <x v="3"/>
    <s v="General flood"/>
    <m/>
    <m/>
    <n v="200"/>
    <m/>
    <n v="2001"/>
    <s v="USA"/>
    <m/>
    <x v="27"/>
    <m/>
    <m/>
    <n v="1.5"/>
    <m/>
    <n v="2001"/>
    <m/>
    <n v="5"/>
    <m/>
    <m/>
    <m/>
    <m/>
    <m/>
    <m/>
    <m/>
    <m/>
    <m/>
    <m/>
    <n v="5"/>
    <n v="5"/>
    <n v="3"/>
    <n v="24"/>
    <n v="2"/>
    <x v="3"/>
    <x v="4"/>
    <m/>
  </r>
  <r>
    <d v="2009-09-20T00:00:00"/>
    <d v="2009-09-21T00:00:00"/>
    <s v="United States"/>
    <m/>
    <s v="North America"/>
    <s v="Douglas, Floyd, Carroll, ..."/>
    <x v="3"/>
    <s v="General flood"/>
    <m/>
    <n v="9"/>
    <n v="3000"/>
    <n v="500"/>
    <n v="2009"/>
    <s v="USA"/>
    <m/>
    <x v="24"/>
    <m/>
    <m/>
    <n v="1.5"/>
    <m/>
    <n v="2009"/>
    <m/>
    <m/>
    <m/>
    <m/>
    <m/>
    <m/>
    <m/>
    <m/>
    <m/>
    <n v="5"/>
    <n v="5"/>
    <n v="5"/>
    <n v="5"/>
    <n v="5"/>
    <n v="2"/>
    <n v="225400"/>
    <n v="6.4"/>
    <x v="3"/>
    <x v="4"/>
    <m/>
  </r>
  <r>
    <d v="2010-09-01T00:00:00"/>
    <d v="2010-09-15T00:00:00"/>
    <s v="Australia"/>
    <m/>
    <s v="South Pacific"/>
    <s v="Victoria state; Gippsland ..."/>
    <x v="3"/>
    <s v="General flood"/>
    <m/>
    <m/>
    <n v="10000"/>
    <m/>
    <n v="2010"/>
    <s v="AUS"/>
    <m/>
    <x v="22"/>
    <m/>
    <m/>
    <n v="2"/>
    <m/>
    <n v="2010"/>
    <m/>
    <m/>
    <m/>
    <m/>
    <m/>
    <m/>
    <m/>
    <m/>
    <m/>
    <n v="5"/>
    <n v="5"/>
    <n v="5"/>
    <n v="5"/>
    <n v="5"/>
    <n v="15"/>
    <n v="7093.05"/>
    <n v="5.3"/>
    <x v="3"/>
    <x v="4"/>
    <m/>
  </r>
  <r>
    <d v="2008-01-14T00:00:00"/>
    <d v="2008-02-01T00:00:00"/>
    <s v="Australia"/>
    <m/>
    <s v="South Pacific"/>
    <s v="Proserpine, Airlie Beach, ..."/>
    <x v="3"/>
    <s v="General flood"/>
    <m/>
    <m/>
    <n v="3200"/>
    <n v="600"/>
    <n v="2008"/>
    <s v="AUS"/>
    <m/>
    <x v="21"/>
    <m/>
    <m/>
    <n v="2"/>
    <m/>
    <n v="2008"/>
    <m/>
    <m/>
    <m/>
    <m/>
    <m/>
    <m/>
    <m/>
    <m/>
    <n v="5"/>
    <m/>
    <m/>
    <m/>
    <n v="5"/>
    <n v="5"/>
    <n v="19"/>
    <n v="649500"/>
    <n v="7.4"/>
    <x v="3"/>
    <x v="4"/>
    <m/>
  </r>
  <r>
    <d v="2011-03-14T00:00:00"/>
    <d v="2011-03-18T00:00:00"/>
    <s v="Australia"/>
    <m/>
    <s v="South Pacific"/>
    <s v="Western Australia, east K ..."/>
    <x v="3"/>
    <s v="General flood"/>
    <m/>
    <m/>
    <n v="217"/>
    <m/>
    <n v="2011"/>
    <s v="AUS"/>
    <m/>
    <x v="24"/>
    <m/>
    <m/>
    <n v="2"/>
    <m/>
    <n v="2011"/>
    <m/>
    <m/>
    <m/>
    <m/>
    <m/>
    <m/>
    <m/>
    <m/>
    <m/>
    <n v="5"/>
    <n v="5"/>
    <n v="5"/>
    <n v="5"/>
    <n v="5"/>
    <n v="5"/>
    <n v="114051.2"/>
    <n v="6.1"/>
    <x v="3"/>
    <x v="4"/>
    <m/>
  </r>
  <r>
    <d v="2008-02-13T00:00:00"/>
    <d v="2008-02-26T00:00:00"/>
    <s v="Australia"/>
    <m/>
    <s v="South Pacific"/>
    <s v="Mackay (Queensland)"/>
    <x v="3"/>
    <s v="General flood"/>
    <m/>
    <n v="2"/>
    <n v="1000"/>
    <n v="1100"/>
    <n v="2008"/>
    <s v="AUS"/>
    <m/>
    <x v="24"/>
    <m/>
    <m/>
    <n v="2"/>
    <m/>
    <n v="2008"/>
    <m/>
    <m/>
    <m/>
    <m/>
    <m/>
    <m/>
    <m/>
    <m/>
    <n v="5"/>
    <m/>
    <m/>
    <m/>
    <n v="5"/>
    <n v="5"/>
    <n v="14"/>
    <n v="44350"/>
    <n v="6.1"/>
    <x v="3"/>
    <x v="4"/>
    <m/>
  </r>
  <r>
    <d v="2000-11-17T00:00:00"/>
    <d v="2000-12-02T00:00:00"/>
    <s v="Australia"/>
    <m/>
    <s v="South Pacific"/>
    <s v="Berrigan, Corowa, Deniliq ..."/>
    <x v="3"/>
    <s v="General flood"/>
    <m/>
    <m/>
    <n v="600"/>
    <n v="265"/>
    <n v="2000"/>
    <s v="AUS"/>
    <m/>
    <x v="24"/>
    <m/>
    <m/>
    <n v="2"/>
    <m/>
    <n v="2000"/>
    <n v="5"/>
    <m/>
    <m/>
    <m/>
    <m/>
    <m/>
    <m/>
    <m/>
    <m/>
    <m/>
    <m/>
    <m/>
    <n v="5"/>
    <n v="5"/>
    <n v="16"/>
    <n v="112000"/>
    <n v="6.6"/>
    <x v="3"/>
    <x v="4"/>
    <m/>
  </r>
  <r>
    <d v="2010-12-25T00:00:00"/>
    <d v="2011-01-31T00:00:00"/>
    <s v="Australia"/>
    <m/>
    <s v="South Pacific"/>
    <s v="Queensland, New South Wal ..."/>
    <x v="3"/>
    <s v="General flood"/>
    <m/>
    <n v="16"/>
    <n v="200000"/>
    <n v="5130"/>
    <n v="2011"/>
    <s v="AUS"/>
    <m/>
    <x v="21"/>
    <m/>
    <m/>
    <n v="2"/>
    <m/>
    <n v="2010"/>
    <m/>
    <m/>
    <m/>
    <m/>
    <m/>
    <m/>
    <m/>
    <m/>
    <m/>
    <n v="5"/>
    <n v="5"/>
    <n v="5"/>
    <n v="5"/>
    <n v="5"/>
    <n v="38"/>
    <n v="911256.2"/>
    <n v="7.9"/>
    <x v="3"/>
    <x v="4"/>
    <m/>
  </r>
  <r>
    <d v="2006-03-28T00:00:00"/>
    <d v="2006-04-17T00:00:00"/>
    <s v="Austria"/>
    <m/>
    <s v="Western Europe"/>
    <s v="Lintz"/>
    <x v="3"/>
    <s v="General flood"/>
    <m/>
    <m/>
    <n v="516"/>
    <m/>
    <n v="2006"/>
    <s v="AUT"/>
    <m/>
    <x v="24"/>
    <m/>
    <m/>
    <n v="2"/>
    <m/>
    <n v="2006"/>
    <m/>
    <m/>
    <m/>
    <m/>
    <m/>
    <m/>
    <n v="5"/>
    <m/>
    <m/>
    <m/>
    <m/>
    <m/>
    <n v="5"/>
    <n v="5"/>
    <n v="21"/>
    <n v="196100"/>
    <n v="6.9"/>
    <x v="3"/>
    <x v="4"/>
    <m/>
  </r>
  <r>
    <d v="2005-06-07T00:00:00"/>
    <d v="2005-07-01T00:00:00"/>
    <s v="Canada"/>
    <m/>
    <s v="North America"/>
    <s v="Central and southern Albe ..."/>
    <x v="3"/>
    <s v="General flood"/>
    <m/>
    <n v="4"/>
    <n v="5000"/>
    <n v="357"/>
    <n v="2005"/>
    <s v="CAN"/>
    <m/>
    <x v="24"/>
    <m/>
    <m/>
    <n v="2"/>
    <m/>
    <n v="2005"/>
    <m/>
    <m/>
    <m/>
    <m/>
    <m/>
    <n v="5"/>
    <m/>
    <m/>
    <m/>
    <m/>
    <m/>
    <m/>
    <n v="5"/>
    <n v="5"/>
    <n v="25"/>
    <n v="86680"/>
    <n v="6.6"/>
    <x v="3"/>
    <x v="4"/>
    <m/>
  </r>
  <r>
    <d v="2005-08-21T00:00:00"/>
    <d v="2005-08-26T00:00:00"/>
    <s v="Switzerland"/>
    <m/>
    <s v="Western Europe"/>
    <s v="Bern, Brienz, Lucerne, Sc ..."/>
    <x v="3"/>
    <s v="General flood"/>
    <m/>
    <n v="6"/>
    <n v="2500"/>
    <n v="2100"/>
    <n v="2005"/>
    <s v="CHE"/>
    <m/>
    <x v="22"/>
    <m/>
    <m/>
    <n v="2"/>
    <m/>
    <n v="2005"/>
    <m/>
    <m/>
    <m/>
    <m/>
    <m/>
    <n v="5"/>
    <m/>
    <m/>
    <m/>
    <m/>
    <m/>
    <m/>
    <n v="5"/>
    <n v="5"/>
    <n v="6"/>
    <n v="44950"/>
    <n v="5.7"/>
    <x v="3"/>
    <x v="4"/>
    <m/>
  </r>
  <r>
    <d v="2002-08-07T00:00:00"/>
    <d v="2002-08-28T00:00:00"/>
    <s v="Czech Republic"/>
    <m/>
    <s v="Eastern Europe"/>
    <s v="Prague, Bohemia, Plzen, K ..."/>
    <x v="3"/>
    <s v="General flood"/>
    <m/>
    <n v="18"/>
    <n v="200000"/>
    <n v="2400"/>
    <n v="2002"/>
    <s v="CZE"/>
    <m/>
    <x v="21"/>
    <m/>
    <m/>
    <n v="2"/>
    <m/>
    <n v="2002"/>
    <m/>
    <m/>
    <n v="5"/>
    <m/>
    <m/>
    <m/>
    <m/>
    <m/>
    <m/>
    <m/>
    <m/>
    <m/>
    <n v="4"/>
    <n v="5"/>
    <n v="22"/>
    <n v="252300"/>
    <n v="7"/>
    <x v="3"/>
    <x v="4"/>
    <m/>
  </r>
  <r>
    <d v="2006-03-28T00:00:00"/>
    <d v="2006-04-17T00:00:00"/>
    <s v="Germany"/>
    <m/>
    <s v="Western Europe"/>
    <s v="Saxony (Dresden), Saxony- ..."/>
    <x v="3"/>
    <s v="General flood"/>
    <m/>
    <m/>
    <n v="1000"/>
    <m/>
    <n v="2006"/>
    <s v="DEU"/>
    <m/>
    <x v="24"/>
    <m/>
    <m/>
    <n v="2"/>
    <m/>
    <n v="2006"/>
    <m/>
    <m/>
    <m/>
    <m/>
    <m/>
    <m/>
    <n v="5"/>
    <m/>
    <m/>
    <m/>
    <m/>
    <m/>
    <n v="5"/>
    <n v="5"/>
    <n v="21"/>
    <n v="196100"/>
    <n v="6.9"/>
    <x v="3"/>
    <x v="4"/>
    <m/>
  </r>
  <r>
    <d v="2010-06-15T00:00:00"/>
    <d v="2010-06-16T00:00:00"/>
    <s v="France"/>
    <m/>
    <s v="Western Europe"/>
    <s v="Draguignan, Les Arcs, Fig ..."/>
    <x v="3"/>
    <s v="Flash flood"/>
    <m/>
    <n v="25"/>
    <m/>
    <n v="1500"/>
    <n v="2010"/>
    <s v="FRA"/>
    <m/>
    <x v="23"/>
    <m/>
    <m/>
    <n v="2"/>
    <m/>
    <n v="2010"/>
    <m/>
    <m/>
    <m/>
    <m/>
    <m/>
    <m/>
    <m/>
    <m/>
    <m/>
    <n v="5"/>
    <n v="5"/>
    <n v="5"/>
    <n v="5"/>
    <n v="5"/>
    <n v="2"/>
    <n v="7700"/>
    <n v="4.5"/>
    <x v="3"/>
    <x v="4"/>
    <m/>
  </r>
  <r>
    <d v="2007-06-25T00:00:00"/>
    <d v="2007-07-03T00:00:00"/>
    <s v="United Kingdom"/>
    <m/>
    <s v="Western Europe"/>
    <s v="Yorkshire, Lincolnshire, ..."/>
    <x v="3"/>
    <s v="General flood"/>
    <m/>
    <n v="6"/>
    <n v="30000"/>
    <n v="4000"/>
    <n v="2007"/>
    <s v="GBR"/>
    <m/>
    <x v="22"/>
    <m/>
    <m/>
    <n v="2"/>
    <m/>
    <n v="2007"/>
    <m/>
    <m/>
    <m/>
    <m/>
    <m/>
    <m/>
    <m/>
    <n v="5"/>
    <m/>
    <m/>
    <m/>
    <m/>
    <n v="5"/>
    <n v="5"/>
    <n v="9"/>
    <n v="27720"/>
    <n v="5.7"/>
    <x v="3"/>
    <x v="4"/>
    <m/>
  </r>
  <r>
    <d v="2002-11-14T00:00:00"/>
    <d v="2002-11-25T00:00:00"/>
    <s v="United Kingdom"/>
    <m/>
    <s v="Western Europe"/>
    <s v="Elgin, Forres, Rothes, Cr ..."/>
    <x v="3"/>
    <s v="General flood"/>
    <m/>
    <m/>
    <n v="300"/>
    <m/>
    <n v="2002"/>
    <s v="GBR"/>
    <m/>
    <x v="22"/>
    <m/>
    <m/>
    <n v="2"/>
    <m/>
    <n v="2002"/>
    <m/>
    <m/>
    <n v="5"/>
    <m/>
    <m/>
    <m/>
    <m/>
    <m/>
    <m/>
    <m/>
    <m/>
    <m/>
    <n v="5"/>
    <n v="5"/>
    <n v="12"/>
    <n v="11750"/>
    <n v="5.5"/>
    <x v="3"/>
    <x v="4"/>
    <m/>
  </r>
  <r>
    <d v="2009-11-19T00:00:00"/>
    <d v="2009-11-22T00:00:00"/>
    <s v="United Kingdom"/>
    <m/>
    <s v="Western Europe"/>
    <s v="Cockermonth, Keswick, Wor ..."/>
    <x v="3"/>
    <s v="General flood"/>
    <m/>
    <n v="3"/>
    <n v="3900"/>
    <n v="484"/>
    <n v="2009"/>
    <s v="GBR"/>
    <m/>
    <x v="24"/>
    <m/>
    <m/>
    <n v="2"/>
    <m/>
    <n v="2009"/>
    <m/>
    <m/>
    <m/>
    <m/>
    <m/>
    <m/>
    <m/>
    <m/>
    <m/>
    <n v="5"/>
    <n v="5"/>
    <n v="5"/>
    <n v="5"/>
    <n v="5"/>
    <n v="4"/>
    <n v="106600"/>
    <n v="6.6"/>
    <x v="3"/>
    <x v="4"/>
    <m/>
  </r>
  <r>
    <d v="2008-01-15T00:00:00"/>
    <d v="2008-01-26T00:00:00"/>
    <s v="United Kingdom"/>
    <m/>
    <s v="Western Europe"/>
    <s v="West Yorkshire, Lancashir ..."/>
    <x v="3"/>
    <s v="General flood"/>
    <m/>
    <m/>
    <n v="300"/>
    <m/>
    <n v="2008"/>
    <s v="GBR"/>
    <m/>
    <x v="24"/>
    <m/>
    <m/>
    <n v="2"/>
    <m/>
    <n v="2008"/>
    <m/>
    <m/>
    <m/>
    <m/>
    <m/>
    <m/>
    <m/>
    <m/>
    <n v="5"/>
    <m/>
    <m/>
    <m/>
    <n v="5"/>
    <n v="5"/>
    <n v="12"/>
    <n v="55860"/>
    <n v="6.1"/>
    <x v="3"/>
    <x v="4"/>
    <m/>
  </r>
  <r>
    <d v="2002-11-14T00:00:00"/>
    <d v="2002-11-25T00:00:00"/>
    <s v="Ireland"/>
    <m/>
    <s v="Western Europe"/>
    <s v="North Dublin, Kildare, Me ..."/>
    <x v="3"/>
    <s v="General flood"/>
    <m/>
    <m/>
    <n v="300"/>
    <m/>
    <n v="2002"/>
    <s v="IRL"/>
    <m/>
    <x v="22"/>
    <m/>
    <m/>
    <n v="2"/>
    <m/>
    <n v="2002"/>
    <m/>
    <m/>
    <n v="5"/>
    <m/>
    <m/>
    <m/>
    <m/>
    <m/>
    <m/>
    <m/>
    <m/>
    <m/>
    <n v="5"/>
    <n v="5"/>
    <n v="12"/>
    <n v="11750"/>
    <n v="5.5"/>
    <x v="3"/>
    <x v="4"/>
    <m/>
  </r>
  <r>
    <d v="2009-10-01T00:00:00"/>
    <d v="2009-10-06T00:00:00"/>
    <s v="Italy"/>
    <m/>
    <s v="Western Europe"/>
    <s v="Messine, Giampilieri, Tao ..."/>
    <x v="3"/>
    <s v="General flood"/>
    <m/>
    <n v="35"/>
    <n v="5140"/>
    <n v="20"/>
    <n v="2009"/>
    <s v="ITA"/>
    <m/>
    <x v="25"/>
    <m/>
    <m/>
    <n v="2"/>
    <m/>
    <n v="2009"/>
    <m/>
    <m/>
    <m/>
    <m/>
    <m/>
    <m/>
    <m/>
    <m/>
    <m/>
    <n v="5"/>
    <n v="5"/>
    <n v="5"/>
    <n v="5"/>
    <n v="5"/>
    <n v="6"/>
    <n v="1227"/>
    <n v="3.7"/>
    <x v="3"/>
    <x v="4"/>
    <m/>
  </r>
  <r>
    <d v="2010-11-08T00:00:00"/>
    <d v="2010-11-11T00:00:00"/>
    <s v="Italy"/>
    <m/>
    <s v="Western Europe"/>
    <s v="Salemo, Veneto, southern ..."/>
    <x v="3"/>
    <s v="General flood"/>
    <m/>
    <m/>
    <n v="300"/>
    <m/>
    <n v="2010"/>
    <s v="ITA"/>
    <m/>
    <x v="22"/>
    <m/>
    <m/>
    <n v="2"/>
    <m/>
    <n v="2010"/>
    <m/>
    <m/>
    <m/>
    <m/>
    <m/>
    <m/>
    <m/>
    <m/>
    <m/>
    <n v="5"/>
    <n v="5"/>
    <n v="5"/>
    <n v="5"/>
    <n v="5"/>
    <n v="4"/>
    <n v="18725.849999999999"/>
    <n v="5.2"/>
    <x v="3"/>
    <x v="4"/>
    <m/>
  </r>
  <r>
    <d v="2008-07-28T00:00:00"/>
    <d v="2008-07-29T00:00:00"/>
    <s v="Japan"/>
    <m/>
    <s v="Asia"/>
    <s v="Kobe , Kanazawa"/>
    <x v="3"/>
    <s v="General flood"/>
    <m/>
    <n v="5"/>
    <n v="50003"/>
    <m/>
    <n v="2008"/>
    <s v="JPN"/>
    <m/>
    <x v="22"/>
    <m/>
    <m/>
    <n v="2"/>
    <m/>
    <n v="2008"/>
    <m/>
    <m/>
    <m/>
    <m/>
    <m/>
    <m/>
    <m/>
    <m/>
    <n v="5"/>
    <m/>
    <m/>
    <m/>
    <n v="5"/>
    <n v="5"/>
    <n v="2"/>
    <n v="52420"/>
    <n v="5.3"/>
    <x v="3"/>
    <x v="4"/>
    <m/>
  </r>
  <r>
    <d v="2006-04-26T00:00:00"/>
    <d v="2006-04-28T00:00:00"/>
    <s v="New Zealand"/>
    <m/>
    <s v="South Pacific"/>
    <s v="Mosgiel, Dunedin, Oamaru, ..."/>
    <x v="3"/>
    <s v="Flash flood"/>
    <m/>
    <m/>
    <n v="1200"/>
    <n v="3"/>
    <n v="2006"/>
    <s v="NZL"/>
    <m/>
    <x v="23"/>
    <m/>
    <m/>
    <n v="2"/>
    <m/>
    <n v="2006"/>
    <m/>
    <m/>
    <m/>
    <m/>
    <m/>
    <m/>
    <n v="5"/>
    <m/>
    <m/>
    <m/>
    <m/>
    <m/>
    <n v="5"/>
    <n v="5"/>
    <n v="3"/>
    <n v="4630"/>
    <n v="4.4000000000000004"/>
    <x v="3"/>
    <x v="4"/>
    <m/>
  </r>
  <r>
    <d v="2004-02-13T00:00:00"/>
    <d v="2004-02-25T00:00:00"/>
    <s v="New Zealand"/>
    <m/>
    <s v="South Pacific"/>
    <s v="Manawatu, Rangitikei, Tar ..."/>
    <x v="3"/>
    <s v="Flash flood"/>
    <m/>
    <n v="2"/>
    <n v="2500"/>
    <n v="200"/>
    <n v="2004"/>
    <s v="NZL"/>
    <m/>
    <x v="22"/>
    <m/>
    <m/>
    <n v="2"/>
    <m/>
    <n v="2004"/>
    <m/>
    <m/>
    <m/>
    <m/>
    <n v="5"/>
    <m/>
    <m/>
    <m/>
    <m/>
    <m/>
    <m/>
    <m/>
    <n v="5"/>
    <n v="5"/>
    <n v="13"/>
    <n v="14840"/>
    <n v="5.6"/>
    <x v="3"/>
    <x v="4"/>
    <m/>
  </r>
  <r>
    <d v="2001-01-26T00:00:00"/>
    <d v="2001-01-29T00:00:00"/>
    <s v="Portugal"/>
    <m/>
    <s v="Western Europe"/>
    <s v="Mesao Frio region (north) ..."/>
    <x v="3"/>
    <s v="General flood"/>
    <m/>
    <n v="6"/>
    <n v="200"/>
    <m/>
    <n v="2001"/>
    <s v="PRT"/>
    <m/>
    <x v="23"/>
    <m/>
    <m/>
    <n v="2"/>
    <m/>
    <n v="2001"/>
    <m/>
    <n v="5"/>
    <m/>
    <m/>
    <m/>
    <m/>
    <m/>
    <m/>
    <m/>
    <m/>
    <m/>
    <m/>
    <n v="5"/>
    <n v="5"/>
    <n v="4"/>
    <n v="10060"/>
    <n v="4.9000000000000004"/>
    <x v="3"/>
    <x v="4"/>
    <m/>
  </r>
  <r>
    <d v="2010-02-20T00:00:00"/>
    <d v="2010-02-21T00:00:00"/>
    <s v="Portugal"/>
    <m/>
    <s v="Western Europe"/>
    <s v="Funchal (Madera Island)"/>
    <x v="3"/>
    <s v="General flood"/>
    <m/>
    <n v="43"/>
    <n v="618"/>
    <n v="1350"/>
    <n v="2010"/>
    <s v="PRT"/>
    <m/>
    <x v="25"/>
    <m/>
    <m/>
    <n v="2"/>
    <m/>
    <n v="2010"/>
    <m/>
    <m/>
    <m/>
    <m/>
    <m/>
    <m/>
    <m/>
    <m/>
    <m/>
    <n v="5"/>
    <n v="5"/>
    <n v="5"/>
    <n v="5"/>
    <n v="5"/>
    <n v="2"/>
    <n v="483"/>
    <n v="3.3"/>
    <x v="3"/>
    <x v="4"/>
    <m/>
  </r>
  <r>
    <d v="2006-06-25T00:00:00"/>
    <d v="2006-07-01T00:00:00"/>
    <s v="United States"/>
    <m/>
    <s v="North America"/>
    <s v="Maryland, Pennsylvania, N ..."/>
    <x v="3"/>
    <s v="General flood"/>
    <m/>
    <n v="11"/>
    <n v="65000"/>
    <n v="1000"/>
    <n v="2006"/>
    <s v="USA"/>
    <m/>
    <x v="24"/>
    <m/>
    <m/>
    <n v="2"/>
    <m/>
    <n v="2006"/>
    <m/>
    <m/>
    <m/>
    <m/>
    <m/>
    <m/>
    <n v="5"/>
    <m/>
    <m/>
    <m/>
    <m/>
    <m/>
    <n v="5"/>
    <n v="5"/>
    <n v="7"/>
    <n v="122600"/>
    <n v="6.2"/>
    <x v="3"/>
    <x v="4"/>
    <m/>
  </r>
  <r>
    <d v="2010-06-10T00:00:00"/>
    <d v="2010-06-11T00:00:00"/>
    <s v="United States"/>
    <m/>
    <s v="North America"/>
    <s v="Arkansas, Oklahoma"/>
    <x v="3"/>
    <s v="General flood"/>
    <m/>
    <n v="20"/>
    <m/>
    <m/>
    <n v="2010"/>
    <s v="USA"/>
    <m/>
    <x v="23"/>
    <m/>
    <m/>
    <n v="2"/>
    <m/>
    <n v="2010"/>
    <m/>
    <m/>
    <m/>
    <m/>
    <m/>
    <m/>
    <m/>
    <m/>
    <m/>
    <n v="5"/>
    <n v="5"/>
    <n v="5"/>
    <n v="5"/>
    <n v="5"/>
    <n v="2"/>
    <n v="12230"/>
    <n v="4.4000000000000004"/>
    <x v="3"/>
    <x v="4"/>
    <m/>
  </r>
  <r>
    <d v="2001-07-08T00:00:00"/>
    <d v="2001-07-09T00:00:00"/>
    <s v="United States"/>
    <m/>
    <s v="North America"/>
    <s v="West Virginia"/>
    <x v="3"/>
    <s v="General flood"/>
    <m/>
    <n v="2"/>
    <n v="15000"/>
    <n v="20"/>
    <n v="2001"/>
    <s v="USA"/>
    <m/>
    <x v="23"/>
    <m/>
    <m/>
    <n v="2"/>
    <m/>
    <n v="2001"/>
    <m/>
    <n v="5"/>
    <m/>
    <m/>
    <m/>
    <m/>
    <m/>
    <m/>
    <m/>
    <m/>
    <m/>
    <m/>
    <n v="5"/>
    <n v="5"/>
    <n v="2"/>
    <n v="8530"/>
    <n v="4.5"/>
    <x v="3"/>
    <x v="4"/>
    <m/>
  </r>
  <r>
    <d v="2008-06-09T00:00:00"/>
    <d v="2008-06-30T00:00:00"/>
    <s v="United States"/>
    <m/>
    <s v="North America"/>
    <s v="Illlinois, Iowa, Kansas, ..."/>
    <x v="3"/>
    <s v="General flood"/>
    <m/>
    <n v="24"/>
    <n v="11000148"/>
    <n v="10000"/>
    <n v="2008"/>
    <s v="USA"/>
    <m/>
    <x v="21"/>
    <m/>
    <m/>
    <n v="2"/>
    <m/>
    <n v="2008"/>
    <m/>
    <m/>
    <m/>
    <m/>
    <m/>
    <m/>
    <m/>
    <m/>
    <n v="5"/>
    <m/>
    <m/>
    <m/>
    <n v="5"/>
    <n v="5"/>
    <n v="22"/>
    <n v="759800"/>
    <n v="7.6"/>
    <x v="3"/>
    <x v="4"/>
    <m/>
  </r>
  <r>
    <d v="2009-05-03T00:00:00"/>
    <d v="2009-05-10T00:00:00"/>
    <s v="United States"/>
    <m/>
    <s v="North America"/>
    <s v="West Virginia, Kentucky"/>
    <x v="3"/>
    <s v="General flood"/>
    <m/>
    <m/>
    <n v="900"/>
    <m/>
    <n v="2009"/>
    <s v="USA"/>
    <m/>
    <x v="22"/>
    <m/>
    <m/>
    <n v="2"/>
    <m/>
    <n v="2009"/>
    <m/>
    <m/>
    <m/>
    <m/>
    <m/>
    <m/>
    <m/>
    <m/>
    <m/>
    <n v="5"/>
    <n v="5"/>
    <n v="5"/>
    <n v="5"/>
    <n v="5"/>
    <n v="8"/>
    <n v="16460"/>
    <n v="5.4"/>
    <x v="3"/>
    <x v="4"/>
    <m/>
  </r>
  <r>
    <d v="2009-04-06T00:00:00"/>
    <d v="2009-04-09T00:00:00"/>
    <s v="United States"/>
    <m/>
    <s v="North America"/>
    <s v="Northern Florida"/>
    <x v="3"/>
    <s v="General flood"/>
    <m/>
    <m/>
    <n v="1000"/>
    <m/>
    <n v="2009"/>
    <s v="USA"/>
    <m/>
    <x v="22"/>
    <m/>
    <m/>
    <n v="2"/>
    <m/>
    <n v="2009"/>
    <m/>
    <m/>
    <m/>
    <m/>
    <m/>
    <m/>
    <m/>
    <m/>
    <m/>
    <n v="5"/>
    <n v="5"/>
    <n v="5"/>
    <n v="5"/>
    <n v="5"/>
    <n v="4"/>
    <n v="82060"/>
    <n v="5.8"/>
    <x v="3"/>
    <x v="4"/>
    <m/>
  </r>
  <r>
    <d v="2008-01-06T00:00:00"/>
    <d v="2008-01-06T00:00:00"/>
    <s v="Papua New Guinea"/>
    <m/>
    <s v="South Pacific"/>
    <s v="Near Goroka (Esatern High ..."/>
    <x v="4"/>
    <m/>
    <s v="Gold mine"/>
    <n v="10"/>
    <m/>
    <m/>
    <n v="2008"/>
    <s v="PNG"/>
    <m/>
    <x v="28"/>
    <m/>
    <m/>
    <m/>
    <m/>
    <n v="2008"/>
    <m/>
    <m/>
    <m/>
    <m/>
    <m/>
    <m/>
    <m/>
    <m/>
    <n v="1"/>
    <m/>
    <m/>
    <m/>
    <n v="1"/>
    <n v="1"/>
    <n v="1"/>
    <m/>
    <m/>
    <x v="4"/>
    <x v="0"/>
    <m/>
  </r>
  <r>
    <d v="2006-06-18T00:00:00"/>
    <d v="2006-06-18T00:00:00"/>
    <s v="China"/>
    <m/>
    <s v="Asia"/>
    <s v="Shiji (Sichuan)"/>
    <x v="4"/>
    <s v="Landslide"/>
    <m/>
    <n v="11"/>
    <n v="5"/>
    <m/>
    <n v="2006"/>
    <s v="CHN"/>
    <m/>
    <x v="28"/>
    <m/>
    <m/>
    <m/>
    <m/>
    <n v="2006"/>
    <m/>
    <m/>
    <m/>
    <m/>
    <m/>
    <m/>
    <n v="2"/>
    <m/>
    <m/>
    <m/>
    <m/>
    <m/>
    <n v="3"/>
    <n v="2"/>
    <n v="1"/>
    <m/>
    <m/>
    <x v="4"/>
    <x v="1"/>
    <m/>
  </r>
  <r>
    <d v="2004-12-03T00:00:00"/>
    <d v="2004-12-03T00:00:00"/>
    <s v="China"/>
    <m/>
    <s v="Asia"/>
    <s v="Zuojiaying (Guizhou provi ..."/>
    <x v="4"/>
    <s v="Landslide"/>
    <m/>
    <n v="44"/>
    <n v="353"/>
    <m/>
    <n v="2004"/>
    <s v="CHN"/>
    <m/>
    <x v="28"/>
    <m/>
    <m/>
    <m/>
    <m/>
    <n v="2004"/>
    <m/>
    <m/>
    <m/>
    <m/>
    <n v="2"/>
    <m/>
    <m/>
    <m/>
    <m/>
    <m/>
    <m/>
    <m/>
    <n v="3"/>
    <n v="2"/>
    <n v="1"/>
    <m/>
    <m/>
    <x v="4"/>
    <x v="1"/>
    <m/>
  </r>
  <r>
    <d v="2008-09-06T00:00:00"/>
    <d v="2008-09-06T00:00:00"/>
    <s v="Egypt"/>
    <m/>
    <s v="Africa"/>
    <s v="Manshiyet Nasser shanty t ..."/>
    <x v="4"/>
    <s v="Rockfall"/>
    <m/>
    <n v="98"/>
    <n v="697"/>
    <m/>
    <n v="2008"/>
    <s v="EGY"/>
    <m/>
    <x v="28"/>
    <m/>
    <m/>
    <m/>
    <m/>
    <n v="2008"/>
    <m/>
    <m/>
    <m/>
    <m/>
    <m/>
    <m/>
    <m/>
    <m/>
    <n v="2"/>
    <m/>
    <m/>
    <m/>
    <n v="2"/>
    <n v="2"/>
    <n v="1"/>
    <m/>
    <m/>
    <x v="4"/>
    <x v="1"/>
    <m/>
  </r>
  <r>
    <d v="2000-11-08T00:00:00"/>
    <d v="2000-11-08T00:00:00"/>
    <s v="Philippines"/>
    <m/>
    <s v="Asia"/>
    <s v="Cabugao-Apayao (Kaling-Ap ..."/>
    <x v="4"/>
    <s v="Landslide"/>
    <m/>
    <n v="11"/>
    <m/>
    <m/>
    <n v="2000"/>
    <s v="PHL"/>
    <m/>
    <x v="28"/>
    <m/>
    <m/>
    <m/>
    <m/>
    <n v="2000"/>
    <n v="2"/>
    <m/>
    <m/>
    <m/>
    <m/>
    <m/>
    <m/>
    <m/>
    <m/>
    <m/>
    <m/>
    <m/>
    <n v="2"/>
    <n v="2"/>
    <n v="1"/>
    <m/>
    <m/>
    <x v="4"/>
    <x v="1"/>
    <m/>
  </r>
  <r>
    <d v="2008-11-16T00:00:00"/>
    <d v="2008-11-16T00:00:00"/>
    <s v="Colombia"/>
    <m/>
    <s v="Latin America and the Caribbeans"/>
    <s v="Medellin"/>
    <x v="4"/>
    <s v="Landslide"/>
    <m/>
    <n v="12"/>
    <m/>
    <m/>
    <n v="2008"/>
    <s v="COL"/>
    <m/>
    <x v="28"/>
    <m/>
    <m/>
    <m/>
    <m/>
    <n v="2008"/>
    <m/>
    <m/>
    <m/>
    <m/>
    <m/>
    <m/>
    <m/>
    <m/>
    <n v="3"/>
    <m/>
    <m/>
    <m/>
    <n v="3"/>
    <n v="3"/>
    <n v="1"/>
    <m/>
    <m/>
    <x v="4"/>
    <x v="2"/>
    <m/>
  </r>
  <r>
    <d v="2002-07-16T00:00:00"/>
    <d v="2002-07-16T00:00:00"/>
    <s v="Ecuador"/>
    <m/>
    <s v="Latin America and the Caribbeans"/>
    <s v="Mendez region"/>
    <x v="4"/>
    <s v="Landslide"/>
    <m/>
    <n v="60"/>
    <m/>
    <m/>
    <n v="2002"/>
    <s v="ECU"/>
    <m/>
    <x v="28"/>
    <m/>
    <m/>
    <m/>
    <m/>
    <n v="2002"/>
    <m/>
    <m/>
    <n v="3"/>
    <m/>
    <m/>
    <m/>
    <m/>
    <m/>
    <m/>
    <m/>
    <m/>
    <m/>
    <n v="3"/>
    <n v="3"/>
    <n v="1"/>
    <m/>
    <m/>
    <x v="4"/>
    <x v="2"/>
    <m/>
  </r>
  <r>
    <d v="2009-01-04T00:00:00"/>
    <d v="2009-01-04T00:00:00"/>
    <s v="Guatemala"/>
    <m/>
    <s v="Latin America and the Caribbeans"/>
    <s v="Aquil Grande, Aquil Peque ..."/>
    <x v="4"/>
    <s v="Landslide"/>
    <m/>
    <n v="36"/>
    <n v="3028"/>
    <m/>
    <n v="2009"/>
    <s v="GTM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8-08-16T00:00:00"/>
    <d v="2008-08-16T00:00:00"/>
    <s v="Bangladesh"/>
    <m/>
    <s v="Asia"/>
    <s v="Southern"/>
    <x v="5"/>
    <s v="Landslide"/>
    <m/>
    <n v="13"/>
    <n v="50"/>
    <m/>
    <n v="2008"/>
    <s v="BGD"/>
    <m/>
    <x v="28"/>
    <m/>
    <m/>
    <m/>
    <m/>
    <n v="2008"/>
    <m/>
    <m/>
    <m/>
    <m/>
    <m/>
    <m/>
    <m/>
    <m/>
    <n v="1"/>
    <m/>
    <m/>
    <m/>
    <n v="1"/>
    <n v="1"/>
    <n v="1"/>
    <m/>
    <m/>
    <x v="4"/>
    <x v="0"/>
    <m/>
  </r>
  <r>
    <d v="2010-06-14T00:00:00"/>
    <d v="2010-06-15T00:00:00"/>
    <s v="Bangladesh"/>
    <m/>
    <s v="Asia"/>
    <s v="Cox's Bazaar, Bandarban"/>
    <x v="5"/>
    <s v="Landslide"/>
    <m/>
    <n v="66"/>
    <n v="55230"/>
    <m/>
    <n v="2010"/>
    <s v="BGD"/>
    <m/>
    <x v="28"/>
    <m/>
    <m/>
    <m/>
    <m/>
    <n v="2010"/>
    <m/>
    <m/>
    <m/>
    <m/>
    <m/>
    <m/>
    <m/>
    <m/>
    <m/>
    <n v="1"/>
    <n v="1"/>
    <n v="1"/>
    <n v="1"/>
    <n v="1"/>
    <n v="2"/>
    <m/>
    <m/>
    <x v="4"/>
    <x v="0"/>
    <m/>
  </r>
  <r>
    <d v="2009-06-11T00:00:00"/>
    <d v="2009-06-12T00:00:00"/>
    <s v="Ivory Coast"/>
    <m/>
    <s v="Africa"/>
    <s v="Att_coub_, Yopugon (Abidj ..."/>
    <x v="5"/>
    <s v="Landslide"/>
    <m/>
    <n v="27"/>
    <n v="10006"/>
    <m/>
    <n v="2009"/>
    <s v="CIV"/>
    <m/>
    <x v="28"/>
    <m/>
    <m/>
    <m/>
    <m/>
    <n v="2009"/>
    <m/>
    <m/>
    <m/>
    <m/>
    <m/>
    <m/>
    <m/>
    <m/>
    <m/>
    <n v="1"/>
    <n v="1"/>
    <n v="1"/>
    <n v="1"/>
    <n v="1"/>
    <n v="2"/>
    <m/>
    <m/>
    <x v="4"/>
    <x v="0"/>
    <m/>
  </r>
  <r>
    <d v="2003-03-03T00:00:00"/>
    <d v="2003-03-03T00:00:00"/>
    <s v="India"/>
    <m/>
    <s v="Asia"/>
    <s v="Himalaya (Jammu and Cache ..."/>
    <x v="5"/>
    <s v="Avalanche"/>
    <m/>
    <n v="25"/>
    <m/>
    <m/>
    <n v="2003"/>
    <s v="IND"/>
    <m/>
    <x v="28"/>
    <m/>
    <m/>
    <m/>
    <m/>
    <n v="2003"/>
    <m/>
    <m/>
    <m/>
    <n v="1"/>
    <m/>
    <m/>
    <m/>
    <m/>
    <m/>
    <m/>
    <m/>
    <m/>
    <n v="2"/>
    <n v="1"/>
    <n v="1"/>
    <m/>
    <m/>
    <x v="4"/>
    <x v="0"/>
    <m/>
  </r>
  <r>
    <d v="2001-11-09T00:00:00"/>
    <d v="2001-11-09T00:00:00"/>
    <s v="India"/>
    <m/>
    <s v="Asia"/>
    <s v="Amboori village, near Tri ..."/>
    <x v="5"/>
    <s v="Landslide"/>
    <m/>
    <n v="55"/>
    <m/>
    <m/>
    <n v="2001"/>
    <s v="IND"/>
    <m/>
    <x v="28"/>
    <m/>
    <m/>
    <m/>
    <m/>
    <n v="2001"/>
    <m/>
    <n v="1"/>
    <m/>
    <m/>
    <m/>
    <m/>
    <m/>
    <m/>
    <m/>
    <m/>
    <m/>
    <m/>
    <n v="2"/>
    <n v="1"/>
    <n v="1"/>
    <m/>
    <m/>
    <x v="4"/>
    <x v="0"/>
    <m/>
  </r>
  <r>
    <d v="2001-08-14T00:00:00"/>
    <d v="2001-08-14T00:00:00"/>
    <s v="India"/>
    <m/>
    <s v="Asia"/>
    <s v="Chamba district (Himachal ..."/>
    <x v="5"/>
    <s v="Landslide"/>
    <m/>
    <n v="16"/>
    <m/>
    <m/>
    <n v="2001"/>
    <s v="IND"/>
    <m/>
    <x v="28"/>
    <m/>
    <m/>
    <m/>
    <m/>
    <n v="2001"/>
    <m/>
    <n v="1"/>
    <m/>
    <m/>
    <m/>
    <m/>
    <m/>
    <m/>
    <m/>
    <m/>
    <m/>
    <m/>
    <n v="2"/>
    <n v="1"/>
    <n v="1"/>
    <m/>
    <m/>
    <x v="4"/>
    <x v="0"/>
    <m/>
  </r>
  <r>
    <d v="2001-07-16T00:00:00"/>
    <d v="2001-07-16T00:00:00"/>
    <s v="India"/>
    <m/>
    <s v="Asia"/>
    <s v="Rudraprayag district (Utt ..."/>
    <x v="5"/>
    <s v="Landslide"/>
    <m/>
    <n v="27"/>
    <m/>
    <m/>
    <n v="2001"/>
    <s v="IND"/>
    <m/>
    <x v="28"/>
    <m/>
    <m/>
    <m/>
    <m/>
    <n v="2001"/>
    <m/>
    <n v="1"/>
    <m/>
    <m/>
    <m/>
    <m/>
    <m/>
    <m/>
    <m/>
    <m/>
    <m/>
    <m/>
    <n v="2"/>
    <n v="1"/>
    <n v="1"/>
    <m/>
    <m/>
    <x v="4"/>
    <x v="0"/>
    <m/>
  </r>
  <r>
    <d v="2000-07-12T00:00:00"/>
    <d v="2000-07-12T00:00:00"/>
    <s v="India"/>
    <m/>
    <s v="Asia"/>
    <s v="Ghatkopar (Bombay)"/>
    <x v="5"/>
    <s v="Landslide"/>
    <m/>
    <n v="58"/>
    <n v="7038"/>
    <m/>
    <n v="2000"/>
    <s v="IND"/>
    <m/>
    <x v="28"/>
    <m/>
    <m/>
    <m/>
    <m/>
    <n v="2000"/>
    <n v="1"/>
    <m/>
    <m/>
    <m/>
    <m/>
    <m/>
    <m/>
    <m/>
    <m/>
    <m/>
    <m/>
    <m/>
    <n v="2"/>
    <n v="1"/>
    <n v="1"/>
    <m/>
    <m/>
    <x v="4"/>
    <x v="0"/>
    <m/>
  </r>
  <r>
    <d v="2000-06-01T00:00:00"/>
    <d v="2000-06-30T00:00:00"/>
    <s v="India"/>
    <m/>
    <s v="Asia"/>
    <s v="Moradabad, Bijnore distri ..."/>
    <x v="5"/>
    <s v="Landslide"/>
    <m/>
    <n v="43"/>
    <m/>
    <m/>
    <n v="2000"/>
    <s v="IND"/>
    <m/>
    <x v="28"/>
    <m/>
    <m/>
    <m/>
    <m/>
    <n v="2000"/>
    <n v="1"/>
    <m/>
    <m/>
    <m/>
    <m/>
    <m/>
    <m/>
    <m/>
    <m/>
    <m/>
    <m/>
    <m/>
    <n v="2"/>
    <n v="1"/>
    <n v="30"/>
    <m/>
    <m/>
    <x v="4"/>
    <x v="0"/>
    <m/>
  </r>
  <r>
    <d v="2000-08-11T00:00:00"/>
    <d v="2000-08-11T00:00:00"/>
    <s v="India"/>
    <m/>
    <s v="Asia"/>
    <s v="Himalayan foothills"/>
    <x v="5"/>
    <s v="Landslide"/>
    <m/>
    <n v="86"/>
    <m/>
    <m/>
    <n v="2000"/>
    <s v="IND"/>
    <m/>
    <x v="28"/>
    <m/>
    <m/>
    <m/>
    <m/>
    <n v="2000"/>
    <n v="1"/>
    <m/>
    <m/>
    <m/>
    <m/>
    <m/>
    <m/>
    <m/>
    <m/>
    <m/>
    <m/>
    <m/>
    <n v="2"/>
    <n v="1"/>
    <n v="1"/>
    <m/>
    <m/>
    <x v="4"/>
    <x v="0"/>
    <m/>
  </r>
  <r>
    <d v="2004-08-05T00:00:00"/>
    <d v="2004-08-05T00:00:00"/>
    <s v="Kyrgyzstan"/>
    <m/>
    <s v="Middle East"/>
    <s v="Khan Tengri region"/>
    <x v="5"/>
    <s v="Avalanche"/>
    <m/>
    <n v="11"/>
    <n v="2"/>
    <m/>
    <n v="2004"/>
    <s v="KGZ"/>
    <m/>
    <x v="28"/>
    <m/>
    <m/>
    <m/>
    <m/>
    <n v="2004"/>
    <m/>
    <m/>
    <m/>
    <m/>
    <n v="1"/>
    <m/>
    <m/>
    <m/>
    <m/>
    <m/>
    <m/>
    <m/>
    <n v="2"/>
    <n v="1"/>
    <n v="1"/>
    <m/>
    <m/>
    <x v="4"/>
    <x v="0"/>
    <m/>
  </r>
  <r>
    <d v="2002-05-01T00:00:00"/>
    <d v="2002-05-31T00:00:00"/>
    <s v="Kyrgyzstan"/>
    <m/>
    <s v="Middle East"/>
    <s v="Alai, Zhangi-Savai"/>
    <x v="5"/>
    <s v="Landslide"/>
    <m/>
    <m/>
    <n v="1002"/>
    <n v="1.5"/>
    <n v="2002"/>
    <s v="KGZ"/>
    <m/>
    <x v="28"/>
    <m/>
    <m/>
    <m/>
    <m/>
    <n v="2002"/>
    <m/>
    <m/>
    <n v="1"/>
    <m/>
    <m/>
    <m/>
    <m/>
    <m/>
    <m/>
    <m/>
    <m/>
    <m/>
    <n v="2"/>
    <n v="1"/>
    <n v="31"/>
    <m/>
    <m/>
    <x v="4"/>
    <x v="0"/>
    <m/>
  </r>
  <r>
    <d v="2003-04-20T00:00:00"/>
    <d v="2003-04-20T00:00:00"/>
    <s v="Kyrgyzstan"/>
    <m/>
    <s v="Middle East"/>
    <s v="Karataryk (Uzgen district ..."/>
    <x v="5"/>
    <s v="Landslide"/>
    <m/>
    <n v="38"/>
    <n v="211"/>
    <m/>
    <n v="2003"/>
    <s v="KGZ"/>
    <m/>
    <x v="28"/>
    <m/>
    <m/>
    <m/>
    <m/>
    <n v="2003"/>
    <m/>
    <m/>
    <m/>
    <n v="1"/>
    <m/>
    <m/>
    <m/>
    <m/>
    <m/>
    <m/>
    <m/>
    <m/>
    <n v="2"/>
    <n v="1"/>
    <n v="1"/>
    <m/>
    <m/>
    <x v="4"/>
    <x v="0"/>
    <m/>
  </r>
  <r>
    <d v="2004-04-26T00:00:00"/>
    <d v="2004-04-26T00:00:00"/>
    <s v="Kyrgyzstan"/>
    <m/>
    <s v="Middle East"/>
    <s v="Alay district (Osh provin ..."/>
    <x v="5"/>
    <s v="Landslide"/>
    <m/>
    <n v="33"/>
    <n v="96"/>
    <m/>
    <n v="2004"/>
    <s v="KGZ"/>
    <m/>
    <x v="28"/>
    <m/>
    <m/>
    <m/>
    <m/>
    <n v="2004"/>
    <m/>
    <m/>
    <m/>
    <m/>
    <n v="1"/>
    <m/>
    <m/>
    <m/>
    <m/>
    <m/>
    <m/>
    <m/>
    <n v="2"/>
    <n v="1"/>
    <n v="1"/>
    <m/>
    <m/>
    <x v="4"/>
    <x v="0"/>
    <m/>
  </r>
  <r>
    <d v="2005-09-14T00:00:00"/>
    <d v="2005-09-15T00:00:00"/>
    <s v="Myanmar"/>
    <m/>
    <s v="Asia"/>
    <s v="Palow, Kyun Su, Myeik (Th ..."/>
    <x v="5"/>
    <s v="Landslide"/>
    <m/>
    <n v="17"/>
    <n v="16"/>
    <m/>
    <n v="2005"/>
    <s v="MMR"/>
    <m/>
    <x v="28"/>
    <m/>
    <m/>
    <m/>
    <m/>
    <n v="2005"/>
    <m/>
    <m/>
    <m/>
    <m/>
    <m/>
    <n v="1"/>
    <m/>
    <m/>
    <m/>
    <m/>
    <m/>
    <m/>
    <n v="1"/>
    <n v="1"/>
    <n v="2"/>
    <m/>
    <m/>
    <x v="4"/>
    <x v="0"/>
    <m/>
  </r>
  <r>
    <d v="2010-06-17T00:00:00"/>
    <d v="2010-06-17T00:00:00"/>
    <s v="Myanmar"/>
    <m/>
    <s v="Asia"/>
    <s v="Maungdaw, Buthidaung; Rak ..."/>
    <x v="5"/>
    <s v="Landslide"/>
    <m/>
    <n v="68"/>
    <n v="145000"/>
    <m/>
    <n v="2010"/>
    <s v="MMR"/>
    <m/>
    <x v="28"/>
    <m/>
    <m/>
    <m/>
    <m/>
    <n v="2010"/>
    <m/>
    <m/>
    <m/>
    <m/>
    <m/>
    <m/>
    <m/>
    <m/>
    <m/>
    <n v="1"/>
    <n v="1"/>
    <n v="1"/>
    <n v="1"/>
    <n v="1"/>
    <n v="1"/>
    <m/>
    <m/>
    <x v="4"/>
    <x v="0"/>
    <m/>
  </r>
  <r>
    <d v="2009-07-04T00:00:00"/>
    <d v="2009-07-04T00:00:00"/>
    <s v="Myanmar"/>
    <m/>
    <s v="Asia"/>
    <s v="Hpakant city (Kachin stat ..."/>
    <x v="5"/>
    <s v="Landslide"/>
    <m/>
    <n v="24"/>
    <n v="1351"/>
    <m/>
    <n v="2009"/>
    <s v="MMR"/>
    <m/>
    <x v="28"/>
    <m/>
    <m/>
    <m/>
    <m/>
    <n v="2009"/>
    <m/>
    <m/>
    <m/>
    <m/>
    <m/>
    <m/>
    <m/>
    <m/>
    <m/>
    <n v="1"/>
    <n v="1"/>
    <n v="1"/>
    <n v="1"/>
    <n v="1"/>
    <n v="1"/>
    <m/>
    <m/>
    <x v="4"/>
    <x v="0"/>
    <m/>
  </r>
  <r>
    <d v="2000-12-20T00:00:00"/>
    <d v="2000-12-20T00:00:00"/>
    <s v="Nigeria"/>
    <m/>
    <s v="Africa"/>
    <s v="Atakumosa (Osun state)"/>
    <x v="5"/>
    <s v="Landslide"/>
    <m/>
    <n v="15"/>
    <m/>
    <m/>
    <n v="2000"/>
    <s v="NGA"/>
    <m/>
    <x v="28"/>
    <m/>
    <m/>
    <m/>
    <m/>
    <n v="2000"/>
    <n v="1"/>
    <m/>
    <m/>
    <m/>
    <m/>
    <m/>
    <m/>
    <m/>
    <m/>
    <m/>
    <m/>
    <m/>
    <n v="1"/>
    <n v="1"/>
    <n v="1"/>
    <m/>
    <m/>
    <x v="4"/>
    <x v="0"/>
    <m/>
  </r>
  <r>
    <d v="2000-09-23T00:00:00"/>
    <d v="2000-09-23T00:00:00"/>
    <s v="Nigeria"/>
    <m/>
    <s v="Africa"/>
    <s v="Amakor (Anambra state)"/>
    <x v="5"/>
    <s v="Landslide"/>
    <m/>
    <n v="17"/>
    <n v="300"/>
    <m/>
    <n v="2000"/>
    <s v="NGA"/>
    <m/>
    <x v="28"/>
    <m/>
    <m/>
    <m/>
    <m/>
    <n v="2000"/>
    <n v="1"/>
    <m/>
    <m/>
    <m/>
    <m/>
    <m/>
    <m/>
    <m/>
    <m/>
    <m/>
    <m/>
    <m/>
    <n v="1"/>
    <n v="1"/>
    <n v="1"/>
    <m/>
    <m/>
    <x v="4"/>
    <x v="0"/>
    <m/>
  </r>
  <r>
    <d v="2006-08-26T00:00:00"/>
    <d v="2006-09-13T00:00:00"/>
    <s v="Nepal"/>
    <m/>
    <s v="Asia"/>
    <s v="Banke, Bardya, Achham, Ch ..."/>
    <x v="5"/>
    <s v="Landslide"/>
    <m/>
    <n v="147"/>
    <n v="80000"/>
    <m/>
    <n v="2006"/>
    <s v="NPL"/>
    <m/>
    <x v="28"/>
    <m/>
    <m/>
    <m/>
    <m/>
    <n v="2006"/>
    <m/>
    <m/>
    <m/>
    <m/>
    <m/>
    <m/>
    <n v="1"/>
    <m/>
    <m/>
    <m/>
    <m/>
    <m/>
    <n v="1"/>
    <n v="1"/>
    <n v="19"/>
    <m/>
    <m/>
    <x v="4"/>
    <x v="0"/>
    <m/>
  </r>
  <r>
    <d v="2006-08-03T00:00:00"/>
    <d v="2006-08-03T00:00:00"/>
    <s v="Nepal"/>
    <m/>
    <s v="Asia"/>
    <s v="Yarsa (Rasuwa district)"/>
    <x v="5"/>
    <s v="Landslide"/>
    <m/>
    <n v="10"/>
    <m/>
    <m/>
    <n v="2006"/>
    <s v="NPL"/>
    <m/>
    <x v="28"/>
    <m/>
    <m/>
    <m/>
    <m/>
    <n v="2006"/>
    <m/>
    <m/>
    <m/>
    <m/>
    <m/>
    <m/>
    <n v="1"/>
    <m/>
    <m/>
    <m/>
    <m/>
    <m/>
    <n v="1"/>
    <n v="1"/>
    <n v="1"/>
    <m/>
    <m/>
    <x v="4"/>
    <x v="0"/>
    <m/>
  </r>
  <r>
    <d v="2001-06-01T00:00:00"/>
    <d v="2001-06-30T00:00:00"/>
    <s v="Nepal"/>
    <m/>
    <s v="Asia"/>
    <s v="Koshi, Bagmati, Janakpur, ..."/>
    <x v="5"/>
    <s v="Landslide"/>
    <m/>
    <n v="144"/>
    <n v="21019"/>
    <m/>
    <n v="2001"/>
    <s v="NPL"/>
    <m/>
    <x v="28"/>
    <m/>
    <m/>
    <m/>
    <m/>
    <n v="2001"/>
    <m/>
    <n v="1"/>
    <m/>
    <m/>
    <m/>
    <m/>
    <m/>
    <m/>
    <m/>
    <m/>
    <m/>
    <m/>
    <n v="1"/>
    <n v="1"/>
    <n v="30"/>
    <m/>
    <m/>
    <x v="4"/>
    <x v="0"/>
    <m/>
  </r>
  <r>
    <d v="2002-07-15T00:00:00"/>
    <d v="2002-08-15T00:00:00"/>
    <s v="Nepal"/>
    <m/>
    <s v="Asia"/>
    <s v="Makwanpur, Khotang, Kathm ..."/>
    <x v="5"/>
    <s v="Landslide"/>
    <m/>
    <n v="472"/>
    <n v="265865"/>
    <m/>
    <n v="2002"/>
    <s v="NPL"/>
    <m/>
    <x v="28"/>
    <m/>
    <m/>
    <m/>
    <m/>
    <n v="2002"/>
    <m/>
    <m/>
    <n v="1"/>
    <m/>
    <m/>
    <m/>
    <m/>
    <m/>
    <m/>
    <m/>
    <m/>
    <m/>
    <n v="1"/>
    <n v="1"/>
    <n v="32"/>
    <m/>
    <m/>
    <x v="4"/>
    <x v="0"/>
    <m/>
  </r>
  <r>
    <d v="2009-07-28T00:00:00"/>
    <d v="2009-07-28T00:00:00"/>
    <s v="Nepal"/>
    <m/>
    <s v="Asia"/>
    <s v="Sankhuwasabha district"/>
    <x v="5"/>
    <s v="Landslide"/>
    <m/>
    <n v="10"/>
    <m/>
    <m/>
    <n v="2009"/>
    <s v="NPL"/>
    <m/>
    <x v="28"/>
    <m/>
    <m/>
    <m/>
    <m/>
    <n v="2009"/>
    <m/>
    <m/>
    <m/>
    <m/>
    <m/>
    <m/>
    <m/>
    <m/>
    <m/>
    <n v="1"/>
    <n v="1"/>
    <n v="1"/>
    <n v="1"/>
    <n v="1"/>
    <n v="1"/>
    <m/>
    <m/>
    <x v="4"/>
    <x v="0"/>
    <m/>
  </r>
  <r>
    <d v="2010-02-18T00:00:00"/>
    <d v="2010-02-18T00:00:00"/>
    <s v="Pakistan"/>
    <m/>
    <s v="Middle East"/>
    <s v="Saidan gutlo, Mula Khail ..."/>
    <x v="5"/>
    <s v="Avalanche"/>
    <m/>
    <n v="31"/>
    <n v="3705"/>
    <m/>
    <n v="2010"/>
    <s v="PAK"/>
    <m/>
    <x v="28"/>
    <m/>
    <m/>
    <m/>
    <m/>
    <n v="2010"/>
    <m/>
    <m/>
    <m/>
    <m/>
    <m/>
    <m/>
    <m/>
    <m/>
    <m/>
    <n v="1"/>
    <n v="1"/>
    <n v="1"/>
    <n v="1"/>
    <n v="1"/>
    <n v="1"/>
    <m/>
    <m/>
    <x v="4"/>
    <x v="0"/>
    <m/>
  </r>
  <r>
    <d v="2006-07-03T00:00:00"/>
    <d v="2006-07-04T00:00:00"/>
    <s v="Pakistan"/>
    <m/>
    <s v="Middle East"/>
    <s v="Ghaeel village (Kalam are ..."/>
    <x v="5"/>
    <s v="Landslide"/>
    <m/>
    <n v="29"/>
    <n v="5"/>
    <m/>
    <n v="2006"/>
    <s v="PAK"/>
    <m/>
    <x v="28"/>
    <m/>
    <m/>
    <m/>
    <m/>
    <n v="2006"/>
    <m/>
    <m/>
    <m/>
    <m/>
    <m/>
    <m/>
    <n v="1"/>
    <m/>
    <m/>
    <m/>
    <m/>
    <m/>
    <n v="1"/>
    <n v="1"/>
    <n v="2"/>
    <m/>
    <m/>
    <x v="4"/>
    <x v="0"/>
    <m/>
  </r>
  <r>
    <d v="2001-07-01T00:00:00"/>
    <d v="2001-07-31T00:00:00"/>
    <s v="Pakistan"/>
    <m/>
    <s v="Middle East"/>
    <s v="Karachi, Hyderabad, Sukka ..."/>
    <x v="5"/>
    <s v="Landslide"/>
    <m/>
    <n v="16"/>
    <n v="12"/>
    <m/>
    <n v="2001"/>
    <s v="PAK"/>
    <m/>
    <x v="28"/>
    <m/>
    <m/>
    <m/>
    <m/>
    <n v="2001"/>
    <m/>
    <n v="1"/>
    <m/>
    <m/>
    <m/>
    <m/>
    <m/>
    <m/>
    <m/>
    <m/>
    <m/>
    <m/>
    <n v="1"/>
    <n v="1"/>
    <n v="31"/>
    <m/>
    <m/>
    <x v="4"/>
    <x v="0"/>
    <m/>
  </r>
  <r>
    <d v="2003-05-02T00:00:00"/>
    <d v="2003-05-02T00:00:00"/>
    <s v="Pakistan"/>
    <m/>
    <s v="Middle East"/>
    <s v="Ronala village (Kohistan ..."/>
    <x v="5"/>
    <s v="Landslide"/>
    <m/>
    <n v="12"/>
    <m/>
    <m/>
    <n v="2003"/>
    <s v="PAK"/>
    <m/>
    <x v="28"/>
    <m/>
    <m/>
    <m/>
    <m/>
    <n v="2003"/>
    <m/>
    <m/>
    <m/>
    <n v="1"/>
    <m/>
    <m/>
    <m/>
    <m/>
    <m/>
    <m/>
    <m/>
    <m/>
    <n v="1"/>
    <n v="1"/>
    <n v="1"/>
    <m/>
    <m/>
    <x v="4"/>
    <x v="0"/>
    <m/>
  </r>
  <r>
    <d v="2007-01-05T00:00:00"/>
    <d v="2007-01-05T00:00:00"/>
    <s v="Pakistan"/>
    <m/>
    <s v="Middle East"/>
    <s v="Near Kotli (Kashmire)"/>
    <x v="5"/>
    <s v="Landslide"/>
    <m/>
    <n v="20"/>
    <n v="2"/>
    <m/>
    <n v="2007"/>
    <s v="PAK"/>
    <m/>
    <x v="28"/>
    <m/>
    <m/>
    <m/>
    <m/>
    <n v="2007"/>
    <m/>
    <m/>
    <m/>
    <m/>
    <m/>
    <m/>
    <m/>
    <n v="1"/>
    <m/>
    <m/>
    <m/>
    <m/>
    <n v="1"/>
    <n v="1"/>
    <n v="1"/>
    <m/>
    <m/>
    <x v="4"/>
    <x v="0"/>
    <m/>
  </r>
  <r>
    <d v="2010-01-04T00:00:00"/>
    <d v="2010-01-04T00:00:00"/>
    <s v="Pakistan"/>
    <m/>
    <s v="Middle East"/>
    <s v="Atabad, Sarat, Salmanabad ..."/>
    <x v="5"/>
    <s v="Landslide"/>
    <m/>
    <n v="19"/>
    <n v="26700"/>
    <n v="18"/>
    <n v="2010"/>
    <s v="PAK"/>
    <m/>
    <x v="28"/>
    <m/>
    <m/>
    <m/>
    <m/>
    <n v="2010"/>
    <m/>
    <m/>
    <m/>
    <m/>
    <m/>
    <m/>
    <m/>
    <m/>
    <m/>
    <n v="1"/>
    <n v="1"/>
    <n v="1"/>
    <n v="1"/>
    <n v="1"/>
    <n v="1"/>
    <m/>
    <m/>
    <x v="4"/>
    <x v="0"/>
    <m/>
  </r>
  <r>
    <d v="2001-07-10T00:00:00"/>
    <d v="2001-07-10T00:00:00"/>
    <s v="Pakistan"/>
    <m/>
    <s v="Middle East"/>
    <s v="Chitta Katha, Kaghan vall ..."/>
    <x v="5"/>
    <s v="Landslide"/>
    <m/>
    <n v="15"/>
    <m/>
    <m/>
    <n v="2001"/>
    <s v="PAK"/>
    <m/>
    <x v="28"/>
    <m/>
    <m/>
    <m/>
    <m/>
    <n v="2001"/>
    <m/>
    <n v="1"/>
    <m/>
    <m/>
    <m/>
    <m/>
    <m/>
    <m/>
    <m/>
    <m/>
    <m/>
    <m/>
    <n v="1"/>
    <n v="1"/>
    <n v="1"/>
    <m/>
    <m/>
    <x v="4"/>
    <x v="0"/>
    <m/>
  </r>
  <r>
    <d v="2007-03-21T00:00:00"/>
    <d v="2007-03-21T00:00:00"/>
    <s v="Pakistan"/>
    <m/>
    <s v="Middle East"/>
    <s v="Dir district (North)"/>
    <x v="5"/>
    <s v="Landslide"/>
    <m/>
    <n v="80"/>
    <m/>
    <m/>
    <n v="2007"/>
    <s v="PAK"/>
    <m/>
    <x v="28"/>
    <m/>
    <m/>
    <m/>
    <m/>
    <n v="2007"/>
    <m/>
    <m/>
    <m/>
    <m/>
    <m/>
    <m/>
    <m/>
    <n v="1"/>
    <m/>
    <m/>
    <m/>
    <m/>
    <n v="1"/>
    <n v="1"/>
    <n v="1"/>
    <m/>
    <m/>
    <x v="4"/>
    <x v="0"/>
    <m/>
  </r>
  <r>
    <d v="2005-12-27T00:00:00"/>
    <d v="2005-12-27T00:00:00"/>
    <s v="Pakistan"/>
    <m/>
    <s v="Middle East"/>
    <s v="Dassu (Kohistan district) ..."/>
    <x v="5"/>
    <s v="Avalanche"/>
    <m/>
    <n v="24"/>
    <m/>
    <m/>
    <n v="2005"/>
    <s v="PAK"/>
    <m/>
    <x v="28"/>
    <m/>
    <m/>
    <m/>
    <m/>
    <n v="2005"/>
    <m/>
    <m/>
    <m/>
    <m/>
    <m/>
    <n v="1"/>
    <m/>
    <m/>
    <m/>
    <m/>
    <m/>
    <m/>
    <n v="1"/>
    <n v="1"/>
    <n v="1"/>
    <m/>
    <m/>
    <x v="4"/>
    <x v="0"/>
    <m/>
  </r>
  <r>
    <d v="2007-03-30T00:00:00"/>
    <d v="2007-04-02T00:00:00"/>
    <s v="Pakistan"/>
    <m/>
    <s v="Middle East"/>
    <s v="Chitral region (Hindu Kus ..."/>
    <x v="5"/>
    <s v="Avalanche"/>
    <m/>
    <n v="43"/>
    <n v="3"/>
    <m/>
    <n v="2007"/>
    <s v="PAK"/>
    <m/>
    <x v="28"/>
    <m/>
    <m/>
    <m/>
    <m/>
    <n v="2007"/>
    <m/>
    <m/>
    <m/>
    <m/>
    <m/>
    <m/>
    <m/>
    <n v="1"/>
    <m/>
    <m/>
    <m/>
    <m/>
    <n v="1"/>
    <n v="1"/>
    <n v="4"/>
    <m/>
    <m/>
    <x v="4"/>
    <x v="0"/>
    <m/>
  </r>
  <r>
    <d v="2006-01-20T00:00:00"/>
    <d v="2006-04-18T00:00:00"/>
    <s v="Papua New Guinea"/>
    <m/>
    <s v="South Pacific"/>
    <s v="Bapa (Morobe province)"/>
    <x v="5"/>
    <s v="Landslide"/>
    <m/>
    <n v="14"/>
    <n v="10000"/>
    <m/>
    <n v="2006"/>
    <s v="PNG"/>
    <m/>
    <x v="28"/>
    <m/>
    <m/>
    <m/>
    <m/>
    <n v="2006"/>
    <m/>
    <m/>
    <m/>
    <m/>
    <m/>
    <m/>
    <n v="1"/>
    <m/>
    <m/>
    <m/>
    <m/>
    <m/>
    <n v="1"/>
    <n v="1"/>
    <n v="89"/>
    <m/>
    <m/>
    <x v="4"/>
    <x v="0"/>
    <m/>
  </r>
  <r>
    <d v="2006-04-27T00:00:00"/>
    <d v="2006-04-30T00:00:00"/>
    <s v="Papua New Guinea"/>
    <m/>
    <s v="South Pacific"/>
    <s v="Kuma (Upper Mendi region, ..."/>
    <x v="5"/>
    <s v="Landslide"/>
    <m/>
    <n v="1"/>
    <n v="300"/>
    <m/>
    <n v="2006"/>
    <s v="PNG"/>
    <m/>
    <x v="28"/>
    <m/>
    <m/>
    <m/>
    <m/>
    <n v="2006"/>
    <m/>
    <m/>
    <m/>
    <m/>
    <m/>
    <m/>
    <n v="1"/>
    <m/>
    <m/>
    <m/>
    <m/>
    <m/>
    <n v="1"/>
    <n v="1"/>
    <n v="4"/>
    <m/>
    <m/>
    <x v="4"/>
    <x v="0"/>
    <m/>
  </r>
  <r>
    <d v="2009-05-26T00:00:00"/>
    <d v="2009-05-26T00:00:00"/>
    <s v="Papua New Guinea"/>
    <m/>
    <s v="South Pacific"/>
    <s v="Zongefifi village (Morobe ..."/>
    <x v="5"/>
    <s v="Landslide"/>
    <m/>
    <n v="19"/>
    <m/>
    <m/>
    <n v="2009"/>
    <s v="PNG"/>
    <m/>
    <x v="28"/>
    <m/>
    <m/>
    <m/>
    <m/>
    <n v="2009"/>
    <m/>
    <m/>
    <m/>
    <m/>
    <m/>
    <m/>
    <m/>
    <m/>
    <m/>
    <n v="1"/>
    <n v="1"/>
    <n v="1"/>
    <n v="1"/>
    <n v="1"/>
    <n v="1"/>
    <m/>
    <m/>
    <x v="4"/>
    <x v="0"/>
    <m/>
  </r>
  <r>
    <d v="2010-08-09T00:00:00"/>
    <d v="2010-08-09T00:00:00"/>
    <s v="Sierra Leone"/>
    <m/>
    <s v="Africa"/>
    <s v="Freetown"/>
    <x v="5"/>
    <s v="Landslide"/>
    <m/>
    <n v="16"/>
    <n v="5"/>
    <m/>
    <n v="2010"/>
    <s v="SLE"/>
    <m/>
    <x v="28"/>
    <m/>
    <m/>
    <m/>
    <m/>
    <n v="2010"/>
    <m/>
    <m/>
    <m/>
    <m/>
    <m/>
    <m/>
    <m/>
    <m/>
    <m/>
    <n v="1"/>
    <n v="1"/>
    <n v="1"/>
    <n v="1"/>
    <n v="1"/>
    <n v="1"/>
    <m/>
    <m/>
    <x v="4"/>
    <x v="0"/>
    <m/>
  </r>
  <r>
    <d v="2003-02-26T00:00:00"/>
    <d v="2003-02-26T00:00:00"/>
    <s v="Tajikistan"/>
    <m/>
    <s v="Middle East"/>
    <s v="Ghorvodor village (Khatlo ..."/>
    <x v="5"/>
    <s v="Landslide"/>
    <m/>
    <m/>
    <n v="181"/>
    <m/>
    <n v="2003"/>
    <s v="TJK"/>
    <m/>
    <x v="28"/>
    <m/>
    <m/>
    <m/>
    <m/>
    <n v="2003"/>
    <m/>
    <m/>
    <m/>
    <n v="1"/>
    <m/>
    <m/>
    <m/>
    <m/>
    <m/>
    <m/>
    <m/>
    <m/>
    <n v="1"/>
    <n v="1"/>
    <n v="1"/>
    <m/>
    <m/>
    <x v="4"/>
    <x v="0"/>
    <m/>
  </r>
  <r>
    <d v="2005-02-03T00:00:00"/>
    <d v="2005-02-03T00:00:00"/>
    <s v="Tajikistan"/>
    <m/>
    <s v="Middle East"/>
    <s v="Degdonak (Mujikharf Jamoa ..."/>
    <x v="5"/>
    <s v="Avalanche"/>
    <m/>
    <n v="16"/>
    <n v="1953"/>
    <m/>
    <n v="2005"/>
    <s v="TJK"/>
    <m/>
    <x v="28"/>
    <m/>
    <m/>
    <m/>
    <m/>
    <n v="2005"/>
    <m/>
    <m/>
    <m/>
    <m/>
    <m/>
    <n v="1"/>
    <m/>
    <m/>
    <m/>
    <m/>
    <m/>
    <m/>
    <n v="1"/>
    <n v="1"/>
    <n v="1"/>
    <m/>
    <m/>
    <x v="4"/>
    <x v="0"/>
    <m/>
  </r>
  <r>
    <d v="2001-05-20T00:00:00"/>
    <d v="2001-05-20T00:00:00"/>
    <s v="Tajikistan"/>
    <m/>
    <s v="Middle East"/>
    <s v="Varzob region"/>
    <x v="5"/>
    <s v="Landslide"/>
    <m/>
    <n v="1"/>
    <n v="165"/>
    <n v="0.6"/>
    <n v="2001"/>
    <s v="TJK"/>
    <m/>
    <x v="28"/>
    <m/>
    <m/>
    <m/>
    <m/>
    <n v="2001"/>
    <m/>
    <n v="1"/>
    <m/>
    <m/>
    <m/>
    <m/>
    <m/>
    <m/>
    <m/>
    <m/>
    <m/>
    <m/>
    <n v="1"/>
    <n v="1"/>
    <n v="1"/>
    <m/>
    <m/>
    <x v="4"/>
    <x v="0"/>
    <m/>
  </r>
  <r>
    <d v="2003-04-13T00:00:00"/>
    <d v="2003-04-25T00:00:00"/>
    <s v="Tajikistan"/>
    <m/>
    <s v="Middle East"/>
    <s v="Lenin district"/>
    <x v="5"/>
    <s v="Landslide"/>
    <m/>
    <n v="1"/>
    <n v="6000"/>
    <n v="41"/>
    <n v="2003"/>
    <s v="TJK"/>
    <m/>
    <x v="28"/>
    <m/>
    <m/>
    <m/>
    <m/>
    <n v="2003"/>
    <m/>
    <m/>
    <m/>
    <n v="1"/>
    <m/>
    <m/>
    <m/>
    <m/>
    <m/>
    <m/>
    <m/>
    <m/>
    <n v="1"/>
    <n v="1"/>
    <n v="13"/>
    <m/>
    <m/>
    <x v="4"/>
    <x v="0"/>
    <m/>
  </r>
  <r>
    <d v="2005-12-28T00:00:00"/>
    <d v="2005-12-29T00:00:00"/>
    <s v="Yemen"/>
    <m/>
    <s v="Middle East"/>
    <s v="Al-Dhafeer (Bani Matar di ..."/>
    <x v="5"/>
    <s v="Landslide"/>
    <m/>
    <n v="65"/>
    <n v="11"/>
    <m/>
    <n v="2005"/>
    <s v="YEM"/>
    <m/>
    <x v="28"/>
    <m/>
    <m/>
    <m/>
    <m/>
    <n v="2005"/>
    <m/>
    <m/>
    <m/>
    <m/>
    <m/>
    <n v="1"/>
    <m/>
    <m/>
    <m/>
    <m/>
    <m/>
    <m/>
    <n v="1"/>
    <n v="1"/>
    <n v="2"/>
    <m/>
    <m/>
    <x v="4"/>
    <x v="0"/>
    <m/>
  </r>
  <r>
    <d v="2009-08-27T00:00:00"/>
    <d v="2009-08-27T00:00:00"/>
    <s v="Yemen"/>
    <m/>
    <s v="Middle East"/>
    <s v="Modawar (Mahawit province ..."/>
    <x v="5"/>
    <s v="Landslide"/>
    <m/>
    <n v="11"/>
    <m/>
    <m/>
    <n v="2009"/>
    <s v="YEM"/>
    <m/>
    <x v="28"/>
    <m/>
    <m/>
    <m/>
    <m/>
    <n v="2009"/>
    <m/>
    <m/>
    <m/>
    <m/>
    <m/>
    <m/>
    <m/>
    <m/>
    <m/>
    <n v="1"/>
    <n v="1"/>
    <n v="1"/>
    <n v="1"/>
    <n v="1"/>
    <n v="1"/>
    <m/>
    <m/>
    <x v="4"/>
    <x v="0"/>
    <m/>
  </r>
  <r>
    <d v="2009-01-18T00:00:00"/>
    <d v="2009-01-18T00:00:00"/>
    <s v="Afghanistan"/>
    <m/>
    <s v="Middle East"/>
    <s v="Saland region (Hindu Kush ..."/>
    <x v="5"/>
    <s v="Avalanche"/>
    <m/>
    <n v="10"/>
    <n v="32"/>
    <m/>
    <n v="2009"/>
    <s v="AFG"/>
    <m/>
    <x v="28"/>
    <m/>
    <m/>
    <m/>
    <m/>
    <n v="2009"/>
    <m/>
    <m/>
    <m/>
    <m/>
    <m/>
    <m/>
    <m/>
    <m/>
    <m/>
    <n v="2"/>
    <n v="2"/>
    <n v="2"/>
    <n v="2"/>
    <n v="2"/>
    <n v="1"/>
    <m/>
    <m/>
    <x v="4"/>
    <x v="1"/>
    <m/>
  </r>
  <r>
    <d v="2006-01-31T00:00:00"/>
    <d v="2006-01-31T00:00:00"/>
    <s v="Afghanistan"/>
    <m/>
    <s v="Middle East"/>
    <s v="Kohistan district (Badakh ..."/>
    <x v="5"/>
    <s v="Avalanche"/>
    <m/>
    <n v="15"/>
    <m/>
    <m/>
    <n v="2006"/>
    <s v="AFG"/>
    <m/>
    <x v="28"/>
    <m/>
    <m/>
    <m/>
    <m/>
    <n v="2006"/>
    <m/>
    <m/>
    <m/>
    <m/>
    <m/>
    <m/>
    <n v="2"/>
    <m/>
    <m/>
    <m/>
    <m/>
    <m/>
    <n v="2"/>
    <n v="2"/>
    <n v="1"/>
    <m/>
    <m/>
    <x v="4"/>
    <x v="1"/>
    <m/>
  </r>
  <r>
    <d v="2002-02-06T00:00:00"/>
    <d v="2002-02-06T00:00:00"/>
    <s v="Afghanistan"/>
    <m/>
    <s v="Middle East"/>
    <s v="Salang area"/>
    <x v="5"/>
    <s v="Avalanche"/>
    <m/>
    <n v="5"/>
    <n v="400"/>
    <m/>
    <n v="2002"/>
    <s v="AFG"/>
    <m/>
    <x v="28"/>
    <m/>
    <m/>
    <m/>
    <m/>
    <n v="2002"/>
    <m/>
    <m/>
    <n v="2"/>
    <m/>
    <m/>
    <m/>
    <m/>
    <m/>
    <m/>
    <m/>
    <m/>
    <m/>
    <n v="2"/>
    <n v="2"/>
    <n v="1"/>
    <m/>
    <m/>
    <x v="4"/>
    <x v="1"/>
    <m/>
  </r>
  <r>
    <d v="2010-03-02T00:00:00"/>
    <d v="2010-03-02T00:00:00"/>
    <s v="Afghanistan"/>
    <m/>
    <s v="Middle East"/>
    <s v="Arghanj Khowa district (B ..."/>
    <x v="5"/>
    <s v="Avalanche"/>
    <m/>
    <n v="35"/>
    <m/>
    <m/>
    <n v="2010"/>
    <s v="AFG"/>
    <m/>
    <x v="28"/>
    <m/>
    <m/>
    <m/>
    <m/>
    <n v="2010"/>
    <m/>
    <m/>
    <m/>
    <m/>
    <m/>
    <m/>
    <m/>
    <m/>
    <m/>
    <n v="2"/>
    <n v="2"/>
    <n v="2"/>
    <n v="2"/>
    <n v="2"/>
    <n v="1"/>
    <m/>
    <m/>
    <x v="4"/>
    <x v="1"/>
    <m/>
  </r>
  <r>
    <d v="2010-02-06T00:00:00"/>
    <d v="2010-02-09T00:00:00"/>
    <s v="Afghanistan"/>
    <m/>
    <s v="Middle East"/>
    <s v="Salang (Parwan province)"/>
    <x v="5"/>
    <s v="Avalanche"/>
    <m/>
    <n v="169"/>
    <n v="130"/>
    <m/>
    <n v="2010"/>
    <s v="AFG"/>
    <m/>
    <x v="28"/>
    <m/>
    <m/>
    <m/>
    <m/>
    <n v="2010"/>
    <m/>
    <m/>
    <m/>
    <m/>
    <m/>
    <m/>
    <m/>
    <m/>
    <m/>
    <n v="2"/>
    <n v="2"/>
    <n v="2"/>
    <n v="2"/>
    <n v="2"/>
    <n v="4"/>
    <m/>
    <m/>
    <x v="4"/>
    <x v="1"/>
    <m/>
  </r>
  <r>
    <d v="2006-01-13T00:00:00"/>
    <d v="2006-01-13T00:00:00"/>
    <s v="Afghanistan"/>
    <m/>
    <s v="Middle East"/>
    <s v="Sar-i-Pul, Badakhshan pro ..."/>
    <x v="5"/>
    <s v="Landslide"/>
    <m/>
    <n v="13"/>
    <n v="300000"/>
    <m/>
    <n v="2006"/>
    <s v="AFG"/>
    <m/>
    <x v="28"/>
    <m/>
    <m/>
    <m/>
    <m/>
    <n v="2006"/>
    <m/>
    <m/>
    <m/>
    <m/>
    <m/>
    <m/>
    <n v="2"/>
    <m/>
    <m/>
    <m/>
    <m/>
    <m/>
    <n v="2"/>
    <n v="2"/>
    <n v="1"/>
    <m/>
    <m/>
    <x v="4"/>
    <x v="1"/>
    <m/>
  </r>
  <r>
    <d v="2000-12-01T00:00:00"/>
    <d v="2000-12-31T00:00:00"/>
    <s v="Azerbaijan"/>
    <m/>
    <s v="Eastern Europe"/>
    <m/>
    <x v="5"/>
    <s v="Avalanche"/>
    <m/>
    <n v="11"/>
    <m/>
    <m/>
    <n v="2000"/>
    <s v="AZE"/>
    <m/>
    <x v="28"/>
    <m/>
    <m/>
    <m/>
    <m/>
    <n v="2000"/>
    <n v="2"/>
    <m/>
    <m/>
    <m/>
    <m/>
    <m/>
    <m/>
    <m/>
    <m/>
    <m/>
    <m/>
    <m/>
    <n v="3"/>
    <n v="2"/>
    <n v="31"/>
    <m/>
    <m/>
    <x v="4"/>
    <x v="1"/>
    <m/>
  </r>
  <r>
    <d v="2003-03-31T00:00:00"/>
    <d v="2003-03-31T00:00:00"/>
    <s v="Bolivia"/>
    <m/>
    <s v="Latin America and the Caribbeans"/>
    <s v="Chima (Tipuani, Larecaja ..."/>
    <x v="5"/>
    <s v="Landslide"/>
    <m/>
    <n v="69"/>
    <n v="1001"/>
    <m/>
    <n v="2003"/>
    <s v="BOL"/>
    <m/>
    <x v="28"/>
    <m/>
    <m/>
    <m/>
    <m/>
    <n v="2003"/>
    <m/>
    <m/>
    <m/>
    <n v="2"/>
    <m/>
    <m/>
    <m/>
    <m/>
    <m/>
    <m/>
    <m/>
    <m/>
    <n v="2"/>
    <n v="2"/>
    <n v="1"/>
    <m/>
    <m/>
    <x v="4"/>
    <x v="1"/>
    <m/>
  </r>
  <r>
    <d v="2011-02-26T00:00:00"/>
    <d v="2011-02-26T00:00:00"/>
    <s v="Bolivia"/>
    <m/>
    <s v="Latin America and the Caribbeans"/>
    <s v="La Paz"/>
    <x v="5"/>
    <s v="Landslide"/>
    <m/>
    <m/>
    <n v="4000"/>
    <m/>
    <n v="2011"/>
    <s v="BOL"/>
    <m/>
    <x v="28"/>
    <m/>
    <m/>
    <m/>
    <m/>
    <n v="2011"/>
    <m/>
    <m/>
    <m/>
    <m/>
    <m/>
    <m/>
    <m/>
    <m/>
    <m/>
    <n v="2"/>
    <n v="2"/>
    <n v="2"/>
    <n v="2"/>
    <n v="2"/>
    <n v="1"/>
    <m/>
    <m/>
    <x v="4"/>
    <x v="1"/>
    <m/>
  </r>
  <r>
    <d v="2002-09-15T00:00:00"/>
    <d v="2002-09-15T00:00:00"/>
    <s v="China"/>
    <m/>
    <s v="Asia"/>
    <s v="Xianfeng county"/>
    <x v="5"/>
    <s v="Landslide"/>
    <m/>
    <n v="22"/>
    <m/>
    <m/>
    <n v="2002"/>
    <s v="CHN"/>
    <m/>
    <x v="28"/>
    <m/>
    <m/>
    <m/>
    <m/>
    <n v="2002"/>
    <m/>
    <m/>
    <n v="2"/>
    <m/>
    <m/>
    <m/>
    <m/>
    <m/>
    <m/>
    <m/>
    <m/>
    <m/>
    <n v="3"/>
    <n v="2"/>
    <n v="1"/>
    <m/>
    <m/>
    <x v="4"/>
    <x v="1"/>
    <m/>
  </r>
  <r>
    <d v="2001-07-02T00:00:00"/>
    <d v="2001-07-02T00:00:00"/>
    <s v="China"/>
    <m/>
    <s v="Asia"/>
    <s v="Kunming district (Yunnan ..."/>
    <x v="5"/>
    <s v="Landslide"/>
    <m/>
    <n v="19"/>
    <n v="10307"/>
    <n v="60"/>
    <n v="2001"/>
    <s v="CHN"/>
    <m/>
    <x v="28"/>
    <m/>
    <m/>
    <m/>
    <m/>
    <n v="2001"/>
    <m/>
    <n v="2"/>
    <m/>
    <m/>
    <m/>
    <m/>
    <m/>
    <m/>
    <m/>
    <m/>
    <m/>
    <m/>
    <n v="3"/>
    <n v="2"/>
    <n v="1"/>
    <m/>
    <m/>
    <x v="4"/>
    <x v="1"/>
    <m/>
  </r>
  <r>
    <d v="2001-09-25T00:00:00"/>
    <d v="2001-09-25T00:00:00"/>
    <s v="China"/>
    <m/>
    <s v="Asia"/>
    <s v="Mingshan county (Sichuan ..."/>
    <x v="5"/>
    <s v="Landslide"/>
    <m/>
    <n v="11"/>
    <n v="1000"/>
    <m/>
    <n v="2001"/>
    <s v="CHN"/>
    <m/>
    <x v="28"/>
    <m/>
    <m/>
    <m/>
    <m/>
    <n v="2001"/>
    <m/>
    <n v="2"/>
    <m/>
    <m/>
    <m/>
    <m/>
    <m/>
    <m/>
    <m/>
    <m/>
    <m/>
    <m/>
    <n v="3"/>
    <n v="2"/>
    <n v="1"/>
    <m/>
    <m/>
    <x v="4"/>
    <x v="1"/>
    <m/>
  </r>
  <r>
    <d v="2001-09-28T00:00:00"/>
    <d v="2001-09-28T00:00:00"/>
    <s v="China"/>
    <m/>
    <s v="Asia"/>
    <s v="Yongsheng county (Yunnan ..."/>
    <x v="5"/>
    <s v="Landslide"/>
    <m/>
    <n v="14"/>
    <n v="10018"/>
    <m/>
    <n v="2001"/>
    <s v="CHN"/>
    <m/>
    <x v="28"/>
    <m/>
    <m/>
    <m/>
    <m/>
    <n v="2001"/>
    <m/>
    <n v="2"/>
    <m/>
    <m/>
    <m/>
    <m/>
    <m/>
    <m/>
    <m/>
    <m/>
    <m/>
    <m/>
    <n v="3"/>
    <n v="2"/>
    <n v="1"/>
    <m/>
    <m/>
    <x v="4"/>
    <x v="1"/>
    <m/>
  </r>
  <r>
    <d v="2000-06-05T00:00:00"/>
    <d v="2000-06-05T00:00:00"/>
    <s v="China"/>
    <m/>
    <s v="Asia"/>
    <s v="Sichuan, Guizhou provinc ..."/>
    <x v="5"/>
    <s v="Landslide"/>
    <m/>
    <n v="71"/>
    <n v="2000"/>
    <m/>
    <n v="2000"/>
    <s v="CHN"/>
    <m/>
    <x v="28"/>
    <m/>
    <m/>
    <m/>
    <m/>
    <n v="2000"/>
    <n v="2"/>
    <m/>
    <m/>
    <m/>
    <m/>
    <m/>
    <m/>
    <m/>
    <m/>
    <m/>
    <m/>
    <m/>
    <n v="3"/>
    <n v="2"/>
    <n v="1"/>
    <m/>
    <m/>
    <x v="4"/>
    <x v="1"/>
    <m/>
  </r>
  <r>
    <d v="2001-05-01T00:00:00"/>
    <d v="2001-05-01T00:00:00"/>
    <s v="China"/>
    <m/>
    <s v="Asia"/>
    <s v="Wulong (Chongqing municip ..."/>
    <x v="5"/>
    <s v="Landslide"/>
    <m/>
    <n v="74"/>
    <m/>
    <m/>
    <n v="2001"/>
    <s v="CHN"/>
    <m/>
    <x v="28"/>
    <m/>
    <m/>
    <m/>
    <m/>
    <n v="2001"/>
    <m/>
    <n v="2"/>
    <m/>
    <m/>
    <m/>
    <m/>
    <m/>
    <m/>
    <m/>
    <m/>
    <m/>
    <m/>
    <n v="3"/>
    <n v="2"/>
    <n v="1"/>
    <m/>
    <m/>
    <x v="4"/>
    <x v="1"/>
    <m/>
  </r>
  <r>
    <d v="2002-10-04T00:00:00"/>
    <d v="2002-10-04T00:00:00"/>
    <s v="China"/>
    <m/>
    <s v="Asia"/>
    <s v="Yichikou village (Yunnan ..."/>
    <x v="5"/>
    <s v="Landslide"/>
    <m/>
    <n v="15"/>
    <n v="11"/>
    <m/>
    <n v="2002"/>
    <s v="CHN"/>
    <m/>
    <x v="28"/>
    <m/>
    <m/>
    <m/>
    <m/>
    <n v="2002"/>
    <m/>
    <m/>
    <n v="2"/>
    <m/>
    <m/>
    <m/>
    <m/>
    <m/>
    <m/>
    <m/>
    <m/>
    <m/>
    <n v="3"/>
    <n v="2"/>
    <n v="1"/>
    <m/>
    <m/>
    <x v="4"/>
    <x v="1"/>
    <m/>
  </r>
  <r>
    <d v="2000-08-13T00:00:00"/>
    <d v="2000-08-13T00:00:00"/>
    <s v="China"/>
    <m/>
    <s v="Asia"/>
    <s v="Yingjiang county (Yunnan ..."/>
    <x v="5"/>
    <s v="Landslide"/>
    <m/>
    <n v="14"/>
    <n v="27"/>
    <n v="2.4"/>
    <n v="2000"/>
    <s v="CHN"/>
    <m/>
    <x v="28"/>
    <m/>
    <m/>
    <m/>
    <m/>
    <n v="2000"/>
    <n v="2"/>
    <m/>
    <m/>
    <m/>
    <m/>
    <m/>
    <m/>
    <m/>
    <m/>
    <m/>
    <m/>
    <m/>
    <n v="3"/>
    <n v="2"/>
    <n v="1"/>
    <m/>
    <m/>
    <x v="4"/>
    <x v="1"/>
    <m/>
  </r>
  <r>
    <d v="2003-05-11T00:00:00"/>
    <d v="2003-05-11T00:00:00"/>
    <s v="China"/>
    <m/>
    <s v="Asia"/>
    <s v="Guizhou province"/>
    <x v="5"/>
    <s v="Landslide"/>
    <m/>
    <n v="35"/>
    <m/>
    <m/>
    <n v="2003"/>
    <s v="CHN"/>
    <m/>
    <x v="28"/>
    <m/>
    <m/>
    <m/>
    <m/>
    <n v="2003"/>
    <m/>
    <m/>
    <m/>
    <n v="2"/>
    <m/>
    <m/>
    <m/>
    <m/>
    <m/>
    <m/>
    <m/>
    <m/>
    <n v="3"/>
    <n v="2"/>
    <n v="1"/>
    <m/>
    <m/>
    <x v="4"/>
    <x v="1"/>
    <m/>
  </r>
  <r>
    <d v="2003-08-26T00:00:00"/>
    <d v="2003-08-30T00:00:00"/>
    <s v="China"/>
    <m/>
    <s v="Asia"/>
    <s v="Sichuan province"/>
    <x v="5"/>
    <s v="Landslide"/>
    <m/>
    <n v="17"/>
    <m/>
    <m/>
    <n v="2003"/>
    <s v="CHN"/>
    <m/>
    <x v="28"/>
    <m/>
    <m/>
    <m/>
    <m/>
    <n v="2003"/>
    <m/>
    <m/>
    <m/>
    <n v="2"/>
    <m/>
    <m/>
    <m/>
    <m/>
    <m/>
    <m/>
    <m/>
    <m/>
    <n v="3"/>
    <n v="2"/>
    <n v="5"/>
    <m/>
    <m/>
    <x v="4"/>
    <x v="1"/>
    <m/>
  </r>
  <r>
    <d v="2004-06-05T00:00:00"/>
    <d v="2004-06-05T00:00:00"/>
    <s v="China"/>
    <m/>
    <s v="Asia"/>
    <s v="Wansheng (Chongqing munic ..."/>
    <x v="5"/>
    <s v="Landslide"/>
    <m/>
    <n v="21"/>
    <n v="100"/>
    <m/>
    <n v="2004"/>
    <s v="CHN"/>
    <m/>
    <x v="28"/>
    <m/>
    <m/>
    <m/>
    <m/>
    <n v="2004"/>
    <m/>
    <m/>
    <m/>
    <m/>
    <n v="2"/>
    <m/>
    <m/>
    <m/>
    <m/>
    <m/>
    <m/>
    <m/>
    <n v="3"/>
    <n v="2"/>
    <n v="1"/>
    <m/>
    <m/>
    <x v="4"/>
    <x v="1"/>
    <m/>
  </r>
  <r>
    <d v="2001-08-01T00:00:00"/>
    <d v="2001-08-01T00:00:00"/>
    <s v="China"/>
    <m/>
    <s v="Asia"/>
    <s v="Benxi, Caohezhang, Yingko ..."/>
    <x v="5"/>
    <s v="Landslide"/>
    <m/>
    <n v="34"/>
    <n v="308"/>
    <m/>
    <n v="2001"/>
    <s v="CHN"/>
    <m/>
    <x v="28"/>
    <m/>
    <m/>
    <m/>
    <m/>
    <n v="2001"/>
    <m/>
    <n v="2"/>
    <m/>
    <m/>
    <m/>
    <m/>
    <m/>
    <m/>
    <m/>
    <m/>
    <m/>
    <m/>
    <n v="3"/>
    <n v="2"/>
    <n v="1"/>
    <m/>
    <m/>
    <x v="4"/>
    <x v="1"/>
    <m/>
  </r>
  <r>
    <d v="2006-07-01T00:00:00"/>
    <d v="2006-07-31T00:00:00"/>
    <s v="China"/>
    <m/>
    <s v="Asia"/>
    <s v="Shanxi province"/>
    <x v="5"/>
    <s v="Landslide"/>
    <m/>
    <n v="11"/>
    <m/>
    <m/>
    <n v="2006"/>
    <s v="CHN"/>
    <m/>
    <x v="28"/>
    <m/>
    <m/>
    <m/>
    <m/>
    <n v="2006"/>
    <m/>
    <m/>
    <m/>
    <m/>
    <m/>
    <m/>
    <n v="2"/>
    <m/>
    <m/>
    <m/>
    <m/>
    <m/>
    <n v="3"/>
    <n v="2"/>
    <n v="31"/>
    <m/>
    <m/>
    <x v="4"/>
    <x v="1"/>
    <m/>
  </r>
  <r>
    <d v="2001-07-28T00:00:00"/>
    <d v="2001-07-28T00:00:00"/>
    <s v="China"/>
    <m/>
    <s v="Asia"/>
    <s v="Zhenyuan county (Yunnan p ..."/>
    <x v="5"/>
    <s v="Landslide"/>
    <m/>
    <n v="16"/>
    <m/>
    <m/>
    <n v="2001"/>
    <s v="CHN"/>
    <m/>
    <x v="28"/>
    <m/>
    <m/>
    <m/>
    <m/>
    <n v="2001"/>
    <m/>
    <n v="2"/>
    <m/>
    <m/>
    <m/>
    <m/>
    <m/>
    <m/>
    <m/>
    <m/>
    <m/>
    <m/>
    <n v="3"/>
    <n v="2"/>
    <n v="1"/>
    <m/>
    <m/>
    <x v="4"/>
    <x v="1"/>
    <m/>
  </r>
  <r>
    <d v="2002-08-01T00:00:00"/>
    <d v="2002-08-31T00:00:00"/>
    <s v="China"/>
    <m/>
    <s v="Asia"/>
    <s v="Yunnan province"/>
    <x v="5"/>
    <s v="Landslide"/>
    <m/>
    <n v="16"/>
    <m/>
    <m/>
    <n v="2002"/>
    <s v="CHN"/>
    <m/>
    <x v="28"/>
    <m/>
    <m/>
    <m/>
    <m/>
    <n v="2002"/>
    <m/>
    <m/>
    <n v="2"/>
    <m/>
    <m/>
    <m/>
    <m/>
    <m/>
    <m/>
    <m/>
    <m/>
    <m/>
    <n v="3"/>
    <n v="2"/>
    <n v="31"/>
    <m/>
    <m/>
    <x v="4"/>
    <x v="1"/>
    <m/>
  </r>
  <r>
    <d v="2002-06-14T00:00:00"/>
    <d v="2002-06-14T00:00:00"/>
    <s v="China"/>
    <m/>
    <s v="Asia"/>
    <s v="Chongqing"/>
    <x v="5"/>
    <s v="Landslide"/>
    <m/>
    <n v="10"/>
    <m/>
    <m/>
    <n v="2002"/>
    <s v="CHN"/>
    <m/>
    <x v="28"/>
    <m/>
    <m/>
    <m/>
    <m/>
    <n v="2002"/>
    <m/>
    <m/>
    <n v="2"/>
    <m/>
    <m/>
    <m/>
    <m/>
    <m/>
    <m/>
    <m/>
    <m/>
    <m/>
    <n v="3"/>
    <n v="2"/>
    <n v="1"/>
    <m/>
    <m/>
    <x v="4"/>
    <x v="1"/>
    <m/>
  </r>
  <r>
    <d v="2000-04-12T00:00:00"/>
    <d v="2000-04-12T00:00:00"/>
    <s v="Ecuador"/>
    <m/>
    <s v="Latin America and the Caribbeans"/>
    <s v="Quito"/>
    <x v="5"/>
    <s v="Landslide"/>
    <m/>
    <n v="14"/>
    <n v="205"/>
    <m/>
    <n v="2000"/>
    <s v="ECU"/>
    <m/>
    <x v="28"/>
    <m/>
    <m/>
    <m/>
    <m/>
    <n v="2000"/>
    <n v="2"/>
    <m/>
    <m/>
    <m/>
    <m/>
    <m/>
    <m/>
    <m/>
    <m/>
    <m/>
    <m/>
    <m/>
    <n v="3"/>
    <n v="2"/>
    <n v="1"/>
    <m/>
    <m/>
    <x v="4"/>
    <x v="1"/>
    <m/>
  </r>
  <r>
    <d v="2000-10-14T00:00:00"/>
    <d v="2000-10-14T00:00:00"/>
    <s v="Ecuador"/>
    <m/>
    <s v="Latin America and the Caribbeans"/>
    <s v="Penipe, Guano (Chimborazo ..."/>
    <x v="5"/>
    <s v="Landslide"/>
    <m/>
    <n v="30"/>
    <n v="180"/>
    <m/>
    <n v="2000"/>
    <s v="ECU"/>
    <m/>
    <x v="28"/>
    <m/>
    <m/>
    <m/>
    <m/>
    <n v="2000"/>
    <n v="2"/>
    <m/>
    <m/>
    <m/>
    <m/>
    <m/>
    <m/>
    <m/>
    <m/>
    <m/>
    <m/>
    <m/>
    <n v="3"/>
    <n v="2"/>
    <n v="1"/>
    <m/>
    <m/>
    <x v="4"/>
    <x v="1"/>
    <m/>
  </r>
  <r>
    <d v="2002-09-13T00:00:00"/>
    <d v="2002-09-13T00:00:00"/>
    <s v="Guatemala"/>
    <m/>
    <s v="Latin America and the Caribbeans"/>
    <s v="San Lucas Toliman, Solola ..."/>
    <x v="5"/>
    <s v="Landslide"/>
    <m/>
    <n v="68"/>
    <n v="474"/>
    <m/>
    <n v="2002"/>
    <s v="GTM"/>
    <m/>
    <x v="28"/>
    <m/>
    <m/>
    <m/>
    <m/>
    <n v="2002"/>
    <m/>
    <m/>
    <n v="2"/>
    <m/>
    <m/>
    <m/>
    <m/>
    <m/>
    <m/>
    <m/>
    <m/>
    <m/>
    <n v="3"/>
    <n v="2"/>
    <n v="1"/>
    <m/>
    <m/>
    <x v="4"/>
    <x v="1"/>
    <m/>
  </r>
  <r>
    <d v="2003-04-23T00:00:00"/>
    <d v="2003-04-23T00:00:00"/>
    <s v="Guatemala"/>
    <m/>
    <s v="Latin America and the Caribbeans"/>
    <s v="Cerro Cocol, San Pedro (S ..."/>
    <x v="5"/>
    <s v="Landslide"/>
    <m/>
    <n v="22"/>
    <n v="220"/>
    <m/>
    <n v="2003"/>
    <s v="GTM"/>
    <m/>
    <x v="28"/>
    <m/>
    <m/>
    <m/>
    <m/>
    <n v="2003"/>
    <m/>
    <m/>
    <m/>
    <n v="2"/>
    <m/>
    <m/>
    <m/>
    <m/>
    <m/>
    <m/>
    <m/>
    <m/>
    <n v="3"/>
    <n v="2"/>
    <n v="1"/>
    <m/>
    <m/>
    <x v="4"/>
    <x v="1"/>
    <m/>
  </r>
  <r>
    <d v="2000-04-19T00:00:00"/>
    <d v="2000-04-19T00:00:00"/>
    <s v="Guyana"/>
    <m/>
    <s v="Latin America and the Caribbeans"/>
    <s v="Remire-Montjoly"/>
    <x v="5"/>
    <s v="Landslide"/>
    <m/>
    <n v="10"/>
    <m/>
    <m/>
    <n v="2000"/>
    <s v="GUY"/>
    <m/>
    <x v="28"/>
    <m/>
    <m/>
    <m/>
    <m/>
    <n v="2000"/>
    <n v="2"/>
    <m/>
    <m/>
    <m/>
    <m/>
    <m/>
    <m/>
    <m/>
    <m/>
    <m/>
    <m/>
    <m/>
    <n v="2"/>
    <n v="2"/>
    <n v="1"/>
    <m/>
    <m/>
    <x v="4"/>
    <x v="1"/>
    <m/>
  </r>
  <r>
    <d v="2008-05-05T00:00:00"/>
    <d v="2008-05-05T00:00:00"/>
    <s v="Indonesia"/>
    <m/>
    <s v="Asia"/>
    <s v="Papua"/>
    <x v="5"/>
    <s v="Landslide"/>
    <m/>
    <n v="21"/>
    <m/>
    <m/>
    <n v="2008"/>
    <s v="IDN"/>
    <m/>
    <x v="28"/>
    <m/>
    <m/>
    <m/>
    <m/>
    <n v="2008"/>
    <m/>
    <m/>
    <m/>
    <m/>
    <m/>
    <m/>
    <m/>
    <m/>
    <n v="2"/>
    <m/>
    <m/>
    <m/>
    <n v="2"/>
    <n v="2"/>
    <n v="1"/>
    <m/>
    <m/>
    <x v="4"/>
    <x v="1"/>
    <m/>
  </r>
  <r>
    <d v="2007-01-09T00:00:00"/>
    <d v="2007-01-09T00:00:00"/>
    <s v="Indonesia"/>
    <m/>
    <s v="Asia"/>
    <s v="Jorong Sungai Sariak (Pad ..."/>
    <x v="5"/>
    <s v="Landslide"/>
    <m/>
    <n v="11"/>
    <m/>
    <m/>
    <n v="2007"/>
    <s v="IDN"/>
    <m/>
    <x v="28"/>
    <m/>
    <m/>
    <m/>
    <m/>
    <n v="2007"/>
    <m/>
    <m/>
    <m/>
    <m/>
    <m/>
    <m/>
    <m/>
    <n v="2"/>
    <m/>
    <m/>
    <m/>
    <m/>
    <n v="2"/>
    <n v="2"/>
    <n v="1"/>
    <m/>
    <m/>
    <x v="4"/>
    <x v="1"/>
    <m/>
  </r>
  <r>
    <d v="2010-10-12T00:00:00"/>
    <d v="2010-10-12T00:00:00"/>
    <s v="Indonesia"/>
    <m/>
    <s v="Asia"/>
    <s v="Sulawesi Isl."/>
    <x v="5"/>
    <s v="Landslide"/>
    <m/>
    <n v="13"/>
    <n v="18"/>
    <m/>
    <n v="2010"/>
    <s v="IDN"/>
    <m/>
    <x v="28"/>
    <m/>
    <m/>
    <m/>
    <m/>
    <n v="2010"/>
    <m/>
    <m/>
    <m/>
    <m/>
    <m/>
    <m/>
    <m/>
    <m/>
    <m/>
    <n v="2"/>
    <n v="2"/>
    <n v="2"/>
    <n v="2"/>
    <n v="2"/>
    <n v="1"/>
    <m/>
    <m/>
    <x v="4"/>
    <x v="1"/>
    <m/>
  </r>
  <r>
    <d v="2000-10-29T00:00:00"/>
    <d v="2000-11-01T00:00:00"/>
    <s v="Indonesia"/>
    <m/>
    <s v="Asia"/>
    <s v="Cilacap, Banyumas (Centra ..."/>
    <x v="5"/>
    <s v="Landslide"/>
    <m/>
    <n v="40"/>
    <n v="56210"/>
    <n v="43"/>
    <n v="2000"/>
    <s v="IDN"/>
    <m/>
    <x v="28"/>
    <m/>
    <m/>
    <m/>
    <m/>
    <n v="2000"/>
    <n v="2"/>
    <m/>
    <m/>
    <m/>
    <m/>
    <m/>
    <m/>
    <m/>
    <m/>
    <m/>
    <m/>
    <m/>
    <n v="2"/>
    <n v="2"/>
    <n v="4"/>
    <m/>
    <m/>
    <x v="4"/>
    <x v="1"/>
    <m/>
  </r>
  <r>
    <d v="2003-03-18T00:00:00"/>
    <d v="2003-03-18T00:00:00"/>
    <s v="Indonesia"/>
    <m/>
    <s v="Asia"/>
    <s v="Makale, Sa'dan Balusu are ..."/>
    <x v="5"/>
    <s v="Landslide"/>
    <m/>
    <n v="12"/>
    <m/>
    <m/>
    <n v="2003"/>
    <s v="IDN"/>
    <m/>
    <x v="28"/>
    <m/>
    <m/>
    <m/>
    <m/>
    <n v="2003"/>
    <m/>
    <m/>
    <m/>
    <n v="2"/>
    <m/>
    <m/>
    <m/>
    <m/>
    <m/>
    <m/>
    <m/>
    <m/>
    <n v="2"/>
    <n v="2"/>
    <n v="1"/>
    <m/>
    <m/>
    <x v="4"/>
    <x v="1"/>
    <m/>
  </r>
  <r>
    <d v="2004-04-23T00:00:00"/>
    <d v="2004-04-23T00:00:00"/>
    <s v="Indonesia"/>
    <m/>
    <s v="Asia"/>
    <s v="Pasaman region (Sumatra I ..."/>
    <x v="5"/>
    <s v="Landslide"/>
    <m/>
    <n v="44"/>
    <n v="11"/>
    <m/>
    <n v="2004"/>
    <s v="IDN"/>
    <m/>
    <x v="28"/>
    <m/>
    <m/>
    <m/>
    <m/>
    <n v="2004"/>
    <m/>
    <m/>
    <m/>
    <m/>
    <n v="2"/>
    <m/>
    <m/>
    <m/>
    <m/>
    <m/>
    <m/>
    <m/>
    <n v="2"/>
    <n v="2"/>
    <n v="1"/>
    <m/>
    <m/>
    <x v="4"/>
    <x v="1"/>
    <m/>
  </r>
  <r>
    <d v="2005-02-21T00:00:00"/>
    <d v="2005-02-21T00:00:00"/>
    <s v="Indonesia"/>
    <m/>
    <s v="Asia"/>
    <s v="Bandung"/>
    <x v="5"/>
    <s v="Landslide"/>
    <m/>
    <n v="143"/>
    <m/>
    <n v="5"/>
    <n v="2005"/>
    <s v="IDN"/>
    <m/>
    <x v="28"/>
    <m/>
    <m/>
    <m/>
    <m/>
    <n v="2005"/>
    <m/>
    <m/>
    <m/>
    <m/>
    <m/>
    <n v="2"/>
    <m/>
    <m/>
    <m/>
    <m/>
    <m/>
    <m/>
    <n v="2"/>
    <n v="2"/>
    <n v="1"/>
    <m/>
    <m/>
    <x v="4"/>
    <x v="1"/>
    <m/>
  </r>
  <r>
    <d v="2009-11-08T00:00:00"/>
    <d v="2009-11-08T00:00:00"/>
    <s v="Indonesia"/>
    <m/>
    <s v="Asia"/>
    <s v="Sulawesi (Celebes)"/>
    <x v="5"/>
    <s v="Landslide"/>
    <m/>
    <n v="14"/>
    <m/>
    <m/>
    <n v="2009"/>
    <s v="IDN"/>
    <m/>
    <x v="28"/>
    <m/>
    <m/>
    <m/>
    <m/>
    <n v="2009"/>
    <m/>
    <m/>
    <m/>
    <m/>
    <m/>
    <m/>
    <m/>
    <m/>
    <m/>
    <n v="2"/>
    <n v="2"/>
    <n v="2"/>
    <n v="2"/>
    <n v="2"/>
    <n v="1"/>
    <m/>
    <m/>
    <x v="4"/>
    <x v="1"/>
    <m/>
  </r>
  <r>
    <d v="2007-01-12T00:00:00"/>
    <d v="2007-01-14T00:00:00"/>
    <s v="Indonesia"/>
    <m/>
    <s v="Asia"/>
    <s v="Tahuna (Sangihe Isl., Nor ..."/>
    <x v="5"/>
    <s v="Landslide"/>
    <m/>
    <n v="32"/>
    <n v="3990"/>
    <m/>
    <n v="2007"/>
    <s v="IDN"/>
    <m/>
    <x v="28"/>
    <m/>
    <m/>
    <m/>
    <m/>
    <n v="2007"/>
    <m/>
    <m/>
    <m/>
    <m/>
    <m/>
    <m/>
    <m/>
    <n v="2"/>
    <m/>
    <m/>
    <m/>
    <m/>
    <n v="2"/>
    <n v="2"/>
    <n v="3"/>
    <m/>
    <m/>
    <x v="4"/>
    <x v="1"/>
    <m/>
  </r>
  <r>
    <d v="2002-12-11T00:00:00"/>
    <d v="2002-12-11T00:00:00"/>
    <s v="Indonesia"/>
    <m/>
    <s v="Asia"/>
    <s v="Pacet (Java Isl.)"/>
    <x v="5"/>
    <s v="Landslide"/>
    <m/>
    <n v="32"/>
    <n v="5"/>
    <m/>
    <n v="2002"/>
    <s v="IDN"/>
    <m/>
    <x v="28"/>
    <m/>
    <m/>
    <m/>
    <m/>
    <n v="2002"/>
    <m/>
    <m/>
    <n v="2"/>
    <m/>
    <m/>
    <m/>
    <m/>
    <m/>
    <m/>
    <m/>
    <m/>
    <m/>
    <n v="2"/>
    <n v="2"/>
    <n v="1"/>
    <m/>
    <m/>
    <x v="4"/>
    <x v="1"/>
    <m/>
  </r>
  <r>
    <d v="2000-11-05T00:00:00"/>
    <d v="2000-11-07T00:00:00"/>
    <s v="Indonesia"/>
    <m/>
    <s v="Asia"/>
    <s v="Purworejo, Purbalingga, K ..."/>
    <x v="5"/>
    <s v="Landslide"/>
    <m/>
    <n v="52"/>
    <n v="19"/>
    <m/>
    <n v="2000"/>
    <s v="IDN"/>
    <m/>
    <x v="28"/>
    <m/>
    <m/>
    <m/>
    <m/>
    <n v="2000"/>
    <n v="2"/>
    <m/>
    <m/>
    <m/>
    <m/>
    <m/>
    <m/>
    <m/>
    <m/>
    <m/>
    <m/>
    <m/>
    <n v="2"/>
    <n v="2"/>
    <n v="3"/>
    <m/>
    <m/>
    <x v="4"/>
    <x v="1"/>
    <m/>
  </r>
  <r>
    <d v="2001-02-08T00:00:00"/>
    <d v="2001-02-12T00:00:00"/>
    <s v="Indonesia"/>
    <m/>
    <s v="Asia"/>
    <s v="Cipinas, Lebak district ( ..."/>
    <x v="5"/>
    <s v="Landslide"/>
    <m/>
    <n v="122"/>
    <n v="23000"/>
    <n v="10"/>
    <n v="2001"/>
    <s v="IDN"/>
    <m/>
    <x v="28"/>
    <m/>
    <m/>
    <m/>
    <m/>
    <n v="2001"/>
    <m/>
    <n v="2"/>
    <m/>
    <m/>
    <m/>
    <m/>
    <m/>
    <m/>
    <m/>
    <m/>
    <m/>
    <m/>
    <n v="2"/>
    <n v="2"/>
    <n v="5"/>
    <m/>
    <m/>
    <x v="4"/>
    <x v="1"/>
    <m/>
  </r>
  <r>
    <d v="2001-01-22T00:00:00"/>
    <d v="2001-01-22T00:00:00"/>
    <s v="Indonesia"/>
    <m/>
    <s v="Asia"/>
    <s v="North Sulawesi province"/>
    <x v="5"/>
    <s v="Landslide"/>
    <m/>
    <n v="63"/>
    <m/>
    <m/>
    <n v="2001"/>
    <s v="IDN"/>
    <m/>
    <x v="28"/>
    <m/>
    <m/>
    <m/>
    <m/>
    <n v="2001"/>
    <m/>
    <n v="2"/>
    <m/>
    <m/>
    <m/>
    <m/>
    <m/>
    <m/>
    <m/>
    <m/>
    <m/>
    <m/>
    <n v="2"/>
    <n v="2"/>
    <n v="1"/>
    <m/>
    <m/>
    <x v="4"/>
    <x v="1"/>
    <m/>
  </r>
  <r>
    <d v="2003-03-31T00:00:00"/>
    <d v="2003-04-02T00:00:00"/>
    <s v="Indonesia"/>
    <m/>
    <s v="Asia"/>
    <s v="Ende, Sikka, East Flores ..."/>
    <x v="5"/>
    <s v="Landslide"/>
    <m/>
    <n v="76"/>
    <n v="229548"/>
    <n v="3.9609999999999999"/>
    <n v="2003"/>
    <s v="IDN"/>
    <m/>
    <x v="28"/>
    <m/>
    <m/>
    <m/>
    <m/>
    <n v="2003"/>
    <m/>
    <m/>
    <m/>
    <n v="2"/>
    <m/>
    <m/>
    <m/>
    <m/>
    <m/>
    <m/>
    <m/>
    <m/>
    <n v="2"/>
    <n v="2"/>
    <n v="3"/>
    <m/>
    <m/>
    <x v="4"/>
    <x v="1"/>
    <m/>
  </r>
  <r>
    <d v="2004-03-27T00:00:00"/>
    <d v="2004-03-27T00:00:00"/>
    <s v="Indonesia"/>
    <m/>
    <s v="Asia"/>
    <s v="Manimbahoi sub-district, ..."/>
    <x v="5"/>
    <s v="Landslide"/>
    <m/>
    <n v="33"/>
    <n v="5000"/>
    <m/>
    <n v="2004"/>
    <s v="IDN"/>
    <m/>
    <x v="28"/>
    <m/>
    <m/>
    <m/>
    <m/>
    <n v="2004"/>
    <m/>
    <m/>
    <m/>
    <m/>
    <n v="2"/>
    <m/>
    <m/>
    <m/>
    <m/>
    <m/>
    <m/>
    <m/>
    <n v="2"/>
    <n v="2"/>
    <n v="1"/>
    <m/>
    <m/>
    <x v="4"/>
    <x v="1"/>
    <m/>
  </r>
  <r>
    <d v="2003-01-31T00:00:00"/>
    <d v="2003-01-31T00:00:00"/>
    <s v="Indonesia"/>
    <m/>
    <s v="Asia"/>
    <s v="Cantilan village, Kuninga ..."/>
    <x v="5"/>
    <s v="Landslide"/>
    <m/>
    <n v="10"/>
    <n v="20"/>
    <m/>
    <n v="2003"/>
    <s v="IDN"/>
    <m/>
    <x v="28"/>
    <m/>
    <m/>
    <m/>
    <m/>
    <n v="2003"/>
    <m/>
    <m/>
    <m/>
    <n v="2"/>
    <m/>
    <m/>
    <m/>
    <m/>
    <m/>
    <m/>
    <m/>
    <m/>
    <n v="2"/>
    <n v="2"/>
    <n v="1"/>
    <m/>
    <m/>
    <x v="4"/>
    <x v="1"/>
    <m/>
  </r>
  <r>
    <d v="2006-01-22T00:00:00"/>
    <d v="2006-01-27T00:00:00"/>
    <s v="Indonesia"/>
    <m/>
    <s v="Asia"/>
    <s v="Bali, Lombok"/>
    <x v="5"/>
    <s v="Landslide"/>
    <m/>
    <n v="11"/>
    <n v="3000"/>
    <n v="10.943"/>
    <n v="2006"/>
    <s v="IDN"/>
    <m/>
    <x v="28"/>
    <m/>
    <m/>
    <m/>
    <m/>
    <n v="2006"/>
    <m/>
    <m/>
    <m/>
    <m/>
    <m/>
    <m/>
    <n v="2"/>
    <m/>
    <m/>
    <m/>
    <m/>
    <m/>
    <n v="2"/>
    <n v="2"/>
    <n v="6"/>
    <m/>
    <m/>
    <x v="4"/>
    <x v="1"/>
    <m/>
  </r>
  <r>
    <d v="2005-09-02T00:00:00"/>
    <d v="2005-09-02T00:00:00"/>
    <s v="Indonesia"/>
    <m/>
    <s v="Asia"/>
    <s v="Bukit Gaung (Padang, West ..."/>
    <x v="5"/>
    <s v="Landslide"/>
    <m/>
    <n v="25"/>
    <n v="10"/>
    <m/>
    <n v="2005"/>
    <s v="IDN"/>
    <m/>
    <x v="28"/>
    <m/>
    <m/>
    <m/>
    <m/>
    <n v="2005"/>
    <m/>
    <m/>
    <m/>
    <m/>
    <m/>
    <n v="2"/>
    <m/>
    <m/>
    <m/>
    <m/>
    <m/>
    <m/>
    <n v="2"/>
    <n v="2"/>
    <n v="1"/>
    <m/>
    <m/>
    <x v="4"/>
    <x v="1"/>
    <m/>
  </r>
  <r>
    <d v="2000-06-24T00:00:00"/>
    <d v="2000-06-24T00:00:00"/>
    <s v="Indonesia"/>
    <m/>
    <s v="Asia"/>
    <s v="Banngai"/>
    <x v="5"/>
    <s v="Landslide"/>
    <m/>
    <m/>
    <n v="520"/>
    <m/>
    <n v="2000"/>
    <s v="IDN"/>
    <m/>
    <x v="28"/>
    <m/>
    <m/>
    <m/>
    <m/>
    <n v="2000"/>
    <n v="2"/>
    <m/>
    <m/>
    <m/>
    <m/>
    <m/>
    <m/>
    <m/>
    <m/>
    <m/>
    <m/>
    <m/>
    <n v="2"/>
    <n v="2"/>
    <n v="1"/>
    <m/>
    <m/>
    <x v="4"/>
    <x v="1"/>
    <m/>
  </r>
  <r>
    <d v="2006-12-15T00:00:00"/>
    <d v="2006-12-15T00:00:00"/>
    <s v="Indonesia"/>
    <m/>
    <s v="Asia"/>
    <s v="Air Dingin village, Lemba ..."/>
    <x v="5"/>
    <s v="Landslide"/>
    <m/>
    <n v="17"/>
    <m/>
    <m/>
    <n v="2006"/>
    <s v="IDN"/>
    <m/>
    <x v="28"/>
    <m/>
    <m/>
    <m/>
    <m/>
    <n v="2006"/>
    <m/>
    <m/>
    <m/>
    <m/>
    <m/>
    <m/>
    <n v="2"/>
    <m/>
    <m/>
    <m/>
    <m/>
    <m/>
    <n v="2"/>
    <n v="2"/>
    <n v="1"/>
    <m/>
    <m/>
    <x v="4"/>
    <x v="1"/>
    <m/>
  </r>
  <r>
    <d v="2000-02-22T00:00:00"/>
    <d v="2000-02-24T00:00:00"/>
    <s v="Indonesia"/>
    <m/>
    <s v="Asia"/>
    <s v="Brebes District (Java Isl ..."/>
    <x v="5"/>
    <s v="Landslide"/>
    <m/>
    <n v="34"/>
    <m/>
    <n v="11.6"/>
    <n v="2000"/>
    <s v="IDN"/>
    <m/>
    <x v="28"/>
    <m/>
    <m/>
    <m/>
    <m/>
    <n v="2000"/>
    <n v="2"/>
    <m/>
    <m/>
    <m/>
    <m/>
    <m/>
    <m/>
    <m/>
    <m/>
    <m/>
    <m/>
    <m/>
    <n v="2"/>
    <n v="2"/>
    <n v="3"/>
    <m/>
    <m/>
    <x v="4"/>
    <x v="1"/>
    <m/>
  </r>
  <r>
    <d v="2003-01-29T00:00:00"/>
    <d v="2003-01-29T00:00:00"/>
    <s v="Indonesia"/>
    <m/>
    <s v="Asia"/>
    <s v="Garut, Nenggeng, Budi Ate ..."/>
    <x v="5"/>
    <s v="Landslide"/>
    <m/>
    <n v="21"/>
    <n v="1760"/>
    <m/>
    <n v="2003"/>
    <s v="IDN"/>
    <m/>
    <x v="28"/>
    <m/>
    <m/>
    <m/>
    <m/>
    <n v="2003"/>
    <m/>
    <m/>
    <m/>
    <n v="2"/>
    <m/>
    <m/>
    <m/>
    <m/>
    <m/>
    <m/>
    <m/>
    <m/>
    <n v="2"/>
    <n v="2"/>
    <n v="1"/>
    <m/>
    <m/>
    <x v="4"/>
    <x v="1"/>
    <m/>
  </r>
  <r>
    <d v="2006-01-01T00:00:00"/>
    <d v="2006-01-04T00:00:00"/>
    <s v="Indonesia"/>
    <m/>
    <s v="Asia"/>
    <s v="Sijeruk (Banjarnegara dis ..."/>
    <x v="5"/>
    <s v="Landslide"/>
    <m/>
    <n v="156"/>
    <n v="8313"/>
    <n v="27"/>
    <n v="2006"/>
    <s v="IDN"/>
    <m/>
    <x v="28"/>
    <m/>
    <m/>
    <m/>
    <m/>
    <n v="2006"/>
    <m/>
    <m/>
    <m/>
    <m/>
    <m/>
    <m/>
    <n v="2"/>
    <m/>
    <m/>
    <m/>
    <m/>
    <m/>
    <n v="2"/>
    <n v="2"/>
    <n v="4"/>
    <m/>
    <m/>
    <x v="4"/>
    <x v="1"/>
    <m/>
  </r>
  <r>
    <d v="2001-10-23T00:00:00"/>
    <d v="2001-10-23T00:00:00"/>
    <s v="Indonesia"/>
    <m/>
    <s v="Asia"/>
    <s v="Ayah district"/>
    <x v="5"/>
    <s v="Landslide"/>
    <m/>
    <m/>
    <n v="600"/>
    <m/>
    <n v="2001"/>
    <s v="IDN"/>
    <m/>
    <x v="28"/>
    <m/>
    <m/>
    <m/>
    <m/>
    <n v="2001"/>
    <m/>
    <n v="2"/>
    <m/>
    <m/>
    <m/>
    <m/>
    <m/>
    <m/>
    <m/>
    <m/>
    <m/>
    <m/>
    <n v="2"/>
    <n v="2"/>
    <n v="1"/>
    <m/>
    <m/>
    <x v="4"/>
    <x v="1"/>
    <m/>
  </r>
  <r>
    <d v="2009-01-18T00:00:00"/>
    <d v="2009-01-18T00:00:00"/>
    <s v="Indonesia"/>
    <m/>
    <s v="Asia"/>
    <s v="Buwung Mas Sakotong villa ..."/>
    <x v="5"/>
    <s v="Landslide"/>
    <m/>
    <n v="15"/>
    <n v="5"/>
    <m/>
    <n v="2009"/>
    <s v="IDN"/>
    <m/>
    <x v="28"/>
    <m/>
    <m/>
    <m/>
    <m/>
    <n v="2009"/>
    <m/>
    <m/>
    <m/>
    <m/>
    <m/>
    <m/>
    <m/>
    <m/>
    <m/>
    <n v="2"/>
    <n v="2"/>
    <n v="2"/>
    <n v="2"/>
    <n v="2"/>
    <n v="1"/>
    <m/>
    <m/>
    <x v="4"/>
    <x v="1"/>
    <m/>
  </r>
  <r>
    <d v="2004-01-23T00:00:00"/>
    <d v="2004-01-30T00:00:00"/>
    <s v="Indonesia"/>
    <m/>
    <s v="Asia"/>
    <s v="Central Java province"/>
    <x v="5"/>
    <s v="Landslide"/>
    <m/>
    <n v="29"/>
    <m/>
    <n v="3.5"/>
    <n v="2004"/>
    <s v="IDN"/>
    <m/>
    <x v="28"/>
    <m/>
    <m/>
    <m/>
    <m/>
    <n v="2004"/>
    <m/>
    <m/>
    <m/>
    <m/>
    <n v="2"/>
    <m/>
    <m/>
    <m/>
    <m/>
    <m/>
    <m/>
    <m/>
    <n v="2"/>
    <n v="2"/>
    <n v="8"/>
    <m/>
    <m/>
    <x v="4"/>
    <x v="1"/>
    <m/>
  </r>
  <r>
    <d v="2004-04-22T00:00:00"/>
    <d v="2004-04-22T00:00:00"/>
    <s v="Indonesia"/>
    <m/>
    <s v="Asia"/>
    <s v="Kidang Pananjung, near Ba ..."/>
    <x v="5"/>
    <s v="Landslide"/>
    <m/>
    <n v="13"/>
    <n v="7"/>
    <m/>
    <n v="2004"/>
    <s v="IDN"/>
    <m/>
    <x v="28"/>
    <m/>
    <m/>
    <m/>
    <m/>
    <n v="2004"/>
    <m/>
    <m/>
    <m/>
    <m/>
    <n v="2"/>
    <m/>
    <m/>
    <m/>
    <m/>
    <m/>
    <m/>
    <m/>
    <n v="2"/>
    <n v="2"/>
    <n v="1"/>
    <m/>
    <m/>
    <x v="4"/>
    <x v="1"/>
    <m/>
  </r>
  <r>
    <d v="2001-10-30T00:00:00"/>
    <d v="2001-10-30T00:00:00"/>
    <s v="Indonesia"/>
    <m/>
    <s v="Asia"/>
    <s v="Seling village (Sadang di ..."/>
    <x v="5"/>
    <s v="Landslide"/>
    <m/>
    <m/>
    <n v="310"/>
    <m/>
    <n v="2001"/>
    <s v="IDN"/>
    <m/>
    <x v="28"/>
    <m/>
    <m/>
    <m/>
    <m/>
    <n v="2001"/>
    <m/>
    <n v="2"/>
    <m/>
    <m/>
    <m/>
    <m/>
    <m/>
    <m/>
    <m/>
    <m/>
    <m/>
    <m/>
    <n v="2"/>
    <n v="2"/>
    <n v="1"/>
    <m/>
    <m/>
    <x v="4"/>
    <x v="1"/>
    <m/>
  </r>
  <r>
    <d v="2005-08-24T00:00:00"/>
    <d v="2005-08-25T00:00:00"/>
    <s v="India"/>
    <m/>
    <s v="Asia"/>
    <s v="Assam state"/>
    <x v="5"/>
    <s v="Landslide"/>
    <m/>
    <n v="12"/>
    <n v="20"/>
    <m/>
    <n v="2005"/>
    <s v="IND"/>
    <m/>
    <x v="28"/>
    <m/>
    <m/>
    <m/>
    <m/>
    <n v="2005"/>
    <m/>
    <m/>
    <m/>
    <m/>
    <m/>
    <n v="2"/>
    <m/>
    <m/>
    <m/>
    <m/>
    <m/>
    <m/>
    <n v="2"/>
    <n v="2"/>
    <n v="2"/>
    <m/>
    <m/>
    <x v="4"/>
    <x v="1"/>
    <m/>
  </r>
  <r>
    <d v="2009-09-03T00:00:00"/>
    <d v="2009-09-03T00:00:00"/>
    <s v="India"/>
    <m/>
    <s v="Asia"/>
    <s v="Mumbai"/>
    <x v="5"/>
    <s v="Landslide"/>
    <m/>
    <n v="10"/>
    <m/>
    <m/>
    <n v="2009"/>
    <s v="IND"/>
    <m/>
    <x v="28"/>
    <m/>
    <m/>
    <m/>
    <m/>
    <n v="2009"/>
    <m/>
    <m/>
    <m/>
    <m/>
    <m/>
    <m/>
    <m/>
    <m/>
    <m/>
    <n v="2"/>
    <n v="2"/>
    <n v="2"/>
    <n v="2"/>
    <n v="2"/>
    <n v="1"/>
    <m/>
    <m/>
    <x v="4"/>
    <x v="1"/>
    <m/>
  </r>
  <r>
    <d v="2010-02-08T00:00:00"/>
    <d v="2010-02-08T00:00:00"/>
    <s v="India"/>
    <m/>
    <s v="Asia"/>
    <s v="Khelenmarg mountains (nea ..."/>
    <x v="5"/>
    <s v="Avalanche"/>
    <m/>
    <n v="14"/>
    <m/>
    <m/>
    <n v="2010"/>
    <s v="IND"/>
    <m/>
    <x v="28"/>
    <m/>
    <m/>
    <m/>
    <m/>
    <n v="2010"/>
    <m/>
    <m/>
    <m/>
    <m/>
    <m/>
    <m/>
    <m/>
    <m/>
    <m/>
    <n v="2"/>
    <n v="2"/>
    <n v="2"/>
    <n v="2"/>
    <n v="2"/>
    <n v="1"/>
    <m/>
    <m/>
    <x v="4"/>
    <x v="1"/>
    <m/>
  </r>
  <r>
    <d v="2009-08-08T00:00:00"/>
    <d v="2009-08-08T00:00:00"/>
    <s v="India"/>
    <m/>
    <s v="Asia"/>
    <s v="Pithoragarh district (Utt ..."/>
    <x v="5"/>
    <s v="Landslide"/>
    <m/>
    <n v="45"/>
    <m/>
    <m/>
    <n v="2009"/>
    <s v="IND"/>
    <m/>
    <x v="28"/>
    <m/>
    <m/>
    <m/>
    <m/>
    <n v="2009"/>
    <m/>
    <m/>
    <m/>
    <m/>
    <m/>
    <m/>
    <m/>
    <m/>
    <m/>
    <n v="2"/>
    <n v="2"/>
    <n v="2"/>
    <n v="2"/>
    <n v="2"/>
    <n v="1"/>
    <m/>
    <m/>
    <x v="4"/>
    <x v="1"/>
    <m/>
  </r>
  <r>
    <d v="2005-02-15T00:00:00"/>
    <d v="2005-02-21T00:00:00"/>
    <s v="India"/>
    <m/>
    <s v="Asia"/>
    <s v="Verinag , Qazigund, Ramsu ..."/>
    <x v="5"/>
    <s v="Avalanche"/>
    <m/>
    <n v="250"/>
    <n v="5000"/>
    <n v="50"/>
    <n v="2005"/>
    <s v="IND"/>
    <m/>
    <x v="28"/>
    <m/>
    <m/>
    <m/>
    <m/>
    <n v="2005"/>
    <m/>
    <m/>
    <m/>
    <m/>
    <m/>
    <n v="2"/>
    <m/>
    <m/>
    <m/>
    <m/>
    <m/>
    <m/>
    <n v="2"/>
    <n v="2"/>
    <n v="7"/>
    <m/>
    <m/>
    <x v="4"/>
    <x v="1"/>
    <m/>
  </r>
  <r>
    <d v="2008-02-08T00:00:00"/>
    <d v="2008-02-08T00:00:00"/>
    <s v="India"/>
    <m/>
    <s v="Asia"/>
    <s v="Kapran village, Gurez dis ..."/>
    <x v="5"/>
    <s v="Landslide"/>
    <m/>
    <n v="37"/>
    <m/>
    <m/>
    <n v="2008"/>
    <s v="IND"/>
    <m/>
    <x v="28"/>
    <m/>
    <m/>
    <m/>
    <m/>
    <n v="2008"/>
    <m/>
    <m/>
    <m/>
    <m/>
    <m/>
    <m/>
    <m/>
    <m/>
    <n v="2"/>
    <m/>
    <m/>
    <m/>
    <n v="2"/>
    <n v="2"/>
    <n v="1"/>
    <m/>
    <m/>
    <x v="4"/>
    <x v="1"/>
    <m/>
  </r>
  <r>
    <d v="2010-06-03T00:00:00"/>
    <d v="2010-06-03T00:00:00"/>
    <s v="Kyrgyzstan"/>
    <m/>
    <s v="Middle East"/>
    <s v="Jalalabat, Osh Regions"/>
    <x v="5"/>
    <s v="Landslide"/>
    <m/>
    <m/>
    <n v="8350"/>
    <m/>
    <n v="2010"/>
    <s v="KGZ"/>
    <m/>
    <x v="28"/>
    <m/>
    <m/>
    <m/>
    <m/>
    <n v="2010"/>
    <m/>
    <m/>
    <m/>
    <m/>
    <m/>
    <m/>
    <m/>
    <m/>
    <m/>
    <n v="2"/>
    <n v="2"/>
    <n v="2"/>
    <n v="2"/>
    <n v="2"/>
    <n v="1"/>
    <m/>
    <m/>
    <x v="4"/>
    <x v="1"/>
    <m/>
  </r>
  <r>
    <d v="2004-06-24T00:00:00"/>
    <d v="2004-06-28T00:00:00"/>
    <s v="Nicaragua"/>
    <m/>
    <s v="Latin America and the Caribbeans"/>
    <s v="Rio Blanco (Matagalpa dep ..."/>
    <x v="5"/>
    <s v="Landslide"/>
    <m/>
    <n v="29"/>
    <n v="5769"/>
    <m/>
    <n v="2004"/>
    <s v="NIC"/>
    <m/>
    <x v="28"/>
    <m/>
    <m/>
    <m/>
    <m/>
    <n v="2004"/>
    <m/>
    <m/>
    <m/>
    <m/>
    <n v="2"/>
    <m/>
    <m/>
    <m/>
    <m/>
    <m/>
    <m/>
    <m/>
    <n v="2"/>
    <n v="2"/>
    <n v="5"/>
    <m/>
    <m/>
    <x v="4"/>
    <x v="1"/>
    <m/>
  </r>
  <r>
    <d v="2006-02-14T00:00:00"/>
    <d v="2006-02-14T00:00:00"/>
    <s v="Philippines"/>
    <m/>
    <s v="Asia"/>
    <s v="Agos Agos (Sogod Southern ..."/>
    <x v="5"/>
    <s v="Landslide"/>
    <m/>
    <n v="11"/>
    <n v="7525"/>
    <m/>
    <n v="2006"/>
    <s v="PHL"/>
    <m/>
    <x v="28"/>
    <m/>
    <m/>
    <m/>
    <m/>
    <n v="2006"/>
    <m/>
    <m/>
    <m/>
    <m/>
    <m/>
    <m/>
    <n v="2"/>
    <m/>
    <m/>
    <m/>
    <m/>
    <m/>
    <n v="2"/>
    <n v="2"/>
    <n v="1"/>
    <m/>
    <m/>
    <x v="4"/>
    <x v="1"/>
    <m/>
  </r>
  <r>
    <d v="2000-07-10T00:00:00"/>
    <d v="2000-07-10T00:00:00"/>
    <s v="Philippines"/>
    <m/>
    <s v="Asia"/>
    <s v="Manilla"/>
    <x v="5"/>
    <s v="Subsidence"/>
    <s v="Garbage"/>
    <n v="287"/>
    <n v="2838"/>
    <m/>
    <n v="2000"/>
    <s v="PHL"/>
    <m/>
    <x v="28"/>
    <m/>
    <m/>
    <m/>
    <m/>
    <n v="2000"/>
    <n v="2"/>
    <m/>
    <m/>
    <m/>
    <m/>
    <m/>
    <m/>
    <m/>
    <m/>
    <m/>
    <m/>
    <m/>
    <n v="2"/>
    <n v="2"/>
    <n v="1"/>
    <m/>
    <m/>
    <x v="4"/>
    <x v="1"/>
    <m/>
  </r>
  <r>
    <d v="2008-09-06T00:00:00"/>
    <d v="2008-09-06T00:00:00"/>
    <s v="Philippines"/>
    <m/>
    <s v="Asia"/>
    <s v="Maco town (Compostelle Va ..."/>
    <x v="5"/>
    <s v="Landslide"/>
    <m/>
    <n v="24"/>
    <n v="5028"/>
    <m/>
    <n v="2008"/>
    <s v="PHL"/>
    <m/>
    <x v="28"/>
    <m/>
    <m/>
    <m/>
    <m/>
    <n v="2008"/>
    <m/>
    <m/>
    <m/>
    <m/>
    <m/>
    <m/>
    <m/>
    <m/>
    <n v="2"/>
    <m/>
    <m/>
    <m/>
    <n v="2"/>
    <n v="2"/>
    <n v="1"/>
    <m/>
    <m/>
    <x v="4"/>
    <x v="1"/>
    <m/>
  </r>
  <r>
    <d v="2009-05-18T00:00:00"/>
    <d v="2009-05-18T00:00:00"/>
    <s v="Philippines"/>
    <m/>
    <s v="Asia"/>
    <s v="Magapispis, Sitio Boringo ..."/>
    <x v="5"/>
    <s v="Landslide"/>
    <m/>
    <n v="10"/>
    <n v="16"/>
    <m/>
    <n v="2009"/>
    <s v="PHL"/>
    <m/>
    <x v="28"/>
    <m/>
    <m/>
    <m/>
    <m/>
    <n v="2009"/>
    <m/>
    <m/>
    <m/>
    <m/>
    <m/>
    <m/>
    <m/>
    <m/>
    <m/>
    <n v="2"/>
    <n v="2"/>
    <n v="2"/>
    <n v="2"/>
    <n v="2"/>
    <n v="1"/>
    <m/>
    <m/>
    <x v="4"/>
    <x v="1"/>
    <m/>
  </r>
  <r>
    <d v="2010-01-01T00:00:00"/>
    <d v="2010-01-01T00:00:00"/>
    <s v="Philippines"/>
    <m/>
    <s v="Asia"/>
    <s v="Valencia, Cagdianao provi ..."/>
    <x v="5"/>
    <s v="Landslide"/>
    <m/>
    <n v="2"/>
    <n v="927"/>
    <n v="7.8E-2"/>
    <n v="2010"/>
    <s v="PHL"/>
    <m/>
    <x v="28"/>
    <m/>
    <m/>
    <m/>
    <m/>
    <n v="2010"/>
    <m/>
    <m/>
    <m/>
    <m/>
    <m/>
    <m/>
    <m/>
    <m/>
    <m/>
    <n v="2"/>
    <n v="2"/>
    <n v="2"/>
    <n v="2"/>
    <n v="2"/>
    <n v="1"/>
    <m/>
    <m/>
    <x v="4"/>
    <x v="1"/>
    <m/>
  </r>
  <r>
    <d v="2006-02-17T00:00:00"/>
    <d v="2006-02-17T00:00:00"/>
    <s v="Philippines"/>
    <m/>
    <s v="Asia"/>
    <s v="Baranguay Guinsaugon (St ..."/>
    <x v="5"/>
    <s v="Landslide"/>
    <m/>
    <n v="1126"/>
    <n v="5926"/>
    <n v="2.2029999999999998"/>
    <n v="2006"/>
    <s v="PHL"/>
    <m/>
    <x v="28"/>
    <m/>
    <m/>
    <m/>
    <m/>
    <n v="2006"/>
    <m/>
    <m/>
    <m/>
    <m/>
    <m/>
    <m/>
    <n v="2"/>
    <m/>
    <m/>
    <m/>
    <m/>
    <m/>
    <n v="2"/>
    <n v="2"/>
    <n v="1"/>
    <m/>
    <m/>
    <x v="4"/>
    <x v="1"/>
    <m/>
  </r>
  <r>
    <d v="2006-08-13T00:00:00"/>
    <d v="2006-08-13T00:00:00"/>
    <s v="Philippines"/>
    <m/>
    <s v="Asia"/>
    <s v="Between Kapatogan and Pag ..."/>
    <x v="5"/>
    <s v="Avalanche"/>
    <m/>
    <n v="6"/>
    <n v="1200"/>
    <m/>
    <n v="2006"/>
    <s v="PHL"/>
    <m/>
    <x v="28"/>
    <m/>
    <m/>
    <m/>
    <m/>
    <n v="2006"/>
    <m/>
    <m/>
    <m/>
    <m/>
    <m/>
    <m/>
    <n v="2"/>
    <m/>
    <m/>
    <m/>
    <m/>
    <m/>
    <n v="2"/>
    <n v="2"/>
    <n v="1"/>
    <m/>
    <m/>
    <x v="4"/>
    <x v="1"/>
    <m/>
  </r>
  <r>
    <d v="2003-12-19T00:00:00"/>
    <d v="2004-01-07T00:00:00"/>
    <s v="Philippines"/>
    <m/>
    <s v="Asia"/>
    <s v="Liloan, San Francisco, Ma ..."/>
    <x v="5"/>
    <s v="Landslide"/>
    <m/>
    <n v="255"/>
    <n v="217988"/>
    <n v="7"/>
    <n v="2004"/>
    <s v="PHL"/>
    <m/>
    <x v="28"/>
    <m/>
    <m/>
    <m/>
    <m/>
    <n v="2003"/>
    <m/>
    <m/>
    <m/>
    <n v="2"/>
    <m/>
    <m/>
    <m/>
    <m/>
    <m/>
    <m/>
    <m/>
    <m/>
    <n v="2"/>
    <n v="2"/>
    <n v="20"/>
    <m/>
    <m/>
    <x v="4"/>
    <x v="1"/>
    <m/>
  </r>
  <r>
    <d v="2003-05-03T00:00:00"/>
    <d v="2003-05-03T00:00:00"/>
    <s v="Papua New Guinea"/>
    <m/>
    <s v="South Pacific"/>
    <s v="Ialibu-Pangia, Imbongu, K ..."/>
    <x v="5"/>
    <s v="Landslide"/>
    <m/>
    <n v="13"/>
    <n v="21"/>
    <m/>
    <n v="2003"/>
    <s v="PNG"/>
    <m/>
    <x v="28"/>
    <m/>
    <m/>
    <m/>
    <m/>
    <n v="2003"/>
    <m/>
    <m/>
    <m/>
    <n v="2"/>
    <m/>
    <m/>
    <m/>
    <m/>
    <m/>
    <m/>
    <m/>
    <m/>
    <n v="1"/>
    <n v="2"/>
    <n v="1"/>
    <m/>
    <m/>
    <x v="4"/>
    <x v="1"/>
    <m/>
  </r>
  <r>
    <d v="2002-04-02T00:00:00"/>
    <d v="2002-04-02T00:00:00"/>
    <s v="Papua New Guinea"/>
    <m/>
    <s v="South Pacific"/>
    <s v="Wantoat (Markham district ..."/>
    <x v="5"/>
    <s v="Landslide"/>
    <m/>
    <n v="36"/>
    <n v="174"/>
    <m/>
    <n v="2002"/>
    <s v="PNG"/>
    <m/>
    <x v="28"/>
    <m/>
    <m/>
    <m/>
    <m/>
    <n v="2002"/>
    <m/>
    <m/>
    <n v="2"/>
    <m/>
    <m/>
    <m/>
    <m/>
    <m/>
    <m/>
    <m/>
    <m/>
    <m/>
    <n v="1"/>
    <n v="2"/>
    <n v="1"/>
    <m/>
    <m/>
    <x v="4"/>
    <x v="1"/>
    <m/>
  </r>
  <r>
    <d v="2003-08-01T00:00:00"/>
    <d v="2003-08-01T00:00:00"/>
    <s v="Papua New Guinea"/>
    <m/>
    <s v="South Pacific"/>
    <s v="Kuluan, Kanamaradan, mesi ..."/>
    <x v="5"/>
    <s v="Landslide"/>
    <m/>
    <m/>
    <n v="600"/>
    <m/>
    <n v="2003"/>
    <s v="PNG"/>
    <m/>
    <x v="28"/>
    <m/>
    <m/>
    <m/>
    <m/>
    <n v="2003"/>
    <m/>
    <m/>
    <m/>
    <n v="2"/>
    <m/>
    <m/>
    <m/>
    <m/>
    <m/>
    <m/>
    <m/>
    <m/>
    <n v="1"/>
    <n v="2"/>
    <n v="1"/>
    <m/>
    <m/>
    <x v="4"/>
    <x v="1"/>
    <m/>
  </r>
  <r>
    <d v="2002-10-02T00:00:00"/>
    <d v="2002-10-02T00:00:00"/>
    <s v="Syria"/>
    <m/>
    <s v="Middle East"/>
    <s v="Aleppo"/>
    <x v="5"/>
    <s v="Landslide"/>
    <m/>
    <n v="80"/>
    <n v="23"/>
    <m/>
    <n v="2002"/>
    <s v="SYR"/>
    <m/>
    <x v="28"/>
    <m/>
    <m/>
    <m/>
    <m/>
    <n v="2002"/>
    <m/>
    <m/>
    <n v="2"/>
    <m/>
    <m/>
    <m/>
    <m/>
    <m/>
    <m/>
    <m/>
    <m/>
    <m/>
    <n v="2"/>
    <n v="2"/>
    <n v="1"/>
    <m/>
    <m/>
    <x v="4"/>
    <x v="1"/>
    <m/>
  </r>
  <r>
    <d v="2006-04-24T00:00:00"/>
    <d v="2006-05-08T00:00:00"/>
    <s v="Tajikistan"/>
    <m/>
    <s v="Middle East"/>
    <s v="Muminobod, Shurobod, Dang ..."/>
    <x v="5"/>
    <s v="Landslide"/>
    <m/>
    <n v="1"/>
    <n v="13000"/>
    <m/>
    <n v="2006"/>
    <s v="TJK"/>
    <m/>
    <x v="28"/>
    <m/>
    <m/>
    <m/>
    <m/>
    <n v="2006"/>
    <m/>
    <m/>
    <m/>
    <m/>
    <m/>
    <m/>
    <n v="2"/>
    <m/>
    <m/>
    <m/>
    <m/>
    <m/>
    <n v="1"/>
    <n v="2"/>
    <n v="15"/>
    <m/>
    <m/>
    <x v="4"/>
    <x v="1"/>
    <m/>
  </r>
  <r>
    <d v="2007-12-22T00:00:00"/>
    <d v="2007-12-22T00:00:00"/>
    <s v="Tajikistan"/>
    <m/>
    <s v="Middle East"/>
    <s v="Douchanbe"/>
    <x v="5"/>
    <s v="Avalanche"/>
    <m/>
    <n v="16"/>
    <m/>
    <m/>
    <n v="2007"/>
    <s v="TJK"/>
    <m/>
    <x v="28"/>
    <m/>
    <m/>
    <m/>
    <m/>
    <n v="2007"/>
    <m/>
    <m/>
    <m/>
    <m/>
    <m/>
    <m/>
    <m/>
    <n v="2"/>
    <m/>
    <m/>
    <m/>
    <m/>
    <n v="1"/>
    <n v="2"/>
    <n v="1"/>
    <m/>
    <m/>
    <x v="4"/>
    <x v="1"/>
    <m/>
  </r>
  <r>
    <d v="2006-01-26T00:00:00"/>
    <d v="2006-02-02T00:00:00"/>
    <s v="Tajikistan"/>
    <m/>
    <s v="Middle East"/>
    <s v="Dushanbe, Khorog, Vanch, ..."/>
    <x v="5"/>
    <s v="Avalanche"/>
    <m/>
    <n v="21"/>
    <n v="728"/>
    <m/>
    <n v="2006"/>
    <s v="TJK"/>
    <m/>
    <x v="28"/>
    <m/>
    <m/>
    <m/>
    <m/>
    <n v="2006"/>
    <m/>
    <m/>
    <m/>
    <m/>
    <m/>
    <m/>
    <n v="2"/>
    <m/>
    <m/>
    <m/>
    <m/>
    <m/>
    <n v="1"/>
    <n v="2"/>
    <n v="8"/>
    <m/>
    <m/>
    <x v="4"/>
    <x v="1"/>
    <m/>
  </r>
  <r>
    <d v="2000-10-03T00:00:00"/>
    <d v="2000-10-03T00:00:00"/>
    <s v="Viet Nam"/>
    <m/>
    <s v="Asia"/>
    <s v="Sin Ho district (Lai Chau ..."/>
    <x v="5"/>
    <s v="Landslide"/>
    <m/>
    <n v="40"/>
    <n v="17"/>
    <m/>
    <n v="2000"/>
    <s v="VNM"/>
    <m/>
    <x v="28"/>
    <m/>
    <m/>
    <m/>
    <m/>
    <n v="2000"/>
    <n v="2"/>
    <m/>
    <m/>
    <m/>
    <m/>
    <m/>
    <m/>
    <m/>
    <m/>
    <m/>
    <m/>
    <m/>
    <n v="2"/>
    <n v="2"/>
    <n v="1"/>
    <m/>
    <m/>
    <x v="4"/>
    <x v="1"/>
    <m/>
  </r>
  <r>
    <d v="2000-07-22T00:00:00"/>
    <d v="2000-07-22T00:00:00"/>
    <s v="Viet Nam"/>
    <m/>
    <s v="Asia"/>
    <s v="Ban Sai (Sapa region, Lao ..."/>
    <x v="5"/>
    <s v="Landslide"/>
    <m/>
    <n v="33"/>
    <n v="22"/>
    <m/>
    <n v="2000"/>
    <s v="VNM"/>
    <m/>
    <x v="28"/>
    <m/>
    <m/>
    <m/>
    <m/>
    <n v="2000"/>
    <n v="2"/>
    <m/>
    <m/>
    <m/>
    <m/>
    <m/>
    <m/>
    <m/>
    <m/>
    <m/>
    <m/>
    <m/>
    <n v="2"/>
    <n v="2"/>
    <n v="1"/>
    <m/>
    <m/>
    <x v="4"/>
    <x v="1"/>
    <m/>
  </r>
  <r>
    <d v="2004-09-13T00:00:00"/>
    <d v="2004-09-13T00:00:00"/>
    <s v="Viet Nam"/>
    <m/>
    <s v="Asia"/>
    <s v="Bat Xat district (Lao Cai ..."/>
    <x v="5"/>
    <s v="Landslide"/>
    <m/>
    <n v="23"/>
    <m/>
    <m/>
    <n v="2004"/>
    <s v="VNM"/>
    <m/>
    <x v="28"/>
    <m/>
    <m/>
    <m/>
    <m/>
    <n v="2004"/>
    <m/>
    <m/>
    <m/>
    <m/>
    <n v="2"/>
    <m/>
    <m/>
    <m/>
    <m/>
    <m/>
    <m/>
    <m/>
    <n v="2"/>
    <n v="2"/>
    <n v="1"/>
    <m/>
    <m/>
    <x v="4"/>
    <x v="1"/>
    <m/>
  </r>
  <r>
    <d v="2009-11-06T00:00:00"/>
    <d v="2009-11-06T00:00:00"/>
    <s v="Viet Nam"/>
    <m/>
    <s v="Asia"/>
    <s v="Quang Nam province"/>
    <x v="5"/>
    <s v="Landslide"/>
    <m/>
    <n v="13"/>
    <n v="1"/>
    <m/>
    <n v="2009"/>
    <s v="VNM"/>
    <m/>
    <x v="28"/>
    <m/>
    <m/>
    <m/>
    <m/>
    <n v="2009"/>
    <m/>
    <m/>
    <m/>
    <m/>
    <m/>
    <m/>
    <m/>
    <m/>
    <m/>
    <n v="2"/>
    <n v="2"/>
    <n v="2"/>
    <n v="2"/>
    <n v="2"/>
    <n v="1"/>
    <m/>
    <m/>
    <x v="4"/>
    <x v="1"/>
    <m/>
  </r>
  <r>
    <d v="2000-02-10T00:00:00"/>
    <d v="2000-02-10T00:00:00"/>
    <s v="Bosnia Herzegovina"/>
    <m/>
    <s v="Eastern Europe"/>
    <s v="Velika Broda (Zenica)"/>
    <x v="5"/>
    <s v="Landslide"/>
    <m/>
    <n v="6"/>
    <n v="403"/>
    <m/>
    <n v="2000"/>
    <s v="BIH"/>
    <m/>
    <x v="28"/>
    <m/>
    <m/>
    <m/>
    <m/>
    <n v="2000"/>
    <n v="3"/>
    <m/>
    <m/>
    <m/>
    <m/>
    <m/>
    <m/>
    <m/>
    <m/>
    <m/>
    <m/>
    <m/>
    <n v="3"/>
    <n v="3"/>
    <n v="1"/>
    <m/>
    <m/>
    <x v="4"/>
    <x v="2"/>
    <m/>
  </r>
  <r>
    <d v="2002-12-21T00:00:00"/>
    <d v="2002-12-21T00:00:00"/>
    <s v="Brazil"/>
    <m/>
    <s v="Latin America and the Caribbeans"/>
    <s v="Teresopolis"/>
    <x v="5"/>
    <s v="Landslide"/>
    <m/>
    <n v="13"/>
    <m/>
    <m/>
    <n v="2002"/>
    <s v="BRA"/>
    <m/>
    <x v="28"/>
    <m/>
    <m/>
    <m/>
    <m/>
    <n v="2002"/>
    <m/>
    <m/>
    <n v="3"/>
    <m/>
    <m/>
    <m/>
    <m/>
    <m/>
    <m/>
    <m/>
    <m/>
    <m/>
    <n v="4"/>
    <n v="3"/>
    <n v="1"/>
    <m/>
    <m/>
    <x v="4"/>
    <x v="2"/>
    <m/>
  </r>
  <r>
    <d v="2002-12-09T00:00:00"/>
    <d v="2002-12-12T00:00:00"/>
    <s v="Brazil"/>
    <m/>
    <s v="Latin America and the Caribbeans"/>
    <s v="Angra Dos Reis, Rio de Ja ..."/>
    <x v="5"/>
    <s v="Landslide"/>
    <m/>
    <n v="74"/>
    <n v="1500"/>
    <n v="11"/>
    <n v="2002"/>
    <s v="BRA"/>
    <m/>
    <x v="28"/>
    <m/>
    <m/>
    <m/>
    <m/>
    <n v="2002"/>
    <m/>
    <m/>
    <n v="3"/>
    <m/>
    <m/>
    <m/>
    <m/>
    <m/>
    <m/>
    <m/>
    <m/>
    <m/>
    <n v="4"/>
    <n v="3"/>
    <n v="4"/>
    <m/>
    <m/>
    <x v="4"/>
    <x v="2"/>
    <m/>
  </r>
  <r>
    <d v="2010-08-07T00:00:00"/>
    <d v="2010-08-08T00:00:00"/>
    <s v="China"/>
    <m/>
    <s v="Asia"/>
    <s v="Zhouqu county (Gansu prov ..."/>
    <x v="5"/>
    <s v="Landslide"/>
    <m/>
    <n v="1765"/>
    <n v="47200"/>
    <n v="759"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2"/>
    <m/>
    <m/>
    <x v="4"/>
    <x v="2"/>
    <m/>
  </r>
  <r>
    <d v="2010-03-10T00:00:00"/>
    <d v="2010-03-10T00:00:00"/>
    <s v="China"/>
    <m/>
    <s v="Asia"/>
    <s v="Shaanxi"/>
    <x v="5"/>
    <s v="Landslide"/>
    <m/>
    <n v="28"/>
    <n v="135"/>
    <m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10-08-14T00:00:00"/>
    <d v="2010-08-14T00:00:00"/>
    <s v="China"/>
    <m/>
    <s v="Asia"/>
    <s v="Wenchuan"/>
    <x v="5"/>
    <s v="Landslide"/>
    <m/>
    <n v="32"/>
    <n v="500"/>
    <m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7-11-20T00:00:00"/>
    <d v="2007-11-20T00:00:00"/>
    <s v="China"/>
    <m/>
    <s v="Asia"/>
    <s v="Badong, Hubei"/>
    <x v="5"/>
    <s v="Landslide"/>
    <m/>
    <n v="33"/>
    <n v="1"/>
    <m/>
    <n v="2007"/>
    <s v="CHN"/>
    <m/>
    <x v="28"/>
    <m/>
    <m/>
    <m/>
    <m/>
    <n v="2007"/>
    <m/>
    <m/>
    <m/>
    <m/>
    <m/>
    <m/>
    <m/>
    <n v="3"/>
    <m/>
    <m/>
    <m/>
    <m/>
    <n v="3"/>
    <n v="3"/>
    <n v="1"/>
    <m/>
    <m/>
    <x v="4"/>
    <x v="2"/>
    <m/>
  </r>
  <r>
    <d v="2010-09-06T00:00:00"/>
    <d v="2010-09-06T00:00:00"/>
    <s v="China"/>
    <m/>
    <s v="Asia"/>
    <s v="Baoshan city (Yunnan prov ..."/>
    <x v="5"/>
    <s v="Landslide"/>
    <m/>
    <n v="48"/>
    <m/>
    <m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8-09-08T00:00:00"/>
    <d v="2008-09-08T00:00:00"/>
    <s v="China"/>
    <m/>
    <s v="Asia"/>
    <s v="Taoshi, near Linfen (Shan ..."/>
    <x v="5"/>
    <s v="Landslide"/>
    <m/>
    <n v="277"/>
    <n v="35"/>
    <m/>
    <n v="2008"/>
    <s v="CHN"/>
    <m/>
    <x v="28"/>
    <m/>
    <m/>
    <m/>
    <m/>
    <n v="2008"/>
    <m/>
    <m/>
    <m/>
    <m/>
    <m/>
    <m/>
    <m/>
    <m/>
    <n v="3"/>
    <m/>
    <m/>
    <m/>
    <n v="3"/>
    <n v="3"/>
    <n v="1"/>
    <m/>
    <m/>
    <x v="4"/>
    <x v="2"/>
    <m/>
  </r>
  <r>
    <d v="2010-07-27T00:00:00"/>
    <d v="2010-07-27T00:00:00"/>
    <s v="China"/>
    <m/>
    <s v="Asia"/>
    <s v="Hanyuan district (Sichuan ..."/>
    <x v="5"/>
    <s v="Landslide"/>
    <m/>
    <n v="21"/>
    <m/>
    <m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9-11-17T00:00:00"/>
    <d v="2009-11-17T00:00:00"/>
    <s v="China"/>
    <m/>
    <s v="Asia"/>
    <s v="Zhongyang county (Shanxi ..."/>
    <x v="5"/>
    <s v="Landslide"/>
    <m/>
    <n v="23"/>
    <m/>
    <m/>
    <n v="2009"/>
    <s v="CHN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9-07-22T00:00:00"/>
    <d v="2009-07-22T00:00:00"/>
    <s v="China"/>
    <m/>
    <s v="Asia"/>
    <s v="Jixi (Heilongjiang)"/>
    <x v="5"/>
    <s v="Landslide"/>
    <m/>
    <n v="23"/>
    <m/>
    <m/>
    <n v="2009"/>
    <s v="CHN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9-07-14T00:00:00"/>
    <d v="2009-07-23T00:00:00"/>
    <s v="China"/>
    <m/>
    <s v="Asia"/>
    <s v="Kangding (Sichuan provinc ..."/>
    <x v="5"/>
    <s v="Landslide"/>
    <m/>
    <n v="54"/>
    <n v="10004"/>
    <n v="139"/>
    <n v="2009"/>
    <s v="CHN"/>
    <m/>
    <x v="28"/>
    <m/>
    <m/>
    <m/>
    <m/>
    <n v="2009"/>
    <m/>
    <m/>
    <m/>
    <m/>
    <m/>
    <m/>
    <m/>
    <m/>
    <m/>
    <n v="3"/>
    <n v="3"/>
    <n v="3"/>
    <n v="3"/>
    <n v="3"/>
    <n v="10"/>
    <m/>
    <m/>
    <x v="4"/>
    <x v="2"/>
    <m/>
  </r>
  <r>
    <d v="2008-06-13T00:00:00"/>
    <d v="2008-06-13T00:00:00"/>
    <s v="China"/>
    <m/>
    <s v="Asia"/>
    <s v="Luliang (Shanxi province) ..."/>
    <x v="5"/>
    <s v="Landslide"/>
    <m/>
    <n v="19"/>
    <m/>
    <m/>
    <n v="2008"/>
    <s v="CHN"/>
    <m/>
    <x v="28"/>
    <m/>
    <m/>
    <m/>
    <m/>
    <n v="2008"/>
    <m/>
    <m/>
    <m/>
    <m/>
    <m/>
    <m/>
    <m/>
    <m/>
    <n v="3"/>
    <m/>
    <m/>
    <m/>
    <n v="3"/>
    <n v="3"/>
    <n v="1"/>
    <m/>
    <m/>
    <x v="4"/>
    <x v="2"/>
    <m/>
  </r>
  <r>
    <d v="2008-03-14T00:00:00"/>
    <d v="2008-03-14T00:00:00"/>
    <s v="China"/>
    <m/>
    <s v="Asia"/>
    <s v="Near Huocheng County (Xin ..."/>
    <x v="5"/>
    <s v="Avalanche"/>
    <m/>
    <n v="12"/>
    <m/>
    <m/>
    <n v="2008"/>
    <s v="CHN"/>
    <m/>
    <x v="28"/>
    <m/>
    <m/>
    <m/>
    <m/>
    <n v="2008"/>
    <m/>
    <m/>
    <m/>
    <m/>
    <m/>
    <m/>
    <m/>
    <m/>
    <n v="3"/>
    <m/>
    <m/>
    <m/>
    <n v="3"/>
    <n v="3"/>
    <n v="1"/>
    <m/>
    <m/>
    <x v="4"/>
    <x v="2"/>
    <m/>
  </r>
  <r>
    <d v="2010-06-28T00:00:00"/>
    <d v="2010-06-28T00:00:00"/>
    <s v="China"/>
    <m/>
    <s v="Asia"/>
    <s v="Guizhou province"/>
    <x v="5"/>
    <s v="Landslide"/>
    <m/>
    <n v="99"/>
    <m/>
    <m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8-07-08T00:00:00"/>
    <d v="2008-07-08T00:00:00"/>
    <s v="China"/>
    <m/>
    <s v="Asia"/>
    <s v="Long en village (Liangsha ..."/>
    <x v="5"/>
    <s v="Landslide"/>
    <m/>
    <n v="15"/>
    <m/>
    <m/>
    <n v="2008"/>
    <s v="CHN"/>
    <m/>
    <x v="28"/>
    <m/>
    <m/>
    <m/>
    <m/>
    <n v="2008"/>
    <m/>
    <m/>
    <m/>
    <m/>
    <m/>
    <m/>
    <m/>
    <m/>
    <n v="3"/>
    <m/>
    <m/>
    <m/>
    <n v="3"/>
    <n v="3"/>
    <n v="1"/>
    <m/>
    <m/>
    <x v="4"/>
    <x v="2"/>
    <m/>
  </r>
  <r>
    <d v="2010-05-30T00:00:00"/>
    <d v="2010-06-03T00:00:00"/>
    <s v="China"/>
    <m/>
    <s v="Asia"/>
    <s v="Guangxi region"/>
    <x v="5"/>
    <s v="Landslide"/>
    <m/>
    <n v="52"/>
    <n v="2100000"/>
    <m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5"/>
    <m/>
    <m/>
    <x v="4"/>
    <x v="2"/>
    <m/>
  </r>
  <r>
    <d v="2010-08-18T00:00:00"/>
    <d v="2010-08-18T00:00:00"/>
    <s v="China"/>
    <m/>
    <s v="Asia"/>
    <s v="Puladi county (Gongshan, ..."/>
    <x v="5"/>
    <s v="Landslide"/>
    <m/>
    <n v="92"/>
    <m/>
    <m/>
    <n v="2010"/>
    <s v="CHN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9-08-06T00:00:00"/>
    <d v="2009-08-06T00:00:00"/>
    <s v="China"/>
    <m/>
    <s v="Asia"/>
    <s v="Hanyuan county (Sichuan p ..."/>
    <x v="5"/>
    <s v="Landslide"/>
    <m/>
    <n v="31"/>
    <n v="18"/>
    <m/>
    <n v="2009"/>
    <s v="CHN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9-06-05T00:00:00"/>
    <d v="2009-06-05T00:00:00"/>
    <s v="China"/>
    <m/>
    <s v="Asia"/>
    <s v="Hualong (Chongqing)"/>
    <x v="5"/>
    <s v="Landslide"/>
    <m/>
    <n v="65"/>
    <m/>
    <m/>
    <n v="2009"/>
    <s v="CHN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10-09-27T00:00:00"/>
    <d v="2010-09-27T00:00:00"/>
    <s v="Colombia"/>
    <m/>
    <s v="Latin America and the Caribbeans"/>
    <s v="Giraldo (Antioquia depart ..."/>
    <x v="5"/>
    <s v="Landslide"/>
    <m/>
    <n v="30"/>
    <m/>
    <m/>
    <n v="2010"/>
    <s v="COL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9-02-07T00:00:00"/>
    <d v="2009-02-07T00:00:00"/>
    <s v="Colombia"/>
    <m/>
    <s v="Latin America and the Caribbeans"/>
    <s v="Altos de Cazuca (Soacha m ..."/>
    <x v="5"/>
    <s v="Landslide"/>
    <m/>
    <m/>
    <n v="593"/>
    <m/>
    <n v="2009"/>
    <s v="COL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1-06-05T00:00:00"/>
    <d v="2001-06-05T00:00:00"/>
    <s v="Colombia"/>
    <m/>
    <s v="Latin America and the Caribbeans"/>
    <s v="La Fea (Antioquia provinc ..."/>
    <x v="5"/>
    <s v="Landslide"/>
    <m/>
    <n v="14"/>
    <m/>
    <m/>
    <n v="2001"/>
    <s v="COL"/>
    <m/>
    <x v="28"/>
    <m/>
    <m/>
    <m/>
    <m/>
    <n v="2001"/>
    <m/>
    <n v="3"/>
    <m/>
    <m/>
    <m/>
    <m/>
    <m/>
    <m/>
    <m/>
    <m/>
    <m/>
    <m/>
    <n v="3"/>
    <n v="3"/>
    <n v="1"/>
    <m/>
    <m/>
    <x v="4"/>
    <x v="2"/>
    <m/>
  </r>
  <r>
    <d v="2002-10-27T00:00:00"/>
    <d v="2002-10-29T00:00:00"/>
    <s v="Colombia"/>
    <m/>
    <s v="Latin America and the Caribbeans"/>
    <s v="El Dorado, Canoninco, San ..."/>
    <x v="5"/>
    <s v="Landslide"/>
    <m/>
    <n v="70"/>
    <n v="2000"/>
    <m/>
    <n v="2002"/>
    <s v="COL"/>
    <m/>
    <x v="28"/>
    <m/>
    <m/>
    <m/>
    <m/>
    <n v="2002"/>
    <m/>
    <m/>
    <n v="3"/>
    <m/>
    <m/>
    <m/>
    <m/>
    <m/>
    <m/>
    <m/>
    <m/>
    <m/>
    <n v="3"/>
    <n v="3"/>
    <n v="3"/>
    <m/>
    <m/>
    <x v="4"/>
    <x v="2"/>
    <m/>
  </r>
  <r>
    <d v="2003-03-19T00:00:00"/>
    <d v="2003-03-19T00:00:00"/>
    <s v="Colombia"/>
    <m/>
    <s v="Latin America and the Caribbeans"/>
    <s v="Manizales"/>
    <x v="5"/>
    <s v="Landslide"/>
    <m/>
    <n v="35"/>
    <n v="779"/>
    <m/>
    <n v="2003"/>
    <s v="COL"/>
    <m/>
    <x v="28"/>
    <m/>
    <m/>
    <m/>
    <m/>
    <n v="2003"/>
    <m/>
    <m/>
    <m/>
    <n v="3"/>
    <m/>
    <m/>
    <m/>
    <m/>
    <m/>
    <m/>
    <m/>
    <m/>
    <n v="3"/>
    <n v="3"/>
    <n v="1"/>
    <m/>
    <m/>
    <x v="4"/>
    <x v="2"/>
    <m/>
  </r>
  <r>
    <d v="2009-07-23T00:00:00"/>
    <d v="2009-07-23T00:00:00"/>
    <s v="Colombia"/>
    <m/>
    <s v="Latin America and the Caribbeans"/>
    <s v="Choco, Novita"/>
    <x v="5"/>
    <s v="Landslide"/>
    <m/>
    <n v="30"/>
    <n v="7"/>
    <m/>
    <n v="2009"/>
    <s v="COL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1-11-22T00:00:00"/>
    <d v="2001-11-22T00:00:00"/>
    <s v="Colombia"/>
    <m/>
    <s v="Latin America and the Caribbeans"/>
    <s v="Filadelfia"/>
    <x v="5"/>
    <s v="Landslide"/>
    <m/>
    <n v="80"/>
    <n v="32"/>
    <m/>
    <n v="2001"/>
    <s v="COL"/>
    <m/>
    <x v="28"/>
    <m/>
    <m/>
    <m/>
    <m/>
    <n v="2001"/>
    <m/>
    <n v="3"/>
    <m/>
    <m/>
    <m/>
    <m/>
    <m/>
    <m/>
    <m/>
    <m/>
    <m/>
    <m/>
    <n v="3"/>
    <n v="3"/>
    <n v="1"/>
    <m/>
    <m/>
    <x v="4"/>
    <x v="2"/>
    <m/>
  </r>
  <r>
    <d v="2010-12-05T00:00:00"/>
    <d v="2010-12-05T00:00:00"/>
    <s v="Colombia"/>
    <m/>
    <s v="Latin America and the Caribbeans"/>
    <s v="Bello (Medellin)"/>
    <x v="5"/>
    <s v="Landslide"/>
    <m/>
    <n v="123"/>
    <m/>
    <m/>
    <n v="2010"/>
    <s v="COL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8-05-31T00:00:00"/>
    <d v="2008-05-31T00:00:00"/>
    <s v="Colombia"/>
    <m/>
    <s v="Latin America and the Caribbeans"/>
    <s v="Medellin region"/>
    <x v="5"/>
    <s v="Landslide"/>
    <m/>
    <n v="27"/>
    <n v="16"/>
    <m/>
    <n v="2008"/>
    <s v="COL"/>
    <m/>
    <x v="28"/>
    <m/>
    <m/>
    <m/>
    <m/>
    <n v="2008"/>
    <m/>
    <m/>
    <m/>
    <m/>
    <m/>
    <m/>
    <m/>
    <m/>
    <n v="3"/>
    <m/>
    <m/>
    <m/>
    <n v="3"/>
    <n v="3"/>
    <n v="1"/>
    <m/>
    <m/>
    <x v="4"/>
    <x v="2"/>
    <m/>
  </r>
  <r>
    <d v="2005-06-15T00:00:00"/>
    <d v="2005-06-16T00:00:00"/>
    <s v="Guatemala"/>
    <m/>
    <s v="Latin America and the Caribbeans"/>
    <s v="El Calvario (San Antonio ..."/>
    <x v="5"/>
    <s v="Landslide"/>
    <m/>
    <n v="63"/>
    <n v="1535"/>
    <m/>
    <n v="2005"/>
    <s v="GTM"/>
    <m/>
    <x v="28"/>
    <m/>
    <m/>
    <m/>
    <m/>
    <n v="2005"/>
    <m/>
    <m/>
    <m/>
    <m/>
    <m/>
    <n v="3"/>
    <m/>
    <m/>
    <m/>
    <m/>
    <m/>
    <m/>
    <n v="3"/>
    <n v="3"/>
    <n v="2"/>
    <m/>
    <m/>
    <x v="4"/>
    <x v="2"/>
    <m/>
  </r>
  <r>
    <d v="2008-06-20T00:00:00"/>
    <d v="2008-06-20T00:00:00"/>
    <s v="Guatemala"/>
    <m/>
    <s v="Latin America and the Caribbeans"/>
    <s v="Guatemala city"/>
    <x v="5"/>
    <s v="Landslide"/>
    <m/>
    <n v="27"/>
    <m/>
    <m/>
    <n v="2008"/>
    <s v="GTM"/>
    <m/>
    <x v="28"/>
    <m/>
    <m/>
    <m/>
    <m/>
    <n v="2008"/>
    <m/>
    <m/>
    <m/>
    <m/>
    <m/>
    <m/>
    <m/>
    <m/>
    <n v="3"/>
    <m/>
    <m/>
    <m/>
    <n v="3"/>
    <n v="3"/>
    <n v="1"/>
    <m/>
    <m/>
    <x v="4"/>
    <x v="2"/>
    <m/>
  </r>
  <r>
    <d v="2005-07-12T00:00:00"/>
    <d v="2005-07-13T00:00:00"/>
    <s v="Guatemala"/>
    <m/>
    <s v="Latin America and the Caribbeans"/>
    <s v="Guatemala, Izabal"/>
    <x v="5"/>
    <s v="Landslide"/>
    <m/>
    <n v="7"/>
    <n v="1005"/>
    <m/>
    <n v="2005"/>
    <s v="GTM"/>
    <m/>
    <x v="28"/>
    <m/>
    <m/>
    <m/>
    <m/>
    <n v="2005"/>
    <m/>
    <m/>
    <m/>
    <m/>
    <m/>
    <n v="3"/>
    <m/>
    <m/>
    <m/>
    <m/>
    <m/>
    <m/>
    <n v="3"/>
    <n v="3"/>
    <n v="2"/>
    <m/>
    <m/>
    <x v="4"/>
    <x v="2"/>
    <m/>
  </r>
  <r>
    <d v="2010-09-04T00:00:00"/>
    <d v="2010-09-04T00:00:00"/>
    <s v="Guatemala"/>
    <m/>
    <s v="Latin America and the Caribbeans"/>
    <s v="Chimaltenango, Quezaltena ..."/>
    <x v="5"/>
    <s v="Landslide"/>
    <m/>
    <n v="53"/>
    <n v="50696"/>
    <n v="500"/>
    <n v="2010"/>
    <s v="GTM"/>
    <m/>
    <x v="28"/>
    <m/>
    <m/>
    <m/>
    <m/>
    <n v="2010"/>
    <m/>
    <m/>
    <m/>
    <m/>
    <m/>
    <m/>
    <m/>
    <m/>
    <m/>
    <n v="3"/>
    <n v="3"/>
    <n v="3"/>
    <n v="3"/>
    <n v="3"/>
    <n v="1"/>
    <m/>
    <m/>
    <x v="4"/>
    <x v="2"/>
    <m/>
  </r>
  <r>
    <d v="2003-02-26T00:00:00"/>
    <d v="2003-02-26T00:00:00"/>
    <s v="Iran"/>
    <m/>
    <s v="Middle East"/>
    <s v="Kandavan, Chalous"/>
    <x v="5"/>
    <s v="Avalanche"/>
    <m/>
    <n v="20"/>
    <n v="4"/>
    <m/>
    <n v="2003"/>
    <s v="IRN"/>
    <m/>
    <x v="28"/>
    <m/>
    <m/>
    <m/>
    <m/>
    <n v="2003"/>
    <m/>
    <m/>
    <m/>
    <n v="3"/>
    <m/>
    <m/>
    <m/>
    <m/>
    <m/>
    <m/>
    <m/>
    <m/>
    <n v="4"/>
    <n v="3"/>
    <n v="1"/>
    <m/>
    <m/>
    <x v="4"/>
    <x v="2"/>
    <m/>
  </r>
  <r>
    <d v="2004-03-14T00:00:00"/>
    <d v="2004-03-14T00:00:00"/>
    <s v="Kazakhstan"/>
    <m/>
    <s v="Middle East"/>
    <s v="Talgar district (Near Alm ..."/>
    <x v="5"/>
    <s v="Landslide"/>
    <m/>
    <n v="48"/>
    <m/>
    <m/>
    <n v="2004"/>
    <s v="KAZ"/>
    <m/>
    <x v="28"/>
    <m/>
    <m/>
    <m/>
    <m/>
    <n v="2004"/>
    <m/>
    <m/>
    <m/>
    <m/>
    <n v="3"/>
    <m/>
    <m/>
    <m/>
    <m/>
    <m/>
    <m/>
    <m/>
    <n v="3"/>
    <n v="3"/>
    <n v="1"/>
    <m/>
    <m/>
    <x v="4"/>
    <x v="2"/>
    <m/>
  </r>
  <r>
    <d v="2009-04-12T00:00:00"/>
    <d v="2009-04-16T00:00:00"/>
    <s v="Peru"/>
    <m/>
    <s v="Latin America and the Caribbeans"/>
    <s v="Retamas , Aricapamga, Cha ..."/>
    <x v="5"/>
    <s v="Landslide"/>
    <m/>
    <n v="20"/>
    <m/>
    <m/>
    <n v="2009"/>
    <s v="PER"/>
    <m/>
    <x v="28"/>
    <m/>
    <m/>
    <m/>
    <m/>
    <n v="2009"/>
    <m/>
    <m/>
    <m/>
    <m/>
    <m/>
    <m/>
    <m/>
    <m/>
    <m/>
    <n v="3"/>
    <n v="3"/>
    <n v="3"/>
    <n v="3"/>
    <n v="3"/>
    <n v="5"/>
    <m/>
    <m/>
    <x v="4"/>
    <x v="2"/>
    <m/>
  </r>
  <r>
    <d v="2004-04-10T00:00:00"/>
    <d v="2004-04-10T00:00:00"/>
    <s v="Peru"/>
    <m/>
    <s v="Latin America and the Caribbeans"/>
    <s v="Machu Picchu (Cuzco regio ..."/>
    <x v="5"/>
    <s v="Landslide"/>
    <m/>
    <n v="11"/>
    <n v="76"/>
    <m/>
    <n v="2004"/>
    <s v="PER"/>
    <m/>
    <x v="28"/>
    <m/>
    <m/>
    <m/>
    <m/>
    <n v="2004"/>
    <m/>
    <m/>
    <m/>
    <m/>
    <n v="3"/>
    <m/>
    <m/>
    <m/>
    <m/>
    <m/>
    <m/>
    <m/>
    <n v="3"/>
    <n v="3"/>
    <n v="1"/>
    <m/>
    <m/>
    <x v="4"/>
    <x v="2"/>
    <m/>
  </r>
  <r>
    <d v="2009-12-16T00:00:00"/>
    <d v="2009-12-16T00:00:00"/>
    <s v="Peru"/>
    <m/>
    <s v="Latin America and the Caribbeans"/>
    <s v="Ayachuco, Carmen Alto dis ..."/>
    <x v="5"/>
    <s v="Landslide"/>
    <m/>
    <n v="59"/>
    <n v="1153"/>
    <m/>
    <n v="2009"/>
    <s v="PER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1-10-28T00:00:00"/>
    <d v="2001-10-28T00:00:00"/>
    <s v="Peru"/>
    <m/>
    <s v="Latin America and the Caribbeans"/>
    <s v="Jachahuanca (South-East)"/>
    <x v="5"/>
    <s v="Landslide"/>
    <m/>
    <n v="20"/>
    <n v="150"/>
    <m/>
    <n v="2001"/>
    <s v="PER"/>
    <m/>
    <x v="28"/>
    <m/>
    <m/>
    <m/>
    <m/>
    <n v="2001"/>
    <m/>
    <n v="3"/>
    <m/>
    <m/>
    <m/>
    <m/>
    <m/>
    <m/>
    <m/>
    <m/>
    <m/>
    <m/>
    <n v="3"/>
    <n v="3"/>
    <n v="1"/>
    <m/>
    <m/>
    <x v="4"/>
    <x v="2"/>
    <m/>
  </r>
  <r>
    <d v="2010-04-01T00:00:00"/>
    <d v="2010-04-06T00:00:00"/>
    <s v="Peru"/>
    <m/>
    <s v="Latin America and the Caribbeans"/>
    <s v="Ambo, Cancejos villages; ..."/>
    <x v="5"/>
    <s v="Landslide"/>
    <m/>
    <n v="68"/>
    <n v="1054"/>
    <m/>
    <n v="2010"/>
    <s v="PER"/>
    <m/>
    <x v="28"/>
    <m/>
    <m/>
    <m/>
    <m/>
    <n v="2010"/>
    <m/>
    <m/>
    <m/>
    <m/>
    <m/>
    <m/>
    <m/>
    <m/>
    <m/>
    <n v="3"/>
    <n v="3"/>
    <n v="3"/>
    <n v="3"/>
    <n v="3"/>
    <n v="6"/>
    <m/>
    <m/>
    <x v="4"/>
    <x v="2"/>
    <m/>
  </r>
  <r>
    <d v="2009-05-05T00:00:00"/>
    <d v="2009-05-05T00:00:00"/>
    <s v="Peru"/>
    <m/>
    <s v="Latin America and the Caribbeans"/>
    <s v="Chamanacucho (La Liberta ..."/>
    <x v="5"/>
    <s v="Landslide"/>
    <m/>
    <n v="33"/>
    <n v="162"/>
    <m/>
    <n v="2009"/>
    <s v="PER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9-03-02T00:00:00"/>
    <d v="2009-03-02T00:00:00"/>
    <s v="Peru"/>
    <m/>
    <s v="Latin America and the Caribbeans"/>
    <s v="Carabaya (Huanchumay)"/>
    <x v="5"/>
    <s v="Rockfall"/>
    <m/>
    <n v="33"/>
    <m/>
    <m/>
    <n v="2009"/>
    <s v="PER"/>
    <m/>
    <x v="28"/>
    <m/>
    <m/>
    <m/>
    <m/>
    <n v="2009"/>
    <m/>
    <m/>
    <m/>
    <m/>
    <m/>
    <m/>
    <m/>
    <m/>
    <m/>
    <n v="3"/>
    <n v="3"/>
    <n v="3"/>
    <n v="3"/>
    <n v="3"/>
    <n v="1"/>
    <m/>
    <m/>
    <x v="4"/>
    <x v="2"/>
    <m/>
  </r>
  <r>
    <d v="2000-09-16T00:00:00"/>
    <d v="2000-09-16T00:00:00"/>
    <s v="Peru"/>
    <m/>
    <s v="Latin America and the Caribbeans"/>
    <s v="Arma (Cusco department)"/>
    <x v="5"/>
    <s v="Landslide"/>
    <m/>
    <n v="11"/>
    <m/>
    <m/>
    <n v="2000"/>
    <s v="PER"/>
    <m/>
    <x v="28"/>
    <m/>
    <m/>
    <m/>
    <m/>
    <n v="2000"/>
    <n v="3"/>
    <m/>
    <m/>
    <m/>
    <m/>
    <m/>
    <m/>
    <m/>
    <m/>
    <m/>
    <m/>
    <m/>
    <n v="3"/>
    <n v="3"/>
    <n v="1"/>
    <m/>
    <m/>
    <x v="4"/>
    <x v="2"/>
    <m/>
  </r>
  <r>
    <d v="2000-07-19T00:00:00"/>
    <d v="2000-07-19T00:00:00"/>
    <s v="Russia"/>
    <m/>
    <s v="Eastern Europe"/>
    <s v="Tymauz (Kabardino-Balkari ..."/>
    <x v="5"/>
    <s v="Landslide"/>
    <m/>
    <n v="7"/>
    <n v="508"/>
    <m/>
    <n v="2000"/>
    <s v="RUS"/>
    <m/>
    <x v="28"/>
    <m/>
    <m/>
    <m/>
    <m/>
    <n v="2000"/>
    <n v="3"/>
    <m/>
    <m/>
    <m/>
    <m/>
    <m/>
    <m/>
    <m/>
    <m/>
    <m/>
    <m/>
    <m/>
    <n v="4"/>
    <n v="3"/>
    <n v="1"/>
    <m/>
    <m/>
    <x v="4"/>
    <x v="2"/>
    <m/>
  </r>
  <r>
    <d v="2000-01-19T00:00:00"/>
    <d v="2000-01-19T00:00:00"/>
    <s v="Russia"/>
    <m/>
    <s v="Eastern Europe"/>
    <s v="Between G_orgie - Oss_tie ..."/>
    <x v="5"/>
    <s v="Avalanche"/>
    <m/>
    <n v="20"/>
    <m/>
    <m/>
    <n v="2000"/>
    <s v="RUS"/>
    <m/>
    <x v="28"/>
    <m/>
    <m/>
    <m/>
    <m/>
    <n v="2000"/>
    <n v="3"/>
    <m/>
    <m/>
    <m/>
    <m/>
    <m/>
    <m/>
    <m/>
    <m/>
    <m/>
    <m/>
    <m/>
    <n v="4"/>
    <n v="3"/>
    <n v="1"/>
    <m/>
    <m/>
    <x v="4"/>
    <x v="2"/>
    <m/>
  </r>
  <r>
    <d v="2002-09-20T00:00:00"/>
    <d v="2002-09-20T00:00:00"/>
    <s v="Russia"/>
    <m/>
    <s v="Eastern Europe"/>
    <s v="Near Nijni Karmadon (Nort ..."/>
    <x v="5"/>
    <s v="Avalanche"/>
    <m/>
    <n v="122"/>
    <m/>
    <m/>
    <n v="2002"/>
    <s v="RUS"/>
    <m/>
    <x v="28"/>
    <m/>
    <m/>
    <m/>
    <m/>
    <n v="2002"/>
    <m/>
    <m/>
    <n v="3"/>
    <m/>
    <m/>
    <m/>
    <m/>
    <m/>
    <m/>
    <m/>
    <m/>
    <m/>
    <n v="4"/>
    <n v="3"/>
    <n v="1"/>
    <m/>
    <m/>
    <x v="4"/>
    <x v="2"/>
    <m/>
  </r>
  <r>
    <d v="2004-10-18T00:00:00"/>
    <d v="2004-10-18T00:00:00"/>
    <s v="Thailand"/>
    <m/>
    <s v="Asia"/>
    <s v="Baan Huay Nam Khiew (Krab ..."/>
    <x v="5"/>
    <s v="Landslide"/>
    <m/>
    <n v="3"/>
    <n v="110"/>
    <m/>
    <n v="2004"/>
    <s v="THA"/>
    <m/>
    <x v="28"/>
    <m/>
    <m/>
    <m/>
    <m/>
    <n v="2004"/>
    <m/>
    <m/>
    <m/>
    <m/>
    <n v="3"/>
    <m/>
    <m/>
    <m/>
    <m/>
    <m/>
    <m/>
    <m/>
    <n v="3"/>
    <n v="3"/>
    <n v="1"/>
    <m/>
    <m/>
    <x v="4"/>
    <x v="2"/>
    <m/>
  </r>
  <r>
    <d v="2002-09-03T00:00:00"/>
    <d v="2002-09-03T00:00:00"/>
    <s v="Thailand"/>
    <m/>
    <s v="Asia"/>
    <s v="Ban Tha Sala (Mae Hong So ..."/>
    <x v="5"/>
    <s v="Landslide"/>
    <m/>
    <n v="35"/>
    <n v="33000"/>
    <m/>
    <n v="2002"/>
    <s v="THA"/>
    <m/>
    <x v="28"/>
    <m/>
    <m/>
    <m/>
    <m/>
    <n v="2002"/>
    <m/>
    <m/>
    <n v="3"/>
    <m/>
    <m/>
    <m/>
    <m/>
    <m/>
    <m/>
    <m/>
    <m/>
    <m/>
    <n v="3"/>
    <n v="3"/>
    <n v="1"/>
    <m/>
    <m/>
    <x v="4"/>
    <x v="2"/>
    <m/>
  </r>
  <r>
    <d v="2009-02-09T00:00:00"/>
    <d v="2009-02-10T00:00:00"/>
    <s v="Argentina"/>
    <m/>
    <s v="Latin America and the Caribbeans"/>
    <s v="Tartagal (Salta province) ..."/>
    <x v="5"/>
    <s v="Landslide"/>
    <m/>
    <n v="4"/>
    <n v="20000"/>
    <n v="15"/>
    <n v="2009"/>
    <s v="ARG"/>
    <m/>
    <x v="28"/>
    <m/>
    <m/>
    <m/>
    <m/>
    <n v="2009"/>
    <m/>
    <m/>
    <m/>
    <m/>
    <m/>
    <m/>
    <m/>
    <m/>
    <m/>
    <n v="4"/>
    <n v="4"/>
    <n v="4"/>
    <n v="4"/>
    <n v="4"/>
    <n v="2"/>
    <m/>
    <m/>
    <x v="4"/>
    <x v="3"/>
    <m/>
  </r>
  <r>
    <d v="2009-12-04T00:00:00"/>
    <d v="2009-12-04T00:00:00"/>
    <s v="Brazil"/>
    <m/>
    <s v="Latin America and the Caribbeans"/>
    <s v="Sao Paulo"/>
    <x v="5"/>
    <s v="Landslide"/>
    <m/>
    <n v="15"/>
    <n v="170"/>
    <m/>
    <n v="2009"/>
    <s v="BRA"/>
    <m/>
    <x v="28"/>
    <m/>
    <m/>
    <m/>
    <m/>
    <n v="2009"/>
    <m/>
    <m/>
    <m/>
    <m/>
    <m/>
    <m/>
    <m/>
    <m/>
    <m/>
    <n v="4"/>
    <n v="4"/>
    <n v="4"/>
    <n v="4"/>
    <n v="4"/>
    <n v="1"/>
    <m/>
    <m/>
    <x v="4"/>
    <x v="3"/>
    <m/>
  </r>
  <r>
    <d v="2007-01-10T00:00:00"/>
    <d v="2007-01-10T00:00:00"/>
    <s v="Brazil"/>
    <m/>
    <s v="Latin America and the Caribbeans"/>
    <s v="Mira_, Muria_ (Minas Gera ..."/>
    <x v="5"/>
    <s v="Landslide"/>
    <m/>
    <m/>
    <n v="5000"/>
    <m/>
    <n v="2007"/>
    <s v="BRA"/>
    <m/>
    <x v="28"/>
    <m/>
    <m/>
    <m/>
    <m/>
    <n v="2007"/>
    <m/>
    <m/>
    <m/>
    <m/>
    <m/>
    <m/>
    <m/>
    <n v="4"/>
    <m/>
    <m/>
    <m/>
    <m/>
    <n v="4"/>
    <n v="4"/>
    <n v="1"/>
    <m/>
    <m/>
    <x v="4"/>
    <x v="3"/>
    <m/>
  </r>
  <r>
    <d v="2000-07-30T00:00:00"/>
    <d v="2000-08-17T00:00:00"/>
    <s v="Brazil"/>
    <m/>
    <s v="Latin America and the Caribbeans"/>
    <s v="Alagoas, Pernambouc, Reci ..."/>
    <x v="5"/>
    <s v="Landslide"/>
    <m/>
    <n v="60"/>
    <n v="143000"/>
    <n v="75"/>
    <n v="2000"/>
    <s v="BRA"/>
    <m/>
    <x v="28"/>
    <m/>
    <m/>
    <m/>
    <m/>
    <n v="2000"/>
    <n v="4"/>
    <m/>
    <m/>
    <m/>
    <m/>
    <m/>
    <m/>
    <m/>
    <m/>
    <m/>
    <m/>
    <m/>
    <n v="4"/>
    <n v="4"/>
    <n v="19"/>
    <m/>
    <m/>
    <x v="4"/>
    <x v="3"/>
    <m/>
  </r>
  <r>
    <d v="2000-06-27T00:00:00"/>
    <d v="2000-06-27T00:00:00"/>
    <s v="Costa Rica"/>
    <m/>
    <s v="Latin America and the Caribbeans"/>
    <s v="Miramar de Puntarenas (Sa ..."/>
    <x v="5"/>
    <s v="Landslide"/>
    <m/>
    <n v="7"/>
    <n v="200"/>
    <m/>
    <n v="2000"/>
    <s v="CRI"/>
    <m/>
    <x v="28"/>
    <m/>
    <m/>
    <m/>
    <m/>
    <n v="2000"/>
    <n v="4"/>
    <m/>
    <m/>
    <m/>
    <m/>
    <m/>
    <m/>
    <m/>
    <m/>
    <m/>
    <m/>
    <m/>
    <n v="3"/>
    <n v="4"/>
    <n v="1"/>
    <m/>
    <m/>
    <x v="4"/>
    <x v="3"/>
    <m/>
  </r>
  <r>
    <d v="2008-09-17T00:00:00"/>
    <d v="2008-09-18T00:00:00"/>
    <s v="Mexico"/>
    <m/>
    <s v="North America"/>
    <s v="Huautla de Jimenez (Oaxac ..."/>
    <x v="5"/>
    <s v="Landslide"/>
    <m/>
    <n v="22"/>
    <m/>
    <m/>
    <n v="2008"/>
    <s v="MEX"/>
    <m/>
    <x v="28"/>
    <m/>
    <m/>
    <m/>
    <m/>
    <n v="2008"/>
    <m/>
    <m/>
    <m/>
    <m/>
    <m/>
    <m/>
    <m/>
    <m/>
    <n v="4"/>
    <m/>
    <m/>
    <m/>
    <n v="4"/>
    <n v="4"/>
    <n v="2"/>
    <m/>
    <m/>
    <x v="4"/>
    <x v="3"/>
    <m/>
  </r>
  <r>
    <d v="2006-09-06T00:00:00"/>
    <d v="2006-09-06T00:00:00"/>
    <s v="Mexico"/>
    <m/>
    <s v="North America"/>
    <s v="Chalchihuitillo (Durango ..."/>
    <x v="5"/>
    <s v="Landslide"/>
    <m/>
    <n v="10"/>
    <m/>
    <m/>
    <n v="2006"/>
    <s v="MEX"/>
    <m/>
    <x v="28"/>
    <m/>
    <m/>
    <m/>
    <m/>
    <n v="2006"/>
    <m/>
    <m/>
    <m/>
    <m/>
    <m/>
    <m/>
    <n v="4"/>
    <m/>
    <m/>
    <m/>
    <m/>
    <m/>
    <n v="4"/>
    <n v="4"/>
    <n v="1"/>
    <m/>
    <m/>
    <x v="4"/>
    <x v="3"/>
    <m/>
  </r>
  <r>
    <d v="2007-11-06T00:00:00"/>
    <d v="2007-11-06T00:00:00"/>
    <s v="Mexico"/>
    <m/>
    <s v="North America"/>
    <s v="San Juan Grijalva (Chiapa ..."/>
    <x v="5"/>
    <s v="Landslide"/>
    <m/>
    <n v="16"/>
    <m/>
    <m/>
    <n v="2007"/>
    <s v="MEX"/>
    <m/>
    <x v="28"/>
    <m/>
    <m/>
    <m/>
    <m/>
    <n v="2007"/>
    <m/>
    <m/>
    <m/>
    <m/>
    <m/>
    <m/>
    <m/>
    <n v="4"/>
    <m/>
    <m/>
    <m/>
    <m/>
    <n v="4"/>
    <n v="4"/>
    <n v="1"/>
    <m/>
    <m/>
    <x v="4"/>
    <x v="3"/>
    <m/>
  </r>
  <r>
    <d v="2010-09-21T00:00:00"/>
    <d v="2010-09-21T00:00:00"/>
    <s v="Mexico"/>
    <m/>
    <s v="North America"/>
    <s v="Villa Guerrero"/>
    <x v="5"/>
    <s v="Landslide"/>
    <m/>
    <n v="27"/>
    <m/>
    <m/>
    <n v="2010"/>
    <s v="MEX"/>
    <m/>
    <x v="28"/>
    <m/>
    <m/>
    <m/>
    <m/>
    <n v="2010"/>
    <m/>
    <m/>
    <m/>
    <m/>
    <m/>
    <m/>
    <m/>
    <m/>
    <m/>
    <n v="4"/>
    <n v="4"/>
    <n v="4"/>
    <n v="4"/>
    <n v="4"/>
    <n v="1"/>
    <m/>
    <m/>
    <x v="4"/>
    <x v="3"/>
    <m/>
  </r>
  <r>
    <d v="2010-09-28T00:00:00"/>
    <d v="2010-09-29T00:00:00"/>
    <s v="Mexico"/>
    <m/>
    <s v="North America"/>
    <s v="Santa Maria Tlahuitoltepe ..."/>
    <x v="5"/>
    <s v="Landslide"/>
    <m/>
    <n v="44"/>
    <m/>
    <m/>
    <n v="2010"/>
    <s v="MEX"/>
    <m/>
    <x v="28"/>
    <m/>
    <m/>
    <m/>
    <m/>
    <n v="2010"/>
    <m/>
    <m/>
    <m/>
    <m/>
    <m/>
    <m/>
    <m/>
    <m/>
    <m/>
    <n v="4"/>
    <n v="4"/>
    <n v="4"/>
    <n v="4"/>
    <n v="4"/>
    <n v="2"/>
    <m/>
    <m/>
    <x v="4"/>
    <x v="3"/>
    <m/>
  </r>
  <r>
    <d v="2003-07-17T00:00:00"/>
    <d v="2003-07-18T00:00:00"/>
    <s v="Mexico"/>
    <m/>
    <s v="North America"/>
    <s v="Santa Maria Chilchotla, S ..."/>
    <x v="5"/>
    <s v="Landslide"/>
    <m/>
    <n v="10"/>
    <n v="200"/>
    <m/>
    <n v="2003"/>
    <s v="MEX"/>
    <m/>
    <x v="28"/>
    <m/>
    <m/>
    <m/>
    <m/>
    <n v="2003"/>
    <m/>
    <m/>
    <m/>
    <n v="4"/>
    <m/>
    <m/>
    <m/>
    <m/>
    <m/>
    <m/>
    <m/>
    <m/>
    <n v="4"/>
    <n v="4"/>
    <n v="2"/>
    <m/>
    <m/>
    <x v="4"/>
    <x v="3"/>
    <m/>
  </r>
  <r>
    <d v="2006-08-02T00:00:00"/>
    <d v="2006-08-02T00:00:00"/>
    <s v="Mexico"/>
    <m/>
    <s v="North America"/>
    <s v="Santa Maria Chilchotla (O ..."/>
    <x v="5"/>
    <s v="Landslide"/>
    <m/>
    <n v="11"/>
    <m/>
    <m/>
    <n v="2006"/>
    <s v="MEX"/>
    <m/>
    <x v="28"/>
    <m/>
    <m/>
    <m/>
    <m/>
    <n v="2006"/>
    <m/>
    <m/>
    <m/>
    <m/>
    <m/>
    <m/>
    <n v="4"/>
    <m/>
    <m/>
    <m/>
    <m/>
    <m/>
    <n v="4"/>
    <n v="4"/>
    <n v="1"/>
    <m/>
    <m/>
    <x v="4"/>
    <x v="3"/>
    <m/>
  </r>
  <r>
    <d v="2002-01-31T00:00:00"/>
    <d v="2002-01-31T00:00:00"/>
    <s v="Malaysia"/>
    <m/>
    <s v="Asia"/>
    <s v="Simunjan district (Borneo ..."/>
    <x v="5"/>
    <s v="Landslide"/>
    <m/>
    <n v="10"/>
    <m/>
    <m/>
    <n v="2002"/>
    <s v="MYS"/>
    <m/>
    <x v="28"/>
    <m/>
    <m/>
    <m/>
    <m/>
    <n v="2002"/>
    <m/>
    <m/>
    <n v="4"/>
    <m/>
    <m/>
    <m/>
    <m/>
    <m/>
    <m/>
    <m/>
    <m/>
    <m/>
    <n v="4"/>
    <n v="4"/>
    <n v="1"/>
    <m/>
    <m/>
    <x v="4"/>
    <x v="3"/>
    <m/>
  </r>
  <r>
    <d v="2004-11-12T00:00:00"/>
    <d v="2004-11-12T00:00:00"/>
    <s v="Trinidad and Tobago"/>
    <m/>
    <s v="Latin America and the Caribbeans"/>
    <m/>
    <x v="5"/>
    <s v="Landslide"/>
    <m/>
    <n v="2"/>
    <n v="1200"/>
    <m/>
    <n v="2004"/>
    <s v="TTO"/>
    <m/>
    <x v="28"/>
    <m/>
    <m/>
    <m/>
    <m/>
    <n v="2004"/>
    <m/>
    <m/>
    <m/>
    <m/>
    <n v="4"/>
    <m/>
    <m/>
    <m/>
    <m/>
    <m/>
    <m/>
    <m/>
    <n v="4"/>
    <n v="4"/>
    <n v="1"/>
    <m/>
    <m/>
    <x v="4"/>
    <x v="3"/>
    <m/>
  </r>
  <r>
    <d v="2005-03-17T00:00:00"/>
    <d v="2005-03-17T00:00:00"/>
    <s v="Turkey"/>
    <m/>
    <s v="Western Europe"/>
    <s v="Sivas province"/>
    <x v="5"/>
    <s v="Landslide"/>
    <m/>
    <n v="15"/>
    <n v="9"/>
    <m/>
    <n v="2005"/>
    <s v="TUR"/>
    <m/>
    <x v="28"/>
    <m/>
    <m/>
    <m/>
    <m/>
    <n v="2005"/>
    <m/>
    <m/>
    <m/>
    <m/>
    <m/>
    <n v="4"/>
    <m/>
    <m/>
    <m/>
    <m/>
    <m/>
    <m/>
    <n v="4"/>
    <n v="4"/>
    <n v="1"/>
    <m/>
    <m/>
    <x v="4"/>
    <x v="3"/>
    <m/>
  </r>
  <r>
    <d v="2009-01-25T00:00:00"/>
    <d v="2009-01-25T00:00:00"/>
    <s v="Turkey"/>
    <m/>
    <s v="Western Europe"/>
    <s v="Zigana region (Gumushane ..."/>
    <x v="5"/>
    <s v="Avalanche"/>
    <m/>
    <n v="11"/>
    <n v="6"/>
    <m/>
    <n v="2009"/>
    <s v="TUR"/>
    <m/>
    <x v="28"/>
    <m/>
    <m/>
    <m/>
    <m/>
    <n v="2009"/>
    <m/>
    <m/>
    <m/>
    <m/>
    <m/>
    <m/>
    <m/>
    <m/>
    <m/>
    <n v="4"/>
    <n v="4"/>
    <n v="4"/>
    <n v="4"/>
    <n v="4"/>
    <n v="1"/>
    <m/>
    <m/>
    <x v="4"/>
    <x v="3"/>
    <m/>
  </r>
  <r>
    <d v="2001-11-10T00:00:00"/>
    <d v="2001-11-10T00:00:00"/>
    <s v="Turkey"/>
    <m/>
    <s v="Western Europe"/>
    <s v="Camlihemsin, Cayeli, Arde ..."/>
    <x v="5"/>
    <s v="Landslide"/>
    <m/>
    <n v="9"/>
    <n v="600"/>
    <m/>
    <n v="2001"/>
    <s v="TUR"/>
    <m/>
    <x v="28"/>
    <m/>
    <m/>
    <m/>
    <m/>
    <n v="2001"/>
    <m/>
    <n v="4"/>
    <m/>
    <m/>
    <m/>
    <m/>
    <m/>
    <m/>
    <m/>
    <m/>
    <m/>
    <m/>
    <n v="4"/>
    <n v="4"/>
    <n v="1"/>
    <m/>
    <m/>
    <x v="4"/>
    <x v="3"/>
    <m/>
  </r>
  <r>
    <d v="2010-08-27T00:00:00"/>
    <d v="2010-08-27T00:00:00"/>
    <s v="Turkey"/>
    <m/>
    <s v="Western Europe"/>
    <s v="G_ndogdu (Rize province, ..."/>
    <x v="5"/>
    <s v="Landslide"/>
    <m/>
    <n v="13"/>
    <n v="206"/>
    <m/>
    <n v="2010"/>
    <s v="TUR"/>
    <m/>
    <x v="28"/>
    <m/>
    <m/>
    <m/>
    <m/>
    <n v="2010"/>
    <m/>
    <m/>
    <m/>
    <m/>
    <m/>
    <m/>
    <m/>
    <m/>
    <m/>
    <n v="4"/>
    <n v="4"/>
    <n v="4"/>
    <n v="4"/>
    <n v="4"/>
    <n v="1"/>
    <m/>
    <m/>
    <x v="4"/>
    <x v="3"/>
    <m/>
  </r>
  <r>
    <d v="2000-03-28T00:00:00"/>
    <d v="2000-03-28T00:00:00"/>
    <s v="Austria"/>
    <m/>
    <s v="Western Europe"/>
    <s v="Kitzsteinhorn"/>
    <x v="5"/>
    <s v="Avalanche"/>
    <m/>
    <n v="13"/>
    <m/>
    <m/>
    <n v="2000"/>
    <s v="AUT"/>
    <m/>
    <x v="28"/>
    <m/>
    <m/>
    <m/>
    <m/>
    <n v="2000"/>
    <n v="5"/>
    <m/>
    <m/>
    <m/>
    <m/>
    <m/>
    <m/>
    <m/>
    <m/>
    <m/>
    <m/>
    <m/>
    <n v="5"/>
    <n v="5"/>
    <n v="1"/>
    <m/>
    <m/>
    <x v="4"/>
    <x v="4"/>
    <m/>
  </r>
  <r>
    <d v="2000-10-13T00:00:00"/>
    <d v="2000-10-13T00:00:00"/>
    <s v="Switzerland"/>
    <m/>
    <s v="Western Europe"/>
    <s v="Gondo (Valais)"/>
    <x v="5"/>
    <s v="Landslide"/>
    <m/>
    <n v="16"/>
    <n v="1500"/>
    <n v="330"/>
    <n v="2000"/>
    <s v="CHE"/>
    <m/>
    <x v="28"/>
    <m/>
    <m/>
    <m/>
    <m/>
    <n v="2000"/>
    <n v="5"/>
    <m/>
    <m/>
    <m/>
    <m/>
    <m/>
    <m/>
    <m/>
    <m/>
    <m/>
    <m/>
    <m/>
    <n v="5"/>
    <n v="5"/>
    <n v="1"/>
    <m/>
    <m/>
    <x v="4"/>
    <x v="4"/>
    <m/>
  </r>
  <r>
    <d v="2002-11-14T00:00:00"/>
    <d v="2002-11-14T00:00:00"/>
    <s v="Switzerland"/>
    <m/>
    <s v="Western Europe"/>
    <s v="Grisons, Uri, Tessin, Gen ..."/>
    <x v="5"/>
    <s v="Landslide"/>
    <m/>
    <n v="1"/>
    <n v="231"/>
    <n v="180"/>
    <n v="2002"/>
    <s v="CHE"/>
    <m/>
    <x v="28"/>
    <m/>
    <m/>
    <m/>
    <m/>
    <n v="2002"/>
    <m/>
    <m/>
    <n v="5"/>
    <m/>
    <m/>
    <m/>
    <m/>
    <m/>
    <m/>
    <m/>
    <m/>
    <m/>
    <n v="5"/>
    <n v="5"/>
    <n v="1"/>
    <m/>
    <m/>
    <x v="4"/>
    <x v="4"/>
    <m/>
  </r>
  <r>
    <d v="2006-04-30T00:00:00"/>
    <d v="2006-04-30T00:00:00"/>
    <s v="Italy"/>
    <m/>
    <s v="Western Europe"/>
    <s v="Ischia (Naples Gulf)"/>
    <x v="5"/>
    <s v="Landslide"/>
    <m/>
    <n v="4"/>
    <n v="159"/>
    <m/>
    <n v="2006"/>
    <s v="ITA"/>
    <m/>
    <x v="28"/>
    <m/>
    <m/>
    <m/>
    <m/>
    <n v="2006"/>
    <m/>
    <m/>
    <m/>
    <m/>
    <m/>
    <m/>
    <n v="5"/>
    <m/>
    <m/>
    <m/>
    <m/>
    <m/>
    <n v="5"/>
    <n v="5"/>
    <n v="1"/>
    <m/>
    <m/>
    <x v="4"/>
    <x v="4"/>
    <m/>
  </r>
  <r>
    <d v="2009-07-26T00:00:00"/>
    <d v="2009-07-27T00:00:00"/>
    <s v="Japan"/>
    <m/>
    <s v="Asia"/>
    <s v="Fukuoka prefecture"/>
    <x v="5"/>
    <s v="Landslide"/>
    <m/>
    <n v="28"/>
    <m/>
    <m/>
    <n v="2009"/>
    <s v="JPN"/>
    <m/>
    <x v="28"/>
    <m/>
    <m/>
    <m/>
    <m/>
    <n v="2009"/>
    <m/>
    <m/>
    <m/>
    <m/>
    <m/>
    <m/>
    <m/>
    <m/>
    <m/>
    <n v="5"/>
    <n v="5"/>
    <n v="5"/>
    <n v="5"/>
    <n v="5"/>
    <n v="2"/>
    <m/>
    <m/>
    <x v="4"/>
    <x v="4"/>
    <m/>
  </r>
  <r>
    <d v="2009-07-20T00:00:00"/>
    <d v="2009-07-20T00:00:00"/>
    <s v="Japan"/>
    <m/>
    <s v="Asia"/>
    <s v="Yamaguchi, Tottori prefec ..."/>
    <x v="5"/>
    <s v="Landslide"/>
    <m/>
    <n v="16"/>
    <n v="400"/>
    <m/>
    <n v="2009"/>
    <s v="JPN"/>
    <m/>
    <x v="28"/>
    <m/>
    <m/>
    <m/>
    <m/>
    <n v="2009"/>
    <m/>
    <m/>
    <m/>
    <m/>
    <m/>
    <m/>
    <m/>
    <m/>
    <m/>
    <n v="5"/>
    <n v="5"/>
    <n v="5"/>
    <n v="5"/>
    <n v="5"/>
    <n v="1"/>
    <m/>
    <m/>
    <x v="4"/>
    <x v="4"/>
    <m/>
  </r>
  <r>
    <d v="2003-12-25T00:00:00"/>
    <d v="2003-12-26T00:00:00"/>
    <s v="United States"/>
    <m/>
    <s v="North America"/>
    <s v="San Bernardino (Californi ..."/>
    <x v="5"/>
    <s v="Landslide"/>
    <m/>
    <n v="15"/>
    <n v="15"/>
    <m/>
    <n v="2003"/>
    <s v="USA"/>
    <m/>
    <x v="28"/>
    <m/>
    <m/>
    <m/>
    <m/>
    <n v="2003"/>
    <m/>
    <m/>
    <m/>
    <n v="5"/>
    <m/>
    <m/>
    <m/>
    <m/>
    <m/>
    <m/>
    <m/>
    <m/>
    <n v="5"/>
    <n v="5"/>
    <n v="2"/>
    <m/>
    <m/>
    <x v="4"/>
    <x v="4"/>
    <m/>
  </r>
  <r>
    <d v="2007-11-15T00:00:00"/>
    <d v="2007-11-19T00:00:00"/>
    <s v="Bangladesh"/>
    <m/>
    <s v="Asia"/>
    <s v="Khulna-Barisal coast, Ba ..."/>
    <x v="6"/>
    <s v="Tropical cyclone"/>
    <s v="Sidr"/>
    <n v="4234"/>
    <n v="8978541"/>
    <n v="2300"/>
    <n v="2007"/>
    <s v="BGD"/>
    <m/>
    <x v="22"/>
    <m/>
    <m/>
    <n v="1"/>
    <m/>
    <n v="2007"/>
    <m/>
    <m/>
    <m/>
    <m/>
    <m/>
    <m/>
    <m/>
    <n v="1"/>
    <m/>
    <m/>
    <m/>
    <m/>
    <n v="1"/>
    <n v="1"/>
    <n v="5"/>
    <n v="31640"/>
    <n v="5.7"/>
    <x v="5"/>
    <x v="0"/>
    <m/>
  </r>
  <r>
    <d v="2002-04-22T00:00:00"/>
    <d v="2002-04-22T00:00:00"/>
    <s v="Bangladesh"/>
    <m/>
    <s v="Asia"/>
    <s v="Gaibandha, Lalmonirat, Bo ..."/>
    <x v="6"/>
    <s v="Tropical cyclone"/>
    <m/>
    <n v="31"/>
    <n v="100400"/>
    <m/>
    <n v="2002"/>
    <s v="BGD"/>
    <m/>
    <x v="23"/>
    <m/>
    <m/>
    <n v="1"/>
    <m/>
    <n v="2002"/>
    <m/>
    <m/>
    <n v="1"/>
    <m/>
    <m/>
    <m/>
    <m/>
    <m/>
    <m/>
    <m/>
    <m/>
    <m/>
    <n v="1"/>
    <n v="1"/>
    <n v="1"/>
    <n v="4850"/>
    <n v="4.8"/>
    <x v="5"/>
    <x v="0"/>
    <m/>
  </r>
  <r>
    <d v="2006-09-18T00:00:00"/>
    <d v="2006-10-05T00:00:00"/>
    <s v="Bangladesh"/>
    <m/>
    <s v="Asia"/>
    <s v="Hatia, Bagerhat, Potuakha ..."/>
    <x v="6"/>
    <s v="Tropical cyclone"/>
    <m/>
    <n v="115"/>
    <n v="9135"/>
    <m/>
    <n v="2006"/>
    <s v="BGD"/>
    <m/>
    <x v="21"/>
    <m/>
    <m/>
    <n v="1"/>
    <m/>
    <n v="2006"/>
    <m/>
    <m/>
    <m/>
    <m/>
    <m/>
    <m/>
    <n v="1"/>
    <m/>
    <m/>
    <m/>
    <m/>
    <m/>
    <n v="1"/>
    <n v="1"/>
    <n v="18"/>
    <n v="524000"/>
    <n v="7"/>
    <x v="5"/>
    <x v="0"/>
    <m/>
  </r>
  <r>
    <d v="2000-05-23T00:00:00"/>
    <d v="2000-05-23T00:00:00"/>
    <s v="Bangladesh"/>
    <m/>
    <s v="Asia"/>
    <s v="Chittagong"/>
    <x v="6"/>
    <m/>
    <m/>
    <n v="28"/>
    <m/>
    <m/>
    <n v="2000"/>
    <s v="BGD"/>
    <m/>
    <x v="22"/>
    <m/>
    <m/>
    <n v="1"/>
    <m/>
    <n v="2000"/>
    <n v="1"/>
    <m/>
    <m/>
    <m/>
    <m/>
    <m/>
    <m/>
    <m/>
    <m/>
    <m/>
    <m/>
    <m/>
    <n v="1"/>
    <n v="1"/>
    <n v="1"/>
    <n v="17000"/>
    <n v="5.6"/>
    <x v="5"/>
    <x v="0"/>
    <m/>
  </r>
  <r>
    <d v="2004-09-17T00:00:00"/>
    <d v="2004-09-18T00:00:00"/>
    <s v="Haiti"/>
    <m/>
    <s v="Latin America and the Caribbeans"/>
    <s v="Artibonite, Plateau Centr ..."/>
    <x v="6"/>
    <s v="Tropical cyclone"/>
    <s v="Jeanne"/>
    <n v="2754"/>
    <n v="315594"/>
    <n v="50"/>
    <n v="2004"/>
    <s v="HTI"/>
    <m/>
    <x v="24"/>
    <m/>
    <m/>
    <n v="1"/>
    <m/>
    <n v="2004"/>
    <m/>
    <m/>
    <m/>
    <m/>
    <n v="1"/>
    <m/>
    <m/>
    <m/>
    <m/>
    <m/>
    <m/>
    <m/>
    <n v="1"/>
    <n v="1"/>
    <n v="2"/>
    <n v="109500"/>
    <n v="6.3"/>
    <x v="5"/>
    <x v="0"/>
    <m/>
  </r>
  <r>
    <d v="2007-10-28T00:00:00"/>
    <d v="2007-11-02T00:00:00"/>
    <s v="Haiti"/>
    <m/>
    <s v="Latin America and the Caribbeans"/>
    <s v="Port-au-Prince, Gona_ves, ..."/>
    <x v="6"/>
    <s v="Tropical cyclone"/>
    <s v="Noel"/>
    <n v="90"/>
    <n v="108763"/>
    <m/>
    <n v="2007"/>
    <s v="HTI"/>
    <m/>
    <x v="24"/>
    <m/>
    <m/>
    <n v="1"/>
    <m/>
    <n v="2007"/>
    <m/>
    <m/>
    <m/>
    <m/>
    <m/>
    <m/>
    <m/>
    <n v="1"/>
    <m/>
    <m/>
    <m/>
    <m/>
    <n v="1"/>
    <n v="1"/>
    <n v="6"/>
    <n v="89900"/>
    <n v="6.1"/>
    <x v="5"/>
    <x v="0"/>
    <m/>
  </r>
  <r>
    <d v="2007-12-11T00:00:00"/>
    <d v="2007-12-17T00:00:00"/>
    <s v="Haiti"/>
    <m/>
    <s v="Latin America and the Caribbeans"/>
    <s v="Northterm departments"/>
    <x v="6"/>
    <s v="Tropical cyclone"/>
    <s v="Olga"/>
    <n v="3"/>
    <n v="2352"/>
    <m/>
    <n v="2007"/>
    <s v="HTI"/>
    <m/>
    <x v="22"/>
    <m/>
    <m/>
    <n v="1"/>
    <m/>
    <n v="2007"/>
    <m/>
    <m/>
    <m/>
    <m/>
    <m/>
    <m/>
    <m/>
    <n v="1"/>
    <m/>
    <m/>
    <m/>
    <m/>
    <n v="1"/>
    <n v="1"/>
    <n v="7"/>
    <n v="34790"/>
    <n v="5.4"/>
    <x v="5"/>
    <x v="0"/>
    <m/>
  </r>
  <r>
    <d v="2007-08-18T00:00:00"/>
    <d v="2007-08-24T00:00:00"/>
    <s v="Haiti"/>
    <m/>
    <s v="Latin America and the Caribbeans"/>
    <s v="South, South-East, Grand' ..."/>
    <x v="6"/>
    <s v="Tropical cyclone"/>
    <s v="Dean"/>
    <n v="9"/>
    <n v="3966"/>
    <m/>
    <n v="2007"/>
    <s v="HTI"/>
    <m/>
    <x v="23"/>
    <m/>
    <m/>
    <n v="1"/>
    <m/>
    <n v="2007"/>
    <m/>
    <m/>
    <m/>
    <m/>
    <m/>
    <m/>
    <m/>
    <n v="1"/>
    <m/>
    <m/>
    <m/>
    <m/>
    <n v="1"/>
    <n v="1"/>
    <n v="7"/>
    <n v="2560"/>
    <n v="4.3"/>
    <x v="5"/>
    <x v="0"/>
    <m/>
  </r>
  <r>
    <d v="2005-10-19T00:00:00"/>
    <d v="2005-10-24T00:00:00"/>
    <s v="Haiti"/>
    <m/>
    <s v="Latin America and the Caribbeans"/>
    <s v="South departments"/>
    <x v="6"/>
    <s v="Tropical cyclone"/>
    <s v="Hurricane 'Wilma'"/>
    <n v="12"/>
    <m/>
    <n v="0.5"/>
    <n v="2005"/>
    <s v="HTI"/>
    <m/>
    <x v="22"/>
    <m/>
    <m/>
    <n v="1"/>
    <m/>
    <n v="2005"/>
    <m/>
    <m/>
    <m/>
    <m/>
    <m/>
    <n v="1"/>
    <m/>
    <m/>
    <m/>
    <m/>
    <m/>
    <m/>
    <n v="1"/>
    <n v="1"/>
    <n v="6"/>
    <n v="47850"/>
    <n v="5.5"/>
    <x v="5"/>
    <x v="0"/>
    <m/>
  </r>
  <r>
    <d v="2005-10-22T00:00:00"/>
    <d v="2005-10-24T00:00:00"/>
    <s v="Haiti"/>
    <m/>
    <s v="Latin America and the Caribbeans"/>
    <s v="Dame Marie, Irois (Grande ..."/>
    <x v="6"/>
    <s v="Tropical cyclone"/>
    <s v="Alpha"/>
    <n v="12"/>
    <n v="2192"/>
    <m/>
    <n v="2005"/>
    <s v="HTI"/>
    <m/>
    <x v="23"/>
    <m/>
    <m/>
    <n v="1"/>
    <m/>
    <n v="2005"/>
    <m/>
    <m/>
    <m/>
    <m/>
    <m/>
    <n v="1"/>
    <m/>
    <m/>
    <m/>
    <m/>
    <m/>
    <m/>
    <n v="1"/>
    <n v="1"/>
    <n v="3"/>
    <n v="12260"/>
    <n v="4.7"/>
    <x v="5"/>
    <x v="0"/>
    <m/>
  </r>
  <r>
    <d v="2001-10-01T00:00:00"/>
    <d v="2001-10-31T00:00:00"/>
    <s v="India"/>
    <m/>
    <s v="Asia"/>
    <s v="Andhra Pradesh"/>
    <x v="6"/>
    <s v="Tropical cyclone"/>
    <m/>
    <n v="78"/>
    <n v="27000"/>
    <m/>
    <n v="2001"/>
    <s v="IND"/>
    <m/>
    <x v="22"/>
    <m/>
    <m/>
    <n v="1"/>
    <m/>
    <n v="2001"/>
    <m/>
    <n v="1"/>
    <m/>
    <m/>
    <m/>
    <m/>
    <m/>
    <m/>
    <m/>
    <m/>
    <m/>
    <m/>
    <n v="2"/>
    <n v="1"/>
    <n v="31"/>
    <n v="44530"/>
    <n v="5.0999999999999996"/>
    <x v="5"/>
    <x v="0"/>
    <m/>
  </r>
  <r>
    <d v="2006-04-29T00:00:00"/>
    <d v="2006-05-05T00:00:00"/>
    <s v="Myanmar"/>
    <m/>
    <s v="Asia"/>
    <s v="Irrawaddy, Rakhine, Araka ..."/>
    <x v="6"/>
    <s v="Tropical cyclone"/>
    <s v="Mala"/>
    <n v="34"/>
    <n v="60106"/>
    <m/>
    <n v="2006"/>
    <s v="MMR"/>
    <m/>
    <x v="22"/>
    <m/>
    <m/>
    <n v="1"/>
    <m/>
    <n v="2006"/>
    <m/>
    <m/>
    <m/>
    <m/>
    <m/>
    <m/>
    <n v="1"/>
    <m/>
    <m/>
    <m/>
    <m/>
    <m/>
    <n v="1"/>
    <n v="1"/>
    <n v="7"/>
    <n v="77890"/>
    <n v="5.7"/>
    <x v="5"/>
    <x v="0"/>
    <m/>
  </r>
  <r>
    <d v="2010-06-06T00:00:00"/>
    <d v="2010-06-07T00:00:00"/>
    <s v="Pakistan"/>
    <m/>
    <s v="Middle East"/>
    <s v="Karachi, Hyderabad, Sindh ..."/>
    <x v="6"/>
    <s v="Tropical cyclone"/>
    <s v="Cyclone 'Phet'"/>
    <n v="23"/>
    <n v="4000"/>
    <n v="80"/>
    <n v="2010"/>
    <s v="PAK"/>
    <m/>
    <x v="22"/>
    <m/>
    <m/>
    <n v="1"/>
    <m/>
    <n v="2010"/>
    <m/>
    <m/>
    <m/>
    <m/>
    <m/>
    <m/>
    <m/>
    <m/>
    <m/>
    <n v="1"/>
    <n v="1"/>
    <n v="1"/>
    <n v="1"/>
    <n v="1"/>
    <n v="2"/>
    <n v="59030"/>
    <n v="5.0999999999999996"/>
    <x v="5"/>
    <x v="0"/>
    <m/>
  </r>
  <r>
    <d v="2007-11-12T00:00:00"/>
    <d v="2007-11-16T00:00:00"/>
    <s v="Papua New Guinea"/>
    <m/>
    <s v="South Pacific"/>
    <s v="Sakarina, Afore, Mamba, K ..."/>
    <x v="6"/>
    <s v="Tropical cyclone"/>
    <s v="Guba"/>
    <n v="172"/>
    <n v="162140"/>
    <m/>
    <n v="2007"/>
    <s v="PNG"/>
    <m/>
    <x v="22"/>
    <m/>
    <m/>
    <n v="1"/>
    <m/>
    <n v="2007"/>
    <m/>
    <m/>
    <m/>
    <m/>
    <m/>
    <m/>
    <m/>
    <n v="1"/>
    <m/>
    <m/>
    <m/>
    <m/>
    <n v="1"/>
    <n v="1"/>
    <n v="5"/>
    <n v="12650"/>
    <n v="5.3"/>
    <x v="5"/>
    <x v="0"/>
    <m/>
  </r>
  <r>
    <d v="2009-05-25T00:00:00"/>
    <d v="2009-05-26T00:00:00"/>
    <s v="Bangladesh"/>
    <m/>
    <s v="Asia"/>
    <s v="Khulna, Satkhira, Patuak ..."/>
    <x v="6"/>
    <s v="Tropical cyclone"/>
    <s v="Cyclone 'Aila'"/>
    <n v="190"/>
    <n v="3935341"/>
    <n v="270"/>
    <n v="2009"/>
    <s v="BGD"/>
    <m/>
    <x v="23"/>
    <m/>
    <m/>
    <n v="1.5"/>
    <m/>
    <n v="2009"/>
    <m/>
    <m/>
    <m/>
    <m/>
    <m/>
    <m/>
    <m/>
    <m/>
    <m/>
    <n v="1"/>
    <n v="1"/>
    <n v="1"/>
    <n v="1"/>
    <n v="1"/>
    <n v="2"/>
    <n v="27820"/>
    <n v="4.9000000000000004"/>
    <x v="5"/>
    <x v="0"/>
    <m/>
  </r>
  <r>
    <d v="2008-09-06T00:00:00"/>
    <d v="2008-09-08T00:00:00"/>
    <s v="Haiti"/>
    <m/>
    <s v="Latin America and the Caribbeans"/>
    <s v="Gonaives"/>
    <x v="6"/>
    <s v="Tropical cyclone"/>
    <s v="Hurricane Ike"/>
    <n v="74"/>
    <n v="125050"/>
    <m/>
    <n v="2008"/>
    <s v="HTI"/>
    <m/>
    <x v="22"/>
    <m/>
    <m/>
    <n v="1.5"/>
    <m/>
    <n v="2008"/>
    <m/>
    <m/>
    <m/>
    <m/>
    <m/>
    <m/>
    <m/>
    <m/>
    <n v="1"/>
    <m/>
    <m/>
    <m/>
    <n v="1"/>
    <n v="1"/>
    <n v="3"/>
    <n v="25890"/>
    <n v="5.0999999999999996"/>
    <x v="5"/>
    <x v="0"/>
    <m/>
  </r>
  <r>
    <d v="2010-11-04T00:00:00"/>
    <d v="2010-11-05T00:00:00"/>
    <s v="Haiti"/>
    <m/>
    <s v="Latin America and the Caribbeans"/>
    <s v="South, Grand'Anse, Port-a ..."/>
    <x v="6"/>
    <s v="Tropical cyclone"/>
    <s v="Hurricane Tomas"/>
    <n v="21"/>
    <n v="5020"/>
    <m/>
    <n v="2010"/>
    <s v="HTI"/>
    <m/>
    <x v="22"/>
    <m/>
    <m/>
    <n v="1.5"/>
    <m/>
    <n v="2010"/>
    <m/>
    <m/>
    <m/>
    <m/>
    <m/>
    <m/>
    <m/>
    <m/>
    <m/>
    <n v="1"/>
    <n v="1"/>
    <n v="1"/>
    <n v="1"/>
    <n v="1"/>
    <n v="2"/>
    <n v="39742.269999999997"/>
    <n v="5.6"/>
    <x v="5"/>
    <x v="0"/>
    <m/>
  </r>
  <r>
    <d v="2008-08-26T00:00:00"/>
    <d v="2008-08-26T00:00:00"/>
    <s v="Haiti"/>
    <m/>
    <s v="Latin America and the Caribbeans"/>
    <s v="South -East, South, Nippe ..."/>
    <x v="6"/>
    <s v="Tropical cyclone"/>
    <s v="Hurricane 'Gustav'"/>
    <n v="85"/>
    <n v="73006"/>
    <m/>
    <n v="2008"/>
    <s v="HTI"/>
    <m/>
    <x v="22"/>
    <m/>
    <m/>
    <n v="1.5"/>
    <m/>
    <n v="2008"/>
    <m/>
    <m/>
    <m/>
    <m/>
    <m/>
    <m/>
    <m/>
    <m/>
    <n v="1"/>
    <m/>
    <m/>
    <m/>
    <n v="1"/>
    <n v="1"/>
    <n v="1"/>
    <n v="33220"/>
    <n v="5.2"/>
    <x v="5"/>
    <x v="0"/>
    <m/>
  </r>
  <r>
    <d v="2008-05-02T00:00:00"/>
    <d v="2008-05-03T00:00:00"/>
    <s v="Myanmar"/>
    <m/>
    <s v="Asia"/>
    <s v="Ngapadudaw, Labutta, Mawl ..."/>
    <x v="6"/>
    <s v="Tropical cyclone"/>
    <s v="Cyclone Nargis"/>
    <n v="138366"/>
    <n v="2420000"/>
    <n v="4000"/>
    <n v="2008"/>
    <s v="MMR"/>
    <m/>
    <x v="24"/>
    <m/>
    <m/>
    <n v="1.5"/>
    <m/>
    <n v="2008"/>
    <m/>
    <m/>
    <m/>
    <m/>
    <m/>
    <m/>
    <m/>
    <m/>
    <n v="1"/>
    <m/>
    <m/>
    <m/>
    <n v="1"/>
    <n v="1"/>
    <n v="2"/>
    <n v="79130"/>
    <n v="6.4"/>
    <x v="5"/>
    <x v="0"/>
    <m/>
  </r>
  <r>
    <d v="2009-09-29T00:00:00"/>
    <d v="2009-09-30T00:00:00"/>
    <s v="Cambodia"/>
    <m/>
    <s v="Asia"/>
    <m/>
    <x v="6"/>
    <s v="Tropical cyclone"/>
    <s v="Tropical storm 'Ondoy' (Ketsana)"/>
    <n v="17"/>
    <n v="178091"/>
    <m/>
    <n v="2009"/>
    <s v="KHM"/>
    <m/>
    <x v="22"/>
    <m/>
    <m/>
    <n v="2"/>
    <m/>
    <n v="2009"/>
    <m/>
    <m/>
    <m/>
    <m/>
    <m/>
    <m/>
    <m/>
    <m/>
    <m/>
    <n v="1"/>
    <n v="1"/>
    <n v="1"/>
    <n v="1"/>
    <n v="1"/>
    <n v="2"/>
    <n v="49030"/>
    <n v="5.6"/>
    <x v="5"/>
    <x v="0"/>
    <m/>
  </r>
  <r>
    <d v="2009-10-01T00:00:00"/>
    <d v="2009-10-01T00:00:00"/>
    <s v="Lao PDR"/>
    <m/>
    <s v="Asia"/>
    <s v="Attapeu, Sekong, Savannak ..."/>
    <x v="6"/>
    <s v="Tropical cyclone"/>
    <s v="Tropical storm 'Ondoy' (Ketsana)"/>
    <n v="16"/>
    <n v="128887"/>
    <n v="100"/>
    <n v="2009"/>
    <s v="LAO"/>
    <m/>
    <x v="22"/>
    <m/>
    <m/>
    <n v="2"/>
    <m/>
    <n v="2009"/>
    <m/>
    <m/>
    <m/>
    <m/>
    <m/>
    <m/>
    <m/>
    <m/>
    <m/>
    <n v="1"/>
    <n v="1"/>
    <n v="1"/>
    <n v="1"/>
    <n v="1"/>
    <n v="1"/>
    <n v="49030"/>
    <n v="5.6"/>
    <x v="5"/>
    <x v="0"/>
    <m/>
  </r>
  <r>
    <d v="2005-07-15T00:00:00"/>
    <d v="2005-07-19T00:00:00"/>
    <s v="China"/>
    <m/>
    <s v="Asia"/>
    <s v="Wenzhou, Pingyang (Zheiji ..."/>
    <x v="6"/>
    <s v="Tropical cyclone"/>
    <s v="Haitang (Feria/05W)"/>
    <n v="9"/>
    <n v="1013000"/>
    <n v="1000"/>
    <n v="2005"/>
    <s v="CHN"/>
    <m/>
    <x v="23"/>
    <m/>
    <m/>
    <n v="1"/>
    <m/>
    <n v="2005"/>
    <m/>
    <m/>
    <m/>
    <m/>
    <m/>
    <n v="2"/>
    <m/>
    <m/>
    <m/>
    <m/>
    <m/>
    <m/>
    <n v="3"/>
    <n v="2"/>
    <n v="5"/>
    <n v="12150"/>
    <n v="4.8"/>
    <x v="5"/>
    <x v="1"/>
    <m/>
  </r>
  <r>
    <d v="2005-09-11T00:00:00"/>
    <d v="2005-09-13T00:00:00"/>
    <s v="China"/>
    <m/>
    <s v="Asia"/>
    <s v="Shanghai area, Zheijiang ..."/>
    <x v="6"/>
    <s v="Tropical cyclone"/>
    <s v="Khanun (15)"/>
    <n v="25"/>
    <n v="1350008"/>
    <n v="1750"/>
    <n v="2005"/>
    <s v="CHN"/>
    <m/>
    <x v="22"/>
    <m/>
    <m/>
    <n v="1"/>
    <m/>
    <n v="2005"/>
    <m/>
    <m/>
    <m/>
    <m/>
    <m/>
    <n v="2"/>
    <m/>
    <m/>
    <m/>
    <m/>
    <m/>
    <m/>
    <n v="3"/>
    <n v="2"/>
    <n v="3"/>
    <n v="84370"/>
    <n v="5.4"/>
    <x v="5"/>
    <x v="1"/>
    <m/>
  </r>
  <r>
    <d v="2006-07-24T00:00:00"/>
    <d v="2006-07-28T00:00:00"/>
    <s v="China"/>
    <m/>
    <s v="Asia"/>
    <s v="Jiangxi, Fujian, Zhejiang ..."/>
    <x v="6"/>
    <s v="Tropical cyclone"/>
    <s v="Kaemi"/>
    <n v="109"/>
    <n v="6531000"/>
    <n v="367"/>
    <n v="2006"/>
    <s v="CHN"/>
    <m/>
    <x v="24"/>
    <m/>
    <m/>
    <n v="1"/>
    <m/>
    <n v="2006"/>
    <m/>
    <m/>
    <m/>
    <m/>
    <m/>
    <m/>
    <n v="2"/>
    <m/>
    <m/>
    <m/>
    <m/>
    <m/>
    <n v="3"/>
    <n v="2"/>
    <n v="5"/>
    <n v="350900"/>
    <n v="6.2"/>
    <x v="5"/>
    <x v="1"/>
    <m/>
  </r>
  <r>
    <d v="2006-05-18T00:00:00"/>
    <d v="2006-05-22T00:00:00"/>
    <s v="China"/>
    <m/>
    <s v="Asia"/>
    <s v="Shantou (Guangdong provin ..."/>
    <x v="6"/>
    <s v="Tropical cyclone"/>
    <s v="Chanchu (Caloy)"/>
    <n v="23"/>
    <n v="3150000"/>
    <n v="475"/>
    <n v="2006"/>
    <s v="CHN"/>
    <m/>
    <x v="22"/>
    <m/>
    <m/>
    <n v="1"/>
    <m/>
    <n v="2006"/>
    <m/>
    <m/>
    <m/>
    <m/>
    <m/>
    <m/>
    <n v="2"/>
    <m/>
    <m/>
    <m/>
    <m/>
    <m/>
    <n v="3"/>
    <n v="2"/>
    <n v="5"/>
    <n v="141400"/>
    <n v="5.8"/>
    <x v="5"/>
    <x v="1"/>
    <m/>
  </r>
  <r>
    <d v="2003-07-24T00:00:00"/>
    <d v="2003-07-24T00:00:00"/>
    <s v="China"/>
    <m/>
    <s v="Asia"/>
    <s v="Guangxi, Guangdong provin ..."/>
    <x v="6"/>
    <s v="Tropical cyclone"/>
    <s v="Imbudo"/>
    <n v="20"/>
    <n v="7400020"/>
    <n v="100"/>
    <n v="2003"/>
    <s v="CHN"/>
    <m/>
    <x v="22"/>
    <m/>
    <m/>
    <n v="1"/>
    <m/>
    <n v="2003"/>
    <m/>
    <m/>
    <m/>
    <n v="2"/>
    <m/>
    <m/>
    <m/>
    <m/>
    <m/>
    <m/>
    <m/>
    <m/>
    <n v="3"/>
    <n v="2"/>
    <n v="1"/>
    <n v="39470"/>
    <n v="5.0999999999999996"/>
    <x v="5"/>
    <x v="1"/>
    <m/>
  </r>
  <r>
    <d v="2000-09-01T00:00:00"/>
    <d v="2000-09-06T00:00:00"/>
    <s v="China"/>
    <m/>
    <s v="Asia"/>
    <s v="Hunan, Guandong provinces ..."/>
    <x v="6"/>
    <s v="Tropical cyclone"/>
    <s v="Maria"/>
    <n v="47"/>
    <n v="46000"/>
    <n v="169"/>
    <n v="2000"/>
    <s v="CHN"/>
    <m/>
    <x v="22"/>
    <m/>
    <m/>
    <n v="1"/>
    <m/>
    <n v="2000"/>
    <n v="2"/>
    <m/>
    <m/>
    <m/>
    <m/>
    <m/>
    <m/>
    <m/>
    <m/>
    <m/>
    <m/>
    <m/>
    <n v="3"/>
    <n v="2"/>
    <n v="6"/>
    <n v="25900"/>
    <n v="5.2"/>
    <x v="5"/>
    <x v="1"/>
    <m/>
  </r>
  <r>
    <d v="2005-09-01T00:00:00"/>
    <d v="2005-09-01T00:00:00"/>
    <s v="China"/>
    <m/>
    <s v="Asia"/>
    <s v="Anhui, Zhejiang, Fujian, ..."/>
    <x v="6"/>
    <s v="Tropical cyclone"/>
    <s v="Talim"/>
    <n v="159"/>
    <n v="19624000"/>
    <n v="1900"/>
    <n v="2005"/>
    <s v="CHN"/>
    <m/>
    <x v="22"/>
    <m/>
    <m/>
    <n v="1"/>
    <m/>
    <n v="2005"/>
    <m/>
    <m/>
    <m/>
    <m/>
    <m/>
    <n v="2"/>
    <m/>
    <m/>
    <m/>
    <m/>
    <m/>
    <m/>
    <n v="3"/>
    <n v="2"/>
    <n v="1"/>
    <n v="188700"/>
    <n v="5.9"/>
    <x v="5"/>
    <x v="1"/>
    <m/>
  </r>
  <r>
    <d v="2005-10-02T00:00:00"/>
    <d v="2005-10-02T00:00:00"/>
    <s v="China"/>
    <m/>
    <s v="Asia"/>
    <s v="Fujian, Guangdong provinc ..."/>
    <x v="6"/>
    <s v="Tropical cyclone"/>
    <s v="Longwang"/>
    <n v="95"/>
    <n v="2460000"/>
    <n v="150"/>
    <n v="2005"/>
    <s v="CHN"/>
    <m/>
    <x v="23"/>
    <m/>
    <m/>
    <n v="1"/>
    <m/>
    <n v="2005"/>
    <m/>
    <m/>
    <m/>
    <m/>
    <m/>
    <n v="2"/>
    <m/>
    <m/>
    <m/>
    <m/>
    <m/>
    <m/>
    <n v="3"/>
    <n v="2"/>
    <n v="1"/>
    <n v="13900"/>
    <n v="4.8"/>
    <x v="5"/>
    <x v="1"/>
    <m/>
  </r>
  <r>
    <d v="2004-09-02T00:00:00"/>
    <d v="2004-09-02T00:00:00"/>
    <s v="Dominican Republic"/>
    <m/>
    <s v="Latin America and the Caribbeans"/>
    <m/>
    <x v="6"/>
    <s v="Tropical cyclone"/>
    <s v="Frances"/>
    <m/>
    <n v="250"/>
    <m/>
    <n v="2004"/>
    <s v="DOM"/>
    <m/>
    <x v="24"/>
    <m/>
    <m/>
    <n v="1"/>
    <m/>
    <n v="2004"/>
    <m/>
    <m/>
    <m/>
    <m/>
    <n v="2"/>
    <m/>
    <m/>
    <m/>
    <m/>
    <m/>
    <m/>
    <m/>
    <n v="3"/>
    <n v="2"/>
    <n v="1"/>
    <n v="309000"/>
    <n v="6.5"/>
    <x v="5"/>
    <x v="1"/>
    <m/>
  </r>
  <r>
    <d v="2007-12-11T00:00:00"/>
    <d v="2007-12-17T00:00:00"/>
    <s v="Dominican Republic"/>
    <m/>
    <s v="Latin America and the Caribbeans"/>
    <s v="Santiago, Barahona, La Ve ..."/>
    <x v="6"/>
    <s v="Tropical cyclone"/>
    <s v="Olga"/>
    <n v="33"/>
    <n v="61605"/>
    <n v="45"/>
    <n v="2007"/>
    <s v="DOM"/>
    <m/>
    <x v="22"/>
    <m/>
    <m/>
    <n v="1"/>
    <m/>
    <n v="2007"/>
    <m/>
    <m/>
    <m/>
    <m/>
    <m/>
    <m/>
    <m/>
    <n v="2"/>
    <m/>
    <m/>
    <m/>
    <m/>
    <n v="3"/>
    <n v="2"/>
    <n v="7"/>
    <n v="34790"/>
    <n v="5.4"/>
    <x v="5"/>
    <x v="1"/>
    <m/>
  </r>
  <r>
    <d v="2007-10-28T00:00:00"/>
    <d v="2007-11-02T00:00:00"/>
    <s v="Dominican Republic"/>
    <m/>
    <s v="Latin America and the Caribbeans"/>
    <s v="Santo Domingo, Distrito N ..."/>
    <x v="6"/>
    <s v="Tropical cyclone"/>
    <s v="Noel"/>
    <n v="129"/>
    <n v="79728"/>
    <n v="77.7"/>
    <n v="2007"/>
    <s v="DOM"/>
    <m/>
    <x v="24"/>
    <m/>
    <m/>
    <n v="1"/>
    <m/>
    <n v="2007"/>
    <m/>
    <m/>
    <m/>
    <m/>
    <m/>
    <m/>
    <m/>
    <n v="2"/>
    <m/>
    <m/>
    <m/>
    <m/>
    <n v="3"/>
    <n v="2"/>
    <n v="6"/>
    <n v="89900"/>
    <n v="6.1"/>
    <x v="5"/>
    <x v="1"/>
    <m/>
  </r>
  <r>
    <d v="2004-09-16T00:00:00"/>
    <d v="2004-09-17T00:00:00"/>
    <s v="Dominican Republic"/>
    <m/>
    <s v="Latin America and the Caribbeans"/>
    <s v="Santo Domingo, Maria Trin ..."/>
    <x v="6"/>
    <s v="Tropical cyclone"/>
    <s v="Jeanne"/>
    <n v="11"/>
    <n v="14009"/>
    <n v="296"/>
    <n v="2004"/>
    <s v="DOM"/>
    <m/>
    <x v="24"/>
    <m/>
    <m/>
    <n v="1"/>
    <m/>
    <n v="2004"/>
    <m/>
    <m/>
    <m/>
    <m/>
    <n v="2"/>
    <m/>
    <m/>
    <m/>
    <m/>
    <m/>
    <m/>
    <m/>
    <n v="3"/>
    <n v="2"/>
    <n v="2"/>
    <n v="109500"/>
    <n v="6.3"/>
    <x v="5"/>
    <x v="1"/>
    <m/>
  </r>
  <r>
    <d v="2005-10-22T00:00:00"/>
    <d v="2005-10-24T00:00:00"/>
    <s v="Dominican Republic"/>
    <m/>
    <s v="Latin America and the Caribbeans"/>
    <m/>
    <x v="6"/>
    <s v="Tropical cyclone"/>
    <s v="Alpha"/>
    <n v="9"/>
    <n v="1000"/>
    <m/>
    <n v="2005"/>
    <s v="DOM"/>
    <m/>
    <x v="23"/>
    <m/>
    <m/>
    <n v="1"/>
    <m/>
    <n v="2005"/>
    <m/>
    <m/>
    <m/>
    <m/>
    <m/>
    <n v="2"/>
    <m/>
    <m/>
    <m/>
    <m/>
    <m/>
    <m/>
    <n v="3"/>
    <n v="2"/>
    <n v="3"/>
    <n v="12260"/>
    <n v="4.7"/>
    <x v="5"/>
    <x v="1"/>
    <m/>
  </r>
  <r>
    <d v="2009-12-14T00:00:00"/>
    <d v="2009-12-15T00:00:00"/>
    <s v="Fiji"/>
    <m/>
    <s v="South Pacific"/>
    <s v="Viti Levu"/>
    <x v="6"/>
    <s v="Tropical cyclone"/>
    <s v="Cyclone Mick"/>
    <n v="2"/>
    <n v="3845"/>
    <n v="13.3"/>
    <n v="2009"/>
    <s v="FJI"/>
    <m/>
    <x v="22"/>
    <m/>
    <m/>
    <n v="1"/>
    <m/>
    <n v="2009"/>
    <m/>
    <m/>
    <m/>
    <m/>
    <m/>
    <m/>
    <m/>
    <m/>
    <m/>
    <n v="2"/>
    <n v="2"/>
    <n v="2"/>
    <n v="2"/>
    <n v="2"/>
    <n v="2"/>
    <n v="315000"/>
    <n v="5.8"/>
    <x v="5"/>
    <x v="1"/>
    <m/>
  </r>
  <r>
    <d v="2006-01-29T00:00:00"/>
    <d v="2006-02-06T00:00:00"/>
    <s v="Fiji"/>
    <m/>
    <s v="South Pacific"/>
    <s v="Lautoka, Ba Town, Rakira ..."/>
    <x v="6"/>
    <s v="Tropical cyclone"/>
    <s v="Jim"/>
    <m/>
    <n v="168"/>
    <m/>
    <n v="2006"/>
    <s v="FJI"/>
    <m/>
    <x v="23"/>
    <m/>
    <m/>
    <n v="1"/>
    <m/>
    <n v="2006"/>
    <m/>
    <m/>
    <m/>
    <m/>
    <m/>
    <m/>
    <n v="2"/>
    <m/>
    <m/>
    <m/>
    <m/>
    <m/>
    <n v="2"/>
    <n v="2"/>
    <n v="9"/>
    <n v="6260"/>
    <n v="4.8"/>
    <x v="5"/>
    <x v="1"/>
    <m/>
  </r>
  <r>
    <d v="2005-10-30T00:00:00"/>
    <d v="2005-11-15T00:00:00"/>
    <s v="Honduras"/>
    <m/>
    <s v="Latin America and the Caribbeans"/>
    <s v="Gracias a Dios, Atlandida ..."/>
    <x v="6"/>
    <s v="Tropical cyclone"/>
    <s v="Beta"/>
    <m/>
    <n v="11000"/>
    <m/>
    <n v="2005"/>
    <s v="HND"/>
    <m/>
    <x v="24"/>
    <m/>
    <m/>
    <n v="1"/>
    <m/>
    <n v="2005"/>
    <m/>
    <m/>
    <m/>
    <m/>
    <m/>
    <n v="2"/>
    <m/>
    <m/>
    <m/>
    <m/>
    <m/>
    <m/>
    <n v="2"/>
    <n v="2"/>
    <n v="17"/>
    <n v="57710"/>
    <n v="6"/>
    <x v="5"/>
    <x v="1"/>
    <m/>
  </r>
  <r>
    <d v="2004-02-03T00:00:00"/>
    <d v="2004-02-05T00:00:00"/>
    <s v="Indonesia"/>
    <m/>
    <s v="Asia"/>
    <s v="East Java, West Nusa Teng ..."/>
    <x v="6"/>
    <s v="Local storm"/>
    <m/>
    <n v="4"/>
    <n v="2400"/>
    <m/>
    <n v="2004"/>
    <s v="IDN"/>
    <m/>
    <x v="23"/>
    <m/>
    <m/>
    <n v="1"/>
    <m/>
    <n v="2004"/>
    <m/>
    <m/>
    <m/>
    <m/>
    <n v="2"/>
    <m/>
    <m/>
    <m/>
    <m/>
    <m/>
    <m/>
    <m/>
    <n v="2"/>
    <n v="2"/>
    <n v="3"/>
    <n v="26680"/>
    <n v="4.9000000000000004"/>
    <x v="5"/>
    <x v="1"/>
    <m/>
  </r>
  <r>
    <d v="2006-09-18T00:00:00"/>
    <d v="2006-10-05T00:00:00"/>
    <s v="India"/>
    <m/>
    <s v="Asia"/>
    <s v="Andhra Pradesh, West Beng ..."/>
    <x v="6"/>
    <s v="Tropical cyclone"/>
    <m/>
    <n v="114"/>
    <n v="150300"/>
    <m/>
    <n v="2006"/>
    <s v="IND"/>
    <m/>
    <x v="21"/>
    <m/>
    <m/>
    <n v="1"/>
    <m/>
    <n v="2006"/>
    <m/>
    <m/>
    <m/>
    <m/>
    <m/>
    <m/>
    <n v="2"/>
    <m/>
    <m/>
    <m/>
    <m/>
    <m/>
    <n v="2"/>
    <n v="2"/>
    <n v="18"/>
    <n v="524000"/>
    <n v="7"/>
    <x v="5"/>
    <x v="1"/>
    <m/>
  </r>
  <r>
    <d v="2000-12-24T00:00:00"/>
    <d v="2000-12-28T00:00:00"/>
    <s v="Sri Lanka"/>
    <m/>
    <s v="Asia"/>
    <s v="Ampara, Batticaloa, Anura ..."/>
    <x v="6"/>
    <s v="Tropical cyclone"/>
    <s v="04B"/>
    <n v="5"/>
    <n v="375000"/>
    <m/>
    <n v="2000"/>
    <s v="LKA"/>
    <m/>
    <x v="23"/>
    <m/>
    <m/>
    <n v="1"/>
    <m/>
    <n v="2000"/>
    <n v="2"/>
    <m/>
    <m/>
    <m/>
    <m/>
    <m/>
    <m/>
    <m/>
    <m/>
    <m/>
    <m/>
    <m/>
    <n v="2"/>
    <n v="2"/>
    <n v="5"/>
    <n v="13730"/>
    <n v="4.8"/>
    <x v="5"/>
    <x v="1"/>
    <m/>
  </r>
  <r>
    <d v="2008-04-27T00:00:00"/>
    <d v="2008-05-03T00:00:00"/>
    <s v="Sri Lanka"/>
    <m/>
    <s v="Asia"/>
    <s v="Colombo, Kalutara, Ratnap ..."/>
    <x v="6"/>
    <s v="Tropical cyclone"/>
    <s v="Cyclone Nargis"/>
    <n v="9"/>
    <n v="50000"/>
    <m/>
    <n v="2008"/>
    <s v="LKA"/>
    <m/>
    <x v="23"/>
    <m/>
    <m/>
    <n v="1"/>
    <m/>
    <n v="2008"/>
    <m/>
    <m/>
    <m/>
    <m/>
    <m/>
    <m/>
    <m/>
    <m/>
    <n v="2"/>
    <m/>
    <m/>
    <m/>
    <n v="2"/>
    <n v="2"/>
    <n v="7"/>
    <n v="4940"/>
    <n v="4.5"/>
    <x v="5"/>
    <x v="1"/>
    <m/>
  </r>
  <r>
    <d v="2000-09-29T00:00:00"/>
    <d v="2000-10-03T00:00:00"/>
    <s v="Nicaragua"/>
    <m/>
    <s v="Latin America and the Caribbeans"/>
    <s v="L_on, Chinandega, Managua ..."/>
    <x v="6"/>
    <s v="Tropical cyclone"/>
    <s v="Keith"/>
    <n v="1"/>
    <n v="2300"/>
    <n v="1"/>
    <n v="2000"/>
    <s v="NIC"/>
    <m/>
    <x v="23"/>
    <m/>
    <m/>
    <n v="1"/>
    <m/>
    <n v="2000"/>
    <n v="2"/>
    <m/>
    <m/>
    <m/>
    <m/>
    <m/>
    <m/>
    <m/>
    <m/>
    <m/>
    <m/>
    <m/>
    <n v="2"/>
    <n v="2"/>
    <n v="5"/>
    <n v="3900"/>
    <n v="4.3"/>
    <x v="5"/>
    <x v="1"/>
    <m/>
  </r>
  <r>
    <d v="2005-10-30T00:00:00"/>
    <d v="2005-10-30T00:00:00"/>
    <s v="Nicaragua"/>
    <m/>
    <s v="Latin America and the Caribbeans"/>
    <s v="Wiwili, Waspam, San Jos_ ..."/>
    <x v="6"/>
    <s v="Tropical cyclone"/>
    <s v="Beta"/>
    <n v="4"/>
    <n v="5763"/>
    <m/>
    <n v="2005"/>
    <s v="NIC"/>
    <m/>
    <x v="24"/>
    <m/>
    <m/>
    <n v="1"/>
    <m/>
    <n v="2005"/>
    <m/>
    <m/>
    <m/>
    <m/>
    <m/>
    <n v="2"/>
    <m/>
    <m/>
    <m/>
    <m/>
    <m/>
    <m/>
    <n v="2"/>
    <n v="2"/>
    <n v="1"/>
    <n v="57710"/>
    <n v="6"/>
    <x v="5"/>
    <x v="1"/>
    <m/>
  </r>
  <r>
    <d v="2006-11-30T00:00:00"/>
    <d v="2006-12-08T00:00:00"/>
    <s v="Philippines"/>
    <m/>
    <s v="Asia"/>
    <s v="Daraga town, Bicol region ..."/>
    <x v="6"/>
    <s v="Tropical cyclone"/>
    <s v="Durian (Reming)"/>
    <n v="1399"/>
    <n v="2562517"/>
    <n v="66.400000000000006"/>
    <n v="2006"/>
    <s v="PHL"/>
    <m/>
    <x v="22"/>
    <m/>
    <m/>
    <n v="1"/>
    <m/>
    <n v="2006"/>
    <m/>
    <m/>
    <m/>
    <m/>
    <m/>
    <m/>
    <n v="2"/>
    <m/>
    <m/>
    <m/>
    <m/>
    <m/>
    <n v="2"/>
    <n v="2"/>
    <n v="9"/>
    <n v="45660"/>
    <n v="5.6"/>
    <x v="5"/>
    <x v="1"/>
    <m/>
  </r>
  <r>
    <d v="2001-09-22T00:00:00"/>
    <d v="2001-09-27T00:00:00"/>
    <s v="Philippines"/>
    <m/>
    <s v="Asia"/>
    <s v="Regions I, II and CAR"/>
    <x v="6"/>
    <m/>
    <s v="TS Labuyo ( Lekima)"/>
    <n v="4"/>
    <n v="37357"/>
    <n v="1.407"/>
    <n v="2001"/>
    <s v="PHL"/>
    <m/>
    <x v="23"/>
    <m/>
    <m/>
    <n v="1"/>
    <m/>
    <n v="2001"/>
    <m/>
    <n v="2"/>
    <m/>
    <m/>
    <m/>
    <m/>
    <m/>
    <m/>
    <m/>
    <m/>
    <m/>
    <m/>
    <n v="2"/>
    <n v="2"/>
    <n v="6"/>
    <n v="6000"/>
    <n v="4.0999999999999996"/>
    <x v="5"/>
    <x v="1"/>
    <m/>
  </r>
  <r>
    <d v="2000-11-30T00:00:00"/>
    <d v="2000-12-03T00:00:00"/>
    <s v="Philippines"/>
    <m/>
    <s v="Asia"/>
    <s v="Mindanao Isl. and Central ..."/>
    <x v="6"/>
    <s v="Tropical cyclone"/>
    <s v="Rumbia (Toyang)"/>
    <n v="48"/>
    <n v="164093"/>
    <n v="1"/>
    <n v="2000"/>
    <s v="PHL"/>
    <m/>
    <x v="23"/>
    <m/>
    <m/>
    <n v="1"/>
    <m/>
    <n v="2000"/>
    <n v="2"/>
    <m/>
    <m/>
    <m/>
    <m/>
    <m/>
    <m/>
    <m/>
    <m/>
    <m/>
    <m/>
    <m/>
    <n v="2"/>
    <n v="2"/>
    <n v="4"/>
    <n v="14310"/>
    <n v="4.8"/>
    <x v="5"/>
    <x v="1"/>
    <m/>
  </r>
  <r>
    <d v="2006-05-11T00:00:00"/>
    <d v="2006-05-12T00:00:00"/>
    <s v="Philippines"/>
    <m/>
    <s v="Asia"/>
    <s v="Sogod, Macrohon (Leyte), ..."/>
    <x v="6"/>
    <s v="Tropical cyclone"/>
    <s v="Chanchu (Caloy)"/>
    <n v="41"/>
    <n v="42000"/>
    <n v="3.3279999999999998"/>
    <n v="2006"/>
    <s v="PHL"/>
    <m/>
    <x v="25"/>
    <m/>
    <m/>
    <n v="1"/>
    <m/>
    <n v="2006"/>
    <m/>
    <m/>
    <m/>
    <m/>
    <m/>
    <m/>
    <n v="2"/>
    <m/>
    <m/>
    <m/>
    <m/>
    <m/>
    <n v="2"/>
    <n v="2"/>
    <n v="2"/>
    <n v="1660"/>
    <n v="3.8"/>
    <x v="5"/>
    <x v="1"/>
    <m/>
  </r>
  <r>
    <d v="2005-09-15T00:00:00"/>
    <d v="2005-09-22T00:00:00"/>
    <s v="Philippines"/>
    <m/>
    <s v="Asia"/>
    <s v="Luzon, Muntinlupa, Pampan ..."/>
    <x v="6"/>
    <s v="Tropical cyclone"/>
    <s v="Damrey"/>
    <n v="16"/>
    <n v="20000"/>
    <n v="2"/>
    <n v="2005"/>
    <s v="PHL"/>
    <m/>
    <x v="22"/>
    <m/>
    <m/>
    <n v="1"/>
    <m/>
    <n v="2005"/>
    <m/>
    <m/>
    <m/>
    <m/>
    <m/>
    <n v="2"/>
    <m/>
    <m/>
    <m/>
    <m/>
    <m/>
    <m/>
    <n v="2"/>
    <n v="2"/>
    <n v="8"/>
    <n v="12980"/>
    <n v="5.2"/>
    <x v="5"/>
    <x v="1"/>
    <m/>
  </r>
  <r>
    <d v="2003-07-15T00:00:00"/>
    <d v="2003-07-19T00:00:00"/>
    <s v="Philippines"/>
    <m/>
    <s v="Asia"/>
    <s v="Regions IV , VIII"/>
    <x v="6"/>
    <s v="Tropical cyclone"/>
    <s v="Gilas (Koni)"/>
    <n v="8"/>
    <n v="116602"/>
    <n v="1.4990000000000001"/>
    <n v="2003"/>
    <s v="PHL"/>
    <m/>
    <x v="22"/>
    <m/>
    <m/>
    <n v="1"/>
    <m/>
    <n v="2003"/>
    <m/>
    <m/>
    <m/>
    <n v="2"/>
    <m/>
    <m/>
    <m/>
    <m/>
    <m/>
    <m/>
    <m/>
    <m/>
    <n v="2"/>
    <n v="2"/>
    <n v="5"/>
    <n v="63740"/>
    <n v="5.5"/>
    <x v="5"/>
    <x v="1"/>
    <m/>
  </r>
  <r>
    <d v="2007-11-04T00:00:00"/>
    <d v="2007-11-06T00:00:00"/>
    <s v="Philippines"/>
    <m/>
    <s v="Asia"/>
    <s v="Isabela, Cagayan (Luzon)"/>
    <x v="6"/>
    <s v="Tropical cyclone"/>
    <s v="Kabayan (Peipah)"/>
    <n v="8"/>
    <n v="33884"/>
    <n v="2.9710000000000001"/>
    <n v="2007"/>
    <s v="PHL"/>
    <m/>
    <x v="23"/>
    <m/>
    <m/>
    <n v="1"/>
    <m/>
    <n v="2007"/>
    <m/>
    <m/>
    <m/>
    <m/>
    <m/>
    <m/>
    <m/>
    <n v="2"/>
    <m/>
    <m/>
    <m/>
    <m/>
    <n v="2"/>
    <n v="2"/>
    <n v="3"/>
    <n v="25810"/>
    <n v="4.9000000000000004"/>
    <x v="5"/>
    <x v="1"/>
    <m/>
  </r>
  <r>
    <d v="2000-11-03T00:00:00"/>
    <d v="2000-11-05T00:00:00"/>
    <s v="Philippines"/>
    <m/>
    <s v="Asia"/>
    <s v="Rizal, Laguna, Cagayan, N ..."/>
    <x v="6"/>
    <s v="Tropical cyclone"/>
    <s v="Bebinca (Seniang)"/>
    <n v="94"/>
    <n v="1747872"/>
    <n v="31"/>
    <n v="2000"/>
    <s v="PHL"/>
    <m/>
    <x v="23"/>
    <m/>
    <m/>
    <n v="1"/>
    <m/>
    <n v="2000"/>
    <n v="2"/>
    <m/>
    <m/>
    <m/>
    <m/>
    <m/>
    <m/>
    <m/>
    <m/>
    <m/>
    <m/>
    <m/>
    <n v="2"/>
    <n v="2"/>
    <n v="3"/>
    <n v="6000"/>
    <n v="4.3"/>
    <x v="5"/>
    <x v="1"/>
    <m/>
  </r>
  <r>
    <d v="2006-07-24T00:00:00"/>
    <d v="2006-07-28T00:00:00"/>
    <s v="Philippines"/>
    <m/>
    <s v="Asia"/>
    <s v="Central Luzon provinces"/>
    <x v="6"/>
    <s v="Tropical cyclone"/>
    <s v="Kaemi"/>
    <n v="4"/>
    <n v="200355"/>
    <n v="0.47099999999999997"/>
    <n v="2006"/>
    <s v="PHL"/>
    <m/>
    <x v="24"/>
    <m/>
    <m/>
    <n v="1"/>
    <m/>
    <n v="2006"/>
    <m/>
    <m/>
    <m/>
    <m/>
    <m/>
    <m/>
    <n v="2"/>
    <m/>
    <m/>
    <m/>
    <m/>
    <m/>
    <n v="2"/>
    <n v="2"/>
    <n v="5"/>
    <n v="350900"/>
    <n v="6.2"/>
    <x v="5"/>
    <x v="1"/>
    <m/>
  </r>
  <r>
    <d v="2007-08-08T00:00:00"/>
    <d v="2007-08-13T00:00:00"/>
    <s v="Philippines"/>
    <m/>
    <s v="Asia"/>
    <s v="Metro Manilla, Luzon prov ..."/>
    <x v="6"/>
    <s v="Tropical cyclone"/>
    <s v="Chedeng and Dodong"/>
    <n v="7"/>
    <n v="921462"/>
    <n v="0.49199999999999999"/>
    <n v="2007"/>
    <s v="PHL"/>
    <m/>
    <x v="23"/>
    <m/>
    <m/>
    <n v="1"/>
    <m/>
    <n v="2007"/>
    <m/>
    <m/>
    <m/>
    <m/>
    <m/>
    <m/>
    <m/>
    <n v="2"/>
    <m/>
    <m/>
    <m/>
    <m/>
    <n v="2"/>
    <n v="2"/>
    <n v="6"/>
    <n v="4110"/>
    <n v="4.4000000000000004"/>
    <x v="5"/>
    <x v="1"/>
    <m/>
  </r>
  <r>
    <d v="2006-10-30T00:00:00"/>
    <d v="2006-11-01T00:00:00"/>
    <s v="Philippines"/>
    <m/>
    <s v="Asia"/>
    <s v="Quirino, Isabela, Neuva V ..."/>
    <x v="6"/>
    <s v="Tropical cyclone"/>
    <s v="Cimaron (Paeng)"/>
    <n v="34"/>
    <n v="283021"/>
    <n v="9.077"/>
    <n v="2006"/>
    <s v="PHL"/>
    <m/>
    <x v="23"/>
    <m/>
    <m/>
    <n v="1"/>
    <m/>
    <n v="2006"/>
    <m/>
    <m/>
    <m/>
    <m/>
    <m/>
    <m/>
    <n v="2"/>
    <m/>
    <m/>
    <m/>
    <m/>
    <m/>
    <n v="2"/>
    <n v="2"/>
    <n v="3"/>
    <n v="23980"/>
    <n v="4.9000000000000004"/>
    <x v="5"/>
    <x v="1"/>
    <m/>
  </r>
  <r>
    <d v="2007-11-25T00:00:00"/>
    <d v="2007-12-02T00:00:00"/>
    <s v="Philippines"/>
    <m/>
    <s v="Asia"/>
    <s v="Isabela (Luzon Isl.), Cam ..."/>
    <x v="6"/>
    <s v="Tropical cyclone"/>
    <s v="Mitag (Mina) (23)"/>
    <n v="29"/>
    <n v="443115"/>
    <n v="5"/>
    <n v="2007"/>
    <s v="PHL"/>
    <m/>
    <x v="22"/>
    <m/>
    <m/>
    <n v="1"/>
    <m/>
    <n v="2007"/>
    <m/>
    <m/>
    <m/>
    <m/>
    <m/>
    <m/>
    <m/>
    <n v="2"/>
    <m/>
    <m/>
    <m/>
    <m/>
    <n v="2"/>
    <n v="2"/>
    <n v="8"/>
    <n v="33590"/>
    <n v="5.4"/>
    <x v="5"/>
    <x v="1"/>
    <m/>
  </r>
  <r>
    <d v="2004-11-23T00:00:00"/>
    <d v="2004-11-28T00:00:00"/>
    <s v="Philippines"/>
    <m/>
    <s v="Asia"/>
    <s v="Aurora province (Luzon Is ..."/>
    <x v="6"/>
    <s v="Tropical cyclone"/>
    <s v="Merbok (Violeta)"/>
    <n v="29"/>
    <n v="2014"/>
    <m/>
    <n v="2004"/>
    <s v="PHL"/>
    <m/>
    <x v="22"/>
    <m/>
    <m/>
    <n v="1"/>
    <m/>
    <n v="2004"/>
    <m/>
    <m/>
    <m/>
    <m/>
    <n v="2"/>
    <m/>
    <m/>
    <m/>
    <m/>
    <m/>
    <m/>
    <m/>
    <n v="2"/>
    <n v="2"/>
    <n v="6"/>
    <n v="21570"/>
    <n v="5.0999999999999996"/>
    <x v="5"/>
    <x v="1"/>
    <m/>
  </r>
  <r>
    <d v="2008-05-18T00:00:00"/>
    <d v="2008-05-18T00:00:00"/>
    <s v="Philippines"/>
    <m/>
    <s v="Asia"/>
    <s v="Botoloan, Pangasinan, Zam ..."/>
    <x v="6"/>
    <s v="Tropical cyclone"/>
    <s v="Halong (Cosme)"/>
    <n v="64"/>
    <n v="1496668"/>
    <n v="99.174000000000007"/>
    <n v="2008"/>
    <s v="PHL"/>
    <m/>
    <x v="23"/>
    <m/>
    <m/>
    <n v="1"/>
    <m/>
    <n v="2008"/>
    <m/>
    <m/>
    <m/>
    <m/>
    <m/>
    <m/>
    <m/>
    <m/>
    <n v="2"/>
    <m/>
    <m/>
    <m/>
    <n v="2"/>
    <n v="2"/>
    <n v="1"/>
    <n v="14850"/>
    <n v="4.9000000000000004"/>
    <x v="5"/>
    <x v="1"/>
    <m/>
  </r>
  <r>
    <d v="2001-02-17T00:00:00"/>
    <d v="2001-02-17T00:00:00"/>
    <s v="Philippines"/>
    <m/>
    <s v="Asia"/>
    <s v="Leyte Isl., Visayas, Mind ..."/>
    <x v="6"/>
    <s v="Tropical cyclone"/>
    <s v="Auring"/>
    <n v="55"/>
    <n v="100084"/>
    <n v="6"/>
    <n v="2001"/>
    <s v="PHL"/>
    <m/>
    <x v="23"/>
    <m/>
    <m/>
    <n v="1"/>
    <m/>
    <n v="2001"/>
    <m/>
    <n v="2"/>
    <m/>
    <m/>
    <m/>
    <m/>
    <m/>
    <m/>
    <m/>
    <m/>
    <m/>
    <m/>
    <n v="2"/>
    <n v="2"/>
    <n v="1"/>
    <n v="5960"/>
    <n v="4.4000000000000004"/>
    <x v="5"/>
    <x v="1"/>
    <m/>
  </r>
  <r>
    <d v="2007-09-17T00:00:00"/>
    <d v="2007-09-25T00:00:00"/>
    <s v="Philippines"/>
    <m/>
    <s v="Asia"/>
    <s v="Negros Occidental"/>
    <x v="6"/>
    <s v="Tropical cyclone"/>
    <s v="Wipha/Goring"/>
    <n v="2"/>
    <n v="30000"/>
    <m/>
    <n v="2007"/>
    <s v="PHL"/>
    <m/>
    <x v="22"/>
    <m/>
    <m/>
    <n v="1"/>
    <m/>
    <n v="2007"/>
    <m/>
    <m/>
    <m/>
    <m/>
    <m/>
    <m/>
    <m/>
    <n v="2"/>
    <m/>
    <m/>
    <m/>
    <m/>
    <n v="2"/>
    <n v="2"/>
    <n v="9"/>
    <n v="37900"/>
    <n v="5.5"/>
    <x v="5"/>
    <x v="1"/>
    <m/>
  </r>
  <r>
    <d v="2004-11-14T00:00:00"/>
    <d v="2004-11-21T00:00:00"/>
    <s v="Philippines"/>
    <m/>
    <s v="Asia"/>
    <s v="Catanduanes Isl., Bicol p ..."/>
    <x v="6"/>
    <s v="Tropical cyclone"/>
    <s v="Muifa (Unding/29W)"/>
    <n v="104"/>
    <n v="838674"/>
    <n v="6"/>
    <n v="2004"/>
    <s v="PHL"/>
    <m/>
    <x v="22"/>
    <m/>
    <m/>
    <n v="1"/>
    <m/>
    <n v="2004"/>
    <m/>
    <m/>
    <m/>
    <m/>
    <n v="2"/>
    <m/>
    <m/>
    <m/>
    <m/>
    <m/>
    <m/>
    <m/>
    <n v="2"/>
    <n v="2"/>
    <n v="8"/>
    <n v="14670"/>
    <n v="5.2"/>
    <x v="5"/>
    <x v="1"/>
    <m/>
  </r>
  <r>
    <d v="2000-05-18T00:00:00"/>
    <d v="2000-05-18T00:00:00"/>
    <s v="Philippines"/>
    <m/>
    <s v="Asia"/>
    <s v="Metro Manila, Central Luz ..."/>
    <x v="6"/>
    <s v="Tropical cyclone"/>
    <s v="Biring"/>
    <n v="12"/>
    <n v="235889"/>
    <n v="1.2010000000000001"/>
    <n v="2000"/>
    <s v="PHL"/>
    <m/>
    <x v="22"/>
    <m/>
    <m/>
    <n v="1"/>
    <m/>
    <n v="2000"/>
    <n v="2"/>
    <m/>
    <m/>
    <m/>
    <m/>
    <m/>
    <m/>
    <m/>
    <m/>
    <m/>
    <m/>
    <m/>
    <n v="2"/>
    <n v="2"/>
    <n v="1"/>
    <n v="11740"/>
    <n v="5"/>
    <x v="5"/>
    <x v="1"/>
    <m/>
  </r>
  <r>
    <d v="2000-07-05T00:00:00"/>
    <d v="2000-07-05T00:00:00"/>
    <s v="Philippines"/>
    <m/>
    <s v="Asia"/>
    <s v="Manilla"/>
    <x v="6"/>
    <s v="Tropical cyclone"/>
    <s v="Kirogi"/>
    <n v="11"/>
    <n v="120000"/>
    <n v="7.5"/>
    <n v="2000"/>
    <s v="PHL"/>
    <m/>
    <x v="22"/>
    <m/>
    <m/>
    <n v="1"/>
    <m/>
    <n v="2000"/>
    <n v="2"/>
    <m/>
    <m/>
    <m/>
    <m/>
    <m/>
    <m/>
    <m/>
    <m/>
    <m/>
    <m/>
    <m/>
    <n v="2"/>
    <n v="2"/>
    <n v="1"/>
    <n v="11600"/>
    <n v="5"/>
    <x v="5"/>
    <x v="1"/>
    <m/>
  </r>
  <r>
    <d v="2004-11-29T00:00:00"/>
    <d v="2004-11-30T00:00:00"/>
    <s v="Philippines"/>
    <m/>
    <s v="Asia"/>
    <s v="Isabela (Region II), Bula ..."/>
    <x v="6"/>
    <s v="Tropical cyclone"/>
    <s v="Winnie"/>
    <n v="1619"/>
    <n v="881023"/>
    <n v="78.2"/>
    <n v="2004"/>
    <s v="PHL"/>
    <m/>
    <x v="24"/>
    <m/>
    <m/>
    <n v="1"/>
    <m/>
    <n v="2004"/>
    <m/>
    <m/>
    <m/>
    <m/>
    <n v="2"/>
    <m/>
    <m/>
    <m/>
    <m/>
    <m/>
    <m/>
    <m/>
    <n v="2"/>
    <n v="2"/>
    <n v="2"/>
    <n v="39970"/>
    <n v="6"/>
    <x v="5"/>
    <x v="1"/>
    <m/>
  </r>
  <r>
    <d v="2006-09-27T00:00:00"/>
    <d v="2006-10-06T00:00:00"/>
    <s v="Philippines"/>
    <m/>
    <s v="Asia"/>
    <s v="Luzon, Manilla, Panay Isl ..."/>
    <x v="6"/>
    <s v="Tropical cyclone"/>
    <s v="Xangsane (Milenyo)"/>
    <n v="228"/>
    <n v="3842406"/>
    <n v="113"/>
    <n v="2006"/>
    <s v="PHL"/>
    <m/>
    <x v="22"/>
    <m/>
    <m/>
    <n v="1"/>
    <m/>
    <n v="2006"/>
    <m/>
    <m/>
    <m/>
    <m/>
    <m/>
    <m/>
    <n v="2"/>
    <m/>
    <m/>
    <m/>
    <m/>
    <m/>
    <n v="2"/>
    <n v="2"/>
    <n v="10"/>
    <n v="69820"/>
    <n v="5.8"/>
    <x v="5"/>
    <x v="1"/>
    <m/>
  </r>
  <r>
    <d v="2001-12-05T00:00:00"/>
    <d v="2001-12-07T00:00:00"/>
    <s v="Philippines"/>
    <m/>
    <s v="Asia"/>
    <s v="Cebu, Leyte Isl."/>
    <x v="6"/>
    <s v="Tropical cyclone"/>
    <s v="Kajiki (Quedan)"/>
    <n v="6"/>
    <n v="54840"/>
    <n v="9.6000000000000002E-2"/>
    <n v="2001"/>
    <s v="PHL"/>
    <m/>
    <x v="25"/>
    <m/>
    <m/>
    <n v="1"/>
    <m/>
    <n v="2001"/>
    <m/>
    <n v="2"/>
    <m/>
    <m/>
    <m/>
    <m/>
    <m/>
    <m/>
    <m/>
    <m/>
    <m/>
    <m/>
    <n v="2"/>
    <n v="2"/>
    <n v="3"/>
    <n v="2800"/>
    <n v="3.9"/>
    <x v="5"/>
    <x v="1"/>
    <m/>
  </r>
  <r>
    <d v="2000-10-28T00:00:00"/>
    <d v="2000-10-31T00:00:00"/>
    <s v="Philippines"/>
    <m/>
    <s v="Asia"/>
    <s v="Cavite, Sorsogon, Catandu ..."/>
    <x v="6"/>
    <s v="Tropical cyclone"/>
    <s v="Xangsane (Reming)"/>
    <n v="154"/>
    <n v="2436256"/>
    <n v="17"/>
    <n v="2000"/>
    <s v="PHL"/>
    <m/>
    <x v="23"/>
    <m/>
    <m/>
    <n v="1"/>
    <m/>
    <n v="2000"/>
    <n v="2"/>
    <m/>
    <m/>
    <m/>
    <m/>
    <m/>
    <m/>
    <m/>
    <m/>
    <m/>
    <m/>
    <m/>
    <n v="2"/>
    <n v="2"/>
    <n v="4"/>
    <n v="7000"/>
    <n v="4.4000000000000004"/>
    <x v="5"/>
    <x v="1"/>
    <m/>
  </r>
  <r>
    <d v="2007-09-17T00:00:00"/>
    <d v="2007-09-25T00:00:00"/>
    <s v="North Korea"/>
    <m/>
    <s v="Asia"/>
    <s v="North and South Hwanghae ..."/>
    <x v="6"/>
    <s v="Tropical cyclone"/>
    <s v="Wipha/Goring"/>
    <m/>
    <n v="1649"/>
    <m/>
    <n v="2007"/>
    <s v="PRK"/>
    <m/>
    <x v="22"/>
    <m/>
    <m/>
    <n v="1"/>
    <m/>
    <n v="2007"/>
    <m/>
    <m/>
    <m/>
    <m/>
    <m/>
    <m/>
    <m/>
    <n v="2"/>
    <m/>
    <m/>
    <m/>
    <m/>
    <n v="2"/>
    <n v="2"/>
    <n v="9"/>
    <n v="37900"/>
    <n v="5.5"/>
    <x v="5"/>
    <x v="1"/>
    <m/>
  </r>
  <r>
    <d v="2000-08-31T00:00:00"/>
    <d v="2000-09-04T00:00:00"/>
    <s v="North Korea"/>
    <m/>
    <s v="Asia"/>
    <s v="Kangwon, North Hamgyong, ..."/>
    <x v="6"/>
    <s v="Tropical cyclone"/>
    <s v="Prapiroon '12'"/>
    <n v="46"/>
    <n v="627180"/>
    <n v="6000"/>
    <n v="2000"/>
    <s v="PRK"/>
    <m/>
    <x v="23"/>
    <m/>
    <m/>
    <n v="1"/>
    <m/>
    <n v="2000"/>
    <n v="2"/>
    <m/>
    <m/>
    <m/>
    <m/>
    <m/>
    <m/>
    <m/>
    <m/>
    <m/>
    <m/>
    <m/>
    <n v="2"/>
    <n v="2"/>
    <n v="5"/>
    <n v="16450"/>
    <n v="4.9000000000000004"/>
    <x v="5"/>
    <x v="1"/>
    <m/>
  </r>
  <r>
    <d v="2002-08-31T00:00:00"/>
    <d v="2002-09-06T00:00:00"/>
    <s v="North Korea"/>
    <m/>
    <s v="Asia"/>
    <s v="Tongchon, Anbyon, Kosong ..."/>
    <x v="6"/>
    <s v="Tropical cyclone"/>
    <s v="Rusa"/>
    <n v="3"/>
    <n v="7401"/>
    <n v="0.5"/>
    <n v="2002"/>
    <s v="PRK"/>
    <m/>
    <x v="23"/>
    <m/>
    <m/>
    <n v="1"/>
    <m/>
    <n v="2002"/>
    <m/>
    <m/>
    <n v="2"/>
    <m/>
    <m/>
    <m/>
    <m/>
    <m/>
    <m/>
    <m/>
    <m/>
    <m/>
    <n v="2"/>
    <n v="2"/>
    <n v="7"/>
    <n v="12000"/>
    <n v="4.7"/>
    <x v="5"/>
    <x v="1"/>
    <m/>
  </r>
  <r>
    <d v="2004-09-01T00:00:00"/>
    <d v="2004-09-01T00:00:00"/>
    <s v="Turks and Caicos Islands"/>
    <m/>
    <s v="Latin America and the Caribbeans"/>
    <s v="Grand Turk and Providenci ..."/>
    <x v="6"/>
    <s v="Tropical cyclone"/>
    <s v="Frances"/>
    <m/>
    <n v="200"/>
    <m/>
    <n v="2004"/>
    <s v="TCA"/>
    <m/>
    <x v="24"/>
    <m/>
    <m/>
    <n v="1"/>
    <m/>
    <n v="2004"/>
    <m/>
    <m/>
    <m/>
    <m/>
    <n v="2"/>
    <m/>
    <m/>
    <m/>
    <m/>
    <m/>
    <m/>
    <m/>
    <n v="2"/>
    <n v="2"/>
    <n v="1"/>
    <n v="309000"/>
    <n v="6.5"/>
    <x v="5"/>
    <x v="1"/>
    <m/>
  </r>
  <r>
    <d v="2006-07-24T00:00:00"/>
    <d v="2006-07-28T00:00:00"/>
    <s v="Taiwan (China)"/>
    <m/>
    <s v="Asia"/>
    <s v="Pingdong county"/>
    <x v="6"/>
    <s v="Tropical cyclone"/>
    <s v="Kaemi"/>
    <m/>
    <n v="800"/>
    <m/>
    <n v="2006"/>
    <s v="TWN"/>
    <m/>
    <x v="24"/>
    <m/>
    <m/>
    <n v="1"/>
    <m/>
    <n v="2006"/>
    <m/>
    <m/>
    <m/>
    <m/>
    <m/>
    <m/>
    <n v="2"/>
    <m/>
    <m/>
    <m/>
    <m/>
    <m/>
    <m/>
    <n v="2"/>
    <n v="5"/>
    <n v="350900"/>
    <n v="6.2"/>
    <x v="5"/>
    <x v="1"/>
    <m/>
  </r>
  <r>
    <d v="2004-09-12T00:00:00"/>
    <d v="2004-09-14T00:00:00"/>
    <s v="Taiwan (China)"/>
    <m/>
    <s v="Asia"/>
    <s v="Shichih, Wufeng, Nankang ..."/>
    <x v="6"/>
    <s v="Tropical cyclone"/>
    <s v="Haima"/>
    <n v="9"/>
    <n v="6000"/>
    <n v="2.71"/>
    <n v="2004"/>
    <s v="TWN"/>
    <m/>
    <x v="23"/>
    <m/>
    <m/>
    <n v="1"/>
    <m/>
    <n v="2004"/>
    <m/>
    <m/>
    <m/>
    <m/>
    <n v="2"/>
    <m/>
    <m/>
    <m/>
    <m/>
    <m/>
    <m/>
    <m/>
    <m/>
    <n v="2"/>
    <n v="3"/>
    <n v="10780"/>
    <n v="4.5999999999999996"/>
    <x v="5"/>
    <x v="1"/>
    <m/>
  </r>
  <r>
    <d v="2004-10-22T00:00:00"/>
    <d v="2004-10-25T00:00:00"/>
    <s v="Taiwan (China)"/>
    <m/>
    <s v="Asia"/>
    <s v="Juifang, Taipei"/>
    <x v="6"/>
    <s v="Tropical cyclone"/>
    <s v="Nock-ten (Tonyo/28W)"/>
    <n v="7"/>
    <n v="1700"/>
    <m/>
    <n v="2004"/>
    <s v="TWN"/>
    <m/>
    <x v="25"/>
    <m/>
    <m/>
    <n v="1"/>
    <m/>
    <n v="2004"/>
    <m/>
    <m/>
    <m/>
    <m/>
    <n v="2"/>
    <m/>
    <m/>
    <m/>
    <m/>
    <m/>
    <m/>
    <m/>
    <m/>
    <n v="2"/>
    <n v="4"/>
    <n v="2490"/>
    <n v="3.9"/>
    <x v="5"/>
    <x v="1"/>
    <m/>
  </r>
  <r>
    <d v="2005-11-02T00:00:00"/>
    <d v="2005-11-04T00:00:00"/>
    <s v="Viet Nam"/>
    <m/>
    <s v="Asia"/>
    <s v="Quang Nam, Quang Ngai (So ..."/>
    <x v="6"/>
    <s v="Tropical cyclone"/>
    <s v="Kai Tak (21)"/>
    <n v="20"/>
    <n v="15000"/>
    <n v="11"/>
    <n v="2005"/>
    <s v="VNM"/>
    <m/>
    <x v="23"/>
    <m/>
    <m/>
    <n v="1"/>
    <m/>
    <n v="2005"/>
    <m/>
    <m/>
    <m/>
    <m/>
    <m/>
    <n v="2"/>
    <m/>
    <m/>
    <m/>
    <m/>
    <m/>
    <m/>
    <n v="2"/>
    <n v="2"/>
    <n v="3"/>
    <n v="16660"/>
    <n v="4.7"/>
    <x v="5"/>
    <x v="1"/>
    <m/>
  </r>
  <r>
    <d v="2003-07-23T00:00:00"/>
    <d v="2003-07-23T00:00:00"/>
    <s v="Viet Nam"/>
    <m/>
    <s v="Asia"/>
    <s v="North"/>
    <x v="6"/>
    <s v="Tropical cyclone"/>
    <s v="Koni"/>
    <m/>
    <n v="5018"/>
    <m/>
    <n v="2003"/>
    <s v="VNM"/>
    <m/>
    <x v="22"/>
    <m/>
    <m/>
    <n v="1"/>
    <m/>
    <n v="2003"/>
    <m/>
    <m/>
    <m/>
    <n v="2"/>
    <m/>
    <m/>
    <m/>
    <m/>
    <m/>
    <m/>
    <m/>
    <m/>
    <n v="2"/>
    <n v="2"/>
    <n v="1"/>
    <n v="12070"/>
    <n v="5"/>
    <x v="5"/>
    <x v="1"/>
    <m/>
  </r>
  <r>
    <d v="2004-11-26T00:00:00"/>
    <d v="2004-11-26T00:00:00"/>
    <s v="Viet Nam"/>
    <m/>
    <s v="Asia"/>
    <s v="Hue, Quang Ngai, Quang Na ..."/>
    <x v="6"/>
    <s v="Tropical cyclone"/>
    <s v="Muifa (Unding/29W)"/>
    <n v="56"/>
    <n v="500000"/>
    <n v="23"/>
    <n v="2004"/>
    <s v="VNM"/>
    <m/>
    <x v="22"/>
    <m/>
    <m/>
    <n v="1"/>
    <m/>
    <n v="2004"/>
    <m/>
    <m/>
    <m/>
    <m/>
    <n v="2"/>
    <m/>
    <m/>
    <m/>
    <m/>
    <m/>
    <m/>
    <m/>
    <n v="2"/>
    <n v="2"/>
    <n v="1"/>
    <n v="23730"/>
    <n v="5.0999999999999996"/>
    <x v="5"/>
    <x v="1"/>
    <m/>
  </r>
  <r>
    <d v="2000-08-20T00:00:00"/>
    <d v="2000-08-20T00:00:00"/>
    <s v="Viet Nam"/>
    <m/>
    <s v="Asia"/>
    <s v="Quang Binh, Quang tri, Th ..."/>
    <x v="6"/>
    <s v="Tropical cyclone"/>
    <s v="Kaemi"/>
    <n v="15"/>
    <n v="4"/>
    <n v="5"/>
    <n v="2000"/>
    <s v="VNM"/>
    <m/>
    <x v="22"/>
    <m/>
    <m/>
    <n v="1"/>
    <m/>
    <n v="2000"/>
    <n v="2"/>
    <m/>
    <m/>
    <m/>
    <m/>
    <m/>
    <m/>
    <m/>
    <m/>
    <m/>
    <m/>
    <m/>
    <n v="2"/>
    <n v="2"/>
    <n v="1"/>
    <n v="78210"/>
    <n v="5.8"/>
    <x v="5"/>
    <x v="1"/>
    <m/>
  </r>
  <r>
    <d v="2006-09-27T00:00:00"/>
    <d v="2006-10-06T00:00:00"/>
    <s v="Viet Nam"/>
    <m/>
    <s v="Asia"/>
    <s v="Ha Tinh, Thua Thien-Hue, ..."/>
    <x v="6"/>
    <s v="Tropical cyclone"/>
    <s v="Xangsane (Milenyo)"/>
    <n v="71"/>
    <n v="1467925"/>
    <n v="624"/>
    <n v="2006"/>
    <s v="VNM"/>
    <m/>
    <x v="22"/>
    <m/>
    <m/>
    <n v="1"/>
    <m/>
    <n v="2006"/>
    <m/>
    <m/>
    <m/>
    <m/>
    <m/>
    <m/>
    <n v="2"/>
    <m/>
    <m/>
    <m/>
    <m/>
    <m/>
    <n v="2"/>
    <n v="2"/>
    <n v="10"/>
    <n v="69820"/>
    <n v="5.8"/>
    <x v="5"/>
    <x v="1"/>
    <m/>
  </r>
  <r>
    <d v="2005-09-18T00:00:00"/>
    <d v="2005-09-19T00:00:00"/>
    <s v="Viet Nam"/>
    <m/>
    <s v="Asia"/>
    <s v="Thanh Hoa, Nghe An, Ha Ti ..."/>
    <x v="6"/>
    <s v="Tropical cyclone"/>
    <s v="Vicente"/>
    <n v="8"/>
    <n v="8500"/>
    <n v="20"/>
    <n v="2005"/>
    <s v="VNM"/>
    <m/>
    <x v="23"/>
    <m/>
    <m/>
    <n v="1"/>
    <m/>
    <n v="2005"/>
    <m/>
    <m/>
    <m/>
    <m/>
    <m/>
    <n v="2"/>
    <m/>
    <m/>
    <m/>
    <m/>
    <m/>
    <m/>
    <n v="2"/>
    <n v="2"/>
    <n v="2"/>
    <n v="10780"/>
    <n v="4.9000000000000004"/>
    <x v="5"/>
    <x v="1"/>
    <m/>
  </r>
  <r>
    <d v="2005-08-13T00:00:00"/>
    <d v="2005-08-16T00:00:00"/>
    <s v="Viet Nam"/>
    <m/>
    <s v="Asia"/>
    <s v="Nghe An province"/>
    <x v="6"/>
    <m/>
    <m/>
    <n v="13"/>
    <n v="6500"/>
    <m/>
    <n v="2005"/>
    <s v="VNM"/>
    <m/>
    <x v="23"/>
    <m/>
    <m/>
    <n v="1"/>
    <m/>
    <n v="2005"/>
    <m/>
    <m/>
    <m/>
    <m/>
    <m/>
    <n v="2"/>
    <m/>
    <m/>
    <m/>
    <m/>
    <m/>
    <m/>
    <n v="2"/>
    <n v="2"/>
    <n v="4"/>
    <n v="14790"/>
    <n v="4.8"/>
    <x v="5"/>
    <x v="1"/>
    <m/>
  </r>
  <r>
    <d v="2008-11-17T00:00:00"/>
    <d v="2008-11-20T00:00:00"/>
    <s v="Viet Nam"/>
    <m/>
    <s v="Asia"/>
    <s v="Phu Yen, Khanh Hoa, Binh ..."/>
    <x v="6"/>
    <s v="Tropical cyclone"/>
    <s v="Tropical storm 'Noul'"/>
    <n v="17"/>
    <n v="8828"/>
    <n v="1"/>
    <n v="2008"/>
    <s v="VNM"/>
    <m/>
    <x v="22"/>
    <m/>
    <m/>
    <n v="1"/>
    <m/>
    <n v="2008"/>
    <m/>
    <m/>
    <m/>
    <m/>
    <m/>
    <m/>
    <m/>
    <m/>
    <n v="2"/>
    <m/>
    <m/>
    <m/>
    <n v="2"/>
    <n v="2"/>
    <n v="4"/>
    <n v="36160"/>
    <n v="5.2"/>
    <x v="5"/>
    <x v="1"/>
    <m/>
  </r>
  <r>
    <d v="2001-08-11T00:00:00"/>
    <d v="2001-08-11T00:00:00"/>
    <s v="Viet Nam"/>
    <m/>
    <s v="Asia"/>
    <s v="Ha Tinh, Nghe An, Quang B ..."/>
    <x v="6"/>
    <s v="Tropical cyclone"/>
    <s v="Usagi"/>
    <n v="3"/>
    <n v="10003"/>
    <n v="3.2"/>
    <n v="2001"/>
    <s v="VNM"/>
    <m/>
    <x v="23"/>
    <m/>
    <m/>
    <n v="1"/>
    <m/>
    <n v="2001"/>
    <m/>
    <n v="2"/>
    <m/>
    <m/>
    <m/>
    <m/>
    <m/>
    <m/>
    <m/>
    <m/>
    <m/>
    <m/>
    <n v="2"/>
    <n v="2"/>
    <n v="1"/>
    <n v="4160"/>
    <n v="4.8"/>
    <x v="5"/>
    <x v="1"/>
    <m/>
  </r>
  <r>
    <d v="2006-11-30T00:00:00"/>
    <d v="2006-12-08T00:00:00"/>
    <s v="Viet Nam"/>
    <m/>
    <s v="Asia"/>
    <s v="Ba Ria-Vung Tau , Ben Tre ..."/>
    <x v="6"/>
    <s v="Tropical cyclone"/>
    <s v="Durian (Reming)"/>
    <n v="95"/>
    <n v="1226360"/>
    <n v="456"/>
    <n v="2006"/>
    <s v="VNM"/>
    <m/>
    <x v="22"/>
    <m/>
    <m/>
    <n v="1"/>
    <m/>
    <n v="2006"/>
    <m/>
    <m/>
    <m/>
    <m/>
    <m/>
    <m/>
    <n v="2"/>
    <m/>
    <m/>
    <m/>
    <m/>
    <m/>
    <n v="2"/>
    <n v="2"/>
    <n v="9"/>
    <n v="45660"/>
    <n v="5.6"/>
    <x v="5"/>
    <x v="1"/>
    <m/>
  </r>
  <r>
    <d v="2010-07-23T00:00:00"/>
    <d v="2010-07-25T00:00:00"/>
    <s v="Viet Nam"/>
    <m/>
    <s v="Asia"/>
    <m/>
    <x v="6"/>
    <s v="Tropical cyclone"/>
    <s v="Typhoon Chanthu"/>
    <n v="10"/>
    <n v="12400"/>
    <m/>
    <n v="2010"/>
    <s v="VNM"/>
    <m/>
    <x v="22"/>
    <m/>
    <m/>
    <n v="1"/>
    <m/>
    <n v="2010"/>
    <m/>
    <m/>
    <m/>
    <m/>
    <m/>
    <m/>
    <m/>
    <m/>
    <m/>
    <n v="2"/>
    <n v="2"/>
    <n v="2"/>
    <n v="2"/>
    <n v="2"/>
    <n v="3"/>
    <n v="68320"/>
    <n v="5.3"/>
    <x v="5"/>
    <x v="1"/>
    <m/>
  </r>
  <r>
    <d v="2005-09-26T00:00:00"/>
    <d v="2005-09-26T00:00:00"/>
    <s v="China"/>
    <m/>
    <s v="Asia"/>
    <s v="Hainan Isl., Guangdong, G ..."/>
    <x v="6"/>
    <s v="Tropical cyclone"/>
    <s v="Damrey"/>
    <n v="25"/>
    <n v="5719000"/>
    <n v="1040"/>
    <n v="2005"/>
    <s v="CHN"/>
    <m/>
    <x v="24"/>
    <m/>
    <m/>
    <n v="1.5"/>
    <m/>
    <n v="2005"/>
    <m/>
    <m/>
    <m/>
    <m/>
    <m/>
    <n v="2"/>
    <m/>
    <m/>
    <m/>
    <m/>
    <m/>
    <m/>
    <n v="3"/>
    <n v="2"/>
    <n v="1"/>
    <n v="492000"/>
    <n v="6.9"/>
    <x v="5"/>
    <x v="1"/>
    <m/>
  </r>
  <r>
    <d v="2006-07-16T00:00:00"/>
    <d v="2006-07-19T00:00:00"/>
    <s v="China"/>
    <m/>
    <s v="Asia"/>
    <s v="Fujian, Hunan, Guangdong, ..."/>
    <x v="6"/>
    <s v="Tropical cyclone"/>
    <s v="Bilis"/>
    <n v="820"/>
    <n v="29622000"/>
    <n v="3325"/>
    <n v="2006"/>
    <s v="CHN"/>
    <m/>
    <x v="24"/>
    <m/>
    <m/>
    <n v="1.5"/>
    <m/>
    <n v="2006"/>
    <m/>
    <m/>
    <m/>
    <m/>
    <m/>
    <m/>
    <n v="2"/>
    <m/>
    <m/>
    <m/>
    <m/>
    <m/>
    <n v="3"/>
    <n v="2"/>
    <n v="4"/>
    <n v="613200"/>
    <n v="6.9"/>
    <x v="5"/>
    <x v="1"/>
    <m/>
  </r>
  <r>
    <d v="2008-08-26T00:00:00"/>
    <d v="2008-08-26T00:00:00"/>
    <s v="Dominican Republic"/>
    <m/>
    <s v="Latin America and the Caribbeans"/>
    <s v="Santo Domingo"/>
    <x v="6"/>
    <s v="Tropical cyclone"/>
    <s v="Hurricane 'Gustav'"/>
    <n v="8"/>
    <n v="6257"/>
    <m/>
    <n v="2008"/>
    <s v="DOM"/>
    <m/>
    <x v="22"/>
    <m/>
    <m/>
    <n v="1.5"/>
    <m/>
    <n v="2008"/>
    <m/>
    <m/>
    <m/>
    <m/>
    <m/>
    <m/>
    <m/>
    <m/>
    <n v="2"/>
    <m/>
    <m/>
    <m/>
    <n v="3"/>
    <n v="2"/>
    <n v="1"/>
    <n v="33220"/>
    <n v="5.2"/>
    <x v="5"/>
    <x v="1"/>
    <m/>
  </r>
  <r>
    <d v="2001-10-30T00:00:00"/>
    <d v="2001-11-04T00:00:00"/>
    <s v="Honduras"/>
    <m/>
    <s v="Latin America and the Caribbeans"/>
    <s v="Colon, Atlantida, Yoro, C ..."/>
    <x v="6"/>
    <s v="Tropical cyclone"/>
    <s v="Michelle"/>
    <n v="21"/>
    <n v="86321"/>
    <n v="5"/>
    <n v="2001"/>
    <s v="HND"/>
    <m/>
    <x v="24"/>
    <m/>
    <m/>
    <n v="1.5"/>
    <m/>
    <n v="2001"/>
    <m/>
    <n v="2"/>
    <m/>
    <m/>
    <m/>
    <m/>
    <m/>
    <m/>
    <m/>
    <m/>
    <m/>
    <m/>
    <n v="2"/>
    <n v="2"/>
    <n v="6"/>
    <n v="69950"/>
    <n v="6.3"/>
    <x v="5"/>
    <x v="1"/>
    <m/>
  </r>
  <r>
    <d v="2009-05-25T00:00:00"/>
    <d v="2009-05-25T00:00:00"/>
    <s v="India"/>
    <m/>
    <s v="Asia"/>
    <s v="Calcutta, Parganas, Howra ..."/>
    <x v="6"/>
    <s v="Tropical cyclone"/>
    <s v="Cyclone 'Aila'"/>
    <n v="96"/>
    <n v="5100000"/>
    <m/>
    <n v="2009"/>
    <s v="IND"/>
    <m/>
    <x v="23"/>
    <m/>
    <m/>
    <n v="1.5"/>
    <m/>
    <n v="2009"/>
    <m/>
    <m/>
    <m/>
    <m/>
    <m/>
    <m/>
    <m/>
    <m/>
    <m/>
    <n v="2"/>
    <n v="2"/>
    <n v="2"/>
    <n v="2"/>
    <n v="2"/>
    <n v="1"/>
    <n v="27820"/>
    <n v="4.9000000000000004"/>
    <x v="5"/>
    <x v="1"/>
    <m/>
  </r>
  <r>
    <d v="2001-11-01T00:00:00"/>
    <d v="2001-11-04T00:00:00"/>
    <s v="Nicaragua"/>
    <m/>
    <s v="Latin America and the Caribbeans"/>
    <s v="Sandy Bay Norte, Lidaukur ..."/>
    <x v="6"/>
    <s v="Tropical cyclone"/>
    <s v="Michelle"/>
    <n v="16"/>
    <n v="24866"/>
    <n v="1"/>
    <n v="2001"/>
    <s v="NIC"/>
    <m/>
    <x v="24"/>
    <m/>
    <m/>
    <n v="1.5"/>
    <m/>
    <n v="2001"/>
    <m/>
    <n v="2"/>
    <m/>
    <m/>
    <m/>
    <m/>
    <m/>
    <m/>
    <m/>
    <m/>
    <m/>
    <m/>
    <n v="2"/>
    <n v="2"/>
    <n v="4"/>
    <n v="69950"/>
    <n v="6.3"/>
    <x v="5"/>
    <x v="1"/>
    <m/>
  </r>
  <r>
    <d v="2007-08-17T00:00:00"/>
    <d v="2007-08-24T00:00:00"/>
    <s v="Philippines"/>
    <m/>
    <s v="Asia"/>
    <s v="Central Luzon, Southern L ..."/>
    <x v="6"/>
    <s v="Tropical cyclone"/>
    <s v="Sepat"/>
    <n v="3"/>
    <n v="380000"/>
    <n v="0.49199999999999999"/>
    <n v="2007"/>
    <s v="PHL"/>
    <m/>
    <x v="24"/>
    <m/>
    <m/>
    <n v="1.5"/>
    <m/>
    <n v="2007"/>
    <m/>
    <m/>
    <m/>
    <m/>
    <m/>
    <m/>
    <m/>
    <n v="2"/>
    <m/>
    <m/>
    <m/>
    <m/>
    <n v="2"/>
    <n v="2"/>
    <n v="8"/>
    <n v="460400"/>
    <n v="6.7"/>
    <x v="5"/>
    <x v="1"/>
    <m/>
  </r>
  <r>
    <d v="2006-07-11T00:00:00"/>
    <d v="2006-07-17T00:00:00"/>
    <s v="Philippines"/>
    <m/>
    <s v="Asia"/>
    <s v="Northern Luzon"/>
    <x v="6"/>
    <s v="Tropical cyclone"/>
    <s v="Bilis"/>
    <n v="37"/>
    <n v="51680"/>
    <n v="3"/>
    <n v="2006"/>
    <s v="PHL"/>
    <m/>
    <x v="24"/>
    <m/>
    <m/>
    <n v="1.5"/>
    <m/>
    <n v="2006"/>
    <m/>
    <m/>
    <m/>
    <m/>
    <m/>
    <m/>
    <n v="2"/>
    <m/>
    <m/>
    <m/>
    <m/>
    <m/>
    <n v="2"/>
    <n v="2"/>
    <n v="7"/>
    <n v="613200"/>
    <n v="6.9"/>
    <x v="5"/>
    <x v="1"/>
    <m/>
  </r>
  <r>
    <d v="2009-10-28T00:00:00"/>
    <d v="2009-10-28T00:00:00"/>
    <s v="Philippines"/>
    <m/>
    <s v="Asia"/>
    <s v="NCR; Aurora, Bataan, Bula ..."/>
    <x v="6"/>
    <s v="Tropical cyclone"/>
    <s v="Tropical storm 'Mirinae' (Santi)"/>
    <n v="39"/>
    <n v="802175"/>
    <n v="15.194000000000001"/>
    <n v="2009"/>
    <s v="PHL"/>
    <m/>
    <x v="24"/>
    <m/>
    <m/>
    <n v="1.5"/>
    <m/>
    <n v="2009"/>
    <m/>
    <m/>
    <m/>
    <m/>
    <m/>
    <m/>
    <m/>
    <m/>
    <m/>
    <n v="2"/>
    <n v="2"/>
    <n v="2"/>
    <n v="2"/>
    <n v="2"/>
    <n v="1"/>
    <n v="124900"/>
    <n v="6.1"/>
    <x v="5"/>
    <x v="1"/>
    <m/>
  </r>
  <r>
    <d v="2007-09-29T00:00:00"/>
    <d v="2007-10-12T00:00:00"/>
    <s v="Philippines"/>
    <m/>
    <s v="Asia"/>
    <s v="Ifugao, Kalinga provinces ..."/>
    <x v="6"/>
    <s v="Tropical cyclone"/>
    <s v="Lekima"/>
    <n v="8"/>
    <n v="2000"/>
    <m/>
    <n v="2007"/>
    <s v="PHL"/>
    <m/>
    <x v="22"/>
    <m/>
    <m/>
    <n v="1.5"/>
    <m/>
    <n v="2007"/>
    <m/>
    <m/>
    <m/>
    <m/>
    <m/>
    <m/>
    <m/>
    <n v="2"/>
    <m/>
    <m/>
    <m/>
    <m/>
    <n v="2"/>
    <n v="2"/>
    <n v="14"/>
    <n v="35430"/>
    <n v="5.9"/>
    <x v="5"/>
    <x v="1"/>
    <m/>
  </r>
  <r>
    <d v="2008-06-21T00:00:00"/>
    <d v="2008-06-23T00:00:00"/>
    <s v="Philippines"/>
    <m/>
    <s v="Asia"/>
    <s v="Aklan, Cebu, Cotabato, Ge ..."/>
    <x v="6"/>
    <s v="Tropical cyclone"/>
    <s v="Typhoon Fengshen (Franck)"/>
    <n v="644"/>
    <n v="4785460"/>
    <n v="284.69400000000002"/>
    <n v="2008"/>
    <s v="PHL"/>
    <m/>
    <x v="22"/>
    <m/>
    <m/>
    <n v="1.5"/>
    <m/>
    <n v="2008"/>
    <m/>
    <m/>
    <m/>
    <m/>
    <m/>
    <m/>
    <m/>
    <m/>
    <n v="2"/>
    <m/>
    <m/>
    <m/>
    <n v="2"/>
    <n v="2"/>
    <n v="3"/>
    <n v="178300"/>
    <n v="5.9"/>
    <x v="5"/>
    <x v="1"/>
    <m/>
  </r>
  <r>
    <d v="2004-08-25T00:00:00"/>
    <d v="2004-08-26T00:00:00"/>
    <s v="Philippines"/>
    <m/>
    <s v="Asia"/>
    <s v="Pampanga, Tarlac, Bataan, ..."/>
    <x v="6"/>
    <s v="Tropical cyclone"/>
    <s v="Aere (Marce/20W)"/>
    <n v="35"/>
    <n v="1058849"/>
    <m/>
    <n v="2004"/>
    <s v="PHL"/>
    <m/>
    <x v="24"/>
    <m/>
    <m/>
    <n v="1.5"/>
    <m/>
    <n v="2004"/>
    <m/>
    <m/>
    <m/>
    <m/>
    <n v="2"/>
    <m/>
    <m/>
    <m/>
    <m/>
    <m/>
    <m/>
    <m/>
    <n v="2"/>
    <n v="2"/>
    <n v="2"/>
    <n v="38800"/>
    <n v="6.1"/>
    <x v="5"/>
    <x v="1"/>
    <m/>
  </r>
  <r>
    <d v="2000-11-01T00:00:00"/>
    <d v="2000-11-04T00:00:00"/>
    <s v="Taiwan (China)"/>
    <m/>
    <s v="Asia"/>
    <s v="Taipei, Pingtung, Kaohsiu ..."/>
    <x v="6"/>
    <s v="Tropical cyclone"/>
    <s v="Xangsane (Reming)"/>
    <n v="89"/>
    <n v="2"/>
    <n v="150"/>
    <n v="2000"/>
    <s v="TWN"/>
    <m/>
    <x v="23"/>
    <m/>
    <m/>
    <n v="1.5"/>
    <m/>
    <n v="2000"/>
    <n v="2"/>
    <m/>
    <m/>
    <m/>
    <m/>
    <m/>
    <m/>
    <m/>
    <m/>
    <m/>
    <m/>
    <m/>
    <m/>
    <n v="2"/>
    <n v="4"/>
    <n v="4500"/>
    <n v="4.4000000000000004"/>
    <x v="5"/>
    <x v="1"/>
    <m/>
  </r>
  <r>
    <d v="2008-09-16T00:00:00"/>
    <d v="2008-09-16T00:00:00"/>
    <s v="Taiwan (China)"/>
    <m/>
    <s v="Asia"/>
    <s v="Nantou, Taichung counties ..."/>
    <x v="6"/>
    <s v="Tropical cyclone"/>
    <s v="Typhoon 'Sinlaku'"/>
    <n v="22"/>
    <n v="20"/>
    <n v="26.4"/>
    <n v="2008"/>
    <s v="TWN"/>
    <m/>
    <x v="25"/>
    <m/>
    <m/>
    <n v="1.5"/>
    <m/>
    <n v="2008"/>
    <m/>
    <m/>
    <m/>
    <m/>
    <m/>
    <m/>
    <m/>
    <m/>
    <n v="2"/>
    <m/>
    <m/>
    <m/>
    <m/>
    <n v="2"/>
    <n v="1"/>
    <n v="1866"/>
    <n v="3.7"/>
    <x v="5"/>
    <x v="1"/>
    <m/>
  </r>
  <r>
    <d v="2001-07-11T00:00:00"/>
    <d v="2001-07-11T00:00:00"/>
    <s v="Taiwan (China)"/>
    <m/>
    <s v="Asia"/>
    <s v="Kaoshiung"/>
    <x v="6"/>
    <s v="Tropical cyclone"/>
    <s v="Trami"/>
    <n v="5"/>
    <n v="2017"/>
    <m/>
    <n v="2001"/>
    <s v="TWN"/>
    <m/>
    <x v="25"/>
    <m/>
    <m/>
    <n v="1.5"/>
    <m/>
    <n v="2001"/>
    <m/>
    <n v="2"/>
    <m/>
    <m/>
    <m/>
    <m/>
    <m/>
    <m/>
    <m/>
    <m/>
    <m/>
    <m/>
    <m/>
    <n v="2"/>
    <n v="1"/>
    <n v="1310"/>
    <n v="3.8"/>
    <x v="5"/>
    <x v="1"/>
    <m/>
  </r>
  <r>
    <d v="2004-08-24T00:00:00"/>
    <d v="2004-08-25T00:00:00"/>
    <s v="Taiwan (China)"/>
    <m/>
    <s v="Asia"/>
    <s v="Hsinchu, Nantou, Taipei, ..."/>
    <x v="6"/>
    <s v="Tropical cyclone"/>
    <s v="Aere (Marce/20W)"/>
    <n v="32"/>
    <n v="2"/>
    <n v="5"/>
    <n v="2004"/>
    <s v="TWN"/>
    <m/>
    <x v="24"/>
    <m/>
    <m/>
    <n v="1.5"/>
    <m/>
    <n v="2004"/>
    <m/>
    <m/>
    <m/>
    <m/>
    <n v="2"/>
    <m/>
    <m/>
    <m/>
    <m/>
    <m/>
    <m/>
    <m/>
    <m/>
    <n v="2"/>
    <n v="2"/>
    <n v="38800"/>
    <n v="6.1"/>
    <x v="5"/>
    <x v="1"/>
    <m/>
  </r>
  <r>
    <d v="2006-07-11T00:00:00"/>
    <d v="2006-07-19T00:00:00"/>
    <s v="Viet Nam"/>
    <m/>
    <s v="Asia"/>
    <s v="Bac Can, Lang Son, Vinh P ..."/>
    <x v="6"/>
    <s v="Tropical cyclone"/>
    <s v="Bilis"/>
    <n v="17"/>
    <n v="2000"/>
    <m/>
    <n v="2006"/>
    <s v="VNM"/>
    <m/>
    <x v="24"/>
    <m/>
    <m/>
    <n v="1.5"/>
    <m/>
    <n v="2006"/>
    <m/>
    <m/>
    <m/>
    <m/>
    <m/>
    <m/>
    <n v="2"/>
    <m/>
    <m/>
    <m/>
    <m/>
    <m/>
    <n v="2"/>
    <n v="2"/>
    <n v="9"/>
    <n v="613200"/>
    <n v="6.9"/>
    <x v="5"/>
    <x v="1"/>
    <m/>
  </r>
  <r>
    <d v="2005-09-27T00:00:00"/>
    <d v="2005-09-30T00:00:00"/>
    <s v="Viet Nam"/>
    <m/>
    <s v="Asia"/>
    <s v="Yen Bai, Tram Tau, Nghia ..."/>
    <x v="6"/>
    <s v="Tropical cyclone"/>
    <s v="Damrey"/>
    <n v="75"/>
    <n v="337660"/>
    <n v="219.25"/>
    <n v="2005"/>
    <s v="VNM"/>
    <m/>
    <x v="24"/>
    <m/>
    <m/>
    <n v="1.5"/>
    <m/>
    <n v="2005"/>
    <m/>
    <m/>
    <m/>
    <m/>
    <m/>
    <n v="2"/>
    <m/>
    <m/>
    <m/>
    <m/>
    <m/>
    <m/>
    <n v="2"/>
    <n v="2"/>
    <n v="4"/>
    <n v="492000"/>
    <n v="6.9"/>
    <x v="5"/>
    <x v="1"/>
    <m/>
  </r>
  <r>
    <d v="2001-07-04T00:00:00"/>
    <d v="2001-07-04T00:00:00"/>
    <s v="Viet Nam"/>
    <m/>
    <s v="Asia"/>
    <s v="Thai Nguyen, Tuyen Quang, ..."/>
    <x v="6"/>
    <s v="Tropical cyclone"/>
    <s v="Durian"/>
    <n v="30"/>
    <n v="117453"/>
    <n v="25"/>
    <n v="2001"/>
    <s v="VNM"/>
    <m/>
    <x v="23"/>
    <m/>
    <m/>
    <n v="1.5"/>
    <m/>
    <n v="2001"/>
    <m/>
    <n v="2"/>
    <m/>
    <m/>
    <m/>
    <m/>
    <m/>
    <m/>
    <m/>
    <m/>
    <m/>
    <m/>
    <n v="2"/>
    <n v="2"/>
    <n v="1"/>
    <n v="12940"/>
    <n v="4.9000000000000004"/>
    <x v="5"/>
    <x v="1"/>
    <m/>
  </r>
  <r>
    <d v="2009-11-02T00:00:00"/>
    <d v="2009-11-02T00:00:00"/>
    <s v="Viet Nam"/>
    <m/>
    <s v="Asia"/>
    <s v="Binh Dinh, Phu Yen, Khabh ..."/>
    <x v="6"/>
    <s v="Tropical cyclone"/>
    <s v="Tropical storm 'Mirinae' (Santi)"/>
    <n v="124"/>
    <n v="500145"/>
    <n v="280"/>
    <n v="2009"/>
    <s v="VNM"/>
    <m/>
    <x v="24"/>
    <m/>
    <m/>
    <n v="1.5"/>
    <m/>
    <n v="2009"/>
    <m/>
    <m/>
    <m/>
    <m/>
    <m/>
    <m/>
    <m/>
    <m/>
    <m/>
    <n v="2"/>
    <n v="2"/>
    <n v="2"/>
    <n v="2"/>
    <n v="2"/>
    <n v="1"/>
    <n v="124900"/>
    <n v="6.1"/>
    <x v="5"/>
    <x v="1"/>
    <m/>
  </r>
  <r>
    <d v="2001-07-01T00:00:00"/>
    <d v="2001-07-01T00:00:00"/>
    <s v="China"/>
    <m/>
    <s v="Asia"/>
    <s v="Zhangjiang, Yangjiang, Ma ..."/>
    <x v="6"/>
    <s v="Tropical cyclone"/>
    <s v="Durian and Utor"/>
    <n v="33"/>
    <n v="14998298"/>
    <n v="2743"/>
    <n v="2001"/>
    <s v="CHN"/>
    <m/>
    <x v="24"/>
    <m/>
    <m/>
    <n v="2"/>
    <m/>
    <n v="2001"/>
    <m/>
    <n v="2"/>
    <m/>
    <m/>
    <m/>
    <m/>
    <m/>
    <m/>
    <m/>
    <m/>
    <m/>
    <m/>
    <n v="3"/>
    <n v="2"/>
    <n v="1"/>
    <n v="205200"/>
    <n v="6.9"/>
    <x v="5"/>
    <x v="1"/>
    <m/>
  </r>
  <r>
    <d v="2008-07-18T00:00:00"/>
    <d v="2008-07-18T00:00:00"/>
    <s v="Philippines"/>
    <m/>
    <s v="Asia"/>
    <s v="Nueva Era, Paoay, San Nic ..."/>
    <x v="6"/>
    <s v="Tropical cyclone"/>
    <s v="Typhoon 'Helen'"/>
    <n v="2"/>
    <n v="31130"/>
    <n v="0.14699999999999999"/>
    <n v="2008"/>
    <s v="PHL"/>
    <m/>
    <x v="23"/>
    <m/>
    <m/>
    <n v="2"/>
    <m/>
    <n v="2008"/>
    <m/>
    <m/>
    <m/>
    <m/>
    <m/>
    <m/>
    <m/>
    <m/>
    <n v="2"/>
    <m/>
    <m/>
    <m/>
    <n v="2"/>
    <n v="2"/>
    <n v="1"/>
    <n v="17090"/>
    <n v="4.5"/>
    <x v="5"/>
    <x v="1"/>
    <m/>
  </r>
  <r>
    <d v="2009-09-02T00:00:00"/>
    <d v="2009-09-08T00:00:00"/>
    <s v="Philippines"/>
    <m/>
    <s v="Asia"/>
    <s v="Botolan (Zamables); Pilar ..."/>
    <x v="6"/>
    <s v="Tropical cyclone"/>
    <s v="Tropical storm Labuyo (Dujuan)"/>
    <n v="1"/>
    <n v="95700"/>
    <m/>
    <n v="2009"/>
    <s v="PHL"/>
    <m/>
    <x v="22"/>
    <m/>
    <m/>
    <n v="2"/>
    <m/>
    <n v="2009"/>
    <m/>
    <m/>
    <m/>
    <m/>
    <m/>
    <m/>
    <m/>
    <m/>
    <m/>
    <n v="2"/>
    <n v="2"/>
    <n v="2"/>
    <n v="2"/>
    <n v="2"/>
    <n v="7"/>
    <n v="36440"/>
    <n v="5.9"/>
    <x v="5"/>
    <x v="1"/>
    <m/>
  </r>
  <r>
    <d v="2009-09-24T00:00:00"/>
    <d v="2009-09-27T00:00:00"/>
    <s v="Philippines"/>
    <m/>
    <s v="Asia"/>
    <s v="Bolinao, Sual, Dagupan ci ..."/>
    <x v="6"/>
    <s v="Tropical cyclone"/>
    <s v="Tropical storm 'Ondoy' (Ketsana)"/>
    <n v="501"/>
    <n v="4901763"/>
    <n v="237.489"/>
    <n v="2009"/>
    <s v="PHL"/>
    <m/>
    <x v="22"/>
    <m/>
    <m/>
    <n v="2"/>
    <m/>
    <n v="2009"/>
    <m/>
    <m/>
    <m/>
    <m/>
    <m/>
    <m/>
    <m/>
    <m/>
    <m/>
    <n v="2"/>
    <n v="2"/>
    <n v="2"/>
    <n v="2"/>
    <n v="2"/>
    <n v="4"/>
    <n v="25300"/>
    <n v="5.5"/>
    <x v="5"/>
    <x v="1"/>
    <m/>
  </r>
  <r>
    <d v="2001-07-01T00:00:00"/>
    <d v="2001-07-31T00:00:00"/>
    <s v="Philippines"/>
    <m/>
    <s v="Asia"/>
    <s v="Regions I, II, III, IV, V ..."/>
    <x v="6"/>
    <s v="Tropical cyclone"/>
    <s v="Utor (Feria)"/>
    <n v="232"/>
    <n v="1902654"/>
    <n v="68.564999999999998"/>
    <n v="2001"/>
    <s v="PHL"/>
    <m/>
    <x v="24"/>
    <m/>
    <m/>
    <n v="2"/>
    <m/>
    <n v="2001"/>
    <m/>
    <n v="2"/>
    <m/>
    <m/>
    <m/>
    <m/>
    <m/>
    <m/>
    <m/>
    <m/>
    <m/>
    <m/>
    <n v="2"/>
    <n v="2"/>
    <n v="31"/>
    <n v="205200"/>
    <n v="6.9"/>
    <x v="5"/>
    <x v="1"/>
    <m/>
  </r>
  <r>
    <d v="2008-09-22T00:00:00"/>
    <d v="2008-09-22T00:00:00"/>
    <s v="Philippines"/>
    <m/>
    <s v="Asia"/>
    <s v="Itogon, Central region"/>
    <x v="6"/>
    <s v="Tropical cyclone"/>
    <s v="Typhoon 'Hagupit' (Nina)"/>
    <n v="37"/>
    <n v="46132"/>
    <n v="7.42"/>
    <n v="2008"/>
    <s v="PHL"/>
    <m/>
    <x v="22"/>
    <m/>
    <m/>
    <n v="2"/>
    <m/>
    <n v="2008"/>
    <m/>
    <m/>
    <m/>
    <m/>
    <m/>
    <m/>
    <m/>
    <m/>
    <n v="2"/>
    <m/>
    <m/>
    <m/>
    <n v="2"/>
    <n v="2"/>
    <n v="1"/>
    <n v="58980"/>
    <n v="5.8"/>
    <x v="5"/>
    <x v="1"/>
    <m/>
  </r>
  <r>
    <d v="2008-07-28T00:00:00"/>
    <d v="2008-07-29T00:00:00"/>
    <s v="Philippines"/>
    <m/>
    <s v="Asia"/>
    <s v="Piddig, Pasuquin - Metro ..."/>
    <x v="6"/>
    <s v="Tropical cyclone"/>
    <s v="Tropical Storm 'Fung-Wong' (Igme)"/>
    <n v="10"/>
    <n v="22081"/>
    <n v="0.04"/>
    <n v="2008"/>
    <s v="PHL"/>
    <m/>
    <x v="22"/>
    <m/>
    <m/>
    <n v="2"/>
    <m/>
    <n v="2008"/>
    <m/>
    <m/>
    <m/>
    <m/>
    <m/>
    <m/>
    <m/>
    <m/>
    <n v="2"/>
    <m/>
    <m/>
    <m/>
    <n v="2"/>
    <n v="2"/>
    <n v="2"/>
    <n v="61670"/>
    <n v="5.4"/>
    <x v="5"/>
    <x v="1"/>
    <m/>
  </r>
  <r>
    <d v="2001-09-16T00:00:00"/>
    <d v="2001-09-20T00:00:00"/>
    <s v="Taiwan (China)"/>
    <m/>
    <s v="Asia"/>
    <s v="Taipei, Keelung, Chiayi, ..."/>
    <x v="6"/>
    <s v="Tropical cyclone"/>
    <s v="Nari"/>
    <n v="80"/>
    <n v="650200"/>
    <n v="800"/>
    <n v="2001"/>
    <s v="TWN"/>
    <m/>
    <x v="23"/>
    <m/>
    <m/>
    <n v="2"/>
    <m/>
    <n v="2001"/>
    <m/>
    <n v="2"/>
    <m/>
    <m/>
    <m/>
    <m/>
    <m/>
    <m/>
    <m/>
    <m/>
    <m/>
    <m/>
    <m/>
    <n v="2"/>
    <n v="5"/>
    <n v="2800"/>
    <n v="4.4000000000000004"/>
    <x v="5"/>
    <x v="1"/>
    <m/>
  </r>
  <r>
    <d v="2009-09-28T00:00:00"/>
    <d v="2009-09-29T00:00:00"/>
    <s v="Viet Nam"/>
    <m/>
    <s v="Asia"/>
    <s v="Binh Dinh, Da Nang, Dak L ..."/>
    <x v="6"/>
    <s v="Tropical cyclone"/>
    <s v="Tropical storm 'Ondoy' (Ketsana)"/>
    <n v="182"/>
    <n v="2477315"/>
    <n v="785"/>
    <n v="2009"/>
    <s v="VNM"/>
    <m/>
    <x v="22"/>
    <m/>
    <m/>
    <n v="2"/>
    <m/>
    <n v="2009"/>
    <m/>
    <m/>
    <m/>
    <m/>
    <m/>
    <m/>
    <m/>
    <m/>
    <m/>
    <n v="2"/>
    <n v="2"/>
    <n v="2"/>
    <n v="2"/>
    <n v="2"/>
    <n v="2"/>
    <n v="49030"/>
    <n v="5.6"/>
    <x v="5"/>
    <x v="1"/>
    <m/>
  </r>
  <r>
    <d v="2008-09-25T00:00:00"/>
    <d v="2008-09-28T00:00:00"/>
    <s v="Viet Nam"/>
    <m/>
    <s v="Asia"/>
    <s v="Lang Son, Son La, Bac Gia ..."/>
    <x v="6"/>
    <s v="Tropical cyclone"/>
    <s v="Typhoon 'Hagupit' (Nina)"/>
    <n v="46"/>
    <n v="58511"/>
    <n v="63"/>
    <n v="2008"/>
    <s v="VNM"/>
    <m/>
    <x v="22"/>
    <m/>
    <m/>
    <n v="2"/>
    <m/>
    <n v="2008"/>
    <m/>
    <m/>
    <m/>
    <m/>
    <m/>
    <m/>
    <m/>
    <m/>
    <n v="2"/>
    <m/>
    <m/>
    <m/>
    <n v="2"/>
    <n v="2"/>
    <n v="4"/>
    <n v="58980"/>
    <n v="5.8"/>
    <x v="5"/>
    <x v="1"/>
    <m/>
  </r>
  <r>
    <d v="2008-08-08T00:00:00"/>
    <d v="2008-08-11T00:00:00"/>
    <s v="Viet Nam"/>
    <m/>
    <s v="Asia"/>
    <s v="Lao Cai, Yen Bai, Phu To, ..."/>
    <x v="6"/>
    <s v="Tropical cyclone"/>
    <s v="Tropical storm 'Kammuri' (Julian)"/>
    <n v="162"/>
    <n v="57630"/>
    <n v="120"/>
    <n v="2008"/>
    <s v="VNM"/>
    <m/>
    <x v="22"/>
    <m/>
    <m/>
    <n v="2"/>
    <m/>
    <n v="2008"/>
    <m/>
    <m/>
    <m/>
    <m/>
    <m/>
    <m/>
    <m/>
    <m/>
    <n v="2"/>
    <m/>
    <m/>
    <m/>
    <n v="2"/>
    <n v="2"/>
    <n v="4"/>
    <n v="50404"/>
    <n v="5.5"/>
    <x v="5"/>
    <x v="1"/>
    <m/>
  </r>
  <r>
    <d v="2000-09-30T00:00:00"/>
    <d v="2000-10-03T00:00:00"/>
    <s v="Belize"/>
    <m/>
    <s v="Latin America and the Caribbeans"/>
    <s v="Corozal, Cayo, Orange Wal ..."/>
    <x v="6"/>
    <s v="Tropical cyclone"/>
    <s v="Keith"/>
    <n v="14"/>
    <n v="62570"/>
    <n v="277.45999999999998"/>
    <n v="2000"/>
    <s v="BLZ"/>
    <m/>
    <x v="23"/>
    <m/>
    <m/>
    <n v="1"/>
    <m/>
    <n v="2000"/>
    <n v="3"/>
    <m/>
    <m/>
    <m/>
    <m/>
    <m/>
    <m/>
    <m/>
    <m/>
    <m/>
    <m/>
    <m/>
    <n v="3"/>
    <n v="3"/>
    <n v="4"/>
    <n v="3900"/>
    <n v="4.3"/>
    <x v="5"/>
    <x v="2"/>
    <m/>
  </r>
  <r>
    <d v="2007-08-21T00:00:00"/>
    <d v="2007-08-21T00:00:00"/>
    <s v="Belize"/>
    <m/>
    <s v="Latin America and the Caribbeans"/>
    <s v="Corazal city, Sarteneja, ..."/>
    <x v="6"/>
    <s v="Tropical cyclone"/>
    <s v="Dean"/>
    <m/>
    <n v="20000"/>
    <n v="14.847"/>
    <n v="2007"/>
    <s v="BLZ"/>
    <m/>
    <x v="23"/>
    <m/>
    <m/>
    <n v="1"/>
    <m/>
    <n v="2007"/>
    <m/>
    <m/>
    <m/>
    <m/>
    <m/>
    <m/>
    <m/>
    <n v="3"/>
    <m/>
    <m/>
    <m/>
    <m/>
    <n v="3"/>
    <n v="3"/>
    <n v="1"/>
    <n v="2560"/>
    <n v="4.3"/>
    <x v="5"/>
    <x v="2"/>
    <m/>
  </r>
  <r>
    <d v="2008-05-31T00:00:00"/>
    <d v="2008-06-05T00:00:00"/>
    <s v="Belize"/>
    <m/>
    <s v="Latin America and the Caribbeans"/>
    <s v="Corazal, Orange Walk, Sta ..."/>
    <x v="6"/>
    <s v="Tropical cyclone"/>
    <s v="Arthur"/>
    <n v="7"/>
    <n v="10000"/>
    <m/>
    <n v="2008"/>
    <s v="BLZ"/>
    <m/>
    <x v="22"/>
    <m/>
    <m/>
    <n v="1"/>
    <m/>
    <n v="2008"/>
    <m/>
    <m/>
    <m/>
    <m/>
    <m/>
    <m/>
    <m/>
    <m/>
    <n v="3"/>
    <m/>
    <m/>
    <m/>
    <n v="3"/>
    <n v="3"/>
    <n v="6"/>
    <n v="33640"/>
    <n v="5.3"/>
    <x v="5"/>
    <x v="2"/>
    <m/>
  </r>
  <r>
    <d v="2005-10-29T00:00:00"/>
    <d v="2005-10-29T00:00:00"/>
    <s v="Colombia"/>
    <m/>
    <s v="Latin America and the Caribbeans"/>
    <s v="Providencia Isl., San And ..."/>
    <x v="6"/>
    <s v="Tropical cyclone"/>
    <s v="Beta"/>
    <m/>
    <n v="3074"/>
    <m/>
    <n v="2005"/>
    <s v="COL"/>
    <m/>
    <x v="24"/>
    <m/>
    <m/>
    <n v="1"/>
    <m/>
    <n v="2005"/>
    <m/>
    <m/>
    <m/>
    <m/>
    <m/>
    <n v="3"/>
    <m/>
    <m/>
    <m/>
    <m/>
    <m/>
    <m/>
    <n v="3"/>
    <n v="3"/>
    <n v="1"/>
    <n v="57710"/>
    <n v="6"/>
    <x v="5"/>
    <x v="2"/>
    <m/>
  </r>
  <r>
    <d v="2005-10-19T00:00:00"/>
    <d v="2005-10-24T00:00:00"/>
    <s v="Cuba"/>
    <m/>
    <s v="Latin America and the Caribbeans"/>
    <s v="Santiago de Cuba, Granma, ..."/>
    <x v="6"/>
    <s v="Tropical cyclone"/>
    <s v="Hurricane 'Wilma'"/>
    <n v="4"/>
    <n v="100000"/>
    <n v="700"/>
    <n v="2005"/>
    <s v="CUB"/>
    <m/>
    <x v="22"/>
    <m/>
    <m/>
    <n v="1"/>
    <m/>
    <n v="2005"/>
    <m/>
    <m/>
    <m/>
    <m/>
    <m/>
    <n v="3"/>
    <m/>
    <m/>
    <m/>
    <m/>
    <m/>
    <m/>
    <n v="3"/>
    <n v="3"/>
    <n v="6"/>
    <n v="47850"/>
    <n v="5.5"/>
    <x v="5"/>
    <x v="2"/>
    <m/>
  </r>
  <r>
    <d v="2002-09-18T00:00:00"/>
    <d v="2002-09-18T00:00:00"/>
    <s v="Cuba"/>
    <m/>
    <s v="Latin America and the Caribbeans"/>
    <s v="Isle of Youth, Pinar del ..."/>
    <x v="6"/>
    <s v="Tropical cyclone"/>
    <s v="Isidore"/>
    <m/>
    <n v="42500"/>
    <n v="23"/>
    <n v="2002"/>
    <s v="CUB"/>
    <m/>
    <x v="22"/>
    <m/>
    <m/>
    <n v="1"/>
    <m/>
    <n v="2002"/>
    <m/>
    <m/>
    <n v="3"/>
    <m/>
    <m/>
    <m/>
    <m/>
    <m/>
    <m/>
    <m/>
    <m/>
    <m/>
    <n v="3"/>
    <n v="3"/>
    <n v="1"/>
    <n v="48800"/>
    <n v="5.6"/>
    <x v="5"/>
    <x v="2"/>
    <m/>
  </r>
  <r>
    <d v="2007-10-28T00:00:00"/>
    <d v="2007-11-02T00:00:00"/>
    <s v="Cuba"/>
    <m/>
    <s v="Latin America and the Caribbeans"/>
    <s v="Granma, Holguin, Las Tuna ..."/>
    <x v="6"/>
    <s v="Tropical cyclone"/>
    <s v="Noel"/>
    <n v="1"/>
    <n v="192488"/>
    <n v="500"/>
    <n v="2007"/>
    <s v="CUB"/>
    <m/>
    <x v="24"/>
    <m/>
    <m/>
    <n v="1"/>
    <m/>
    <n v="2007"/>
    <m/>
    <m/>
    <m/>
    <m/>
    <m/>
    <m/>
    <m/>
    <n v="3"/>
    <m/>
    <m/>
    <m/>
    <m/>
    <n v="3"/>
    <n v="3"/>
    <n v="6"/>
    <n v="89900"/>
    <n v="6.1"/>
    <x v="5"/>
    <x v="2"/>
    <m/>
  </r>
  <r>
    <d v="2003-12-06T00:00:00"/>
    <d v="2003-12-06T00:00:00"/>
    <s v="Dominican Republic"/>
    <m/>
    <s v="Latin America and the Caribbeans"/>
    <s v="Barahona, Pedernales, Bao ..."/>
    <x v="6"/>
    <s v="Tropical cyclone"/>
    <s v="Odette"/>
    <n v="8"/>
    <n v="10000"/>
    <m/>
    <n v="2003"/>
    <s v="DOM"/>
    <m/>
    <x v="23"/>
    <m/>
    <m/>
    <n v="1"/>
    <m/>
    <n v="2003"/>
    <m/>
    <m/>
    <m/>
    <n v="3"/>
    <m/>
    <m/>
    <m/>
    <m/>
    <m/>
    <m/>
    <m/>
    <m/>
    <n v="3"/>
    <n v="3"/>
    <n v="1"/>
    <n v="7220"/>
    <n v="4.3"/>
    <x v="5"/>
    <x v="2"/>
    <m/>
  </r>
  <r>
    <d v="2004-04-08T00:00:00"/>
    <d v="2004-04-08T00:00:00"/>
    <s v="Fiji"/>
    <m/>
    <s v="South Pacific"/>
    <s v="Viti Levu, Vanua Levu"/>
    <x v="6"/>
    <s v="Tropical cyclone"/>
    <m/>
    <n v="16"/>
    <n v="5000"/>
    <n v="4"/>
    <n v="2004"/>
    <s v="FJI"/>
    <m/>
    <x v="22"/>
    <m/>
    <m/>
    <n v="1"/>
    <m/>
    <n v="2004"/>
    <m/>
    <m/>
    <m/>
    <m/>
    <n v="3"/>
    <m/>
    <m/>
    <m/>
    <m/>
    <m/>
    <m/>
    <m/>
    <n v="2"/>
    <n v="3"/>
    <n v="1"/>
    <n v="9450"/>
    <n v="5"/>
    <x v="5"/>
    <x v="2"/>
    <m/>
  </r>
  <r>
    <d v="2003-01-14T00:00:00"/>
    <d v="2003-01-14T00:00:00"/>
    <s v="Fiji"/>
    <m/>
    <s v="South Pacific"/>
    <s v="Druadrua Isl., Vanua Levu ..."/>
    <x v="6"/>
    <s v="Tropical cyclone"/>
    <s v="Ami"/>
    <n v="17"/>
    <n v="30000"/>
    <n v="30"/>
    <n v="2003"/>
    <s v="FJI"/>
    <m/>
    <x v="25"/>
    <m/>
    <m/>
    <n v="1"/>
    <m/>
    <n v="2003"/>
    <m/>
    <m/>
    <m/>
    <n v="3"/>
    <m/>
    <m/>
    <m/>
    <m/>
    <m/>
    <m/>
    <m/>
    <m/>
    <n v="2"/>
    <n v="3"/>
    <n v="1"/>
    <n v="1870"/>
    <n v="3.7"/>
    <x v="5"/>
    <x v="2"/>
    <m/>
  </r>
  <r>
    <d v="2007-06-06T00:00:00"/>
    <d v="2007-06-10T00:00:00"/>
    <s v="Iran"/>
    <m/>
    <s v="Middle East"/>
    <s v="Hoormozgan, Sistan, Baluc ..."/>
    <x v="6"/>
    <s v="Tropical cyclone"/>
    <s v="Gonu"/>
    <n v="12"/>
    <n v="160009"/>
    <m/>
    <n v="2007"/>
    <s v="IRN"/>
    <m/>
    <x v="24"/>
    <m/>
    <m/>
    <n v="1"/>
    <m/>
    <n v="2007"/>
    <m/>
    <m/>
    <m/>
    <m/>
    <m/>
    <m/>
    <m/>
    <n v="3"/>
    <m/>
    <m/>
    <m/>
    <m/>
    <n v="4"/>
    <n v="3"/>
    <n v="5"/>
    <n v="373000"/>
    <n v="6.4"/>
    <x v="5"/>
    <x v="2"/>
    <m/>
  </r>
  <r>
    <d v="2005-10-19T00:00:00"/>
    <d v="2005-10-24T00:00:00"/>
    <s v="Jamaica"/>
    <m/>
    <s v="Latin America and the Caribbeans"/>
    <s v="St.Thomas, St. Catherine, ..."/>
    <x v="6"/>
    <s v="Tropical cyclone"/>
    <s v="Hurricane 'Wilma'"/>
    <n v="1"/>
    <n v="100"/>
    <n v="3.5"/>
    <n v="2005"/>
    <s v="JAM"/>
    <m/>
    <x v="22"/>
    <m/>
    <m/>
    <n v="1"/>
    <m/>
    <n v="2005"/>
    <m/>
    <m/>
    <m/>
    <m/>
    <m/>
    <n v="3"/>
    <m/>
    <m/>
    <m/>
    <m/>
    <m/>
    <m/>
    <n v="3"/>
    <n v="3"/>
    <n v="6"/>
    <n v="47850"/>
    <n v="5.5"/>
    <x v="5"/>
    <x v="2"/>
    <m/>
  </r>
  <r>
    <d v="2007-08-20T00:00:00"/>
    <d v="2007-08-20T00:00:00"/>
    <s v="Jamaica"/>
    <m/>
    <s v="Latin America and the Caribbeans"/>
    <s v="Clarendon, ST Thomas, St ..."/>
    <x v="6"/>
    <s v="Tropical cyclone"/>
    <s v="Dean"/>
    <n v="4"/>
    <n v="33188"/>
    <n v="300"/>
    <n v="2007"/>
    <s v="JAM"/>
    <m/>
    <x v="23"/>
    <m/>
    <m/>
    <n v="1"/>
    <m/>
    <n v="2007"/>
    <m/>
    <m/>
    <m/>
    <m/>
    <m/>
    <m/>
    <m/>
    <n v="3"/>
    <m/>
    <m/>
    <m/>
    <m/>
    <n v="3"/>
    <n v="3"/>
    <n v="1"/>
    <n v="2560"/>
    <n v="4.3"/>
    <x v="5"/>
    <x v="2"/>
    <m/>
  </r>
  <r>
    <d v="2002-12-20T00:00:00"/>
    <d v="2002-12-20T00:00:00"/>
    <s v="Lebanon"/>
    <m/>
    <s v="Middle East"/>
    <m/>
    <x v="6"/>
    <m/>
    <m/>
    <m/>
    <n v="500"/>
    <m/>
    <n v="2002"/>
    <s v="LBN"/>
    <m/>
    <x v="23"/>
    <m/>
    <m/>
    <n v="1"/>
    <m/>
    <n v="2002"/>
    <m/>
    <m/>
    <n v="3"/>
    <m/>
    <m/>
    <m/>
    <m/>
    <m/>
    <m/>
    <m/>
    <m/>
    <m/>
    <n v="3"/>
    <n v="3"/>
    <n v="1"/>
    <n v="4210"/>
    <n v="4.0999999999999996"/>
    <x v="5"/>
    <x v="2"/>
    <m/>
  </r>
  <r>
    <d v="2010-06-06T00:00:00"/>
    <d v="2010-06-06T00:00:00"/>
    <s v="Oman"/>
    <m/>
    <s v="Middle East"/>
    <m/>
    <x v="6"/>
    <s v="Tropical cyclone"/>
    <s v="Cyclone 'Phet'"/>
    <n v="16"/>
    <m/>
    <n v="1000"/>
    <n v="2010"/>
    <s v="OMN"/>
    <m/>
    <x v="22"/>
    <m/>
    <m/>
    <n v="1"/>
    <m/>
    <n v="2010"/>
    <m/>
    <m/>
    <m/>
    <m/>
    <m/>
    <m/>
    <m/>
    <m/>
    <m/>
    <n v="3"/>
    <n v="3"/>
    <n v="3"/>
    <n v="3"/>
    <n v="3"/>
    <n v="1"/>
    <n v="59030"/>
    <n v="5.0999999999999996"/>
    <x v="5"/>
    <x v="2"/>
    <m/>
  </r>
  <r>
    <d v="2003-04-14T00:00:00"/>
    <d v="2003-04-19T00:00:00"/>
    <s v="Oman"/>
    <m/>
    <s v="Middle East"/>
    <s v="Nizwa, Muscat, Wilayat"/>
    <x v="6"/>
    <m/>
    <m/>
    <n v="30"/>
    <m/>
    <n v="1"/>
    <n v="2003"/>
    <s v="OMN"/>
    <m/>
    <x v="22"/>
    <m/>
    <m/>
    <n v="1"/>
    <m/>
    <n v="2003"/>
    <m/>
    <m/>
    <m/>
    <n v="3"/>
    <m/>
    <m/>
    <m/>
    <m/>
    <m/>
    <m/>
    <m/>
    <m/>
    <n v="3"/>
    <n v="3"/>
    <n v="6"/>
    <n v="23060"/>
    <n v="5.0999999999999996"/>
    <x v="5"/>
    <x v="2"/>
    <m/>
  </r>
  <r>
    <d v="2007-06-06T00:00:00"/>
    <d v="2007-06-10T00:00:00"/>
    <s v="Oman"/>
    <m/>
    <s v="Middle East"/>
    <s v="Muscat"/>
    <x v="6"/>
    <s v="Tropical cyclone"/>
    <s v="Gonu"/>
    <n v="76"/>
    <n v="20000"/>
    <n v="3900"/>
    <n v="2007"/>
    <s v="OMN"/>
    <m/>
    <x v="24"/>
    <m/>
    <m/>
    <n v="1"/>
    <m/>
    <n v="2007"/>
    <m/>
    <m/>
    <m/>
    <m/>
    <m/>
    <m/>
    <m/>
    <n v="3"/>
    <m/>
    <m/>
    <m/>
    <m/>
    <n v="3"/>
    <n v="3"/>
    <n v="5"/>
    <n v="373000"/>
    <n v="6.4"/>
    <x v="5"/>
    <x v="2"/>
    <m/>
  </r>
  <r>
    <d v="2004-06-13T00:00:00"/>
    <d v="2004-06-15T00:00:00"/>
    <s v="Romania"/>
    <m/>
    <s v="Eastern Europe"/>
    <s v="Doljesti, Alba region (Mo ..."/>
    <x v="6"/>
    <m/>
    <m/>
    <n v="1"/>
    <n v="600"/>
    <m/>
    <n v="2004"/>
    <s v="ROU"/>
    <m/>
    <x v="23"/>
    <m/>
    <m/>
    <n v="1"/>
    <m/>
    <n v="2004"/>
    <m/>
    <m/>
    <m/>
    <m/>
    <n v="3"/>
    <m/>
    <m/>
    <m/>
    <m/>
    <m/>
    <m/>
    <m/>
    <n v="3"/>
    <n v="3"/>
    <n v="3"/>
    <n v="26640"/>
    <n v="4.9000000000000004"/>
    <x v="5"/>
    <x v="2"/>
    <m/>
  </r>
  <r>
    <d v="2004-05-20T00:00:00"/>
    <d v="2004-05-23T00:00:00"/>
    <s v="Thailand"/>
    <m/>
    <s v="Asia"/>
    <s v="Mae Ramat (Tat province)"/>
    <x v="6"/>
    <m/>
    <m/>
    <n v="13"/>
    <n v="5050"/>
    <m/>
    <n v="2004"/>
    <s v="THA"/>
    <m/>
    <x v="25"/>
    <m/>
    <m/>
    <n v="1"/>
    <m/>
    <n v="2004"/>
    <m/>
    <m/>
    <m/>
    <m/>
    <n v="3"/>
    <m/>
    <m/>
    <m/>
    <m/>
    <m/>
    <m/>
    <m/>
    <n v="3"/>
    <n v="3"/>
    <n v="4"/>
    <n v="530"/>
    <n v="3.3"/>
    <x v="5"/>
    <x v="2"/>
    <m/>
  </r>
  <r>
    <d v="2000-08-21T00:00:00"/>
    <d v="2000-08-21T00:00:00"/>
    <s v="Thailand"/>
    <m/>
    <s v="Asia"/>
    <s v="Tha Tum, Chom Phra, Samro ..."/>
    <x v="6"/>
    <s v="Tropical cyclone"/>
    <s v="Kaemi"/>
    <n v="2"/>
    <n v="41219"/>
    <m/>
    <n v="2000"/>
    <s v="THA"/>
    <m/>
    <x v="22"/>
    <m/>
    <m/>
    <n v="1"/>
    <m/>
    <n v="2000"/>
    <n v="3"/>
    <m/>
    <m/>
    <m/>
    <m/>
    <m/>
    <m/>
    <m/>
    <m/>
    <m/>
    <m/>
    <m/>
    <n v="3"/>
    <n v="3"/>
    <n v="1"/>
    <n v="78210"/>
    <n v="5.8"/>
    <x v="5"/>
    <x v="2"/>
    <m/>
  </r>
  <r>
    <d v="2004-06-04T00:00:00"/>
    <d v="2004-06-21T00:00:00"/>
    <s v="Thailand"/>
    <m/>
    <s v="Asia"/>
    <s v="Prae, Nakhon Sawan, Sukho ..."/>
    <x v="6"/>
    <s v="Tropical cyclone"/>
    <s v="Chanthu (Gener/08W)"/>
    <n v="1"/>
    <n v="4000"/>
    <m/>
    <n v="2004"/>
    <s v="THA"/>
    <m/>
    <x v="24"/>
    <m/>
    <m/>
    <n v="1"/>
    <m/>
    <n v="2004"/>
    <m/>
    <m/>
    <m/>
    <m/>
    <n v="3"/>
    <m/>
    <m/>
    <m/>
    <m/>
    <m/>
    <m/>
    <m/>
    <n v="3"/>
    <n v="3"/>
    <n v="18"/>
    <n v="62810"/>
    <n v="6.1"/>
    <x v="5"/>
    <x v="2"/>
    <m/>
  </r>
  <r>
    <d v="2007-10-06T00:00:00"/>
    <d v="2007-10-10T00:00:00"/>
    <s v="Taiwan (China)"/>
    <m/>
    <s v="Asia"/>
    <s v="Ilan, Pingtung, Tainan, H ..."/>
    <x v="6"/>
    <s v="Tropical cyclone"/>
    <s v="Krosa"/>
    <n v="18"/>
    <n v="1067"/>
    <n v="35"/>
    <n v="2007"/>
    <s v="TWN"/>
    <m/>
    <x v="22"/>
    <m/>
    <m/>
    <n v="1"/>
    <m/>
    <n v="2007"/>
    <m/>
    <m/>
    <m/>
    <m/>
    <m/>
    <m/>
    <m/>
    <n v="3"/>
    <m/>
    <m/>
    <m/>
    <m/>
    <m/>
    <n v="3"/>
    <n v="5"/>
    <n v="34610"/>
    <n v="5.2"/>
    <x v="5"/>
    <x v="2"/>
    <m/>
  </r>
  <r>
    <d v="2003-08-18T00:00:00"/>
    <d v="2003-08-21T00:00:00"/>
    <s v="South Africa"/>
    <m/>
    <s v="Africa"/>
    <s v="Cape Town Peninsula"/>
    <x v="6"/>
    <m/>
    <m/>
    <m/>
    <n v="600"/>
    <m/>
    <n v="2003"/>
    <s v="ZAF"/>
    <m/>
    <x v="25"/>
    <m/>
    <m/>
    <n v="1"/>
    <m/>
    <n v="2003"/>
    <m/>
    <m/>
    <m/>
    <n v="3"/>
    <m/>
    <m/>
    <m/>
    <m/>
    <m/>
    <m/>
    <m/>
    <m/>
    <n v="3"/>
    <n v="3"/>
    <n v="4"/>
    <n v="320"/>
    <n v="3.1"/>
    <x v="5"/>
    <x v="2"/>
    <m/>
  </r>
  <r>
    <d v="2008-11-14T00:00:00"/>
    <d v="2008-11-14T00:00:00"/>
    <s v="South Africa"/>
    <m/>
    <s v="Africa"/>
    <s v="Durban city (Kwazulu-Nata ..."/>
    <x v="6"/>
    <s v="Local storm"/>
    <m/>
    <n v="5"/>
    <n v="3576"/>
    <m/>
    <n v="2008"/>
    <s v="ZAF"/>
    <m/>
    <x v="22"/>
    <m/>
    <m/>
    <n v="1"/>
    <m/>
    <n v="2008"/>
    <m/>
    <m/>
    <m/>
    <m/>
    <m/>
    <m/>
    <m/>
    <m/>
    <n v="3"/>
    <m/>
    <m/>
    <m/>
    <n v="3"/>
    <n v="3"/>
    <n v="1"/>
    <n v="76450"/>
    <n v="5.7"/>
    <x v="5"/>
    <x v="2"/>
    <m/>
  </r>
  <r>
    <d v="2009-08-09T00:00:00"/>
    <d v="2009-08-10T00:00:00"/>
    <s v="China"/>
    <m/>
    <s v="Asia"/>
    <s v="Fujian, Zhejiang, Jiangxi ..."/>
    <x v="6"/>
    <s v="Tropical cyclone"/>
    <s v="Typhoon Morakot (Kiko)"/>
    <n v="8"/>
    <n v="11000004"/>
    <n v="1415.5940000000001"/>
    <n v="2009"/>
    <s v="CHN"/>
    <m/>
    <x v="22"/>
    <m/>
    <m/>
    <n v="1.5"/>
    <m/>
    <n v="2009"/>
    <m/>
    <m/>
    <m/>
    <m/>
    <m/>
    <m/>
    <m/>
    <m/>
    <m/>
    <n v="3"/>
    <n v="3"/>
    <n v="3"/>
    <n v="3"/>
    <n v="3"/>
    <n v="2"/>
    <n v="30540"/>
    <n v="5.3"/>
    <x v="5"/>
    <x v="2"/>
    <m/>
  </r>
  <r>
    <d v="2008-06-24T00:00:00"/>
    <d v="2008-06-27T00:00:00"/>
    <s v="China"/>
    <m/>
    <s v="Asia"/>
    <s v="Sichuan, Guandong, Jiangx ..."/>
    <x v="6"/>
    <s v="Tropical cyclone"/>
    <s v="Typhoon Fengshen (Franck)"/>
    <n v="14"/>
    <n v="340000"/>
    <n v="175"/>
    <n v="2008"/>
    <s v="CHN"/>
    <m/>
    <x v="24"/>
    <m/>
    <m/>
    <n v="1.5"/>
    <m/>
    <n v="2008"/>
    <m/>
    <m/>
    <m/>
    <m/>
    <m/>
    <m/>
    <m/>
    <m/>
    <n v="3"/>
    <m/>
    <m/>
    <m/>
    <n v="3"/>
    <n v="3"/>
    <n v="4"/>
    <n v="374000"/>
    <n v="6.4"/>
    <x v="5"/>
    <x v="2"/>
    <m/>
  </r>
  <r>
    <d v="2007-08-18T00:00:00"/>
    <d v="2007-08-21T00:00:00"/>
    <s v="China"/>
    <m/>
    <s v="Asia"/>
    <s v="Hunan, Jiangxi, Fujian, Z ..."/>
    <x v="6"/>
    <s v="Tropical cyclone"/>
    <s v="Sepat"/>
    <n v="39"/>
    <n v="8000000"/>
    <n v="890.55499999999995"/>
    <n v="2007"/>
    <s v="CHN"/>
    <m/>
    <x v="24"/>
    <m/>
    <m/>
    <n v="1.5"/>
    <m/>
    <n v="2007"/>
    <m/>
    <m/>
    <m/>
    <m/>
    <m/>
    <m/>
    <m/>
    <n v="3"/>
    <m/>
    <m/>
    <m/>
    <m/>
    <n v="3"/>
    <n v="3"/>
    <n v="4"/>
    <n v="460400"/>
    <n v="6.7"/>
    <x v="5"/>
    <x v="2"/>
    <m/>
  </r>
  <r>
    <d v="2001-11-04T00:00:00"/>
    <d v="2001-11-04T00:00:00"/>
    <s v="Cuba"/>
    <m/>
    <s v="Latin America and the Caribbeans"/>
    <s v="Matanzas, Cienfuegos, Vil ..."/>
    <x v="6"/>
    <s v="Tropical cyclone"/>
    <s v="Hurricane Michelle"/>
    <n v="5"/>
    <n v="5900012"/>
    <n v="100"/>
    <n v="2001"/>
    <s v="CUB"/>
    <m/>
    <x v="24"/>
    <m/>
    <m/>
    <n v="1.5"/>
    <m/>
    <n v="2001"/>
    <m/>
    <n v="3"/>
    <m/>
    <m/>
    <m/>
    <m/>
    <m/>
    <m/>
    <m/>
    <m/>
    <m/>
    <m/>
    <n v="3"/>
    <n v="3"/>
    <n v="1"/>
    <n v="69950"/>
    <n v="6.3"/>
    <x v="5"/>
    <x v="2"/>
    <m/>
  </r>
  <r>
    <d v="2008-08-29T00:00:00"/>
    <d v="2008-09-01T00:00:00"/>
    <s v="Cuba"/>
    <m/>
    <s v="Latin America and the Caribbeans"/>
    <s v="Island of Youth, Pinar de ..."/>
    <x v="6"/>
    <s v="Tropical cyclone"/>
    <s v="Hurricane 'Gustav'"/>
    <m/>
    <n v="450019"/>
    <n v="2072"/>
    <n v="2008"/>
    <s v="CUB"/>
    <m/>
    <x v="22"/>
    <m/>
    <m/>
    <n v="1.5"/>
    <m/>
    <n v="2008"/>
    <m/>
    <m/>
    <m/>
    <m/>
    <m/>
    <m/>
    <m/>
    <m/>
    <n v="3"/>
    <m/>
    <m/>
    <m/>
    <n v="3"/>
    <n v="3"/>
    <n v="4"/>
    <n v="33220"/>
    <n v="5.2"/>
    <x v="5"/>
    <x v="2"/>
    <m/>
  </r>
  <r>
    <d v="2010-09-29T00:00:00"/>
    <d v="2010-09-30T00:00:00"/>
    <s v="Jamaica"/>
    <m/>
    <s v="Latin America and the Caribbeans"/>
    <s v="Clarendon, Saint Catherin ..."/>
    <x v="6"/>
    <s v="Tropical cyclone"/>
    <s v="Tropical storm Nicole"/>
    <n v="15"/>
    <n v="2506"/>
    <n v="150"/>
    <n v="2010"/>
    <s v="JAM"/>
    <m/>
    <x v="22"/>
    <m/>
    <m/>
    <n v="1.5"/>
    <m/>
    <n v="2010"/>
    <m/>
    <m/>
    <m/>
    <m/>
    <m/>
    <m/>
    <m/>
    <m/>
    <m/>
    <n v="3"/>
    <n v="3"/>
    <n v="3"/>
    <n v="3"/>
    <n v="3"/>
    <n v="2"/>
    <n v="6786.59"/>
    <n v="5"/>
    <x v="5"/>
    <x v="2"/>
    <m/>
  </r>
  <r>
    <d v="2001-11-06T00:00:00"/>
    <d v="2001-11-06T00:00:00"/>
    <s v="Jamaica"/>
    <m/>
    <s v="Latin America and the Caribbeans"/>
    <m/>
    <x v="6"/>
    <s v="Tropical cyclone"/>
    <s v="Michelle"/>
    <n v="1"/>
    <n v="200"/>
    <n v="55.487000000000002"/>
    <n v="2001"/>
    <s v="JAM"/>
    <m/>
    <x v="24"/>
    <m/>
    <m/>
    <n v="1.5"/>
    <m/>
    <n v="2001"/>
    <m/>
    <n v="3"/>
    <m/>
    <m/>
    <m/>
    <m/>
    <m/>
    <m/>
    <m/>
    <m/>
    <m/>
    <m/>
    <n v="3"/>
    <n v="3"/>
    <n v="1"/>
    <n v="69950"/>
    <n v="6.3"/>
    <x v="5"/>
    <x v="2"/>
    <m/>
  </r>
  <r>
    <d v="2008-05-02T00:00:00"/>
    <d v="2008-05-03T00:00:00"/>
    <s v="Thailand"/>
    <m/>
    <s v="Asia"/>
    <s v="Tak province"/>
    <x v="6"/>
    <s v="Tropical cyclone"/>
    <s v="Cyclone Nargis"/>
    <m/>
    <n v="1000"/>
    <m/>
    <n v="2008"/>
    <s v="THA"/>
    <m/>
    <x v="24"/>
    <m/>
    <m/>
    <n v="1.5"/>
    <m/>
    <n v="2008"/>
    <m/>
    <m/>
    <m/>
    <m/>
    <m/>
    <m/>
    <m/>
    <m/>
    <n v="3"/>
    <m/>
    <m/>
    <m/>
    <n v="3"/>
    <n v="3"/>
    <n v="2"/>
    <n v="79130"/>
    <n v="6.4"/>
    <x v="5"/>
    <x v="2"/>
    <m/>
  </r>
  <r>
    <d v="2005-09-26T00:00:00"/>
    <d v="2005-09-30T00:00:00"/>
    <s v="Thailand"/>
    <m/>
    <s v="Asia"/>
    <s v="Lampang, Chiang Mai, Chia ..."/>
    <x v="6"/>
    <s v="Tropical cyclone"/>
    <s v="Damrey"/>
    <n v="10"/>
    <n v="2000"/>
    <n v="20"/>
    <n v="2005"/>
    <s v="THA"/>
    <m/>
    <x v="24"/>
    <m/>
    <m/>
    <n v="1.5"/>
    <m/>
    <n v="2005"/>
    <m/>
    <m/>
    <m/>
    <m/>
    <m/>
    <n v="3"/>
    <m/>
    <m/>
    <m/>
    <m/>
    <m/>
    <m/>
    <n v="3"/>
    <n v="3"/>
    <n v="5"/>
    <n v="492000"/>
    <n v="6.9"/>
    <x v="5"/>
    <x v="2"/>
    <m/>
  </r>
  <r>
    <d v="2007-08-17T00:00:00"/>
    <d v="2007-08-24T00:00:00"/>
    <s v="Taiwan (China)"/>
    <m/>
    <s v="Asia"/>
    <s v="Yunlin, Changhua, Kaohsiu ..."/>
    <x v="6"/>
    <s v="Tropical cyclone"/>
    <s v="Sepat"/>
    <m/>
    <n v="1812"/>
    <n v="25"/>
    <n v="2007"/>
    <s v="TWN"/>
    <m/>
    <x v="24"/>
    <m/>
    <m/>
    <n v="1.5"/>
    <m/>
    <n v="2007"/>
    <m/>
    <m/>
    <m/>
    <m/>
    <m/>
    <m/>
    <m/>
    <n v="3"/>
    <m/>
    <m/>
    <m/>
    <m/>
    <m/>
    <n v="3"/>
    <n v="8"/>
    <n v="460400"/>
    <n v="6.7"/>
    <x v="5"/>
    <x v="2"/>
    <m/>
  </r>
  <r>
    <d v="2008-09-24T00:00:00"/>
    <d v="2008-09-25T00:00:00"/>
    <s v="China"/>
    <m/>
    <s v="Asia"/>
    <s v="Near Maoming, Yanjiang, X ..."/>
    <x v="6"/>
    <s v="Tropical cyclone"/>
    <s v="Typhoon 'Hagupit' (Nina)"/>
    <n v="12"/>
    <m/>
    <n v="824"/>
    <n v="2008"/>
    <s v="CHN"/>
    <m/>
    <x v="22"/>
    <m/>
    <m/>
    <n v="2"/>
    <m/>
    <n v="2008"/>
    <m/>
    <m/>
    <m/>
    <m/>
    <m/>
    <m/>
    <m/>
    <m/>
    <n v="3"/>
    <m/>
    <m/>
    <m/>
    <n v="3"/>
    <n v="3"/>
    <n v="2"/>
    <n v="58980"/>
    <n v="5.8"/>
    <x v="5"/>
    <x v="2"/>
    <m/>
  </r>
  <r>
    <d v="2008-07-28T00:00:00"/>
    <d v="2008-08-08T00:00:00"/>
    <s v="China"/>
    <m/>
    <s v="Asia"/>
    <s v="Yuexi, Jinzhai (Anhui Pro ..."/>
    <x v="6"/>
    <s v="Tropical cyclone"/>
    <s v="Tropical Storm 'Fung-Wong' (Igme)"/>
    <n v="1"/>
    <n v="93006"/>
    <n v="73"/>
    <n v="2008"/>
    <s v="CHN"/>
    <m/>
    <x v="21"/>
    <m/>
    <m/>
    <n v="2"/>
    <m/>
    <n v="2008"/>
    <m/>
    <m/>
    <m/>
    <m/>
    <m/>
    <m/>
    <m/>
    <m/>
    <n v="3"/>
    <m/>
    <m/>
    <m/>
    <n v="3"/>
    <n v="3"/>
    <n v="12"/>
    <n v="533900"/>
    <n v="7.1"/>
    <x v="5"/>
    <x v="2"/>
    <m/>
  </r>
  <r>
    <d v="2009-11-07T00:00:00"/>
    <d v="2009-11-09T00:00:00"/>
    <s v="El Salvador"/>
    <m/>
    <s v="Latin America and the Caribbeans"/>
    <s v="San Vicente, San Salvador ..."/>
    <x v="6"/>
    <s v="Tropical cyclone"/>
    <s v="Hurricane 'Ida'"/>
    <n v="275"/>
    <n v="90000"/>
    <n v="939"/>
    <n v="2009"/>
    <s v="SLV"/>
    <m/>
    <x v="23"/>
    <m/>
    <m/>
    <n v="2"/>
    <m/>
    <n v="2009"/>
    <m/>
    <m/>
    <m/>
    <m/>
    <m/>
    <m/>
    <m/>
    <m/>
    <m/>
    <n v="3"/>
    <n v="3"/>
    <n v="3"/>
    <n v="3"/>
    <n v="3"/>
    <n v="3"/>
    <n v="5541"/>
    <n v="4.5"/>
    <x v="5"/>
    <x v="2"/>
    <m/>
  </r>
  <r>
    <d v="2010-09-18T00:00:00"/>
    <d v="2010-09-20T00:00:00"/>
    <s v="Taiwan (China)"/>
    <m/>
    <s v="Asia"/>
    <s v="Hualien, Kaohsiung, Pingt ..."/>
    <x v="6"/>
    <s v="Tropical cyclone"/>
    <s v="Typhoon Fanapi"/>
    <n v="2"/>
    <n v="100"/>
    <n v="63.1"/>
    <n v="2010"/>
    <s v="TWN"/>
    <m/>
    <x v="23"/>
    <m/>
    <m/>
    <n v="2"/>
    <m/>
    <n v="2010"/>
    <m/>
    <m/>
    <m/>
    <m/>
    <m/>
    <m/>
    <m/>
    <m/>
    <m/>
    <n v="3"/>
    <n v="3"/>
    <n v="3"/>
    <m/>
    <n v="3"/>
    <n v="3"/>
    <n v="6726.25"/>
    <n v="4.5999999999999996"/>
    <x v="5"/>
    <x v="2"/>
    <m/>
  </r>
  <r>
    <d v="2008-07-18T00:00:00"/>
    <d v="2008-07-19T00:00:00"/>
    <s v="Taiwan (China)"/>
    <m/>
    <s v="Asia"/>
    <s v="Taiwan Stratit, Yilan, Hu ..."/>
    <x v="6"/>
    <s v="Tropical cyclone"/>
    <s v="Tropical storm 'Kalmaegi'"/>
    <n v="26"/>
    <n v="8"/>
    <n v="16"/>
    <n v="2008"/>
    <s v="TWN"/>
    <m/>
    <x v="23"/>
    <m/>
    <m/>
    <n v="2"/>
    <m/>
    <n v="2008"/>
    <m/>
    <m/>
    <m/>
    <m/>
    <m/>
    <m/>
    <m/>
    <m/>
    <n v="3"/>
    <m/>
    <m/>
    <m/>
    <m/>
    <n v="3"/>
    <n v="2"/>
    <n v="17090"/>
    <n v="4.5"/>
    <x v="5"/>
    <x v="2"/>
    <m/>
  </r>
  <r>
    <d v="2003-11-11T00:00:00"/>
    <d v="2003-11-13T00:00:00"/>
    <s v="Argentina"/>
    <m/>
    <s v="Latin America and the Caribbeans"/>
    <s v="Sante Fe, Cordoba, Buenos ..."/>
    <x v="6"/>
    <s v="Local storm"/>
    <m/>
    <n v="12"/>
    <n v="900"/>
    <m/>
    <n v="2003"/>
    <s v="ARG"/>
    <m/>
    <x v="24"/>
    <m/>
    <m/>
    <n v="1"/>
    <m/>
    <n v="2003"/>
    <m/>
    <m/>
    <m/>
    <n v="4"/>
    <m/>
    <m/>
    <m/>
    <m/>
    <m/>
    <m/>
    <m/>
    <m/>
    <n v="4"/>
    <n v="4"/>
    <n v="3"/>
    <n v="297700"/>
    <n v="6"/>
    <x v="5"/>
    <x v="3"/>
    <m/>
  </r>
  <r>
    <d v="2007-10-28T00:00:00"/>
    <d v="2007-11-02T00:00:00"/>
    <s v="Bahamas"/>
    <m/>
    <s v="Latin America and the Caribbeans"/>
    <s v="Abaco, Long Island, Exuma ..."/>
    <x v="6"/>
    <s v="Tropical cyclone"/>
    <s v="Noel"/>
    <n v="1"/>
    <n v="7000"/>
    <m/>
    <n v="2007"/>
    <s v="BHS"/>
    <m/>
    <x v="24"/>
    <m/>
    <m/>
    <n v="1"/>
    <m/>
    <n v="2007"/>
    <m/>
    <m/>
    <m/>
    <m/>
    <m/>
    <m/>
    <m/>
    <n v="4"/>
    <m/>
    <m/>
    <m/>
    <m/>
    <n v="4"/>
    <n v="4"/>
    <n v="6"/>
    <n v="89900"/>
    <n v="6.1"/>
    <x v="5"/>
    <x v="3"/>
    <m/>
  </r>
  <r>
    <d v="2001-09-29T00:00:00"/>
    <d v="2001-10-04T00:00:00"/>
    <s v="Brazil"/>
    <m/>
    <s v="Latin America and the Caribbeans"/>
    <s v="Santa Catarina, Rio Grand ..."/>
    <x v="6"/>
    <s v="Local storm"/>
    <m/>
    <n v="13"/>
    <n v="3400"/>
    <m/>
    <n v="2001"/>
    <s v="BRA"/>
    <m/>
    <x v="24"/>
    <m/>
    <m/>
    <n v="1"/>
    <m/>
    <n v="2001"/>
    <m/>
    <n v="4"/>
    <m/>
    <m/>
    <m/>
    <m/>
    <m/>
    <m/>
    <m/>
    <m/>
    <m/>
    <m/>
    <n v="4"/>
    <n v="4"/>
    <n v="6"/>
    <n v="619700"/>
    <n v="6.6"/>
    <x v="5"/>
    <x v="3"/>
    <m/>
  </r>
  <r>
    <d v="2007-08-21T00:00:00"/>
    <d v="2007-08-24T00:00:00"/>
    <s v="Dominica"/>
    <m/>
    <s v="Latin America and the Caribbeans"/>
    <m/>
    <x v="6"/>
    <s v="Tropical cyclone"/>
    <s v="Dean"/>
    <n v="2"/>
    <n v="7530"/>
    <n v="20"/>
    <n v="2007"/>
    <s v="DMA"/>
    <m/>
    <x v="23"/>
    <m/>
    <m/>
    <n v="1"/>
    <m/>
    <n v="2007"/>
    <m/>
    <m/>
    <m/>
    <m/>
    <m/>
    <m/>
    <m/>
    <n v="4"/>
    <m/>
    <m/>
    <m/>
    <m/>
    <n v="4"/>
    <n v="4"/>
    <n v="4"/>
    <n v="2560"/>
    <n v="4.3"/>
    <x v="5"/>
    <x v="3"/>
    <m/>
  </r>
  <r>
    <d v="2004-06-27T00:00:00"/>
    <d v="2004-06-28T00:00:00"/>
    <s v="Guam"/>
    <m/>
    <s v="South Pacific"/>
    <s v="Agat, Merizo, Barrigada a ..."/>
    <x v="6"/>
    <s v="Tropical cyclone"/>
    <s v="Tingting"/>
    <n v="4"/>
    <n v="500"/>
    <m/>
    <n v="2004"/>
    <s v="GUM"/>
    <m/>
    <x v="25"/>
    <m/>
    <m/>
    <n v="1"/>
    <m/>
    <n v="2004"/>
    <m/>
    <m/>
    <m/>
    <m/>
    <n v="4"/>
    <m/>
    <m/>
    <m/>
    <m/>
    <m/>
    <m/>
    <m/>
    <n v="3"/>
    <n v="4"/>
    <n v="2"/>
    <n v="650"/>
    <n v="3.1"/>
    <x v="5"/>
    <x v="3"/>
    <m/>
  </r>
  <r>
    <d v="2002-09-30T00:00:00"/>
    <d v="2002-09-30T00:00:00"/>
    <s v="Jamaica"/>
    <m/>
    <s v="Latin America and the Caribbeans"/>
    <s v="St Thomas, St Andrews, St ..."/>
    <x v="6"/>
    <s v="Tropical cyclone"/>
    <s v="Lili"/>
    <n v="4"/>
    <n v="1500"/>
    <n v="0.03"/>
    <n v="2002"/>
    <s v="JAM"/>
    <m/>
    <x v="22"/>
    <m/>
    <m/>
    <n v="1"/>
    <m/>
    <n v="2002"/>
    <m/>
    <m/>
    <n v="4"/>
    <m/>
    <m/>
    <m/>
    <m/>
    <m/>
    <m/>
    <m/>
    <m/>
    <m/>
    <n v="3"/>
    <n v="4"/>
    <n v="1"/>
    <n v="20040"/>
    <n v="5.3"/>
    <x v="5"/>
    <x v="3"/>
    <m/>
  </r>
  <r>
    <d v="2006-10-25T00:00:00"/>
    <d v="2006-10-28T00:00:00"/>
    <s v="Mexico"/>
    <m/>
    <s v="North America"/>
    <s v="La Reforma area (Sinaloa ..."/>
    <x v="6"/>
    <s v="Tropical cyclone"/>
    <s v="Paul"/>
    <n v="4"/>
    <n v="20000"/>
    <m/>
    <n v="2006"/>
    <s v="MEX"/>
    <m/>
    <x v="22"/>
    <m/>
    <m/>
    <n v="1"/>
    <m/>
    <n v="2006"/>
    <m/>
    <m/>
    <m/>
    <m/>
    <m/>
    <m/>
    <n v="4"/>
    <m/>
    <m/>
    <m/>
    <m/>
    <m/>
    <n v="4"/>
    <n v="4"/>
    <n v="4"/>
    <n v="55700"/>
    <n v="5.3"/>
    <x v="5"/>
    <x v="3"/>
    <m/>
  </r>
  <r>
    <d v="2002-09-20T00:00:00"/>
    <d v="2002-09-20T00:00:00"/>
    <s v="Mexico"/>
    <m/>
    <s v="North America"/>
    <s v="Yucatan Peninsula"/>
    <x v="6"/>
    <s v="Tropical cyclone"/>
    <s v="Isidore"/>
    <n v="13"/>
    <n v="500030"/>
    <n v="640"/>
    <n v="2002"/>
    <s v="MEX"/>
    <m/>
    <x v="22"/>
    <m/>
    <m/>
    <n v="1"/>
    <m/>
    <n v="2002"/>
    <m/>
    <m/>
    <n v="4"/>
    <m/>
    <m/>
    <m/>
    <m/>
    <m/>
    <m/>
    <m/>
    <m/>
    <m/>
    <n v="4"/>
    <n v="4"/>
    <n v="1"/>
    <n v="48800"/>
    <n v="5.6"/>
    <x v="5"/>
    <x v="3"/>
    <m/>
  </r>
  <r>
    <d v="2005-10-19T00:00:00"/>
    <d v="2005-10-24T00:00:00"/>
    <s v="Mexico"/>
    <m/>
    <s v="North America"/>
    <s v="Cancun, Puerto Maderos, ..."/>
    <x v="6"/>
    <s v="Tropical cyclone"/>
    <s v="Hurricane 'Wilma'"/>
    <n v="7"/>
    <n v="1000000"/>
    <n v="5000"/>
    <n v="2005"/>
    <s v="MEX"/>
    <m/>
    <x v="22"/>
    <m/>
    <m/>
    <n v="1"/>
    <m/>
    <n v="2005"/>
    <m/>
    <m/>
    <m/>
    <m/>
    <m/>
    <n v="4"/>
    <m/>
    <m/>
    <m/>
    <m/>
    <m/>
    <m/>
    <n v="4"/>
    <n v="4"/>
    <n v="6"/>
    <n v="47850"/>
    <n v="5.5"/>
    <x v="5"/>
    <x v="3"/>
    <m/>
  </r>
  <r>
    <d v="2007-08-21T00:00:00"/>
    <d v="2007-08-24T00:00:00"/>
    <s v="Mexico"/>
    <m/>
    <s v="North America"/>
    <s v="Yucatan Peninsula, Veracr ..."/>
    <x v="6"/>
    <s v="Tropical cyclone"/>
    <s v="Dean"/>
    <n v="9"/>
    <n v="140000"/>
    <n v="600"/>
    <n v="2007"/>
    <s v="MEX"/>
    <m/>
    <x v="23"/>
    <m/>
    <m/>
    <n v="1"/>
    <m/>
    <n v="2007"/>
    <m/>
    <m/>
    <m/>
    <m/>
    <m/>
    <m/>
    <m/>
    <n v="4"/>
    <m/>
    <m/>
    <m/>
    <m/>
    <n v="4"/>
    <n v="4"/>
    <n v="4"/>
    <n v="2560"/>
    <n v="4.3"/>
    <x v="5"/>
    <x v="3"/>
    <m/>
  </r>
  <r>
    <d v="2001-09-24T00:00:00"/>
    <d v="2001-10-02T00:00:00"/>
    <s v="Mexico"/>
    <m/>
    <s v="North America"/>
    <s v="Baja California state"/>
    <x v="6"/>
    <s v="Tropical cyclone"/>
    <s v="Juliette"/>
    <n v="3"/>
    <n v="3800"/>
    <n v="400"/>
    <n v="2001"/>
    <s v="MEX"/>
    <m/>
    <x v="22"/>
    <m/>
    <m/>
    <n v="1"/>
    <m/>
    <n v="2001"/>
    <m/>
    <n v="4"/>
    <m/>
    <m/>
    <m/>
    <m/>
    <m/>
    <m/>
    <m/>
    <m/>
    <m/>
    <m/>
    <n v="4"/>
    <n v="4"/>
    <n v="9"/>
    <n v="35720"/>
    <n v="5.5"/>
    <x v="5"/>
    <x v="3"/>
    <m/>
  </r>
  <r>
    <d v="2005-06-29T00:00:00"/>
    <d v="2005-06-30T00:00:00"/>
    <s v="Mexico"/>
    <m/>
    <s v="North America"/>
    <s v="Naranjos, Chinampa (Verac ..."/>
    <x v="6"/>
    <s v="Tropical cyclone"/>
    <s v="Bret"/>
    <n v="2"/>
    <n v="15000"/>
    <n v="10"/>
    <n v="2005"/>
    <s v="MEX"/>
    <m/>
    <x v="25"/>
    <m/>
    <m/>
    <n v="1"/>
    <m/>
    <n v="2005"/>
    <m/>
    <m/>
    <m/>
    <m/>
    <m/>
    <n v="4"/>
    <m/>
    <m/>
    <m/>
    <m/>
    <m/>
    <m/>
    <n v="4"/>
    <n v="4"/>
    <n v="2"/>
    <n v="970"/>
    <n v="3.3"/>
    <x v="5"/>
    <x v="3"/>
    <m/>
  </r>
  <r>
    <d v="2000-09-21T00:00:00"/>
    <d v="2000-09-21T00:00:00"/>
    <s v="Mexico"/>
    <m/>
    <s v="North America"/>
    <s v="Chiapas, Veracruz, Guerre ..."/>
    <x v="6"/>
    <s v="Local storm"/>
    <s v="Norman"/>
    <n v="8"/>
    <n v="300"/>
    <m/>
    <n v="2000"/>
    <s v="MEX"/>
    <m/>
    <x v="23"/>
    <m/>
    <m/>
    <n v="1"/>
    <m/>
    <n v="2000"/>
    <n v="4"/>
    <m/>
    <m/>
    <m/>
    <m/>
    <m/>
    <m/>
    <m/>
    <m/>
    <m/>
    <m/>
    <m/>
    <n v="4"/>
    <n v="4"/>
    <n v="1"/>
    <n v="12760"/>
    <n v="4.7"/>
    <x v="5"/>
    <x v="3"/>
    <m/>
  </r>
  <r>
    <d v="2003-09-22T00:00:00"/>
    <d v="2003-09-22T00:00:00"/>
    <s v="Mexico"/>
    <m/>
    <s v="North America"/>
    <s v="Sonora, Sinaloa, Nayarit, ..."/>
    <x v="6"/>
    <s v="Tropical cyclone"/>
    <s v="Marty"/>
    <n v="2"/>
    <n v="6000"/>
    <n v="100"/>
    <n v="2003"/>
    <s v="MEX"/>
    <m/>
    <x v="24"/>
    <m/>
    <m/>
    <n v="1"/>
    <m/>
    <n v="2003"/>
    <m/>
    <m/>
    <m/>
    <n v="4"/>
    <m/>
    <m/>
    <m/>
    <m/>
    <m/>
    <m/>
    <m/>
    <m/>
    <n v="4"/>
    <n v="4"/>
    <n v="1"/>
    <n v="114000"/>
    <n v="6.1"/>
    <x v="5"/>
    <x v="3"/>
    <m/>
  </r>
  <r>
    <d v="2006-09-02T00:00:00"/>
    <d v="2006-09-04T00:00:00"/>
    <s v="Mexico"/>
    <m/>
    <s v="North America"/>
    <s v="Comondu, Los Cabos, La Pa ..."/>
    <x v="6"/>
    <s v="Tropical cyclone"/>
    <s v="John"/>
    <n v="7"/>
    <n v="10000"/>
    <m/>
    <n v="2006"/>
    <s v="MEX"/>
    <m/>
    <x v="23"/>
    <m/>
    <m/>
    <n v="1"/>
    <m/>
    <n v="2006"/>
    <m/>
    <m/>
    <m/>
    <m/>
    <m/>
    <m/>
    <n v="4"/>
    <m/>
    <m/>
    <m/>
    <m/>
    <m/>
    <n v="4"/>
    <n v="4"/>
    <n v="3"/>
    <n v="25150"/>
    <n v="4.9000000000000004"/>
    <x v="5"/>
    <x v="3"/>
    <m/>
  </r>
  <r>
    <d v="2006-09-16T00:00:00"/>
    <d v="2006-09-18T00:00:00"/>
    <s v="Mexico"/>
    <m/>
    <s v="North America"/>
    <s v="Culiacan, Elota, Mazatlan ..."/>
    <x v="6"/>
    <s v="Tropical cyclone"/>
    <s v="Lane"/>
    <n v="4"/>
    <n v="240700"/>
    <n v="2.7"/>
    <n v="2006"/>
    <s v="MEX"/>
    <m/>
    <x v="22"/>
    <m/>
    <m/>
    <n v="1"/>
    <m/>
    <n v="2006"/>
    <m/>
    <m/>
    <m/>
    <m/>
    <m/>
    <m/>
    <n v="4"/>
    <m/>
    <m/>
    <m/>
    <m/>
    <m/>
    <n v="4"/>
    <n v="4"/>
    <n v="3"/>
    <n v="44310"/>
    <n v="5.0999999999999996"/>
    <x v="5"/>
    <x v="3"/>
    <m/>
  </r>
  <r>
    <d v="2007-09-28T00:00:00"/>
    <d v="2007-10-01T00:00:00"/>
    <s v="Mexico"/>
    <m/>
    <s v="North America"/>
    <s v="Veracruz, Puebla"/>
    <x v="6"/>
    <s v="Tropical cyclone"/>
    <s v="Lorenzo"/>
    <n v="5"/>
    <n v="33000"/>
    <m/>
    <n v="2007"/>
    <s v="MEX"/>
    <m/>
    <x v="22"/>
    <m/>
    <m/>
    <n v="1"/>
    <m/>
    <n v="2007"/>
    <m/>
    <m/>
    <m/>
    <m/>
    <m/>
    <m/>
    <m/>
    <n v="4"/>
    <m/>
    <m/>
    <m/>
    <m/>
    <n v="4"/>
    <n v="4"/>
    <n v="4"/>
    <n v="51990"/>
    <n v="5.3"/>
    <x v="5"/>
    <x v="3"/>
    <m/>
  </r>
  <r>
    <d v="2004-09-14T00:00:00"/>
    <d v="2004-09-14T00:00:00"/>
    <s v="Puerto Rico"/>
    <m/>
    <s v="Latin America and the Caribbeans"/>
    <m/>
    <x v="6"/>
    <s v="Tropical cyclone"/>
    <s v="Jeanne"/>
    <n v="2"/>
    <n v="3500"/>
    <n v="100"/>
    <n v="2004"/>
    <s v="PRI"/>
    <m/>
    <x v="24"/>
    <m/>
    <m/>
    <n v="1"/>
    <m/>
    <n v="2004"/>
    <m/>
    <m/>
    <m/>
    <m/>
    <n v="4"/>
    <m/>
    <m/>
    <m/>
    <m/>
    <m/>
    <m/>
    <m/>
    <n v="3"/>
    <n v="4"/>
    <n v="1"/>
    <n v="109500"/>
    <n v="6.3"/>
    <x v="5"/>
    <x v="3"/>
    <m/>
  </r>
  <r>
    <d v="2004-09-08T00:00:00"/>
    <d v="2004-09-08T00:00:00"/>
    <s v="Grenada"/>
    <m/>
    <s v="Latin America and the Caribbeans"/>
    <m/>
    <x v="6"/>
    <s v="Tropical cyclone"/>
    <s v="Ivan"/>
    <n v="39"/>
    <n v="60000"/>
    <n v="889"/>
    <n v="2004"/>
    <s v="GRD"/>
    <m/>
    <x v="24"/>
    <m/>
    <m/>
    <n v="1.5"/>
    <m/>
    <n v="2004"/>
    <m/>
    <m/>
    <m/>
    <m/>
    <n v="4"/>
    <m/>
    <m/>
    <m/>
    <m/>
    <m/>
    <m/>
    <m/>
    <n v="3"/>
    <n v="4"/>
    <n v="1"/>
    <n v="363500"/>
    <n v="6.9"/>
    <x v="5"/>
    <x v="3"/>
    <m/>
  </r>
  <r>
    <d v="2004-09-11T00:00:00"/>
    <d v="2004-09-11T00:00:00"/>
    <s v="Jamaica"/>
    <m/>
    <s v="Latin America and the Caribbeans"/>
    <s v="Clarendon, Westmoreland, ..."/>
    <x v="6"/>
    <s v="Tropical cyclone"/>
    <s v="Ivan"/>
    <n v="15"/>
    <n v="350000"/>
    <n v="595"/>
    <n v="2004"/>
    <s v="JAM"/>
    <m/>
    <x v="24"/>
    <m/>
    <m/>
    <n v="1.5"/>
    <m/>
    <n v="2004"/>
    <m/>
    <m/>
    <m/>
    <m/>
    <n v="4"/>
    <m/>
    <m/>
    <m/>
    <m/>
    <m/>
    <m/>
    <m/>
    <n v="3"/>
    <n v="4"/>
    <n v="1"/>
    <n v="363500"/>
    <n v="6.9"/>
    <x v="5"/>
    <x v="3"/>
    <m/>
  </r>
  <r>
    <d v="2004-09-09T00:00:00"/>
    <d v="2004-09-09T00:00:00"/>
    <s v="Trinidad and Tobago"/>
    <m/>
    <s v="Latin America and the Caribbeans"/>
    <s v="Caparo, Tumpuna and Caron ..."/>
    <x v="6"/>
    <s v="Tropical cyclone"/>
    <s v="Ivan"/>
    <n v="1"/>
    <n v="560"/>
    <n v="1"/>
    <n v="2004"/>
    <s v="TTO"/>
    <m/>
    <x v="24"/>
    <m/>
    <m/>
    <n v="1.5"/>
    <m/>
    <n v="2004"/>
    <m/>
    <m/>
    <m/>
    <m/>
    <n v="4"/>
    <m/>
    <m/>
    <m/>
    <m/>
    <m/>
    <m/>
    <m/>
    <n v="4"/>
    <n v="4"/>
    <n v="1"/>
    <n v="363500"/>
    <n v="6.9"/>
    <x v="5"/>
    <x v="3"/>
    <m/>
  </r>
  <r>
    <d v="2004-09-08T00:00:00"/>
    <d v="2004-09-08T00:00:00"/>
    <s v="Saint Vincent and the Grenadines"/>
    <m/>
    <s v="Latin America and the Caribbeans"/>
    <m/>
    <x v="6"/>
    <s v="Tropical cyclone"/>
    <s v="Ivan"/>
    <m/>
    <n v="1004"/>
    <n v="5"/>
    <n v="2004"/>
    <s v="VCT"/>
    <m/>
    <x v="24"/>
    <m/>
    <m/>
    <n v="1.5"/>
    <m/>
    <n v="2004"/>
    <m/>
    <m/>
    <m/>
    <m/>
    <n v="4"/>
    <m/>
    <m/>
    <m/>
    <m/>
    <m/>
    <m/>
    <m/>
    <n v="4"/>
    <n v="4"/>
    <n v="1"/>
    <n v="363500"/>
    <n v="6.9"/>
    <x v="5"/>
    <x v="3"/>
    <m/>
  </r>
  <r>
    <d v="2010-06-30T00:00:00"/>
    <d v="2010-07-07T00:00:00"/>
    <s v="Mexico"/>
    <m/>
    <s v="North America"/>
    <s v="Nuevo Leon, Coahuila, Tam ..."/>
    <x v="6"/>
    <s v="Tropical cyclone"/>
    <s v="Tropical storm 'Alex'"/>
    <n v="22"/>
    <n v="170000"/>
    <n v="2000"/>
    <n v="2010"/>
    <s v="MEX"/>
    <m/>
    <x v="24"/>
    <m/>
    <m/>
    <n v="2"/>
    <m/>
    <n v="2010"/>
    <m/>
    <m/>
    <m/>
    <m/>
    <m/>
    <m/>
    <m/>
    <m/>
    <m/>
    <n v="4"/>
    <n v="4"/>
    <n v="4"/>
    <n v="4"/>
    <n v="4"/>
    <n v="8"/>
    <n v="209000"/>
    <n v="6.5"/>
    <x v="5"/>
    <x v="3"/>
    <m/>
  </r>
  <r>
    <d v="2006-03-30T00:00:00"/>
    <d v="2006-04-05T00:00:00"/>
    <s v="Australia"/>
    <m/>
    <s v="South Pacific"/>
    <s v="Karratha, Exmouth, Pilbar ..."/>
    <x v="6"/>
    <s v="Tropical cyclone"/>
    <s v="Glenda"/>
    <m/>
    <n v="500"/>
    <m/>
    <n v="2006"/>
    <s v="AUS"/>
    <m/>
    <x v="24"/>
    <m/>
    <m/>
    <n v="1"/>
    <m/>
    <n v="2006"/>
    <m/>
    <m/>
    <m/>
    <m/>
    <m/>
    <m/>
    <n v="5"/>
    <m/>
    <m/>
    <m/>
    <m/>
    <m/>
    <n v="5"/>
    <n v="5"/>
    <n v="7"/>
    <n v="191800"/>
    <n v="6.1"/>
    <x v="5"/>
    <x v="4"/>
    <m/>
  </r>
  <r>
    <d v="2004-09-02T00:00:00"/>
    <d v="2004-09-03T00:00:00"/>
    <s v="Bahamas"/>
    <m/>
    <s v="Latin America and the Caribbeans"/>
    <s v="Abacos, Andros, Berry Isl ..."/>
    <x v="6"/>
    <s v="Tropical cyclone"/>
    <s v="Frances"/>
    <n v="2"/>
    <n v="8000"/>
    <n v="1000"/>
    <n v="2004"/>
    <s v="BHS"/>
    <m/>
    <x v="24"/>
    <m/>
    <m/>
    <n v="1"/>
    <m/>
    <n v="2004"/>
    <m/>
    <m/>
    <m/>
    <m/>
    <n v="5"/>
    <m/>
    <m/>
    <m/>
    <m/>
    <m/>
    <m/>
    <m/>
    <n v="4"/>
    <n v="5"/>
    <n v="2"/>
    <n v="309000"/>
    <n v="6.5"/>
    <x v="5"/>
    <x v="4"/>
    <m/>
  </r>
  <r>
    <d v="2005-10-19T00:00:00"/>
    <d v="2005-10-25T00:00:00"/>
    <s v="Bahamas"/>
    <m/>
    <s v="Latin America and the Caribbeans"/>
    <m/>
    <x v="6"/>
    <s v="Tropical cyclone"/>
    <s v="Hurricane 'Wilma'"/>
    <n v="1"/>
    <n v="1500"/>
    <m/>
    <n v="2005"/>
    <s v="BHS"/>
    <m/>
    <x v="22"/>
    <m/>
    <m/>
    <n v="1"/>
    <m/>
    <n v="2005"/>
    <m/>
    <m/>
    <m/>
    <m/>
    <m/>
    <n v="5"/>
    <m/>
    <m/>
    <m/>
    <m/>
    <m/>
    <m/>
    <n v="4"/>
    <n v="5"/>
    <n v="7"/>
    <n v="47850"/>
    <n v="5.5"/>
    <x v="5"/>
    <x v="4"/>
    <m/>
  </r>
  <r>
    <d v="2004-09-25T00:00:00"/>
    <d v="2004-09-25T00:00:00"/>
    <s v="Bahamas"/>
    <m/>
    <s v="Latin America and the Caribbeans"/>
    <s v="Abaco, Andros, Berry, Bim ..."/>
    <x v="6"/>
    <s v="Tropical cyclone"/>
    <s v="Jeanne"/>
    <n v="9"/>
    <n v="1000"/>
    <n v="550"/>
    <n v="2004"/>
    <s v="BHS"/>
    <m/>
    <x v="24"/>
    <m/>
    <m/>
    <n v="1"/>
    <m/>
    <n v="2004"/>
    <m/>
    <m/>
    <m/>
    <m/>
    <n v="5"/>
    <m/>
    <m/>
    <m/>
    <m/>
    <m/>
    <m/>
    <m/>
    <n v="4"/>
    <n v="5"/>
    <n v="1"/>
    <n v="109500"/>
    <n v="6.3"/>
    <x v="5"/>
    <x v="4"/>
    <m/>
  </r>
  <r>
    <d v="2009-01-23T00:00:00"/>
    <d v="2009-01-24T00:00:00"/>
    <s v="Spain"/>
    <m/>
    <s v="Western Europe"/>
    <s v="Galice, Catalogne, Pays B ..."/>
    <x v="6"/>
    <s v="Extratropical cyclone (winter storm)"/>
    <s v="Klaus"/>
    <n v="14"/>
    <m/>
    <n v="1900"/>
    <n v="2009"/>
    <s v="ESP"/>
    <m/>
    <x v="22"/>
    <m/>
    <m/>
    <n v="1"/>
    <m/>
    <n v="2009"/>
    <m/>
    <m/>
    <m/>
    <m/>
    <m/>
    <m/>
    <m/>
    <m/>
    <m/>
    <n v="5"/>
    <n v="5"/>
    <n v="5"/>
    <n v="5"/>
    <n v="5"/>
    <n v="2"/>
    <n v="173200"/>
    <n v="5.8"/>
    <x v="5"/>
    <x v="4"/>
    <m/>
  </r>
  <r>
    <d v="2002-11-18T00:00:00"/>
    <d v="2002-11-18T00:00:00"/>
    <s v="France"/>
    <m/>
    <s v="Western Europe"/>
    <s v="Var, Vaucluse"/>
    <x v="6"/>
    <m/>
    <m/>
    <n v="1"/>
    <n v="250"/>
    <m/>
    <n v="2002"/>
    <s v="FRA"/>
    <m/>
    <x v="23"/>
    <m/>
    <m/>
    <n v="1"/>
    <m/>
    <n v="2002"/>
    <m/>
    <m/>
    <n v="5"/>
    <m/>
    <m/>
    <m/>
    <m/>
    <m/>
    <m/>
    <m/>
    <m/>
    <m/>
    <n v="5"/>
    <n v="5"/>
    <n v="1"/>
    <n v="4840"/>
    <n v="4.4000000000000004"/>
    <x v="5"/>
    <x v="4"/>
    <m/>
  </r>
  <r>
    <d v="2000-09-19T00:00:00"/>
    <d v="2000-09-19T00:00:00"/>
    <s v="France"/>
    <m/>
    <s v="Western Europe"/>
    <s v="Montpellier, Marseille"/>
    <x v="6"/>
    <s v="Local storm"/>
    <m/>
    <n v="6"/>
    <n v="207"/>
    <m/>
    <n v="2000"/>
    <s v="FRA"/>
    <m/>
    <x v="23"/>
    <m/>
    <m/>
    <n v="1"/>
    <m/>
    <n v="2000"/>
    <n v="5"/>
    <m/>
    <m/>
    <m/>
    <m/>
    <m/>
    <m/>
    <m/>
    <m/>
    <m/>
    <m/>
    <m/>
    <n v="5"/>
    <n v="5"/>
    <n v="1"/>
    <n v="18170"/>
    <n v="4.5999999999999996"/>
    <x v="5"/>
    <x v="4"/>
    <m/>
  </r>
  <r>
    <d v="2001-10-20T00:00:00"/>
    <d v="2001-10-21T00:00:00"/>
    <s v="France"/>
    <m/>
    <s v="Western Europe"/>
    <s v="Villeneuve-les-Maguelone ..."/>
    <x v="6"/>
    <s v="Local storm"/>
    <m/>
    <n v="2"/>
    <n v="335"/>
    <m/>
    <n v="2001"/>
    <s v="FRA"/>
    <m/>
    <x v="25"/>
    <m/>
    <m/>
    <n v="1"/>
    <m/>
    <n v="2001"/>
    <m/>
    <n v="5"/>
    <m/>
    <m/>
    <m/>
    <m/>
    <m/>
    <m/>
    <m/>
    <m/>
    <m/>
    <m/>
    <n v="5"/>
    <n v="5"/>
    <n v="2"/>
    <n v="3860"/>
    <n v="3.9"/>
    <x v="5"/>
    <x v="4"/>
    <m/>
  </r>
  <r>
    <d v="2009-01-23T00:00:00"/>
    <d v="2009-01-26T00:00:00"/>
    <s v="France"/>
    <m/>
    <s v="Western Europe"/>
    <s v="Landes, Pyr_n_es-Atlantiq ..."/>
    <x v="6"/>
    <s v="Extratropical cyclone (winter storm)"/>
    <s v="Klaus"/>
    <n v="11"/>
    <m/>
    <n v="3200"/>
    <n v="2009"/>
    <s v="FRA"/>
    <m/>
    <x v="22"/>
    <m/>
    <m/>
    <n v="1"/>
    <m/>
    <n v="2009"/>
    <m/>
    <m/>
    <m/>
    <m/>
    <m/>
    <m/>
    <m/>
    <m/>
    <m/>
    <n v="5"/>
    <n v="5"/>
    <n v="5"/>
    <n v="5"/>
    <n v="5"/>
    <n v="4"/>
    <n v="173200"/>
    <n v="5.8"/>
    <x v="5"/>
    <x v="4"/>
    <m/>
  </r>
  <r>
    <d v="2007-05-25T00:00:00"/>
    <d v="2007-05-27T00:00:00"/>
    <s v="France"/>
    <m/>
    <s v="Western Europe"/>
    <s v="Pau (Ossau valley, Pyrene ..."/>
    <x v="6"/>
    <m/>
    <m/>
    <n v="1"/>
    <n v="900"/>
    <m/>
    <n v="2007"/>
    <s v="FRA"/>
    <m/>
    <x v="23"/>
    <m/>
    <m/>
    <n v="1"/>
    <m/>
    <n v="2007"/>
    <m/>
    <m/>
    <m/>
    <m/>
    <m/>
    <m/>
    <m/>
    <n v="5"/>
    <m/>
    <m/>
    <m/>
    <m/>
    <n v="5"/>
    <n v="5"/>
    <n v="3"/>
    <n v="3170"/>
    <n v="4"/>
    <x v="5"/>
    <x v="4"/>
    <m/>
  </r>
  <r>
    <d v="2003-08-08T00:00:00"/>
    <d v="2003-08-11T00:00:00"/>
    <s v="Japan"/>
    <m/>
    <s v="Asia"/>
    <s v="Hokkaido, Ehime prefectur ..."/>
    <x v="6"/>
    <s v="Tropical cyclone"/>
    <s v="Etau"/>
    <n v="20"/>
    <n v="2180"/>
    <n v="55"/>
    <n v="2003"/>
    <s v="JPN"/>
    <m/>
    <x v="23"/>
    <m/>
    <m/>
    <n v="1"/>
    <m/>
    <n v="2003"/>
    <m/>
    <m/>
    <m/>
    <n v="5"/>
    <m/>
    <m/>
    <m/>
    <m/>
    <m/>
    <m/>
    <m/>
    <m/>
    <n v="5"/>
    <n v="5"/>
    <n v="4"/>
    <n v="9510"/>
    <n v="4.5999999999999996"/>
    <x v="5"/>
    <x v="4"/>
    <m/>
  </r>
  <r>
    <d v="2009-10-07T00:00:00"/>
    <d v="2009-10-09T00:00:00"/>
    <s v="Japan"/>
    <m/>
    <s v="Asia"/>
    <s v="Mie, Aichi, Gifu, Shiga, ..."/>
    <x v="6"/>
    <s v="Tropical cyclone"/>
    <s v="TYphoon 'Melor'"/>
    <n v="4"/>
    <n v="5119"/>
    <n v="1000"/>
    <n v="2009"/>
    <s v="JPN"/>
    <m/>
    <x v="22"/>
    <m/>
    <m/>
    <n v="1"/>
    <m/>
    <n v="2009"/>
    <m/>
    <m/>
    <m/>
    <m/>
    <m/>
    <m/>
    <m/>
    <m/>
    <m/>
    <n v="5"/>
    <n v="5"/>
    <n v="5"/>
    <n v="5"/>
    <n v="5"/>
    <n v="3"/>
    <n v="106300"/>
    <n v="5.5"/>
    <x v="5"/>
    <x v="4"/>
    <m/>
  </r>
  <r>
    <d v="2004-09-23T00:00:00"/>
    <d v="2004-09-25T00:00:00"/>
    <s v="Japan"/>
    <m/>
    <s v="Asia"/>
    <s v="Niihama, Saijo (Ehime pre ..."/>
    <x v="6"/>
    <s v="Tropical cyclone"/>
    <s v="Meari (Quinta/25W)"/>
    <n v="25"/>
    <n v="10089"/>
    <n v="740"/>
    <n v="2004"/>
    <s v="JPN"/>
    <m/>
    <x v="23"/>
    <m/>
    <m/>
    <n v="1"/>
    <m/>
    <n v="2004"/>
    <m/>
    <m/>
    <m/>
    <m/>
    <n v="5"/>
    <m/>
    <m/>
    <m/>
    <m/>
    <m/>
    <m/>
    <m/>
    <n v="5"/>
    <n v="5"/>
    <n v="3"/>
    <n v="3020"/>
    <n v="4.2"/>
    <x v="5"/>
    <x v="4"/>
    <m/>
  </r>
  <r>
    <d v="2007-07-13T00:00:00"/>
    <d v="2007-07-16T00:00:00"/>
    <s v="Japan"/>
    <m/>
    <s v="Asia"/>
    <s v="Okinawa, Amani, Kyushu, N ..."/>
    <x v="6"/>
    <s v="Tropical cyclone"/>
    <s v="Man-Yi"/>
    <n v="5"/>
    <n v="40012"/>
    <n v="60"/>
    <n v="2007"/>
    <s v="JPN"/>
    <m/>
    <x v="22"/>
    <m/>
    <m/>
    <n v="1"/>
    <m/>
    <n v="2007"/>
    <m/>
    <m/>
    <m/>
    <m/>
    <m/>
    <m/>
    <m/>
    <n v="5"/>
    <m/>
    <m/>
    <m/>
    <m/>
    <n v="5"/>
    <n v="5"/>
    <n v="4"/>
    <n v="37730"/>
    <n v="5.2"/>
    <x v="5"/>
    <x v="4"/>
    <m/>
  </r>
  <r>
    <d v="2005-09-02T00:00:00"/>
    <d v="2005-09-04T00:00:00"/>
    <s v="Japan"/>
    <m/>
    <s v="Asia"/>
    <s v="Kyushu Isl., Okinawa, Sh ..."/>
    <x v="6"/>
    <s v="Tropical cyclone"/>
    <s v="Nabi (Jolina/14W)"/>
    <n v="32"/>
    <n v="270140"/>
    <n v="1000"/>
    <n v="2005"/>
    <s v="JPN"/>
    <m/>
    <x v="22"/>
    <m/>
    <m/>
    <n v="1"/>
    <m/>
    <n v="2005"/>
    <m/>
    <m/>
    <m/>
    <m/>
    <m/>
    <n v="5"/>
    <m/>
    <m/>
    <m/>
    <m/>
    <m/>
    <m/>
    <n v="5"/>
    <n v="5"/>
    <n v="3"/>
    <n v="36830"/>
    <n v="5.3"/>
    <x v="5"/>
    <x v="4"/>
    <m/>
  </r>
  <r>
    <d v="2004-08-30T00:00:00"/>
    <d v="2004-08-31T00:00:00"/>
    <s v="Japan"/>
    <m/>
    <s v="Asia"/>
    <s v="Osaka, Hyogo, Okayama, Eh ..."/>
    <x v="6"/>
    <s v="Tropical cyclone"/>
    <s v="Chaba"/>
    <n v="14"/>
    <n v="180050"/>
    <n v="2000"/>
    <n v="2004"/>
    <s v="JPN"/>
    <m/>
    <x v="23"/>
    <m/>
    <m/>
    <n v="1"/>
    <m/>
    <n v="2004"/>
    <m/>
    <m/>
    <m/>
    <m/>
    <n v="5"/>
    <m/>
    <m/>
    <m/>
    <m/>
    <m/>
    <m/>
    <m/>
    <n v="5"/>
    <n v="5"/>
    <n v="2"/>
    <n v="42660"/>
    <n v="4.9000000000000004"/>
    <x v="5"/>
    <x v="4"/>
    <m/>
  </r>
  <r>
    <d v="2005-09-08T00:00:00"/>
    <d v="2005-09-08T00:00:00"/>
    <s v="South Korea"/>
    <m/>
    <s v="Asia"/>
    <s v="Ulsan, Pohang, Gyeongju. ..."/>
    <x v="6"/>
    <s v="Tropical cyclone"/>
    <s v="Nabi (Jolina/14W)"/>
    <n v="5"/>
    <n v="1100"/>
    <n v="5"/>
    <n v="2005"/>
    <s v="KOR"/>
    <m/>
    <x v="22"/>
    <m/>
    <m/>
    <n v="1"/>
    <m/>
    <n v="2005"/>
    <m/>
    <m/>
    <m/>
    <m/>
    <m/>
    <n v="5"/>
    <m/>
    <m/>
    <m/>
    <m/>
    <m/>
    <m/>
    <n v="5"/>
    <n v="5"/>
    <n v="1"/>
    <n v="36830"/>
    <n v="5.3"/>
    <x v="5"/>
    <x v="4"/>
    <m/>
  </r>
  <r>
    <d v="2003-09-12T00:00:00"/>
    <d v="2003-09-12T00:00:00"/>
    <s v="South Korea"/>
    <m/>
    <s v="Asia"/>
    <s v="Gyeongsang, Gangweon, Sou ..."/>
    <x v="6"/>
    <s v="Tropical cyclone"/>
    <s v="Maemi"/>
    <n v="130"/>
    <n v="80000"/>
    <n v="4500"/>
    <n v="2003"/>
    <s v="KOR"/>
    <m/>
    <x v="23"/>
    <m/>
    <m/>
    <n v="1"/>
    <m/>
    <n v="2003"/>
    <m/>
    <m/>
    <m/>
    <n v="5"/>
    <m/>
    <m/>
    <m/>
    <m/>
    <m/>
    <m/>
    <m/>
    <m/>
    <n v="5"/>
    <n v="5"/>
    <n v="1"/>
    <n v="21410"/>
    <n v="4.9000000000000004"/>
    <x v="5"/>
    <x v="4"/>
    <m/>
  </r>
  <r>
    <d v="2007-09-16T00:00:00"/>
    <d v="2007-09-19T00:00:00"/>
    <s v="South Korea"/>
    <m/>
    <s v="Asia"/>
    <s v="Jeju Island, South Jolia ..."/>
    <x v="6"/>
    <s v="Tropical cyclone"/>
    <s v="Nari (11)"/>
    <n v="20"/>
    <n v="602"/>
    <n v="70"/>
    <n v="2007"/>
    <s v="KOR"/>
    <m/>
    <x v="23"/>
    <m/>
    <m/>
    <n v="1"/>
    <m/>
    <n v="2007"/>
    <m/>
    <m/>
    <m/>
    <m/>
    <m/>
    <m/>
    <m/>
    <n v="5"/>
    <m/>
    <m/>
    <m/>
    <m/>
    <n v="5"/>
    <n v="5"/>
    <n v="4"/>
    <n v="7590"/>
    <n v="4.5"/>
    <x v="5"/>
    <x v="4"/>
    <m/>
  </r>
  <r>
    <d v="2002-08-31T00:00:00"/>
    <d v="2002-09-06T00:00:00"/>
    <s v="South Korea"/>
    <m/>
    <s v="Asia"/>
    <s v="Gyeongsang, Chulan Chungc ..."/>
    <x v="6"/>
    <s v="Tropical cyclone"/>
    <s v="Rusa"/>
    <n v="184"/>
    <n v="88625"/>
    <n v="4200"/>
    <n v="2002"/>
    <s v="KOR"/>
    <m/>
    <x v="23"/>
    <m/>
    <m/>
    <n v="1"/>
    <m/>
    <n v="2002"/>
    <m/>
    <m/>
    <n v="5"/>
    <m/>
    <m/>
    <m/>
    <m/>
    <m/>
    <m/>
    <m/>
    <m/>
    <m/>
    <n v="5"/>
    <n v="5"/>
    <n v="7"/>
    <n v="12000"/>
    <n v="4.7"/>
    <x v="5"/>
    <x v="4"/>
    <m/>
  </r>
  <r>
    <d v="2007-09-18T00:00:00"/>
    <d v="2007-09-20T00:00:00"/>
    <s v="Slovenia"/>
    <m/>
    <s v="Eastern Europe"/>
    <s v="Zelezniki, Skofja, Loka, ..."/>
    <x v="6"/>
    <m/>
    <m/>
    <n v="6"/>
    <n v="1050"/>
    <n v="292"/>
    <n v="2007"/>
    <s v="SVN"/>
    <m/>
    <x v="23"/>
    <m/>
    <m/>
    <n v="1"/>
    <m/>
    <n v="2007"/>
    <m/>
    <m/>
    <m/>
    <m/>
    <m/>
    <m/>
    <m/>
    <n v="5"/>
    <m/>
    <m/>
    <m/>
    <m/>
    <n v="5"/>
    <n v="5"/>
    <n v="3"/>
    <n v="8410"/>
    <n v="4.4000000000000004"/>
    <x v="5"/>
    <x v="4"/>
    <m/>
  </r>
  <r>
    <d v="2004-03-04T00:00:00"/>
    <d v="2004-03-07T00:00:00"/>
    <s v="United States"/>
    <m/>
    <s v="North America"/>
    <s v="Arkansas, Louisiana, Nort ..."/>
    <x v="6"/>
    <s v="Local storm"/>
    <m/>
    <n v="5"/>
    <n v="1749"/>
    <n v="300"/>
    <n v="2004"/>
    <s v="USA"/>
    <m/>
    <x v="22"/>
    <m/>
    <m/>
    <n v="1"/>
    <m/>
    <n v="2004"/>
    <m/>
    <m/>
    <m/>
    <m/>
    <n v="5"/>
    <m/>
    <m/>
    <m/>
    <m/>
    <m/>
    <m/>
    <m/>
    <n v="5"/>
    <n v="5"/>
    <n v="4"/>
    <n v="108600"/>
    <n v="5.7"/>
    <x v="5"/>
    <x v="4"/>
    <m/>
  </r>
  <r>
    <d v="2006-04-06T00:00:00"/>
    <d v="2006-04-08T00:00:00"/>
    <s v="United States"/>
    <m/>
    <s v="North America"/>
    <s v="Sumner, Warren counties ( ..."/>
    <x v="6"/>
    <s v="Local storm"/>
    <m/>
    <n v="12"/>
    <n v="625"/>
    <n v="1600"/>
    <n v="2006"/>
    <s v="USA"/>
    <m/>
    <x v="24"/>
    <m/>
    <m/>
    <n v="1"/>
    <m/>
    <n v="2006"/>
    <m/>
    <m/>
    <m/>
    <m/>
    <m/>
    <m/>
    <n v="5"/>
    <m/>
    <m/>
    <m/>
    <m/>
    <m/>
    <n v="5"/>
    <n v="5"/>
    <n v="3"/>
    <n v="85040"/>
    <n v="6.7"/>
    <x v="5"/>
    <x v="4"/>
    <m/>
  </r>
  <r>
    <d v="2006-03-11T00:00:00"/>
    <d v="2006-03-13T00:00:00"/>
    <s v="United States"/>
    <m/>
    <s v="North America"/>
    <s v="Missouri, Arkansas, Illin ..."/>
    <x v="6"/>
    <s v="Local storm"/>
    <m/>
    <n v="10"/>
    <n v="42"/>
    <n v="1200"/>
    <n v="2006"/>
    <s v="USA"/>
    <m/>
    <x v="23"/>
    <m/>
    <m/>
    <n v="1"/>
    <m/>
    <n v="2006"/>
    <m/>
    <m/>
    <m/>
    <m/>
    <m/>
    <m/>
    <n v="5"/>
    <m/>
    <m/>
    <m/>
    <m/>
    <m/>
    <n v="5"/>
    <n v="5"/>
    <n v="3"/>
    <n v="6790"/>
    <n v="4.9000000000000004"/>
    <x v="5"/>
    <x v="4"/>
    <m/>
  </r>
  <r>
    <d v="2005-10-24T00:00:00"/>
    <d v="2005-10-24T00:00:00"/>
    <s v="United States"/>
    <m/>
    <s v="North America"/>
    <s v="Florida Keys, Naples (Col ..."/>
    <x v="6"/>
    <s v="Tropical cyclone"/>
    <s v="Hurricane 'Wilma'"/>
    <n v="4"/>
    <n v="30000"/>
    <n v="14300"/>
    <n v="2005"/>
    <s v="USA"/>
    <m/>
    <x v="22"/>
    <m/>
    <m/>
    <n v="1"/>
    <m/>
    <n v="2005"/>
    <m/>
    <m/>
    <m/>
    <m/>
    <m/>
    <n v="5"/>
    <m/>
    <m/>
    <m/>
    <m/>
    <m/>
    <m/>
    <n v="5"/>
    <n v="5"/>
    <n v="1"/>
    <n v="47850"/>
    <n v="5.5"/>
    <x v="5"/>
    <x v="4"/>
    <m/>
  </r>
  <r>
    <d v="2001-06-05T00:00:00"/>
    <d v="2001-06-17T00:00:00"/>
    <s v="United States"/>
    <m/>
    <s v="North America"/>
    <s v="Texas, Louisiana, Florida ..."/>
    <x v="6"/>
    <s v="Tropical cyclone"/>
    <s v="Allison"/>
    <n v="41"/>
    <n v="172000"/>
    <n v="6000"/>
    <n v="2001"/>
    <s v="USA"/>
    <m/>
    <x v="22"/>
    <m/>
    <m/>
    <n v="1"/>
    <m/>
    <n v="2001"/>
    <m/>
    <n v="5"/>
    <m/>
    <m/>
    <m/>
    <m/>
    <m/>
    <m/>
    <m/>
    <m/>
    <m/>
    <m/>
    <n v="5"/>
    <n v="5"/>
    <n v="13"/>
    <n v="32060"/>
    <n v="5.4"/>
    <x v="5"/>
    <x v="4"/>
    <m/>
  </r>
  <r>
    <d v="2007-12-03T00:00:00"/>
    <d v="2007-12-07T00:00:00"/>
    <s v="United States"/>
    <m/>
    <s v="North America"/>
    <s v="Washington, Oregon states ..."/>
    <x v="6"/>
    <m/>
    <m/>
    <n v="17"/>
    <n v="1128"/>
    <n v="1000"/>
    <n v="2007"/>
    <s v="USA"/>
    <m/>
    <x v="22"/>
    <m/>
    <m/>
    <n v="1"/>
    <m/>
    <n v="2007"/>
    <m/>
    <m/>
    <m/>
    <m/>
    <m/>
    <m/>
    <m/>
    <n v="5"/>
    <m/>
    <m/>
    <m/>
    <m/>
    <n v="5"/>
    <n v="5"/>
    <n v="5"/>
    <n v="41680"/>
    <n v="5.3"/>
    <x v="5"/>
    <x v="4"/>
    <m/>
  </r>
  <r>
    <d v="2001-08-01T00:00:00"/>
    <d v="2001-08-31T00:00:00"/>
    <s v="United States"/>
    <m/>
    <s v="North America"/>
    <s v="Tennesse, Kentucky"/>
    <x v="6"/>
    <m/>
    <m/>
    <n v="11"/>
    <n v="200"/>
    <m/>
    <n v="2001"/>
    <s v="USA"/>
    <m/>
    <x v="23"/>
    <m/>
    <m/>
    <n v="1"/>
    <m/>
    <n v="2001"/>
    <m/>
    <n v="5"/>
    <m/>
    <m/>
    <m/>
    <m/>
    <m/>
    <m/>
    <m/>
    <m/>
    <m/>
    <m/>
    <n v="5"/>
    <n v="5"/>
    <n v="31"/>
    <n v="19310"/>
    <n v="4.5999999999999996"/>
    <x v="5"/>
    <x v="4"/>
    <m/>
  </r>
  <r>
    <d v="2002-09-27T00:00:00"/>
    <d v="2002-09-27T00:00:00"/>
    <s v="United States"/>
    <m/>
    <s v="North America"/>
    <s v="Louisiane, Mississippi, A ..."/>
    <x v="6"/>
    <s v="Tropical cyclone"/>
    <s v="Isidore"/>
    <n v="1"/>
    <n v="13200"/>
    <n v="300"/>
    <n v="2002"/>
    <s v="USA"/>
    <m/>
    <x v="22"/>
    <m/>
    <m/>
    <n v="1"/>
    <m/>
    <n v="2002"/>
    <m/>
    <m/>
    <n v="5"/>
    <m/>
    <m/>
    <m/>
    <m/>
    <m/>
    <m/>
    <m/>
    <m/>
    <m/>
    <n v="5"/>
    <n v="5"/>
    <n v="1"/>
    <n v="31070"/>
    <n v="5.0999999999999996"/>
    <x v="5"/>
    <x v="4"/>
    <m/>
  </r>
  <r>
    <d v="2004-05-21T00:00:00"/>
    <d v="2004-05-27T00:00:00"/>
    <s v="United States"/>
    <m/>
    <s v="North America"/>
    <s v="Illinois, Indiana, Iowa, ..."/>
    <x v="6"/>
    <s v="Local storm"/>
    <m/>
    <n v="4"/>
    <n v="337"/>
    <n v="1100"/>
    <n v="2004"/>
    <s v="USA"/>
    <m/>
    <x v="22"/>
    <m/>
    <m/>
    <n v="1"/>
    <m/>
    <n v="2004"/>
    <m/>
    <m/>
    <m/>
    <m/>
    <n v="5"/>
    <m/>
    <m/>
    <m/>
    <m/>
    <m/>
    <m/>
    <m/>
    <n v="5"/>
    <n v="5"/>
    <n v="7"/>
    <n v="117300"/>
    <n v="5.8"/>
    <x v="5"/>
    <x v="4"/>
    <m/>
  </r>
  <r>
    <d v="2005-09-23T00:00:00"/>
    <d v="2005-10-01T00:00:00"/>
    <s v="United States"/>
    <m/>
    <s v="North America"/>
    <s v="Louisiana, Texas, Mississ ..."/>
    <x v="6"/>
    <s v="Tropical cyclone"/>
    <s v="Rita"/>
    <n v="10"/>
    <n v="300000"/>
    <n v="16000"/>
    <n v="2005"/>
    <s v="USA"/>
    <m/>
    <x v="22"/>
    <m/>
    <m/>
    <n v="1"/>
    <m/>
    <n v="2005"/>
    <m/>
    <m/>
    <m/>
    <m/>
    <m/>
    <n v="5"/>
    <m/>
    <m/>
    <m/>
    <m/>
    <m/>
    <m/>
    <n v="5"/>
    <n v="5"/>
    <n v="9"/>
    <n v="33400"/>
    <n v="5.5"/>
    <x v="5"/>
    <x v="4"/>
    <m/>
  </r>
  <r>
    <d v="2004-09-05T00:00:00"/>
    <d v="2004-09-05T00:00:00"/>
    <s v="United States"/>
    <m/>
    <s v="North America"/>
    <s v="Martin, Plam Beach counti ..."/>
    <x v="6"/>
    <s v="Tropical cyclone"/>
    <s v="Frances"/>
    <n v="47"/>
    <n v="5000000"/>
    <n v="11000"/>
    <n v="2004"/>
    <s v="USA"/>
    <m/>
    <x v="24"/>
    <m/>
    <m/>
    <n v="1"/>
    <m/>
    <n v="2004"/>
    <m/>
    <m/>
    <m/>
    <m/>
    <n v="5"/>
    <m/>
    <m/>
    <m/>
    <m/>
    <m/>
    <m/>
    <m/>
    <n v="5"/>
    <n v="5"/>
    <n v="1"/>
    <n v="309000"/>
    <n v="6.5"/>
    <x v="5"/>
    <x v="4"/>
    <m/>
  </r>
  <r>
    <d v="2003-09-18T00:00:00"/>
    <d v="2003-09-22T00:00:00"/>
    <s v="United States"/>
    <m/>
    <s v="North America"/>
    <s v="North Carolina, Maryland, ..."/>
    <x v="6"/>
    <s v="Tropical cyclone"/>
    <s v="Isabel"/>
    <n v="16"/>
    <n v="225000"/>
    <n v="3370"/>
    <n v="2003"/>
    <s v="USA"/>
    <m/>
    <x v="24"/>
    <m/>
    <m/>
    <n v="1"/>
    <m/>
    <n v="2003"/>
    <m/>
    <m/>
    <m/>
    <n v="5"/>
    <m/>
    <m/>
    <m/>
    <m/>
    <m/>
    <m/>
    <m/>
    <m/>
    <n v="5"/>
    <n v="5"/>
    <n v="5"/>
    <n v="171200"/>
    <n v="6.1"/>
    <x v="5"/>
    <x v="4"/>
    <m/>
  </r>
  <r>
    <d v="2000-03-28T00:00:00"/>
    <d v="2000-03-28T00:00:00"/>
    <s v="United States"/>
    <m/>
    <s v="North America"/>
    <s v="Fort Worth Texas"/>
    <x v="6"/>
    <s v="Local storm"/>
    <m/>
    <n v="5"/>
    <n v="3300"/>
    <n v="450"/>
    <n v="2000"/>
    <s v="USA"/>
    <m/>
    <x v="23"/>
    <m/>
    <m/>
    <n v="1"/>
    <m/>
    <n v="2000"/>
    <n v="5"/>
    <m/>
    <m/>
    <m/>
    <m/>
    <m/>
    <m/>
    <m/>
    <m/>
    <m/>
    <m/>
    <m/>
    <n v="5"/>
    <n v="5"/>
    <n v="1"/>
    <n v="24000"/>
    <n v="4.9000000000000004"/>
    <x v="5"/>
    <x v="4"/>
    <m/>
  </r>
  <r>
    <d v="2003-02-14T00:00:00"/>
    <d v="2003-02-18T00:00:00"/>
    <s v="United States"/>
    <m/>
    <s v="North America"/>
    <s v="Alabama, Delaware, , Kent ..."/>
    <x v="6"/>
    <s v="Local storm"/>
    <m/>
    <n v="44"/>
    <n v="120"/>
    <n v="200"/>
    <n v="2003"/>
    <s v="USA"/>
    <m/>
    <x v="22"/>
    <m/>
    <m/>
    <n v="1"/>
    <m/>
    <n v="2003"/>
    <m/>
    <m/>
    <m/>
    <n v="5"/>
    <m/>
    <m/>
    <m/>
    <m/>
    <m/>
    <m/>
    <m/>
    <m/>
    <n v="5"/>
    <n v="5"/>
    <n v="5"/>
    <n v="36130"/>
    <n v="5.2"/>
    <x v="5"/>
    <x v="4"/>
    <m/>
  </r>
  <r>
    <d v="2006-04-02T00:00:00"/>
    <d v="2006-04-03T00:00:00"/>
    <s v="United States"/>
    <m/>
    <s v="North America"/>
    <s v="Tennessee, Illinois, Arka ..."/>
    <x v="6"/>
    <s v="Local storm"/>
    <m/>
    <n v="28"/>
    <n v="3636"/>
    <n v="600"/>
    <n v="2006"/>
    <s v="USA"/>
    <m/>
    <x v="22"/>
    <m/>
    <m/>
    <n v="1"/>
    <m/>
    <n v="2006"/>
    <m/>
    <m/>
    <m/>
    <m/>
    <m/>
    <m/>
    <n v="5"/>
    <m/>
    <m/>
    <m/>
    <m/>
    <m/>
    <n v="5"/>
    <n v="5"/>
    <n v="2"/>
    <n v="15350"/>
    <n v="5.6"/>
    <x v="5"/>
    <x v="4"/>
    <m/>
  </r>
  <r>
    <d v="2008-11-15T00:00:00"/>
    <d v="2008-11-21T00:00:00"/>
    <s v="Australia"/>
    <m/>
    <s v="South Pacific"/>
    <s v="Bribane, Logan, Gold and ..."/>
    <x v="6"/>
    <s v="Local storm"/>
    <m/>
    <n v="1"/>
    <n v="12000"/>
    <n v="450"/>
    <n v="2008"/>
    <s v="AUS"/>
    <m/>
    <x v="22"/>
    <m/>
    <m/>
    <n v="1.5"/>
    <m/>
    <n v="2008"/>
    <m/>
    <m/>
    <m/>
    <m/>
    <m/>
    <m/>
    <m/>
    <m/>
    <n v="5"/>
    <m/>
    <m/>
    <m/>
    <n v="5"/>
    <n v="5"/>
    <n v="7"/>
    <n v="183500"/>
    <n v="5.7"/>
    <x v="5"/>
    <x v="4"/>
    <m/>
  </r>
  <r>
    <d v="2009-05-19T00:00:00"/>
    <d v="2009-05-28T00:00:00"/>
    <s v="Australia"/>
    <m/>
    <s v="South Pacific"/>
    <s v="Queesland, New South Wale ..."/>
    <x v="6"/>
    <s v="Local storm"/>
    <m/>
    <n v="1"/>
    <n v="15000"/>
    <n v="60"/>
    <n v="2009"/>
    <s v="AUS"/>
    <m/>
    <x v="24"/>
    <m/>
    <m/>
    <n v="1.5"/>
    <m/>
    <n v="2009"/>
    <m/>
    <m/>
    <m/>
    <m/>
    <m/>
    <m/>
    <m/>
    <m/>
    <m/>
    <n v="5"/>
    <n v="5"/>
    <n v="5"/>
    <n v="5"/>
    <n v="5"/>
    <n v="10"/>
    <n v="68690"/>
    <n v="6"/>
    <x v="5"/>
    <x v="4"/>
    <m/>
  </r>
  <r>
    <d v="2007-03-02T00:00:00"/>
    <d v="2007-03-16T00:00:00"/>
    <s v="Australia"/>
    <m/>
    <s v="South Pacific"/>
    <s v="Darwin area (Northern ter ..."/>
    <x v="6"/>
    <s v="Tropical cyclone"/>
    <s v="George and Jacob"/>
    <n v="2"/>
    <n v="820"/>
    <n v="100"/>
    <n v="2007"/>
    <s v="AUS"/>
    <m/>
    <x v="24"/>
    <m/>
    <m/>
    <n v="1.5"/>
    <m/>
    <n v="2007"/>
    <m/>
    <m/>
    <m/>
    <m/>
    <m/>
    <m/>
    <m/>
    <n v="5"/>
    <m/>
    <m/>
    <m/>
    <m/>
    <n v="5"/>
    <n v="5"/>
    <n v="15"/>
    <n v="184700"/>
    <n v="6.6"/>
    <x v="5"/>
    <x v="4"/>
    <m/>
  </r>
  <r>
    <d v="2004-09-08T00:00:00"/>
    <d v="2004-09-08T00:00:00"/>
    <s v="Barbados"/>
    <m/>
    <s v="Latin America and the Caribbeans"/>
    <s v="South"/>
    <x v="6"/>
    <s v="Tropical cyclone"/>
    <s v="Ivan"/>
    <n v="1"/>
    <n v="880"/>
    <n v="5"/>
    <n v="2004"/>
    <s v="BRB"/>
    <m/>
    <x v="24"/>
    <m/>
    <m/>
    <n v="1.5"/>
    <m/>
    <n v="2004"/>
    <m/>
    <m/>
    <m/>
    <m/>
    <n v="5"/>
    <m/>
    <m/>
    <m/>
    <m/>
    <m/>
    <m/>
    <m/>
    <n v="5"/>
    <n v="5"/>
    <n v="1"/>
    <n v="363500"/>
    <n v="6.9"/>
    <x v="5"/>
    <x v="4"/>
    <m/>
  </r>
  <r>
    <d v="2010-07-21T00:00:00"/>
    <d v="2010-07-23T00:00:00"/>
    <s v="Hong Kong (China)"/>
    <m/>
    <s v="Asia"/>
    <m/>
    <x v="6"/>
    <s v="Tropical cyclone"/>
    <s v="Typhoon Chanthu"/>
    <n v="1"/>
    <n v="15000"/>
    <m/>
    <n v="2010"/>
    <s v="HKG"/>
    <m/>
    <x v="23"/>
    <m/>
    <m/>
    <n v="1.5"/>
    <m/>
    <n v="2010"/>
    <m/>
    <m/>
    <m/>
    <m/>
    <m/>
    <m/>
    <m/>
    <m/>
    <m/>
    <n v="5"/>
    <n v="5"/>
    <n v="5"/>
    <n v="5"/>
    <n v="5"/>
    <n v="3"/>
    <n v="10510"/>
    <n v="4.7"/>
    <x v="5"/>
    <x v="4"/>
    <m/>
  </r>
  <r>
    <d v="2004-10-27T00:00:00"/>
    <d v="2004-10-31T00:00:00"/>
    <s v="Ireland"/>
    <m/>
    <s v="Western Europe"/>
    <s v="Cork, Waterford, Dungarva ..."/>
    <x v="6"/>
    <m/>
    <m/>
    <m/>
    <n v="200"/>
    <m/>
    <n v="2004"/>
    <s v="IRL"/>
    <m/>
    <x v="23"/>
    <m/>
    <m/>
    <n v="1.5"/>
    <m/>
    <n v="2004"/>
    <m/>
    <m/>
    <m/>
    <m/>
    <n v="5"/>
    <m/>
    <m/>
    <m/>
    <m/>
    <m/>
    <m/>
    <m/>
    <n v="5"/>
    <n v="5"/>
    <n v="5"/>
    <n v="6530"/>
    <n v="4.7"/>
    <x v="5"/>
    <x v="4"/>
    <m/>
  </r>
  <r>
    <d v="2003-11-20T00:00:00"/>
    <d v="2003-11-20T00:00:00"/>
    <s v="United States"/>
    <m/>
    <s v="North America"/>
    <s v="Appalachia, Eastern Seabo ..."/>
    <x v="6"/>
    <m/>
    <m/>
    <n v="8"/>
    <n v="1125"/>
    <m/>
    <n v="2003"/>
    <s v="USA"/>
    <m/>
    <x v="24"/>
    <m/>
    <m/>
    <n v="1.5"/>
    <m/>
    <n v="2003"/>
    <m/>
    <m/>
    <m/>
    <n v="5"/>
    <m/>
    <m/>
    <m/>
    <m/>
    <m/>
    <m/>
    <m/>
    <m/>
    <n v="5"/>
    <n v="5"/>
    <n v="1"/>
    <n v="214000"/>
    <n v="6.1"/>
    <x v="5"/>
    <x v="4"/>
    <m/>
  </r>
  <r>
    <d v="2008-09-01T00:00:00"/>
    <d v="2008-09-01T00:00:00"/>
    <s v="United States"/>
    <m/>
    <s v="North America"/>
    <s v="Louisiana, Mississppi, Te ..."/>
    <x v="6"/>
    <s v="Tropical cyclone"/>
    <s v="Hurricane 'Gustav'"/>
    <n v="43"/>
    <n v="2100000"/>
    <n v="7000"/>
    <n v="2008"/>
    <s v="USA"/>
    <m/>
    <x v="22"/>
    <m/>
    <m/>
    <n v="1.5"/>
    <m/>
    <n v="2008"/>
    <m/>
    <m/>
    <m/>
    <m/>
    <m/>
    <m/>
    <m/>
    <m/>
    <n v="5"/>
    <m/>
    <m/>
    <m/>
    <n v="5"/>
    <n v="5"/>
    <n v="1"/>
    <n v="163400"/>
    <n v="5.7"/>
    <x v="5"/>
    <x v="4"/>
    <m/>
  </r>
  <r>
    <d v="2002-03-19T00:00:00"/>
    <d v="2002-03-19T00:00:00"/>
    <s v="United States"/>
    <m/>
    <s v="North America"/>
    <s v="Tennessee, Kentucky, Nort ..."/>
    <x v="6"/>
    <m/>
    <m/>
    <n v="6"/>
    <n v="754"/>
    <n v="200.5"/>
    <n v="2002"/>
    <s v="USA"/>
    <m/>
    <x v="22"/>
    <m/>
    <m/>
    <n v="1.5"/>
    <m/>
    <n v="2002"/>
    <m/>
    <m/>
    <n v="5"/>
    <m/>
    <m/>
    <m/>
    <m/>
    <m/>
    <m/>
    <m/>
    <m/>
    <m/>
    <n v="5"/>
    <n v="5"/>
    <n v="1"/>
    <n v="35390"/>
    <n v="5.6"/>
    <x v="5"/>
    <x v="4"/>
    <m/>
  </r>
  <r>
    <d v="2008-09-12T00:00:00"/>
    <d v="2008-09-16T00:00:00"/>
    <s v="United States"/>
    <m/>
    <s v="North America"/>
    <s v="Galveston, Brazoria, Harr ..."/>
    <x v="6"/>
    <s v="Tropical cyclone"/>
    <s v="Hurricane Ike"/>
    <n v="82"/>
    <n v="200000"/>
    <n v="30000"/>
    <n v="2008"/>
    <s v="USA"/>
    <m/>
    <x v="24"/>
    <m/>
    <m/>
    <n v="1.5"/>
    <m/>
    <n v="2008"/>
    <m/>
    <m/>
    <m/>
    <m/>
    <m/>
    <m/>
    <m/>
    <m/>
    <n v="5"/>
    <m/>
    <m/>
    <m/>
    <n v="5"/>
    <n v="5"/>
    <n v="5"/>
    <n v="652500"/>
    <n v="6.7"/>
    <x v="5"/>
    <x v="4"/>
    <m/>
  </r>
  <r>
    <d v="2006-01-09T00:00:00"/>
    <d v="2006-01-31T00:00:00"/>
    <s v="Australia"/>
    <m/>
    <s v="South Pacific"/>
    <s v="Kimberley and Pilbara Coa ..."/>
    <x v="6"/>
    <s v="Tropical cyclone"/>
    <s v="Clare"/>
    <m/>
    <n v="1500"/>
    <n v="2.3540000000000001"/>
    <n v="2006"/>
    <s v="AUS"/>
    <m/>
    <x v="21"/>
    <m/>
    <m/>
    <n v="2"/>
    <m/>
    <n v="2006"/>
    <m/>
    <m/>
    <m/>
    <m/>
    <m/>
    <m/>
    <n v="5"/>
    <m/>
    <m/>
    <m/>
    <m/>
    <m/>
    <n v="5"/>
    <n v="5"/>
    <n v="23"/>
    <n v="808100"/>
    <n v="7.6"/>
    <x v="5"/>
    <x v="4"/>
    <m/>
  </r>
  <r>
    <d v="2006-03-20T00:00:00"/>
    <d v="2006-04-02T00:00:00"/>
    <s v="Australia"/>
    <m/>
    <s v="South Pacific"/>
    <s v="South of Cairns (Queensla ..."/>
    <x v="6"/>
    <s v="Tropical cyclone"/>
    <s v="Larry"/>
    <m/>
    <n v="7030"/>
    <n v="1180"/>
    <n v="2006"/>
    <s v="AUS"/>
    <m/>
    <x v="21"/>
    <m/>
    <m/>
    <n v="2"/>
    <m/>
    <n v="2006"/>
    <m/>
    <m/>
    <m/>
    <m/>
    <m/>
    <m/>
    <n v="5"/>
    <m/>
    <m/>
    <m/>
    <m/>
    <m/>
    <n v="5"/>
    <n v="5"/>
    <n v="14"/>
    <n v="464500"/>
    <n v="7.4"/>
    <x v="5"/>
    <x v="4"/>
    <m/>
  </r>
  <r>
    <d v="2009-01-26T00:00:00"/>
    <d v="2009-02-20T00:00:00"/>
    <s v="Australia"/>
    <m/>
    <s v="South Pacific"/>
    <s v="Queensland"/>
    <x v="6"/>
    <s v="Tropical cyclone"/>
    <s v="Tropical storm 'Dominic'"/>
    <m/>
    <n v="400"/>
    <m/>
    <n v="2009"/>
    <s v="AUS"/>
    <m/>
    <x v="21"/>
    <m/>
    <m/>
    <n v="2"/>
    <m/>
    <n v="2009"/>
    <m/>
    <m/>
    <m/>
    <m/>
    <m/>
    <m/>
    <m/>
    <m/>
    <m/>
    <n v="5"/>
    <n v="5"/>
    <n v="5"/>
    <n v="5"/>
    <n v="5"/>
    <n v="26"/>
    <n v="477500"/>
    <n v="7.5"/>
    <x v="5"/>
    <x v="4"/>
    <m/>
  </r>
  <r>
    <d v="2010-02-28T00:00:00"/>
    <d v="2010-03-02T00:00:00"/>
    <s v="France"/>
    <m/>
    <s v="Western Europe"/>
    <s v="Charente-Maritime, Vend_e ..."/>
    <x v="6"/>
    <s v="Extratropical cyclone (winter storm)"/>
    <s v="Xynthia"/>
    <n v="53"/>
    <n v="500079"/>
    <n v="4230"/>
    <n v="2010"/>
    <s v="FRA"/>
    <m/>
    <x v="22"/>
    <m/>
    <m/>
    <n v="2"/>
    <m/>
    <n v="2010"/>
    <m/>
    <m/>
    <m/>
    <m/>
    <m/>
    <m/>
    <m/>
    <m/>
    <m/>
    <n v="5"/>
    <n v="5"/>
    <n v="5"/>
    <n v="5"/>
    <n v="5"/>
    <n v="3"/>
    <n v="30830"/>
    <n v="5.3"/>
    <x v="5"/>
    <x v="4"/>
    <m/>
  </r>
  <r>
    <d v="2000-10-28T00:00:00"/>
    <d v="2000-10-29T00:00:00"/>
    <s v="United Kingdom"/>
    <m/>
    <s v="Western Europe"/>
    <s v="Kent, Sussex, Larkhill, W ..."/>
    <x v="6"/>
    <s v="Local storm"/>
    <m/>
    <n v="12"/>
    <n v="19504"/>
    <n v="1500"/>
    <n v="2000"/>
    <s v="GBR"/>
    <m/>
    <x v="24"/>
    <m/>
    <m/>
    <n v="2"/>
    <m/>
    <n v="2000"/>
    <n v="5"/>
    <m/>
    <m/>
    <m/>
    <m/>
    <m/>
    <m/>
    <m/>
    <m/>
    <m/>
    <m/>
    <m/>
    <n v="5"/>
    <n v="5"/>
    <n v="2"/>
    <n v="96950"/>
    <n v="6.4"/>
    <x v="5"/>
    <x v="4"/>
    <m/>
  </r>
  <r>
    <d v="2005-01-07T00:00:00"/>
    <d v="2005-01-08T00:00:00"/>
    <s v="United Kingdom"/>
    <m/>
    <s v="Western Europe"/>
    <s v="Scotland, North England, ..."/>
    <x v="6"/>
    <s v="Extratropical cyclone"/>
    <s v="Erwin"/>
    <n v="3"/>
    <n v="3000"/>
    <n v="650"/>
    <n v="2005"/>
    <s v="GBR"/>
    <m/>
    <x v="25"/>
    <m/>
    <m/>
    <n v="2"/>
    <m/>
    <n v="2005"/>
    <m/>
    <m/>
    <m/>
    <m/>
    <m/>
    <n v="5"/>
    <m/>
    <m/>
    <m/>
    <m/>
    <m/>
    <m/>
    <n v="5"/>
    <n v="5"/>
    <n v="2"/>
    <n v="290"/>
    <n v="3.2"/>
    <x v="5"/>
    <x v="4"/>
    <m/>
  </r>
  <r>
    <d v="2005-08-29T00:00:00"/>
    <d v="2005-09-19T00:00:00"/>
    <s v="United States"/>
    <m/>
    <s v="North America"/>
    <s v="Mobile, Bayou La Batre, D ..."/>
    <x v="6"/>
    <s v="Tropical cyclone"/>
    <s v="Katrina"/>
    <n v="1833"/>
    <n v="500000"/>
    <n v="125000"/>
    <n v="2005"/>
    <s v="USA"/>
    <m/>
    <x v="24"/>
    <m/>
    <m/>
    <n v="2"/>
    <m/>
    <n v="2005"/>
    <m/>
    <m/>
    <m/>
    <m/>
    <m/>
    <n v="5"/>
    <m/>
    <m/>
    <m/>
    <m/>
    <m/>
    <m/>
    <n v="5"/>
    <n v="5"/>
    <n v="22"/>
    <n v="50380"/>
    <n v="6.3"/>
    <x v="5"/>
    <x v="4"/>
    <m/>
  </r>
  <r>
    <d v="2008-08-20T00:00:00"/>
    <d v="2008-08-28T00:00:00"/>
    <s v="United States"/>
    <m/>
    <s v="North America"/>
    <s v="Florida, Georgia, Alabama ..."/>
    <x v="6"/>
    <s v="Tropical cyclone"/>
    <s v="Tropical Storm 'Fay'"/>
    <n v="12"/>
    <n v="400"/>
    <n v="180"/>
    <n v="2008"/>
    <s v="USA"/>
    <m/>
    <x v="24"/>
    <m/>
    <m/>
    <n v="2"/>
    <m/>
    <n v="2008"/>
    <m/>
    <m/>
    <m/>
    <m/>
    <m/>
    <m/>
    <m/>
    <m/>
    <n v="5"/>
    <m/>
    <m/>
    <m/>
    <n v="5"/>
    <n v="5"/>
    <n v="9"/>
    <n v="98480"/>
    <n v="6.2"/>
    <x v="5"/>
    <x v="4"/>
    <m/>
  </r>
  <r>
    <d v="2006-07-13T00:00:00"/>
    <d v="2006-07-13T00:00:00"/>
    <s v="Papua New Guinea"/>
    <m/>
    <s v="South Pacific"/>
    <s v="Kaiamu, Malasi, Sulu, Sil ..."/>
    <x v="7"/>
    <s v="Volcanic eruption"/>
    <s v="Karai volcano"/>
    <m/>
    <n v="2078"/>
    <m/>
    <n v="2006"/>
    <s v="PNG"/>
    <n v="1"/>
    <x v="26"/>
    <m/>
    <m/>
    <m/>
    <m/>
    <n v="2006"/>
    <m/>
    <m/>
    <m/>
    <m/>
    <m/>
    <m/>
    <n v="1"/>
    <m/>
    <m/>
    <m/>
    <m/>
    <m/>
    <n v="1"/>
    <n v="1"/>
    <n v="1"/>
    <m/>
    <m/>
    <x v="6"/>
    <x v="0"/>
    <m/>
  </r>
  <r>
    <d v="2006-10-07T00:00:00"/>
    <d v="2006-10-07T00:00:00"/>
    <s v="Papua New Guinea"/>
    <m/>
    <s v="South Pacific"/>
    <s v="Matupit, Bai, Nordup, Mat ..."/>
    <x v="7"/>
    <s v="Volcanic eruption"/>
    <s v="Mt Tavurvur Volcano"/>
    <m/>
    <n v="1221"/>
    <m/>
    <n v="2006"/>
    <s v="PNG"/>
    <n v="4"/>
    <x v="23"/>
    <m/>
    <m/>
    <m/>
    <m/>
    <n v="2006"/>
    <m/>
    <m/>
    <m/>
    <m/>
    <m/>
    <m/>
    <n v="1"/>
    <m/>
    <m/>
    <m/>
    <m/>
    <m/>
    <n v="1"/>
    <n v="1"/>
    <n v="1"/>
    <m/>
    <m/>
    <x v="6"/>
    <x v="0"/>
    <m/>
  </r>
  <r>
    <d v="2004-06-08T00:00:00"/>
    <d v="2004-06-08T00:00:00"/>
    <s v="Indonesia"/>
    <m/>
    <s v="Asia"/>
    <s v="Java Isl."/>
    <x v="7"/>
    <s v="Volcanic eruption"/>
    <s v="Mont Bromo"/>
    <n v="2"/>
    <n v="20005"/>
    <m/>
    <n v="2004"/>
    <s v="IDN"/>
    <n v="2"/>
    <x v="27"/>
    <m/>
    <m/>
    <m/>
    <m/>
    <n v="2004"/>
    <m/>
    <m/>
    <m/>
    <m/>
    <n v="2"/>
    <m/>
    <m/>
    <m/>
    <m/>
    <m/>
    <m/>
    <m/>
    <n v="2"/>
    <n v="2"/>
    <n v="1"/>
    <m/>
    <m/>
    <x v="6"/>
    <x v="1"/>
    <m/>
  </r>
  <r>
    <d v="2004-06-01T00:00:00"/>
    <d v="2004-06-07T00:00:00"/>
    <s v="Indonesia"/>
    <m/>
    <s v="Asia"/>
    <s v="Tahuna, Kendahe, Tabukan ..."/>
    <x v="7"/>
    <s v="Volcanic eruption"/>
    <s v="Mount Awu"/>
    <m/>
    <n v="16828"/>
    <m/>
    <n v="2004"/>
    <s v="IDN"/>
    <n v="2"/>
    <x v="27"/>
    <m/>
    <m/>
    <m/>
    <m/>
    <n v="2004"/>
    <m/>
    <m/>
    <m/>
    <m/>
    <n v="2"/>
    <m/>
    <m/>
    <m/>
    <m/>
    <m/>
    <m/>
    <m/>
    <n v="2"/>
    <n v="2"/>
    <n v="7"/>
    <m/>
    <m/>
    <x v="6"/>
    <x v="1"/>
    <m/>
  </r>
  <r>
    <d v="2005-04-12T00:00:00"/>
    <d v="2005-04-12T00:00:00"/>
    <s v="Indonesia"/>
    <m/>
    <s v="Asia"/>
    <s v="Sumatra Isl."/>
    <x v="7"/>
    <s v="Volcanic eruption"/>
    <s v="Mount Talang"/>
    <m/>
    <n v="26000"/>
    <m/>
    <n v="2005"/>
    <s v="IDN"/>
    <n v="2"/>
    <x v="27"/>
    <m/>
    <m/>
    <m/>
    <m/>
    <n v="2005"/>
    <m/>
    <m/>
    <m/>
    <m/>
    <m/>
    <n v="2"/>
    <m/>
    <m/>
    <m/>
    <m/>
    <m/>
    <m/>
    <n v="2"/>
    <n v="2"/>
    <n v="1"/>
    <m/>
    <m/>
    <x v="6"/>
    <x v="1"/>
    <m/>
  </r>
  <r>
    <d v="2006-04-18T00:00:00"/>
    <d v="2006-05-15T00:00:00"/>
    <s v="Indonesia"/>
    <m/>
    <s v="Asia"/>
    <s v="Boyolali, Magelang, Klate ..."/>
    <x v="7"/>
    <s v="Volcanic eruption"/>
    <s v="Mt Merapi"/>
    <m/>
    <n v="11000"/>
    <m/>
    <n v="2006"/>
    <s v="IDN"/>
    <n v="2"/>
    <x v="27"/>
    <m/>
    <m/>
    <m/>
    <m/>
    <n v="2006"/>
    <m/>
    <m/>
    <m/>
    <m/>
    <m/>
    <m/>
    <n v="2"/>
    <m/>
    <m/>
    <m/>
    <m/>
    <m/>
    <n v="2"/>
    <n v="2"/>
    <n v="28"/>
    <m/>
    <m/>
    <x v="6"/>
    <x v="1"/>
    <m/>
  </r>
  <r>
    <d v="2007-07-31T00:00:00"/>
    <d v="2007-07-31T00:00:00"/>
    <s v="Philippines"/>
    <m/>
    <s v="Asia"/>
    <s v="Irosin (Sorsogon province ..."/>
    <x v="7"/>
    <s v="Volcanic eruption"/>
    <s v="Mount Bulusan"/>
    <m/>
    <n v="14036"/>
    <m/>
    <n v="2007"/>
    <s v="PHL"/>
    <n v="2"/>
    <x v="27"/>
    <m/>
    <m/>
    <m/>
    <m/>
    <n v="2007"/>
    <m/>
    <m/>
    <m/>
    <m/>
    <m/>
    <m/>
    <m/>
    <n v="2"/>
    <m/>
    <m/>
    <m/>
    <m/>
    <n v="2"/>
    <n v="2"/>
    <n v="1"/>
    <m/>
    <m/>
    <x v="6"/>
    <x v="1"/>
    <m/>
  </r>
  <r>
    <d v="2001-05-24T00:00:00"/>
    <d v="2001-05-24T00:00:00"/>
    <s v="Philippines"/>
    <m/>
    <s v="Asia"/>
    <s v="Luzon Isl."/>
    <x v="7"/>
    <s v="Volcanic eruption"/>
    <s v="Mt. Mayon"/>
    <m/>
    <n v="25576"/>
    <n v="0.79200000000000004"/>
    <n v="2001"/>
    <s v="PHL"/>
    <n v="2"/>
    <x v="27"/>
    <m/>
    <m/>
    <m/>
    <m/>
    <n v="2001"/>
    <m/>
    <n v="2"/>
    <m/>
    <m/>
    <m/>
    <m/>
    <m/>
    <m/>
    <m/>
    <m/>
    <m/>
    <m/>
    <n v="2"/>
    <n v="2"/>
    <n v="1"/>
    <m/>
    <m/>
    <x v="6"/>
    <x v="1"/>
    <m/>
  </r>
  <r>
    <d v="2006-08-13T00:00:00"/>
    <d v="2006-08-13T00:00:00"/>
    <s v="Philippines"/>
    <m/>
    <s v="Asia"/>
    <s v="Albay province"/>
    <x v="7"/>
    <s v="Volcanic eruption"/>
    <s v="Mount Mayon"/>
    <m/>
    <n v="43849"/>
    <m/>
    <n v="2006"/>
    <s v="PHL"/>
    <n v="2"/>
    <x v="27"/>
    <m/>
    <m/>
    <m/>
    <m/>
    <n v="2006"/>
    <m/>
    <m/>
    <m/>
    <m/>
    <m/>
    <m/>
    <n v="2"/>
    <m/>
    <m/>
    <m/>
    <m/>
    <m/>
    <n v="2"/>
    <n v="2"/>
    <n v="1"/>
    <m/>
    <m/>
    <x v="6"/>
    <x v="1"/>
    <m/>
  </r>
  <r>
    <d v="2010-11-09T00:00:00"/>
    <d v="2010-11-09T00:00:00"/>
    <s v="Philippines"/>
    <m/>
    <s v="Asia"/>
    <s v="Casuguran, Juban, Irosin, ..."/>
    <x v="7"/>
    <s v="Volcanic eruption"/>
    <s v="Bulusan"/>
    <m/>
    <n v="14161"/>
    <m/>
    <n v="2010"/>
    <s v="PHL"/>
    <n v="2"/>
    <x v="27"/>
    <m/>
    <m/>
    <m/>
    <m/>
    <n v="2010"/>
    <m/>
    <m/>
    <m/>
    <m/>
    <m/>
    <m/>
    <m/>
    <m/>
    <m/>
    <n v="2"/>
    <n v="2"/>
    <n v="2"/>
    <n v="2"/>
    <n v="2"/>
    <n v="1"/>
    <m/>
    <m/>
    <x v="6"/>
    <x v="1"/>
    <m/>
  </r>
  <r>
    <d v="2011-02-21T00:00:00"/>
    <d v="2011-02-21T00:00:00"/>
    <s v="Philippines"/>
    <m/>
    <s v="Asia"/>
    <s v="Irosin, Julan, Bulan"/>
    <x v="7"/>
    <s v="Volcanic eruption"/>
    <s v="Bulusan"/>
    <m/>
    <n v="32616"/>
    <m/>
    <n v="2011"/>
    <s v="PHL"/>
    <n v="2"/>
    <x v="27"/>
    <m/>
    <m/>
    <m/>
    <m/>
    <n v="2011"/>
    <m/>
    <m/>
    <m/>
    <m/>
    <m/>
    <m/>
    <m/>
    <m/>
    <m/>
    <n v="2"/>
    <n v="2"/>
    <n v="2"/>
    <n v="2"/>
    <n v="2"/>
    <n v="1"/>
    <m/>
    <m/>
    <x v="6"/>
    <x v="1"/>
    <m/>
  </r>
  <r>
    <d v="2002-07-02T00:00:00"/>
    <d v="2002-07-02T00:00:00"/>
    <s v="Papua New Guinea"/>
    <m/>
    <s v="South Pacific"/>
    <s v="Witori Caldera (West New ..."/>
    <x v="7"/>
    <s v="Volcanic eruption"/>
    <s v="Mt Pago"/>
    <m/>
    <n v="13000"/>
    <m/>
    <n v="2002"/>
    <s v="PNG"/>
    <n v="2"/>
    <x v="27"/>
    <m/>
    <m/>
    <m/>
    <m/>
    <n v="2002"/>
    <m/>
    <m/>
    <n v="2"/>
    <m/>
    <m/>
    <m/>
    <m/>
    <m/>
    <m/>
    <m/>
    <m/>
    <m/>
    <n v="1"/>
    <n v="2"/>
    <n v="1"/>
    <m/>
    <m/>
    <x v="6"/>
    <x v="1"/>
    <m/>
  </r>
  <r>
    <d v="2004-10-01T00:00:00"/>
    <d v="2004-11-30T00:00:00"/>
    <s v="Papua New Guinea"/>
    <m/>
    <s v="South Pacific"/>
    <s v="Madang province (Manam Is ..."/>
    <x v="7"/>
    <s v="Volcanic eruption"/>
    <m/>
    <m/>
    <n v="9600"/>
    <m/>
    <n v="2004"/>
    <s v="PNG"/>
    <n v="2"/>
    <x v="27"/>
    <m/>
    <m/>
    <m/>
    <m/>
    <n v="2004"/>
    <m/>
    <m/>
    <m/>
    <m/>
    <n v="2"/>
    <m/>
    <m/>
    <m/>
    <m/>
    <m/>
    <m/>
    <m/>
    <n v="1"/>
    <n v="2"/>
    <n v="61"/>
    <m/>
    <m/>
    <x v="6"/>
    <x v="1"/>
    <m/>
  </r>
  <r>
    <d v="2009-11-26T00:00:00"/>
    <d v="2009-11-26T00:00:00"/>
    <s v="Vanuatu"/>
    <m/>
    <s v="South Pacific"/>
    <s v="Gaua Island (Torba provin ..."/>
    <x v="7"/>
    <s v="Volcanic eruption"/>
    <s v="Mount Garet"/>
    <m/>
    <n v="400"/>
    <m/>
    <n v="2009"/>
    <s v="VUT"/>
    <n v="2"/>
    <x v="27"/>
    <m/>
    <m/>
    <m/>
    <m/>
    <n v="2009"/>
    <m/>
    <m/>
    <m/>
    <m/>
    <m/>
    <m/>
    <m/>
    <m/>
    <m/>
    <n v="2"/>
    <n v="2"/>
    <n v="2"/>
    <n v="2"/>
    <n v="2"/>
    <n v="1"/>
    <m/>
    <m/>
    <x v="6"/>
    <x v="1"/>
    <m/>
  </r>
  <r>
    <d v="2008-12-01T00:00:00"/>
    <d v="2009-04-30T00:00:00"/>
    <s v="Vanuatu"/>
    <m/>
    <s v="South Pacific"/>
    <s v="Ambrym Isl."/>
    <x v="7"/>
    <s v="Volcanic eruption"/>
    <s v="Volcano 'Ambrym'"/>
    <m/>
    <n v="9000"/>
    <m/>
    <n v="2009"/>
    <s v="VUT"/>
    <n v="2"/>
    <x v="27"/>
    <m/>
    <m/>
    <m/>
    <m/>
    <n v="2008"/>
    <m/>
    <m/>
    <m/>
    <m/>
    <m/>
    <m/>
    <m/>
    <m/>
    <n v="2"/>
    <m/>
    <m/>
    <m/>
    <n v="2"/>
    <n v="2"/>
    <n v="151"/>
    <m/>
    <m/>
    <x v="6"/>
    <x v="1"/>
    <m/>
  </r>
  <r>
    <d v="2000-01-16T00:00:00"/>
    <d v="2000-01-16T00:00:00"/>
    <s v="Guatemala"/>
    <m/>
    <s v="Latin America and the Caribbeans"/>
    <s v="El Caracol, El Patrocinio ..."/>
    <x v="7"/>
    <s v="Volcanic eruption"/>
    <s v="Pacaya"/>
    <m/>
    <n v="800"/>
    <m/>
    <n v="2000"/>
    <s v="GTM"/>
    <n v="3"/>
    <x v="25"/>
    <m/>
    <m/>
    <m/>
    <m/>
    <n v="2000"/>
    <n v="2"/>
    <m/>
    <m/>
    <m/>
    <m/>
    <m/>
    <m/>
    <m/>
    <m/>
    <m/>
    <m/>
    <m/>
    <n v="3"/>
    <n v="2"/>
    <n v="1"/>
    <m/>
    <m/>
    <x v="6"/>
    <x v="1"/>
    <m/>
  </r>
  <r>
    <d v="2010-08-29T00:00:00"/>
    <d v="2010-09-07T00:00:00"/>
    <s v="Indonesia"/>
    <m/>
    <s v="Asia"/>
    <s v="Suka Meriah, Guru Kinayan ..."/>
    <x v="7"/>
    <s v="Volcanic eruption"/>
    <s v="Sinabung"/>
    <n v="1"/>
    <n v="15060"/>
    <m/>
    <n v="2010"/>
    <s v="IDN"/>
    <n v="3"/>
    <x v="25"/>
    <m/>
    <m/>
    <m/>
    <m/>
    <n v="2010"/>
    <m/>
    <m/>
    <m/>
    <m/>
    <m/>
    <m/>
    <m/>
    <m/>
    <m/>
    <n v="2"/>
    <n v="2"/>
    <n v="2"/>
    <n v="2"/>
    <n v="2"/>
    <n v="10"/>
    <m/>
    <m/>
    <x v="6"/>
    <x v="1"/>
    <m/>
  </r>
  <r>
    <d v="2004-09-04T00:00:00"/>
    <d v="2004-09-04T00:00:00"/>
    <s v="Indonesia"/>
    <m/>
    <s v="Asia"/>
    <s v="Sikka district (East Nusa ..."/>
    <x v="7"/>
    <s v="Volcanic eruption"/>
    <s v="Mont Egon"/>
    <m/>
    <n v="2100"/>
    <m/>
    <n v="2004"/>
    <s v="IDN"/>
    <n v="3"/>
    <x v="25"/>
    <m/>
    <m/>
    <m/>
    <m/>
    <n v="2004"/>
    <m/>
    <m/>
    <m/>
    <m/>
    <n v="2"/>
    <m/>
    <m/>
    <m/>
    <m/>
    <m/>
    <m/>
    <m/>
    <n v="2"/>
    <n v="2"/>
    <n v="1"/>
    <m/>
    <m/>
    <x v="6"/>
    <x v="1"/>
    <m/>
  </r>
  <r>
    <d v="2007-10-16T00:00:00"/>
    <d v="2007-10-18T00:00:00"/>
    <s v="Indonesia"/>
    <m/>
    <s v="Asia"/>
    <s v="Kediri, Blitar districts ..."/>
    <x v="7"/>
    <s v="Volcanic eruption"/>
    <s v="Mount Kelud"/>
    <m/>
    <n v="22154"/>
    <m/>
    <n v="2007"/>
    <s v="IDN"/>
    <n v="3"/>
    <x v="25"/>
    <m/>
    <m/>
    <m/>
    <m/>
    <n v="2007"/>
    <m/>
    <m/>
    <m/>
    <m/>
    <m/>
    <m/>
    <m/>
    <n v="2"/>
    <m/>
    <m/>
    <m/>
    <m/>
    <n v="2"/>
    <n v="2"/>
    <n v="3"/>
    <m/>
    <m/>
    <x v="6"/>
    <x v="1"/>
    <m/>
  </r>
  <r>
    <d v="2010-10-24T00:00:00"/>
    <d v="2010-10-24T00:00:00"/>
    <s v="Indonesia"/>
    <m/>
    <s v="Asia"/>
    <s v="Java Isl."/>
    <x v="7"/>
    <s v="Volcanic eruption"/>
    <s v="Mount Merapi"/>
    <n v="322"/>
    <n v="137140"/>
    <m/>
    <n v="2010"/>
    <s v="IDN"/>
    <n v="3"/>
    <x v="25"/>
    <m/>
    <m/>
    <m/>
    <m/>
    <n v="2010"/>
    <m/>
    <m/>
    <m/>
    <m/>
    <m/>
    <m/>
    <m/>
    <m/>
    <m/>
    <n v="2"/>
    <n v="2"/>
    <n v="2"/>
    <n v="2"/>
    <n v="2"/>
    <n v="1"/>
    <m/>
    <m/>
    <x v="6"/>
    <x v="1"/>
    <m/>
  </r>
  <r>
    <d v="2004-01-29T00:00:00"/>
    <d v="2004-01-29T00:00:00"/>
    <s v="Indonesia"/>
    <m/>
    <s v="Asia"/>
    <s v="Siika district (East Nusa ..."/>
    <x v="7"/>
    <s v="Volcanic eruption"/>
    <s v="Mount Egon"/>
    <m/>
    <n v="4000"/>
    <m/>
    <n v="2004"/>
    <s v="IDN"/>
    <n v="3"/>
    <x v="25"/>
    <m/>
    <m/>
    <m/>
    <m/>
    <n v="2004"/>
    <m/>
    <m/>
    <m/>
    <m/>
    <n v="2"/>
    <m/>
    <m/>
    <m/>
    <m/>
    <m/>
    <m/>
    <m/>
    <n v="2"/>
    <n v="2"/>
    <n v="1"/>
    <m/>
    <m/>
    <x v="6"/>
    <x v="1"/>
    <m/>
  </r>
  <r>
    <d v="2009-12-14T00:00:00"/>
    <d v="2009-12-20T00:00:00"/>
    <s v="Philippines"/>
    <m/>
    <s v="Asia"/>
    <s v="Camalig, Daraga, Legaspi ..."/>
    <x v="7"/>
    <s v="Volcanic eruption"/>
    <s v="Mount Mayon"/>
    <m/>
    <n v="47137"/>
    <m/>
    <n v="2009"/>
    <s v="PHL"/>
    <n v="3"/>
    <x v="25"/>
    <m/>
    <m/>
    <m/>
    <m/>
    <n v="2009"/>
    <m/>
    <m/>
    <m/>
    <m/>
    <m/>
    <m/>
    <m/>
    <m/>
    <m/>
    <n v="2"/>
    <n v="2"/>
    <n v="2"/>
    <n v="2"/>
    <n v="2"/>
    <n v="7"/>
    <m/>
    <m/>
    <x v="6"/>
    <x v="1"/>
    <m/>
  </r>
  <r>
    <d v="2001-07-25T00:00:00"/>
    <d v="2001-07-25T00:00:00"/>
    <s v="Philippines"/>
    <m/>
    <s v="Asia"/>
    <s v="Legaspi"/>
    <x v="7"/>
    <s v="Volcanic eruption"/>
    <s v="Mt Mayon"/>
    <m/>
    <n v="57645"/>
    <n v="1.788"/>
    <n v="2001"/>
    <s v="PHL"/>
    <n v="3"/>
    <x v="25"/>
    <m/>
    <m/>
    <m/>
    <m/>
    <n v="2001"/>
    <m/>
    <n v="2"/>
    <m/>
    <m/>
    <m/>
    <m/>
    <m/>
    <m/>
    <m/>
    <m/>
    <m/>
    <m/>
    <n v="2"/>
    <n v="2"/>
    <n v="1"/>
    <m/>
    <m/>
    <x v="6"/>
    <x v="1"/>
    <m/>
  </r>
  <r>
    <d v="2000-02-24T00:00:00"/>
    <d v="2000-03-09T00:00:00"/>
    <s v="Philippines"/>
    <m/>
    <s v="Asia"/>
    <s v="Albay (Legazpi Province)"/>
    <x v="7"/>
    <s v="Volcanic eruption"/>
    <s v="Mount Mayon"/>
    <m/>
    <n v="68426"/>
    <n v="2.214"/>
    <n v="2000"/>
    <s v="PHL"/>
    <n v="3"/>
    <x v="25"/>
    <m/>
    <m/>
    <m/>
    <m/>
    <n v="2000"/>
    <n v="2"/>
    <m/>
    <m/>
    <m/>
    <m/>
    <m/>
    <m/>
    <m/>
    <m/>
    <m/>
    <m/>
    <m/>
    <n v="2"/>
    <n v="2"/>
    <n v="15"/>
    <m/>
    <m/>
    <x v="6"/>
    <x v="1"/>
    <m/>
  </r>
  <r>
    <d v="2005-06-02T00:00:00"/>
    <d v="2005-06-10T00:00:00"/>
    <s v="Papua New Guinea"/>
    <m/>
    <s v="South Pacific"/>
    <s v="Aitavala, Masele, Kilenge ..."/>
    <x v="7"/>
    <s v="Volcanic eruption"/>
    <s v="Langila, Manam"/>
    <m/>
    <n v="15000"/>
    <m/>
    <n v="2005"/>
    <s v="PNG"/>
    <n v="3"/>
    <x v="25"/>
    <m/>
    <m/>
    <m/>
    <m/>
    <n v="2005"/>
    <m/>
    <m/>
    <m/>
    <m/>
    <m/>
    <n v="2"/>
    <m/>
    <m/>
    <m/>
    <m/>
    <m/>
    <m/>
    <n v="1"/>
    <n v="2"/>
    <n v="9"/>
    <m/>
    <m/>
    <x v="6"/>
    <x v="1"/>
    <m/>
  </r>
  <r>
    <d v="2001-06-08T00:00:00"/>
    <d v="2001-06-08T00:00:00"/>
    <s v="Vanuatu"/>
    <m/>
    <s v="South Pacific"/>
    <s v="Paama Isl., southwest Amb ..."/>
    <x v="7"/>
    <s v="Volcanic eruption"/>
    <s v="Lopevi"/>
    <m/>
    <n v="4500"/>
    <m/>
    <n v="2001"/>
    <s v="VUT"/>
    <n v="3"/>
    <x v="25"/>
    <m/>
    <m/>
    <m/>
    <m/>
    <n v="2001"/>
    <m/>
    <n v="2"/>
    <m/>
    <m/>
    <m/>
    <m/>
    <m/>
    <m/>
    <m/>
    <m/>
    <m/>
    <m/>
    <n v="2"/>
    <n v="2"/>
    <n v="1"/>
    <m/>
    <m/>
    <x v="6"/>
    <x v="1"/>
    <m/>
  </r>
  <r>
    <d v="2005-11-27T00:00:00"/>
    <d v="2005-11-27T00:00:00"/>
    <s v="Vanuatu"/>
    <m/>
    <s v="South Pacific"/>
    <s v="Ambae Isl."/>
    <x v="7"/>
    <s v="Volcanic eruption"/>
    <s v="Mount Ambae"/>
    <m/>
    <n v="5000"/>
    <m/>
    <n v="2005"/>
    <s v="VUT"/>
    <n v="3"/>
    <x v="25"/>
    <m/>
    <m/>
    <m/>
    <m/>
    <n v="2005"/>
    <m/>
    <m/>
    <m/>
    <m/>
    <m/>
    <n v="2"/>
    <m/>
    <m/>
    <m/>
    <m/>
    <m/>
    <m/>
    <n v="2"/>
    <n v="2"/>
    <n v="1"/>
    <m/>
    <m/>
    <x v="6"/>
    <x v="1"/>
    <m/>
  </r>
  <r>
    <d v="2008-01-17T00:00:00"/>
    <d v="2008-01-17T00:00:00"/>
    <s v="Colombia"/>
    <m/>
    <s v="Latin America and the Caribbeans"/>
    <s v="Pasto, Sandona, Narino, Y ..."/>
    <x v="7"/>
    <s v="Volcanic eruption"/>
    <s v="Mount Galeras"/>
    <m/>
    <n v="150"/>
    <m/>
    <n v="2008"/>
    <s v="COL"/>
    <n v="1"/>
    <x v="26"/>
    <m/>
    <m/>
    <m/>
    <m/>
    <n v="2008"/>
    <m/>
    <m/>
    <m/>
    <m/>
    <m/>
    <m/>
    <m/>
    <m/>
    <n v="3"/>
    <m/>
    <m/>
    <m/>
    <n v="3"/>
    <n v="3"/>
    <n v="1"/>
    <m/>
    <m/>
    <x v="6"/>
    <x v="2"/>
    <m/>
  </r>
  <r>
    <d v="2002-10-02T00:00:00"/>
    <d v="2002-10-02T00:00:00"/>
    <s v="Ecuador"/>
    <m/>
    <s v="Latin America and the Caribbeans"/>
    <s v="Banos (Tungurahua provinc ..."/>
    <x v="7"/>
    <s v="Volcanic eruption"/>
    <s v="Tungurahua"/>
    <m/>
    <n v="21500"/>
    <m/>
    <n v="2002"/>
    <s v="ECU"/>
    <n v="1"/>
    <x v="26"/>
    <m/>
    <m/>
    <m/>
    <m/>
    <n v="2002"/>
    <m/>
    <m/>
    <n v="3"/>
    <m/>
    <m/>
    <m/>
    <m/>
    <m/>
    <m/>
    <m/>
    <m/>
    <m/>
    <n v="3"/>
    <n v="3"/>
    <n v="1"/>
    <m/>
    <m/>
    <x v="6"/>
    <x v="2"/>
    <m/>
  </r>
  <r>
    <d v="2006-07-12T00:00:00"/>
    <d v="2006-07-12T00:00:00"/>
    <s v="Colombia"/>
    <m/>
    <s v="Latin America and the Caribbeans"/>
    <s v="La Florida, Ancuya, Sando ..."/>
    <x v="7"/>
    <s v="Volcanic eruption"/>
    <s v="Mount Galeras"/>
    <m/>
    <n v="8500"/>
    <m/>
    <n v="2006"/>
    <s v="COL"/>
    <n v="2"/>
    <x v="27"/>
    <m/>
    <m/>
    <m/>
    <m/>
    <n v="2006"/>
    <m/>
    <m/>
    <m/>
    <m/>
    <m/>
    <m/>
    <n v="3"/>
    <m/>
    <m/>
    <m/>
    <m/>
    <m/>
    <n v="3"/>
    <n v="3"/>
    <n v="1"/>
    <m/>
    <m/>
    <x v="6"/>
    <x v="2"/>
    <m/>
  </r>
  <r>
    <d v="2007-04-18T00:00:00"/>
    <d v="2007-04-18T00:00:00"/>
    <s v="Colombia"/>
    <m/>
    <s v="Latin America and the Caribbeans"/>
    <s v="Huila, Cauca departments"/>
    <x v="7"/>
    <s v="Volcanic eruption"/>
    <s v="Nevado del Huila"/>
    <m/>
    <n v="3000"/>
    <m/>
    <n v="2007"/>
    <s v="COL"/>
    <n v="2"/>
    <x v="27"/>
    <m/>
    <m/>
    <m/>
    <m/>
    <n v="2007"/>
    <m/>
    <m/>
    <m/>
    <m/>
    <m/>
    <m/>
    <m/>
    <n v="3"/>
    <m/>
    <m/>
    <m/>
    <m/>
    <n v="3"/>
    <n v="3"/>
    <n v="1"/>
    <m/>
    <m/>
    <x v="6"/>
    <x v="2"/>
    <m/>
  </r>
  <r>
    <d v="2006-03-28T00:00:00"/>
    <d v="2006-07-12T00:00:00"/>
    <s v="Colombia"/>
    <m/>
    <s v="Latin America and the Caribbeans"/>
    <s v="Pasto, Narino, La Florida ..."/>
    <x v="7"/>
    <s v="Volcanic eruption"/>
    <s v="Galeras"/>
    <m/>
    <n v="8500"/>
    <m/>
    <n v="2006"/>
    <s v="COL"/>
    <n v="2"/>
    <x v="27"/>
    <m/>
    <m/>
    <m/>
    <m/>
    <n v="2006"/>
    <m/>
    <m/>
    <m/>
    <m/>
    <m/>
    <m/>
    <n v="3"/>
    <m/>
    <m/>
    <m/>
    <m/>
    <m/>
    <n v="3"/>
    <n v="3"/>
    <n v="107"/>
    <m/>
    <m/>
    <x v="6"/>
    <x v="2"/>
    <m/>
  </r>
  <r>
    <d v="2002-11-03T00:00:00"/>
    <d v="2002-11-04T00:00:00"/>
    <s v="Ecuador"/>
    <m/>
    <s v="Latin America and the Caribbeans"/>
    <s v="Pedro Mancayo, Cayambe, Q ..."/>
    <x v="7"/>
    <s v="Volcanic eruption"/>
    <s v="Reventador"/>
    <m/>
    <n v="128150"/>
    <m/>
    <n v="2002"/>
    <s v="ECU"/>
    <n v="2"/>
    <x v="27"/>
    <m/>
    <m/>
    <m/>
    <m/>
    <n v="2002"/>
    <m/>
    <m/>
    <n v="3"/>
    <m/>
    <m/>
    <m/>
    <m/>
    <m/>
    <m/>
    <m/>
    <m/>
    <m/>
    <n v="3"/>
    <n v="3"/>
    <n v="2"/>
    <m/>
    <m/>
    <x v="6"/>
    <x v="2"/>
    <m/>
  </r>
  <r>
    <d v="2003-06-05T00:00:00"/>
    <d v="2003-07-05T00:00:00"/>
    <s v="Ecuador"/>
    <m/>
    <s v="Latin America and the Caribbeans"/>
    <s v="Guano, Penipe (Chimborazo ..."/>
    <x v="7"/>
    <s v="Volcanic eruption"/>
    <s v="Tungurahua"/>
    <m/>
    <n v="25000"/>
    <m/>
    <n v="2003"/>
    <s v="ECU"/>
    <n v="2"/>
    <x v="27"/>
    <m/>
    <m/>
    <m/>
    <m/>
    <n v="2003"/>
    <m/>
    <m/>
    <m/>
    <n v="3"/>
    <m/>
    <m/>
    <m/>
    <m/>
    <m/>
    <m/>
    <m/>
    <m/>
    <n v="3"/>
    <n v="3"/>
    <n v="31"/>
    <m/>
    <m/>
    <x v="6"/>
    <x v="2"/>
    <m/>
  </r>
  <r>
    <d v="2010-05-28T00:00:00"/>
    <d v="2010-05-28T00:00:00"/>
    <s v="Ecuador"/>
    <m/>
    <s v="Latin America and the Caribbeans"/>
    <s v="Tungurahua, Chimborazo, B ..."/>
    <x v="7"/>
    <s v="Volcanic eruption"/>
    <s v="Tungurahua"/>
    <m/>
    <n v="2500"/>
    <m/>
    <n v="2010"/>
    <s v="ECU"/>
    <n v="3"/>
    <x v="25"/>
    <m/>
    <m/>
    <m/>
    <m/>
    <n v="2010"/>
    <m/>
    <m/>
    <m/>
    <m/>
    <m/>
    <m/>
    <m/>
    <m/>
    <m/>
    <n v="3"/>
    <n v="3"/>
    <n v="3"/>
    <n v="3"/>
    <n v="3"/>
    <n v="1"/>
    <m/>
    <m/>
    <x v="6"/>
    <x v="2"/>
    <m/>
  </r>
  <r>
    <d v="2006-08-14T00:00:00"/>
    <d v="2006-08-17T00:00:00"/>
    <s v="Ecuador"/>
    <m/>
    <s v="Latin America and the Caribbeans"/>
    <s v="Tungurahua, Chimborozo, B ..."/>
    <x v="7"/>
    <s v="Volcanic eruption"/>
    <s v="Tungurahua"/>
    <n v="5"/>
    <n v="300013"/>
    <n v="150"/>
    <n v="2006"/>
    <s v="ECU"/>
    <n v="3"/>
    <x v="25"/>
    <m/>
    <m/>
    <m/>
    <m/>
    <n v="2006"/>
    <m/>
    <m/>
    <m/>
    <m/>
    <m/>
    <m/>
    <n v="3"/>
    <m/>
    <m/>
    <m/>
    <m/>
    <m/>
    <n v="3"/>
    <n v="3"/>
    <n v="4"/>
    <m/>
    <m/>
    <x v="6"/>
    <x v="2"/>
    <m/>
  </r>
  <r>
    <d v="2006-05-10T00:00:00"/>
    <d v="2006-05-23T00:00:00"/>
    <s v="Ecuador"/>
    <m/>
    <s v="Latin America and the Caribbeans"/>
    <s v="Tungurahua, Chimborazo pr ..."/>
    <x v="7"/>
    <s v="Volcanic eruption"/>
    <s v="Tungurahua"/>
    <m/>
    <n v="250"/>
    <m/>
    <n v="2006"/>
    <s v="ECU"/>
    <n v="3"/>
    <x v="25"/>
    <m/>
    <m/>
    <m/>
    <m/>
    <n v="2006"/>
    <m/>
    <m/>
    <m/>
    <m/>
    <m/>
    <m/>
    <n v="3"/>
    <m/>
    <m/>
    <m/>
    <m/>
    <m/>
    <n v="3"/>
    <n v="3"/>
    <n v="14"/>
    <m/>
    <m/>
    <x v="6"/>
    <x v="2"/>
    <m/>
  </r>
  <r>
    <d v="2006-03-27T00:00:00"/>
    <d v="2006-04-23T00:00:00"/>
    <s v="Peru"/>
    <m/>
    <s v="Latin America and the Caribbeans"/>
    <s v="Ubinas, Matalaque, Chojat ..."/>
    <x v="7"/>
    <s v="Volcanic eruption"/>
    <s v="Ubinas"/>
    <m/>
    <n v="3000"/>
    <m/>
    <n v="2006"/>
    <s v="PER"/>
    <n v="3"/>
    <x v="25"/>
    <m/>
    <m/>
    <m/>
    <m/>
    <n v="2006"/>
    <m/>
    <m/>
    <m/>
    <m/>
    <m/>
    <m/>
    <n v="3"/>
    <m/>
    <m/>
    <m/>
    <m/>
    <m/>
    <n v="3"/>
    <n v="3"/>
    <n v="28"/>
    <m/>
    <m/>
    <x v="6"/>
    <x v="2"/>
    <m/>
  </r>
  <r>
    <d v="2001-08-14T00:00:00"/>
    <d v="2001-08-14T00:00:00"/>
    <s v="Ecuador"/>
    <m/>
    <s v="Latin America and the Caribbeans"/>
    <s v="Quero, Cevallos, Mocha, P ..."/>
    <x v="7"/>
    <s v="Volcanic eruption"/>
    <s v="Tungurahua"/>
    <m/>
    <n v="22770"/>
    <n v="10.975"/>
    <n v="2001"/>
    <s v="ECU"/>
    <n v="4"/>
    <x v="23"/>
    <m/>
    <m/>
    <m/>
    <m/>
    <n v="2001"/>
    <m/>
    <n v="3"/>
    <m/>
    <m/>
    <m/>
    <m/>
    <m/>
    <m/>
    <m/>
    <m/>
    <m/>
    <m/>
    <n v="3"/>
    <n v="3"/>
    <n v="1"/>
    <m/>
    <m/>
    <x v="6"/>
    <x v="2"/>
    <m/>
  </r>
  <r>
    <d v="2010-05-27T00:00:00"/>
    <d v="2010-05-27T00:00:00"/>
    <s v="Guatemala"/>
    <m/>
    <s v="Latin America and the Caribbeans"/>
    <s v="Escuintla, Guatemala, Sac ..."/>
    <x v="7"/>
    <s v="Volcanic eruption"/>
    <s v="Pacaya volcano"/>
    <m/>
    <n v="1800"/>
    <m/>
    <n v="2010"/>
    <s v="GTM"/>
    <n v="4"/>
    <x v="23"/>
    <m/>
    <m/>
    <m/>
    <m/>
    <n v="2010"/>
    <m/>
    <m/>
    <m/>
    <m/>
    <m/>
    <m/>
    <m/>
    <m/>
    <m/>
    <n v="3"/>
    <n v="3"/>
    <n v="3"/>
    <n v="3"/>
    <n v="3"/>
    <n v="1"/>
    <m/>
    <m/>
    <x v="6"/>
    <x v="2"/>
    <m/>
  </r>
  <r>
    <d v="2005-10-01T00:00:00"/>
    <d v="2005-10-01T00:00:00"/>
    <s v="El Salvador"/>
    <m/>
    <s v="Latin America and the Caribbeans"/>
    <s v="Sonsonate, La Libertard, ..."/>
    <x v="7"/>
    <s v="Volcanic eruption"/>
    <s v="Santa Ana (Ilamatepec)"/>
    <n v="2"/>
    <n v="2000"/>
    <m/>
    <n v="2005"/>
    <s v="SLV"/>
    <n v="4"/>
    <x v="23"/>
    <m/>
    <m/>
    <m/>
    <m/>
    <n v="2005"/>
    <m/>
    <m/>
    <m/>
    <m/>
    <m/>
    <n v="3"/>
    <m/>
    <m/>
    <m/>
    <m/>
    <m/>
    <m/>
    <n v="3"/>
    <n v="3"/>
    <n v="1"/>
    <m/>
    <m/>
    <x v="6"/>
    <x v="2"/>
    <m/>
  </r>
  <r>
    <d v="2002-02-06T00:00:00"/>
    <d v="2002-02-06T00:00:00"/>
    <s v="Mexico"/>
    <m/>
    <s v="North America"/>
    <s v="Colima, Jalisco states"/>
    <x v="7"/>
    <s v="Volcanic eruption"/>
    <s v="Colima"/>
    <m/>
    <n v="300"/>
    <m/>
    <n v="2002"/>
    <s v="MEX"/>
    <n v="2"/>
    <x v="27"/>
    <m/>
    <m/>
    <m/>
    <m/>
    <n v="2002"/>
    <m/>
    <m/>
    <n v="4"/>
    <m/>
    <m/>
    <m/>
    <m/>
    <m/>
    <m/>
    <m/>
    <m/>
    <m/>
    <n v="4"/>
    <n v="4"/>
    <n v="1"/>
    <m/>
    <m/>
    <x v="6"/>
    <x v="3"/>
    <m/>
  </r>
  <r>
    <d v="2008-05-02T00:00:00"/>
    <d v="2008-05-06T00:00:00"/>
    <s v="Chile"/>
    <m/>
    <s v="Latin America and the Caribbeans"/>
    <s v="Chaiten, Futaleufu"/>
    <x v="7"/>
    <s v="Volcanic eruption"/>
    <s v="Chaiten"/>
    <m/>
    <n v="8000"/>
    <m/>
    <n v="2008"/>
    <s v="CHL"/>
    <n v="3"/>
    <x v="25"/>
    <m/>
    <m/>
    <m/>
    <m/>
    <n v="2008"/>
    <m/>
    <m/>
    <m/>
    <m/>
    <m/>
    <m/>
    <m/>
    <m/>
    <n v="4"/>
    <m/>
    <m/>
    <m/>
    <n v="4"/>
    <n v="4"/>
    <n v="5"/>
    <m/>
    <m/>
    <x v="6"/>
    <x v="3"/>
    <m/>
  </r>
  <r>
    <d v="2000-12-18T00:00:00"/>
    <d v="2000-12-19T00:00:00"/>
    <s v="Mexico"/>
    <m/>
    <s v="North America"/>
    <s v="Mexico, Puebla, Morelos s ..."/>
    <x v="7"/>
    <s v="Volcanic eruption"/>
    <s v="Popocat_petl"/>
    <m/>
    <n v="41000"/>
    <m/>
    <n v="2000"/>
    <s v="MEX"/>
    <n v="3"/>
    <x v="25"/>
    <m/>
    <m/>
    <m/>
    <m/>
    <n v="2000"/>
    <n v="4"/>
    <m/>
    <m/>
    <m/>
    <m/>
    <m/>
    <m/>
    <m/>
    <m/>
    <m/>
    <m/>
    <m/>
    <n v="4"/>
    <n v="4"/>
    <n v="2"/>
    <m/>
    <m/>
    <x v="6"/>
    <x v="3"/>
    <m/>
  </r>
  <r>
    <d v="2007-07-27T00:00:00"/>
    <d v="2007-07-30T00:00:00"/>
    <s v="Swaziland"/>
    <m/>
    <s v="Africa"/>
    <s v="Piggs Peak"/>
    <x v="8"/>
    <s v="Forest fire"/>
    <m/>
    <n v="2"/>
    <n v="1500"/>
    <m/>
    <n v="2007"/>
    <s v="SWZ"/>
    <m/>
    <x v="23"/>
    <m/>
    <m/>
    <m/>
    <n v="19500"/>
    <n v="2007"/>
    <m/>
    <m/>
    <m/>
    <m/>
    <m/>
    <m/>
    <m/>
    <n v="2"/>
    <m/>
    <m/>
    <m/>
    <m/>
    <n v="2"/>
    <n v="2"/>
    <n v="4"/>
    <m/>
    <m/>
    <x v="7"/>
    <x v="1"/>
    <m/>
  </r>
  <r>
    <d v="2006-08-01T00:00:00"/>
    <d v="2006-08-31T00:00:00"/>
    <s v="Indonesia"/>
    <m/>
    <s v="Asia"/>
    <s v="Muaro Jambi, Tanjung Jabu ..."/>
    <x v="8"/>
    <s v="Forest fire"/>
    <m/>
    <m/>
    <n v="200"/>
    <n v="14"/>
    <n v="2006"/>
    <s v="IDN"/>
    <m/>
    <x v="22"/>
    <m/>
    <m/>
    <m/>
    <n v="35000"/>
    <n v="2006"/>
    <m/>
    <m/>
    <m/>
    <m/>
    <m/>
    <m/>
    <n v="2"/>
    <m/>
    <m/>
    <m/>
    <m/>
    <m/>
    <n v="2"/>
    <n v="2"/>
    <n v="31"/>
    <m/>
    <m/>
    <x v="7"/>
    <x v="1"/>
    <m/>
  </r>
  <r>
    <d v="2005-09-01T00:00:00"/>
    <d v="2005-09-30T00:00:00"/>
    <s v="Bolivia"/>
    <m/>
    <s v="Latin America and the Caribbeans"/>
    <s v="Beni, Pando departments"/>
    <x v="8"/>
    <s v="Forest fire"/>
    <m/>
    <m/>
    <n v="3000"/>
    <m/>
    <n v="2005"/>
    <s v="BOL"/>
    <m/>
    <x v="22"/>
    <m/>
    <m/>
    <m/>
    <n v="160000"/>
    <n v="2005"/>
    <m/>
    <m/>
    <m/>
    <m/>
    <m/>
    <n v="2"/>
    <m/>
    <m/>
    <m/>
    <m/>
    <m/>
    <m/>
    <n v="2"/>
    <n v="2"/>
    <n v="30"/>
    <m/>
    <m/>
    <x v="7"/>
    <x v="1"/>
    <m/>
  </r>
  <r>
    <d v="2007-09-01T00:00:00"/>
    <d v="2007-09-30T00:00:00"/>
    <s v="Paraguay"/>
    <m/>
    <s v="Latin America and the Caribbeans"/>
    <s v="San Pedro, Concepcion, Pr ..."/>
    <x v="8"/>
    <s v="Forest fire"/>
    <m/>
    <n v="8"/>
    <n v="125000"/>
    <n v="30"/>
    <n v="2007"/>
    <s v="PRY"/>
    <m/>
    <x v="24"/>
    <m/>
    <m/>
    <m/>
    <n v="1000000"/>
    <n v="2007"/>
    <m/>
    <m/>
    <m/>
    <m/>
    <m/>
    <m/>
    <m/>
    <n v="2"/>
    <m/>
    <m/>
    <m/>
    <m/>
    <n v="2"/>
    <n v="2"/>
    <n v="30"/>
    <m/>
    <m/>
    <x v="7"/>
    <x v="1"/>
    <m/>
  </r>
  <r>
    <d v="2010-08-01T00:00:00"/>
    <d v="2010-08-31T00:00:00"/>
    <s v="Bolivia"/>
    <m/>
    <s v="Latin America and the Caribbeans"/>
    <s v="Beni, Pando, Santa Cruz, ..."/>
    <x v="8"/>
    <s v="Forest fire"/>
    <m/>
    <m/>
    <n v="300"/>
    <m/>
    <n v="2010"/>
    <s v="BOL"/>
    <m/>
    <x v="24"/>
    <m/>
    <m/>
    <m/>
    <n v="1500000"/>
    <n v="2010"/>
    <m/>
    <m/>
    <m/>
    <m/>
    <m/>
    <m/>
    <m/>
    <m/>
    <m/>
    <n v="2"/>
    <n v="2"/>
    <n v="2"/>
    <n v="2"/>
    <n v="2"/>
    <n v="31"/>
    <m/>
    <m/>
    <x v="7"/>
    <x v="1"/>
    <m/>
  </r>
  <r>
    <d v="2010-12-05T00:00:00"/>
    <d v="2010-12-05T00:00:00"/>
    <s v="China"/>
    <m/>
    <s v="Asia"/>
    <s v="Daofu county (Tibetan Aut ..."/>
    <x v="8"/>
    <s v="Scrub/Grassland fire"/>
    <m/>
    <n v="22"/>
    <n v="3"/>
    <m/>
    <n v="2010"/>
    <s v="CHN"/>
    <m/>
    <x v="27"/>
    <m/>
    <m/>
    <m/>
    <n v="50"/>
    <n v="2010"/>
    <m/>
    <m/>
    <m/>
    <m/>
    <m/>
    <m/>
    <m/>
    <m/>
    <m/>
    <n v="3"/>
    <n v="3"/>
    <n v="3"/>
    <n v="3"/>
    <n v="3"/>
    <n v="1"/>
    <m/>
    <m/>
    <x v="7"/>
    <x v="2"/>
    <m/>
  </r>
  <r>
    <d v="2007-07-27T00:00:00"/>
    <d v="2007-07-30T00:00:00"/>
    <s v="South Africa"/>
    <m/>
    <s v="Africa"/>
    <s v="kwaZulu Natal, Pmumalanga ..."/>
    <x v="8"/>
    <s v="Forest fire"/>
    <m/>
    <n v="26"/>
    <n v="1600"/>
    <m/>
    <n v="2007"/>
    <s v="ZAF"/>
    <m/>
    <x v="23"/>
    <m/>
    <m/>
    <m/>
    <n v="12141"/>
    <n v="2007"/>
    <m/>
    <m/>
    <m/>
    <m/>
    <m/>
    <m/>
    <m/>
    <n v="3"/>
    <m/>
    <m/>
    <m/>
    <m/>
    <n v="3"/>
    <n v="3"/>
    <n v="4"/>
    <m/>
    <m/>
    <x v="7"/>
    <x v="2"/>
    <m/>
  </r>
  <r>
    <d v="2004-05-14T00:00:00"/>
    <d v="2004-05-16T00:00:00"/>
    <s v="Russia"/>
    <m/>
    <s v="Eastern Europe"/>
    <s v="Kurgan, Omsk, Novosbirsk, ..."/>
    <x v="8"/>
    <s v="Forest fire"/>
    <m/>
    <n v="9"/>
    <n v="1000"/>
    <m/>
    <n v="2004"/>
    <s v="RUS"/>
    <m/>
    <x v="23"/>
    <m/>
    <m/>
    <m/>
    <n v="15000"/>
    <n v="2004"/>
    <m/>
    <m/>
    <m/>
    <m/>
    <n v="3"/>
    <m/>
    <m/>
    <m/>
    <m/>
    <m/>
    <m/>
    <m/>
    <n v="4"/>
    <n v="3"/>
    <n v="3"/>
    <m/>
    <m/>
    <x v="7"/>
    <x v="2"/>
    <m/>
  </r>
  <r>
    <d v="2002-05-11T00:00:00"/>
    <d v="2002-05-11T00:00:00"/>
    <s v="Russia"/>
    <m/>
    <s v="Eastern Europe"/>
    <s v="Irkoutsk region (Siberia) ..."/>
    <x v="8"/>
    <s v="Forest fire"/>
    <m/>
    <m/>
    <n v="120"/>
    <m/>
    <n v="2002"/>
    <s v="RUS"/>
    <m/>
    <x v="23"/>
    <m/>
    <m/>
    <m/>
    <n v="16000"/>
    <n v="2002"/>
    <m/>
    <m/>
    <n v="3"/>
    <m/>
    <m/>
    <m/>
    <m/>
    <m/>
    <m/>
    <m/>
    <m/>
    <m/>
    <n v="4"/>
    <n v="3"/>
    <n v="1"/>
    <m/>
    <m/>
    <x v="7"/>
    <x v="2"/>
    <m/>
  </r>
  <r>
    <d v="2007-07-01T00:00:00"/>
    <d v="2007-07-31T00:00:00"/>
    <s v="Republic of Macedonia"/>
    <m/>
    <s v="Eastern Europe"/>
    <s v="Bitola, Tetovo, Bucin, Sv ..."/>
    <x v="8"/>
    <s v="Forest fire"/>
    <m/>
    <n v="1"/>
    <n v="1000000"/>
    <m/>
    <n v="2007"/>
    <s v="MKD"/>
    <m/>
    <x v="22"/>
    <m/>
    <m/>
    <m/>
    <n v="35000"/>
    <n v="2007"/>
    <m/>
    <m/>
    <m/>
    <m/>
    <m/>
    <m/>
    <m/>
    <n v="3"/>
    <m/>
    <m/>
    <m/>
    <m/>
    <n v="3"/>
    <n v="3"/>
    <n v="31"/>
    <m/>
    <m/>
    <x v="7"/>
    <x v="2"/>
    <m/>
  </r>
  <r>
    <d v="2008-08-30T00:00:00"/>
    <d v="2008-09-03T00:00:00"/>
    <s v="South Africa"/>
    <m/>
    <s v="Africa"/>
    <s v="Kwazulu Natal (Free state ..."/>
    <x v="8"/>
    <s v="Bush/Brush fire"/>
    <m/>
    <n v="34"/>
    <n v="25"/>
    <n v="430"/>
    <n v="2008"/>
    <s v="ZAF"/>
    <m/>
    <x v="22"/>
    <m/>
    <m/>
    <m/>
    <n v="50000"/>
    <n v="2008"/>
    <m/>
    <m/>
    <m/>
    <m/>
    <m/>
    <m/>
    <m/>
    <m/>
    <n v="3"/>
    <m/>
    <m/>
    <m/>
    <n v="3"/>
    <n v="3"/>
    <n v="5"/>
    <m/>
    <m/>
    <x v="7"/>
    <x v="2"/>
    <m/>
  </r>
  <r>
    <d v="2002-07-01T00:00:00"/>
    <d v="2002-07-31T00:00:00"/>
    <s v="South Africa"/>
    <m/>
    <s v="Africa"/>
    <s v="Cap province"/>
    <x v="8"/>
    <s v="Scrub/Grassland fire"/>
    <m/>
    <n v="3"/>
    <n v="1500"/>
    <m/>
    <n v="2002"/>
    <s v="ZAF"/>
    <m/>
    <x v="22"/>
    <m/>
    <m/>
    <m/>
    <n v="60000"/>
    <n v="2002"/>
    <m/>
    <m/>
    <n v="3"/>
    <m/>
    <m/>
    <m/>
    <m/>
    <m/>
    <m/>
    <m/>
    <m/>
    <m/>
    <n v="3"/>
    <n v="3"/>
    <n v="31"/>
    <m/>
    <m/>
    <x v="7"/>
    <x v="2"/>
    <m/>
  </r>
  <r>
    <d v="2000-07-01T00:00:00"/>
    <d v="2000-07-01T00:00:00"/>
    <s v="Bulgaria"/>
    <m/>
    <s v="Eastern Europe"/>
    <s v="Haskovo, Yambol, Bourgas, ..."/>
    <x v="8"/>
    <s v="Forest fire"/>
    <m/>
    <n v="7"/>
    <n v="167"/>
    <n v="17.600000000000001"/>
    <n v="2000"/>
    <s v="BGR"/>
    <m/>
    <x v="22"/>
    <m/>
    <m/>
    <m/>
    <n v="202343"/>
    <n v="2000"/>
    <n v="3"/>
    <m/>
    <m/>
    <m/>
    <m/>
    <m/>
    <m/>
    <m/>
    <m/>
    <m/>
    <m/>
    <m/>
    <n v="4"/>
    <n v="3"/>
    <n v="1"/>
    <m/>
    <m/>
    <x v="7"/>
    <x v="2"/>
    <m/>
  </r>
  <r>
    <d v="2007-08-30T00:00:00"/>
    <d v="2007-08-30T00:00:00"/>
    <s v="Croatia"/>
    <m/>
    <s v="Eastern Europe"/>
    <s v="Kornat Isl."/>
    <x v="8"/>
    <s v="Forest fire"/>
    <m/>
    <n v="12"/>
    <m/>
    <m/>
    <n v="2007"/>
    <s v="HRV"/>
    <m/>
    <x v="23"/>
    <m/>
    <m/>
    <m/>
    <n v="3237"/>
    <n v="2007"/>
    <m/>
    <m/>
    <m/>
    <m/>
    <m/>
    <m/>
    <m/>
    <n v="4"/>
    <m/>
    <m/>
    <m/>
    <m/>
    <n v="4"/>
    <n v="4"/>
    <n v="1"/>
    <m/>
    <m/>
    <x v="7"/>
    <x v="3"/>
    <m/>
  </r>
  <r>
    <d v="2008-08-01T00:00:00"/>
    <d v="2008-08-05T00:00:00"/>
    <s v="Turkey"/>
    <m/>
    <s v="Western Europe"/>
    <s v="Karatas (Antalya province ..."/>
    <x v="8"/>
    <s v="Forest fire"/>
    <m/>
    <n v="2"/>
    <n v="300"/>
    <m/>
    <n v="2008"/>
    <s v="TUR"/>
    <m/>
    <x v="23"/>
    <m/>
    <m/>
    <m/>
    <n v="10000"/>
    <n v="2008"/>
    <m/>
    <m/>
    <m/>
    <m/>
    <m/>
    <m/>
    <m/>
    <m/>
    <n v="4"/>
    <m/>
    <m/>
    <m/>
    <n v="4"/>
    <n v="4"/>
    <n v="5"/>
    <m/>
    <m/>
    <x v="7"/>
    <x v="3"/>
    <m/>
  </r>
  <r>
    <d v="2010-07-01T00:00:00"/>
    <d v="2010-08-06T00:00:00"/>
    <s v="Russia"/>
    <m/>
    <s v="Eastern Europe"/>
    <s v="Nizhniy Novgorod, Riazan, ..."/>
    <x v="8"/>
    <s v="Bush/Brush fire"/>
    <m/>
    <n v="53"/>
    <n v="5996"/>
    <n v="1800"/>
    <n v="2010"/>
    <s v="RUS"/>
    <m/>
    <x v="24"/>
    <m/>
    <m/>
    <m/>
    <n v="832215"/>
    <n v="2010"/>
    <m/>
    <m/>
    <m/>
    <m/>
    <m/>
    <m/>
    <m/>
    <m/>
    <m/>
    <n v="4"/>
    <n v="4"/>
    <n v="4"/>
    <n v="4"/>
    <n v="4"/>
    <n v="37"/>
    <m/>
    <m/>
    <x v="7"/>
    <x v="3"/>
    <m/>
  </r>
  <r>
    <d v="2009-07-07T00:00:00"/>
    <d v="2009-10-27T00:00:00"/>
    <s v="United States"/>
    <m/>
    <s v="North America"/>
    <s v="Los Angeles, Monterey cou ..."/>
    <x v="8"/>
    <s v="Scrub/Grassland fire"/>
    <m/>
    <n v="2"/>
    <n v="192"/>
    <m/>
    <n v="2009"/>
    <s v="USA"/>
    <m/>
    <x v="27"/>
    <m/>
    <m/>
    <m/>
    <n v="109"/>
    <n v="2009"/>
    <m/>
    <m/>
    <m/>
    <m/>
    <m/>
    <m/>
    <m/>
    <m/>
    <m/>
    <n v="5"/>
    <n v="5"/>
    <n v="5"/>
    <n v="5"/>
    <n v="5"/>
    <n v="113"/>
    <m/>
    <m/>
    <x v="7"/>
    <x v="4"/>
    <m/>
  </r>
  <r>
    <d v="2005-04-04T00:00:00"/>
    <d v="2005-04-06T00:00:00"/>
    <s v="South Korea"/>
    <m/>
    <s v="Asia"/>
    <s v="Yangyang, Kosong (Kangwon ..."/>
    <x v="8"/>
    <s v="Forest fire"/>
    <m/>
    <m/>
    <n v="2140"/>
    <m/>
    <n v="2005"/>
    <s v="KOR"/>
    <m/>
    <x v="27"/>
    <m/>
    <m/>
    <m/>
    <n v="150"/>
    <n v="2005"/>
    <m/>
    <m/>
    <m/>
    <m/>
    <m/>
    <n v="5"/>
    <m/>
    <m/>
    <m/>
    <m/>
    <m/>
    <m/>
    <n v="5"/>
    <n v="5"/>
    <n v="3"/>
    <m/>
    <m/>
    <x v="7"/>
    <x v="4"/>
    <m/>
  </r>
  <r>
    <d v="2002-03-01T00:00:00"/>
    <d v="2002-03-31T00:00:00"/>
    <s v="United States"/>
    <m/>
    <s v="North America"/>
    <s v="Lincoln county (New Mexic ..."/>
    <x v="8"/>
    <s v="Forest fire"/>
    <m/>
    <m/>
    <n v="1300"/>
    <n v="5"/>
    <n v="2002"/>
    <s v="USA"/>
    <m/>
    <x v="25"/>
    <m/>
    <m/>
    <m/>
    <n v="389"/>
    <n v="2002"/>
    <m/>
    <m/>
    <n v="5"/>
    <m/>
    <m/>
    <m/>
    <m/>
    <m/>
    <m/>
    <m/>
    <m/>
    <m/>
    <n v="5"/>
    <n v="5"/>
    <n v="31"/>
    <m/>
    <m/>
    <x v="7"/>
    <x v="4"/>
    <m/>
  </r>
  <r>
    <d v="2000-02-26T00:00:00"/>
    <d v="2000-02-26T00:00:00"/>
    <s v="United States"/>
    <m/>
    <s v="North America"/>
    <s v="Gainesville, Alachua, Laf ..."/>
    <x v="8"/>
    <s v="Forest fire"/>
    <m/>
    <m/>
    <n v="600"/>
    <m/>
    <n v="2000"/>
    <s v="USA"/>
    <m/>
    <x v="25"/>
    <m/>
    <m/>
    <m/>
    <n v="1214"/>
    <n v="2000"/>
    <n v="5"/>
    <m/>
    <m/>
    <m/>
    <m/>
    <m/>
    <m/>
    <m/>
    <m/>
    <m/>
    <m/>
    <m/>
    <n v="5"/>
    <n v="5"/>
    <n v="1"/>
    <m/>
    <m/>
    <x v="7"/>
    <x v="4"/>
    <m/>
  </r>
  <r>
    <d v="2007-06-24T00:00:00"/>
    <d v="2007-07-02T00:00:00"/>
    <s v="United States"/>
    <m/>
    <s v="North America"/>
    <s v="Lac Tahoe region, Sierra ..."/>
    <x v="8"/>
    <s v="Forest fire"/>
    <m/>
    <m/>
    <n v="768"/>
    <n v="11.7"/>
    <n v="2007"/>
    <s v="USA"/>
    <m/>
    <x v="25"/>
    <m/>
    <m/>
    <m/>
    <n v="1255"/>
    <n v="2007"/>
    <m/>
    <m/>
    <m/>
    <m/>
    <m/>
    <m/>
    <m/>
    <n v="5"/>
    <m/>
    <m/>
    <m/>
    <m/>
    <n v="5"/>
    <n v="5"/>
    <n v="9"/>
    <m/>
    <m/>
    <x v="7"/>
    <x v="4"/>
    <m/>
  </r>
  <r>
    <d v="2007-11-24T00:00:00"/>
    <d v="2007-11-27T00:00:00"/>
    <s v="United States"/>
    <m/>
    <s v="North America"/>
    <s v="Malibu (California)"/>
    <x v="8"/>
    <s v="Forest fire"/>
    <m/>
    <m/>
    <n v="10159"/>
    <n v="315"/>
    <n v="2007"/>
    <s v="USA"/>
    <m/>
    <x v="25"/>
    <m/>
    <m/>
    <m/>
    <n v="1983"/>
    <n v="2007"/>
    <m/>
    <m/>
    <m/>
    <m/>
    <m/>
    <m/>
    <m/>
    <n v="5"/>
    <m/>
    <m/>
    <m/>
    <m/>
    <n v="5"/>
    <n v="5"/>
    <n v="4"/>
    <m/>
    <m/>
    <x v="7"/>
    <x v="4"/>
    <m/>
  </r>
  <r>
    <d v="2002-02-10T00:00:00"/>
    <d v="2002-02-10T00:00:00"/>
    <s v="United States"/>
    <m/>
    <s v="North America"/>
    <s v="Fallbrok region"/>
    <x v="8"/>
    <s v="Forest fire"/>
    <m/>
    <m/>
    <n v="134"/>
    <n v="6.6"/>
    <n v="2002"/>
    <s v="USA"/>
    <m/>
    <x v="25"/>
    <m/>
    <m/>
    <m/>
    <n v="2332"/>
    <n v="2002"/>
    <m/>
    <m/>
    <n v="5"/>
    <m/>
    <m/>
    <m/>
    <m/>
    <m/>
    <m/>
    <m/>
    <m/>
    <m/>
    <n v="5"/>
    <n v="5"/>
    <n v="1"/>
    <m/>
    <m/>
    <x v="7"/>
    <x v="4"/>
    <m/>
  </r>
  <r>
    <d v="2007-07-01T00:00:00"/>
    <d v="2007-08-31T00:00:00"/>
    <s v="Italy"/>
    <m/>
    <s v="Western Europe"/>
    <s v="Abruzzes regions (Centre) ..."/>
    <x v="8"/>
    <s v="Forest fire"/>
    <m/>
    <n v="11"/>
    <m/>
    <m/>
    <n v="2007"/>
    <s v="ITA"/>
    <m/>
    <x v="25"/>
    <m/>
    <m/>
    <m/>
    <n v="3000"/>
    <n v="2007"/>
    <m/>
    <m/>
    <m/>
    <m/>
    <m/>
    <m/>
    <m/>
    <n v="5"/>
    <m/>
    <m/>
    <m/>
    <m/>
    <n v="5"/>
    <n v="5"/>
    <n v="62"/>
    <m/>
    <m/>
    <x v="7"/>
    <x v="4"/>
    <m/>
  </r>
  <r>
    <d v="2004-07-12T00:00:00"/>
    <d v="2004-07-16T00:00:00"/>
    <s v="United States"/>
    <m/>
    <s v="North America"/>
    <s v="Carson City (Nevada), Los ..."/>
    <x v="8"/>
    <s v="Forest fire"/>
    <m/>
    <m/>
    <n v="242"/>
    <m/>
    <n v="2004"/>
    <s v="USA"/>
    <m/>
    <x v="23"/>
    <m/>
    <m/>
    <m/>
    <n v="3530"/>
    <n v="2004"/>
    <m/>
    <m/>
    <m/>
    <m/>
    <n v="5"/>
    <m/>
    <m/>
    <m/>
    <m/>
    <m/>
    <m/>
    <m/>
    <n v="5"/>
    <n v="5"/>
    <n v="5"/>
    <m/>
    <m/>
    <x v="7"/>
    <x v="4"/>
    <m/>
  </r>
  <r>
    <d v="2009-05-05T00:00:00"/>
    <d v="2009-05-11T00:00:00"/>
    <s v="United States"/>
    <m/>
    <s v="North America"/>
    <s v="Santa Barbara (California ..."/>
    <x v="8"/>
    <s v="Scrub/Grassland fire"/>
    <m/>
    <m/>
    <n v="263"/>
    <n v="100"/>
    <n v="2009"/>
    <s v="USA"/>
    <m/>
    <x v="23"/>
    <m/>
    <m/>
    <m/>
    <n v="3534"/>
    <n v="2009"/>
    <m/>
    <m/>
    <m/>
    <m/>
    <m/>
    <m/>
    <m/>
    <m/>
    <m/>
    <n v="5"/>
    <n v="5"/>
    <n v="5"/>
    <n v="5"/>
    <n v="5"/>
    <n v="7"/>
    <m/>
    <m/>
    <x v="7"/>
    <x v="4"/>
    <m/>
  </r>
  <r>
    <d v="2000-06-12T00:00:00"/>
    <d v="2000-06-12T00:00:00"/>
    <s v="United States"/>
    <m/>
    <s v="North America"/>
    <s v="Park, Jefferson, Larimer ..."/>
    <x v="8"/>
    <s v="Forest fire"/>
    <m/>
    <m/>
    <n v="1010"/>
    <m/>
    <n v="2000"/>
    <s v="USA"/>
    <m/>
    <x v="23"/>
    <m/>
    <m/>
    <m/>
    <n v="4371"/>
    <n v="2000"/>
    <n v="5"/>
    <m/>
    <m/>
    <m/>
    <m/>
    <m/>
    <m/>
    <m/>
    <m/>
    <m/>
    <m/>
    <m/>
    <n v="5"/>
    <n v="5"/>
    <n v="1"/>
    <m/>
    <m/>
    <x v="7"/>
    <x v="4"/>
    <m/>
  </r>
  <r>
    <d v="2010-12-02T00:00:00"/>
    <d v="2010-12-05T00:00:00"/>
    <s v="Israel"/>
    <m/>
    <s v="Western Europe"/>
    <s v="Carmel forest (near Usfiy ..."/>
    <x v="8"/>
    <s v="Forest fire"/>
    <m/>
    <n v="44"/>
    <n v="20022"/>
    <n v="270"/>
    <n v="2010"/>
    <s v="ISR"/>
    <m/>
    <x v="23"/>
    <m/>
    <m/>
    <m/>
    <n v="5000"/>
    <n v="2010"/>
    <m/>
    <m/>
    <m/>
    <m/>
    <m/>
    <m/>
    <m/>
    <m/>
    <m/>
    <n v="5"/>
    <n v="5"/>
    <n v="5"/>
    <n v="5"/>
    <n v="5"/>
    <n v="4"/>
    <m/>
    <m/>
    <x v="7"/>
    <x v="4"/>
    <m/>
  </r>
  <r>
    <d v="2004-08-13T00:00:00"/>
    <d v="2004-08-14T00:00:00"/>
    <s v="United States"/>
    <m/>
    <s v="North America"/>
    <s v="Shasta Lake"/>
    <x v="8"/>
    <s v="Forest fire"/>
    <m/>
    <m/>
    <n v="245"/>
    <n v="14.4"/>
    <n v="2004"/>
    <s v="USA"/>
    <m/>
    <x v="23"/>
    <m/>
    <m/>
    <m/>
    <n v="5263"/>
    <n v="2004"/>
    <m/>
    <m/>
    <m/>
    <m/>
    <n v="5"/>
    <m/>
    <m/>
    <m/>
    <m/>
    <m/>
    <m/>
    <m/>
    <n v="5"/>
    <n v="5"/>
    <n v="2"/>
    <m/>
    <m/>
    <x v="7"/>
    <x v="4"/>
    <m/>
  </r>
  <r>
    <d v="2008-11-13T00:00:00"/>
    <d v="2008-11-18T00:00:00"/>
    <s v="United States"/>
    <m/>
    <s v="North America"/>
    <s v="Los Angeles, Orange, Rive ..."/>
    <x v="8"/>
    <m/>
    <m/>
    <m/>
    <n v="55020"/>
    <n v="2000"/>
    <n v="2008"/>
    <s v="USA"/>
    <m/>
    <x v="23"/>
    <m/>
    <m/>
    <m/>
    <n v="5343"/>
    <n v="2008"/>
    <m/>
    <m/>
    <m/>
    <m/>
    <m/>
    <m/>
    <m/>
    <m/>
    <n v="5"/>
    <m/>
    <m/>
    <m/>
    <n v="5"/>
    <n v="5"/>
    <n v="6"/>
    <m/>
    <m/>
    <x v="7"/>
    <x v="4"/>
    <m/>
  </r>
  <r>
    <d v="2003-07-28T00:00:00"/>
    <d v="2003-07-30T00:00:00"/>
    <s v="France"/>
    <m/>
    <s v="Western Europe"/>
    <s v="Massif des Maures (Var)"/>
    <x v="8"/>
    <s v="Forest fire"/>
    <m/>
    <n v="5"/>
    <n v="3004"/>
    <m/>
    <n v="2003"/>
    <s v="FRA"/>
    <m/>
    <x v="23"/>
    <m/>
    <m/>
    <m/>
    <n v="9000"/>
    <n v="2003"/>
    <m/>
    <m/>
    <m/>
    <n v="5"/>
    <m/>
    <m/>
    <m/>
    <m/>
    <m/>
    <m/>
    <m/>
    <m/>
    <n v="5"/>
    <n v="5"/>
    <n v="3"/>
    <m/>
    <m/>
    <x v="7"/>
    <x v="4"/>
    <m/>
  </r>
  <r>
    <d v="2000-04-06T00:00:00"/>
    <d v="2000-04-06T00:00:00"/>
    <s v="South Korea"/>
    <m/>
    <s v="Asia"/>
    <s v="Kangnung, Tonghae, Samcho ..."/>
    <x v="8"/>
    <s v="Forest fire"/>
    <m/>
    <n v="2"/>
    <n v="855"/>
    <m/>
    <n v="2000"/>
    <s v="KOR"/>
    <m/>
    <x v="23"/>
    <m/>
    <m/>
    <m/>
    <n v="10000"/>
    <n v="2000"/>
    <n v="5"/>
    <m/>
    <m/>
    <m/>
    <m/>
    <m/>
    <m/>
    <m/>
    <m/>
    <m/>
    <m/>
    <m/>
    <n v="5"/>
    <n v="5"/>
    <n v="1"/>
    <m/>
    <m/>
    <x v="7"/>
    <x v="4"/>
    <m/>
  </r>
  <r>
    <d v="2004-05-02T00:00:00"/>
    <d v="2004-05-04T00:00:00"/>
    <s v="United States"/>
    <m/>
    <s v="North America"/>
    <s v="Los Angeles, Riverside, S ..."/>
    <x v="8"/>
    <s v="Forest fire"/>
    <m/>
    <m/>
    <n v="15000"/>
    <n v="7.2"/>
    <n v="2004"/>
    <s v="USA"/>
    <m/>
    <x v="23"/>
    <m/>
    <m/>
    <m/>
    <n v="10263"/>
    <n v="2004"/>
    <m/>
    <m/>
    <m/>
    <m/>
    <n v="5"/>
    <m/>
    <m/>
    <m/>
    <m/>
    <m/>
    <m/>
    <m/>
    <n v="5"/>
    <n v="5"/>
    <n v="3"/>
    <m/>
    <m/>
    <x v="7"/>
    <x v="4"/>
    <m/>
  </r>
  <r>
    <d v="2005-07-18T00:00:00"/>
    <d v="2005-07-18T00:00:00"/>
    <s v="Spain"/>
    <m/>
    <s v="Western Europe"/>
    <s v="Near Guadalajara"/>
    <x v="8"/>
    <s v="Forest fire"/>
    <m/>
    <n v="11"/>
    <n v="1"/>
    <n v="2050"/>
    <n v="2005"/>
    <s v="ESP"/>
    <m/>
    <x v="23"/>
    <m/>
    <m/>
    <m/>
    <n v="12000"/>
    <n v="2005"/>
    <m/>
    <m/>
    <m/>
    <m/>
    <m/>
    <n v="5"/>
    <m/>
    <m/>
    <m/>
    <m/>
    <m/>
    <m/>
    <n v="5"/>
    <n v="5"/>
    <n v="1"/>
    <m/>
    <m/>
    <x v="7"/>
    <x v="4"/>
    <m/>
  </r>
  <r>
    <d v="2004-07-28T00:00:00"/>
    <d v="2004-08-04T00:00:00"/>
    <s v="Spain"/>
    <m/>
    <s v="Western Europe"/>
    <s v="Andalusia, Huelva, Sevill ..."/>
    <x v="8"/>
    <s v="Forest fire"/>
    <m/>
    <n v="3"/>
    <n v="1100"/>
    <n v="3"/>
    <n v="2004"/>
    <s v="ESP"/>
    <m/>
    <x v="23"/>
    <m/>
    <m/>
    <m/>
    <n v="14000"/>
    <n v="2004"/>
    <m/>
    <m/>
    <m/>
    <m/>
    <n v="5"/>
    <m/>
    <m/>
    <m/>
    <m/>
    <m/>
    <m/>
    <m/>
    <n v="5"/>
    <n v="5"/>
    <n v="8"/>
    <m/>
    <m/>
    <x v="7"/>
    <x v="4"/>
    <m/>
  </r>
  <r>
    <d v="2002-09-22T00:00:00"/>
    <d v="2002-09-22T00:00:00"/>
    <s v="United States"/>
    <m/>
    <s v="North America"/>
    <s v="Claremont, Glendora, La V ..."/>
    <x v="8"/>
    <s v="Forest fire"/>
    <m/>
    <m/>
    <n v="2213"/>
    <m/>
    <n v="2002"/>
    <s v="USA"/>
    <m/>
    <x v="23"/>
    <m/>
    <m/>
    <m/>
    <n v="15416"/>
    <n v="2002"/>
    <m/>
    <m/>
    <n v="5"/>
    <m/>
    <m/>
    <m/>
    <m/>
    <m/>
    <m/>
    <m/>
    <m/>
    <m/>
    <n v="5"/>
    <n v="5"/>
    <n v="1"/>
    <m/>
    <m/>
    <x v="7"/>
    <x v="4"/>
    <m/>
  </r>
  <r>
    <d v="2006-10-26T00:00:00"/>
    <d v="2006-10-27T00:00:00"/>
    <s v="United States"/>
    <m/>
    <s v="North America"/>
    <s v="Riverside county, San Die ..."/>
    <x v="8"/>
    <s v="Scrub/Grassland fire"/>
    <m/>
    <n v="4"/>
    <n v="103"/>
    <n v="25"/>
    <n v="2006"/>
    <s v="USA"/>
    <m/>
    <x v="23"/>
    <m/>
    <m/>
    <m/>
    <n v="16268"/>
    <n v="2006"/>
    <m/>
    <m/>
    <m/>
    <m/>
    <m/>
    <m/>
    <n v="5"/>
    <m/>
    <m/>
    <m/>
    <m/>
    <m/>
    <n v="5"/>
    <n v="5"/>
    <n v="2"/>
    <m/>
    <m/>
    <x v="7"/>
    <x v="4"/>
    <m/>
  </r>
  <r>
    <d v="2000-05-01T00:00:00"/>
    <d v="2000-09-30T00:00:00"/>
    <s v="United States"/>
    <m/>
    <s v="North America"/>
    <s v="Los Alamos, White Rock, E ..."/>
    <x v="8"/>
    <s v="Forest fire"/>
    <m/>
    <m/>
    <n v="25400"/>
    <n v="1500"/>
    <n v="2000"/>
    <s v="USA"/>
    <m/>
    <x v="23"/>
    <m/>
    <m/>
    <m/>
    <n v="19283"/>
    <n v="2000"/>
    <n v="5"/>
    <m/>
    <m/>
    <m/>
    <m/>
    <m/>
    <m/>
    <m/>
    <m/>
    <m/>
    <m/>
    <m/>
    <n v="5"/>
    <n v="5"/>
    <n v="153"/>
    <m/>
    <m/>
    <x v="7"/>
    <x v="4"/>
    <m/>
  </r>
  <r>
    <d v="2009-08-21T00:00:00"/>
    <d v="2009-08-25T00:00:00"/>
    <s v="Greece"/>
    <m/>
    <s v="Western Europe"/>
    <s v="Marathonas (Athen)"/>
    <x v="8"/>
    <s v="Forest fire"/>
    <m/>
    <m/>
    <n v="1040"/>
    <m/>
    <n v="2009"/>
    <s v="GRC"/>
    <m/>
    <x v="23"/>
    <m/>
    <m/>
    <m/>
    <n v="21000"/>
    <n v="2009"/>
    <m/>
    <m/>
    <m/>
    <m/>
    <m/>
    <m/>
    <m/>
    <m/>
    <m/>
    <n v="5"/>
    <n v="5"/>
    <n v="5"/>
    <n v="5"/>
    <n v="5"/>
    <n v="5"/>
    <m/>
    <m/>
    <x v="7"/>
    <x v="4"/>
    <m/>
  </r>
  <r>
    <d v="2006-07-09T00:00:00"/>
    <d v="2006-07-14T00:00:00"/>
    <s v="United States"/>
    <m/>
    <s v="North America"/>
    <s v="California"/>
    <x v="8"/>
    <m/>
    <m/>
    <n v="1"/>
    <n v="167"/>
    <n v="16"/>
    <n v="2006"/>
    <s v="USA"/>
    <m/>
    <x v="23"/>
    <m/>
    <m/>
    <m/>
    <n v="24969"/>
    <n v="2006"/>
    <m/>
    <m/>
    <m/>
    <m/>
    <m/>
    <m/>
    <n v="5"/>
    <m/>
    <m/>
    <m/>
    <m/>
    <m/>
    <n v="5"/>
    <n v="5"/>
    <n v="6"/>
    <m/>
    <m/>
    <x v="7"/>
    <x v="4"/>
    <m/>
  </r>
  <r>
    <d v="2003-06-17T00:00:00"/>
    <d v="2003-06-20T00:00:00"/>
    <s v="United States"/>
    <m/>
    <s v="North America"/>
    <s v="Summerhaven, Mont Lemmon ..."/>
    <x v="8"/>
    <s v="Forest fire"/>
    <m/>
    <m/>
    <n v="750"/>
    <n v="16"/>
    <n v="2003"/>
    <s v="USA"/>
    <m/>
    <x v="22"/>
    <m/>
    <m/>
    <m/>
    <n v="34297"/>
    <n v="2003"/>
    <m/>
    <m/>
    <m/>
    <n v="5"/>
    <m/>
    <m/>
    <m/>
    <m/>
    <m/>
    <m/>
    <m/>
    <m/>
    <n v="5"/>
    <n v="5"/>
    <n v="4"/>
    <m/>
    <m/>
    <x v="7"/>
    <x v="4"/>
    <m/>
  </r>
  <r>
    <d v="2008-06-20T00:00:00"/>
    <d v="2008-07-09T00:00:00"/>
    <s v="United States"/>
    <m/>
    <s v="North America"/>
    <s v="North and Center Californ ..."/>
    <x v="8"/>
    <s v="Forest fire"/>
    <m/>
    <n v="1"/>
    <n v="300"/>
    <m/>
    <n v="2008"/>
    <s v="USA"/>
    <m/>
    <x v="22"/>
    <m/>
    <m/>
    <m/>
    <n v="37011"/>
    <n v="2008"/>
    <m/>
    <m/>
    <m/>
    <m/>
    <m/>
    <m/>
    <m/>
    <m/>
    <n v="5"/>
    <m/>
    <m/>
    <m/>
    <n v="5"/>
    <n v="5"/>
    <n v="20"/>
    <m/>
    <m/>
    <x v="7"/>
    <x v="4"/>
    <m/>
  </r>
  <r>
    <d v="2002-06-08T00:00:00"/>
    <d v="2002-06-08T00:00:00"/>
    <s v="United States"/>
    <m/>
    <s v="North America"/>
    <s v="Colorado"/>
    <x v="8"/>
    <s v="Forest fire"/>
    <m/>
    <m/>
    <n v="1572"/>
    <n v="20"/>
    <n v="2002"/>
    <s v="USA"/>
    <m/>
    <x v="22"/>
    <m/>
    <m/>
    <m/>
    <n v="55893"/>
    <n v="2002"/>
    <m/>
    <m/>
    <n v="5"/>
    <m/>
    <m/>
    <m/>
    <m/>
    <m/>
    <m/>
    <m/>
    <m/>
    <m/>
    <n v="5"/>
    <n v="5"/>
    <n v="1"/>
    <m/>
    <m/>
    <x v="7"/>
    <x v="4"/>
    <m/>
  </r>
  <r>
    <d v="2000-06-27T00:00:00"/>
    <d v="2000-06-27T00:00:00"/>
    <s v="United States"/>
    <m/>
    <s v="North America"/>
    <s v="Hanford (Washington)"/>
    <x v="8"/>
    <s v="Forest fire"/>
    <m/>
    <m/>
    <n v="8077"/>
    <m/>
    <n v="2000"/>
    <s v="USA"/>
    <m/>
    <x v="22"/>
    <m/>
    <m/>
    <m/>
    <n v="66322"/>
    <n v="2000"/>
    <n v="5"/>
    <m/>
    <m/>
    <m/>
    <m/>
    <m/>
    <m/>
    <m/>
    <m/>
    <m/>
    <m/>
    <m/>
    <n v="5"/>
    <n v="5"/>
    <n v="1"/>
    <m/>
    <m/>
    <x v="7"/>
    <x v="4"/>
    <m/>
  </r>
  <r>
    <d v="2000-07-01T00:00:00"/>
    <d v="2000-08-31T00:00:00"/>
    <s v="United States"/>
    <m/>
    <s v="North America"/>
    <s v="Arizona, California, Colo ..."/>
    <x v="8"/>
    <s v="Forest fire"/>
    <m/>
    <n v="14"/>
    <n v="1000"/>
    <n v="1000"/>
    <n v="2000"/>
    <s v="USA"/>
    <m/>
    <x v="22"/>
    <m/>
    <m/>
    <m/>
    <n v="70000"/>
    <n v="2000"/>
    <n v="5"/>
    <m/>
    <m/>
    <m/>
    <m/>
    <m/>
    <m/>
    <m/>
    <m/>
    <m/>
    <m/>
    <m/>
    <n v="5"/>
    <n v="5"/>
    <n v="62"/>
    <m/>
    <m/>
    <x v="7"/>
    <x v="4"/>
    <m/>
  </r>
  <r>
    <d v="2001-05-28T00:00:00"/>
    <d v="2001-05-28T00:00:00"/>
    <s v="Canada"/>
    <m/>
    <s v="North America"/>
    <s v="Aberta"/>
    <x v="8"/>
    <s v="Forest fire"/>
    <m/>
    <m/>
    <n v="1200"/>
    <m/>
    <n v="2001"/>
    <s v="CAN"/>
    <m/>
    <x v="22"/>
    <m/>
    <m/>
    <m/>
    <n v="116000"/>
    <n v="2001"/>
    <m/>
    <n v="5"/>
    <m/>
    <m/>
    <m/>
    <m/>
    <m/>
    <m/>
    <m/>
    <m/>
    <m/>
    <m/>
    <n v="5"/>
    <n v="5"/>
    <n v="1"/>
    <m/>
    <m/>
    <x v="7"/>
    <x v="4"/>
    <m/>
  </r>
  <r>
    <d v="2003-10-25T00:00:00"/>
    <d v="2003-11-04T00:00:00"/>
    <s v="United States"/>
    <m/>
    <s v="North America"/>
    <s v="San Diego County (Califor ..."/>
    <x v="8"/>
    <s v="Forest fire"/>
    <m/>
    <n v="14"/>
    <n v="27104"/>
    <n v="38.299999999999997"/>
    <n v="2003"/>
    <s v="USA"/>
    <m/>
    <x v="22"/>
    <m/>
    <m/>
    <m/>
    <n v="136370"/>
    <n v="2003"/>
    <m/>
    <m/>
    <m/>
    <n v="5"/>
    <m/>
    <m/>
    <m/>
    <m/>
    <m/>
    <m/>
    <m/>
    <m/>
    <n v="5"/>
    <n v="5"/>
    <n v="11"/>
    <m/>
    <m/>
    <x v="7"/>
    <x v="4"/>
    <m/>
  </r>
  <r>
    <d v="2005-01-04T00:00:00"/>
    <d v="2005-01-26T00:00:00"/>
    <s v="Australia"/>
    <m/>
    <s v="South Pacific"/>
    <s v="Eyre peninsula"/>
    <x v="8"/>
    <s v="Forest fire"/>
    <m/>
    <n v="16"/>
    <n v="220"/>
    <n v="37"/>
    <n v="2005"/>
    <s v="AUS"/>
    <m/>
    <x v="22"/>
    <m/>
    <m/>
    <m/>
    <n v="145000"/>
    <n v="2005"/>
    <m/>
    <m/>
    <m/>
    <m/>
    <m/>
    <n v="5"/>
    <m/>
    <m/>
    <m/>
    <m/>
    <m/>
    <m/>
    <n v="5"/>
    <n v="5"/>
    <n v="23"/>
    <m/>
    <m/>
    <x v="7"/>
    <x v="4"/>
    <m/>
  </r>
  <r>
    <d v="2005-05-15T00:00:00"/>
    <d v="2005-07-14T00:00:00"/>
    <s v="Portugal"/>
    <m/>
    <s v="Western Europe"/>
    <s v="Porto, Castelo Branco reg ..."/>
    <x v="8"/>
    <s v="Forest fire"/>
    <m/>
    <n v="15"/>
    <n v="136"/>
    <n v="1650"/>
    <n v="2005"/>
    <s v="PRT"/>
    <m/>
    <x v="22"/>
    <m/>
    <m/>
    <m/>
    <n v="180000"/>
    <n v="2005"/>
    <m/>
    <m/>
    <m/>
    <m/>
    <m/>
    <n v="5"/>
    <m/>
    <m/>
    <m/>
    <m/>
    <m/>
    <m/>
    <n v="5"/>
    <n v="5"/>
    <n v="61"/>
    <m/>
    <m/>
    <x v="7"/>
    <x v="4"/>
    <m/>
  </r>
  <r>
    <d v="2002-06-20T00:00:00"/>
    <d v="2002-06-20T00:00:00"/>
    <s v="United States"/>
    <m/>
    <s v="North America"/>
    <s v="Arizona"/>
    <x v="8"/>
    <s v="Forest fire"/>
    <m/>
    <m/>
    <n v="1269"/>
    <n v="200.5"/>
    <n v="2002"/>
    <s v="USA"/>
    <m/>
    <x v="22"/>
    <m/>
    <m/>
    <m/>
    <n v="186965"/>
    <n v="2002"/>
    <m/>
    <m/>
    <n v="5"/>
    <m/>
    <m/>
    <m/>
    <m/>
    <m/>
    <m/>
    <m/>
    <m/>
    <m/>
    <n v="5"/>
    <n v="5"/>
    <n v="1"/>
    <m/>
    <m/>
    <x v="7"/>
    <x v="4"/>
    <m/>
  </r>
  <r>
    <d v="2000-10-01T00:00:00"/>
    <d v="2000-10-31T00:00:00"/>
    <s v="Australia"/>
    <m/>
    <s v="South Pacific"/>
    <s v="Sydney's suburbs"/>
    <x v="8"/>
    <s v="Scrub/Grassland fire"/>
    <m/>
    <m/>
    <n v="200"/>
    <m/>
    <n v="2000"/>
    <s v="AUS"/>
    <m/>
    <x v="22"/>
    <m/>
    <m/>
    <m/>
    <n v="200000"/>
    <n v="2000"/>
    <n v="5"/>
    <m/>
    <m/>
    <m/>
    <m/>
    <m/>
    <m/>
    <m/>
    <m/>
    <m/>
    <m/>
    <m/>
    <n v="5"/>
    <n v="5"/>
    <n v="31"/>
    <m/>
    <m/>
    <x v="7"/>
    <x v="4"/>
    <m/>
  </r>
  <r>
    <d v="2007-08-24T00:00:00"/>
    <d v="2007-08-30T00:00:00"/>
    <s v="Greece"/>
    <m/>
    <s v="Western Europe"/>
    <s v="Mess_nie, Laconie (Pelopo ..."/>
    <x v="8"/>
    <s v="Forest fire"/>
    <m/>
    <n v="67"/>
    <n v="5392"/>
    <n v="1750"/>
    <n v="2007"/>
    <s v="GRC"/>
    <m/>
    <x v="22"/>
    <m/>
    <m/>
    <m/>
    <n v="200000"/>
    <n v="2007"/>
    <m/>
    <m/>
    <m/>
    <m/>
    <m/>
    <m/>
    <m/>
    <n v="5"/>
    <m/>
    <m/>
    <m/>
    <m/>
    <n v="5"/>
    <n v="5"/>
    <n v="7"/>
    <m/>
    <m/>
    <x v="7"/>
    <x v="4"/>
    <m/>
  </r>
  <r>
    <d v="2007-10-21T00:00:00"/>
    <d v="2007-10-24T00:00:00"/>
    <s v="United States"/>
    <m/>
    <s v="North America"/>
    <s v="Los Angeles, Orange, Rive ..."/>
    <x v="8"/>
    <s v="Scrub/Grassland fire"/>
    <m/>
    <n v="8"/>
    <n v="640064"/>
    <n v="2500"/>
    <n v="2007"/>
    <s v="USA"/>
    <m/>
    <x v="22"/>
    <m/>
    <m/>
    <m/>
    <n v="202343"/>
    <n v="2007"/>
    <m/>
    <m/>
    <m/>
    <m/>
    <m/>
    <m/>
    <m/>
    <n v="5"/>
    <m/>
    <m/>
    <m/>
    <m/>
    <n v="5"/>
    <n v="5"/>
    <n v="4"/>
    <m/>
    <m/>
    <x v="7"/>
    <x v="4"/>
    <m/>
  </r>
  <r>
    <d v="2000-07-01T00:00:00"/>
    <d v="2000-07-31T00:00:00"/>
    <s v="Greece"/>
    <m/>
    <s v="Western Europe"/>
    <s v="Samos Isl., Corinthia, Ai ..."/>
    <x v="8"/>
    <s v="Forest fire"/>
    <m/>
    <n v="2"/>
    <n v="102"/>
    <m/>
    <n v="2000"/>
    <s v="GRC"/>
    <m/>
    <x v="22"/>
    <m/>
    <m/>
    <m/>
    <n v="229861"/>
    <n v="2000"/>
    <n v="5"/>
    <m/>
    <m/>
    <m/>
    <m/>
    <m/>
    <m/>
    <m/>
    <m/>
    <m/>
    <m/>
    <m/>
    <n v="5"/>
    <n v="5"/>
    <n v="31"/>
    <m/>
    <m/>
    <x v="7"/>
    <x v="4"/>
    <m/>
  </r>
  <r>
    <d v="2005-12-27T00:00:00"/>
    <d v="2006-01-04T00:00:00"/>
    <s v="United States"/>
    <m/>
    <s v="North America"/>
    <s v="Texas, Oklahoma"/>
    <x v="8"/>
    <s v="Forest fire"/>
    <m/>
    <n v="5"/>
    <n v="1410"/>
    <n v="100"/>
    <n v="2006"/>
    <s v="USA"/>
    <m/>
    <x v="22"/>
    <m/>
    <m/>
    <m/>
    <n v="242811"/>
    <n v="2005"/>
    <m/>
    <m/>
    <m/>
    <m/>
    <m/>
    <n v="5"/>
    <m/>
    <m/>
    <m/>
    <m/>
    <m/>
    <m/>
    <n v="5"/>
    <n v="5"/>
    <n v="9"/>
    <m/>
    <m/>
    <x v="7"/>
    <x v="4"/>
    <m/>
  </r>
  <r>
    <d v="2009-02-02T00:00:00"/>
    <d v="2009-02-14T00:00:00"/>
    <s v="Australia"/>
    <m/>
    <s v="South Pacific"/>
    <s v="Matysville, Kinglake, Tag ..."/>
    <x v="8"/>
    <s v="Bush/Brush fire"/>
    <m/>
    <n v="180"/>
    <n v="9954"/>
    <n v="1300"/>
    <n v="2009"/>
    <s v="AUS"/>
    <m/>
    <x v="22"/>
    <m/>
    <m/>
    <m/>
    <n v="272367"/>
    <n v="2009"/>
    <m/>
    <m/>
    <m/>
    <m/>
    <m/>
    <m/>
    <m/>
    <m/>
    <m/>
    <n v="5"/>
    <n v="5"/>
    <n v="5"/>
    <n v="5"/>
    <n v="5"/>
    <n v="13"/>
    <m/>
    <m/>
    <x v="7"/>
    <x v="4"/>
    <m/>
  </r>
  <r>
    <d v="2003-01-01T00:00:00"/>
    <d v="2003-08-31T00:00:00"/>
    <s v="Spain"/>
    <m/>
    <s v="Western Europe"/>
    <s v="Cuenca, Huelva, Caseres, ..."/>
    <x v="8"/>
    <s v="Forest fire"/>
    <m/>
    <n v="5"/>
    <n v="200"/>
    <m/>
    <n v="2003"/>
    <s v="ESP"/>
    <m/>
    <x v="24"/>
    <m/>
    <m/>
    <m/>
    <n v="355976"/>
    <n v="2003"/>
    <m/>
    <m/>
    <m/>
    <n v="5"/>
    <m/>
    <m/>
    <m/>
    <m/>
    <m/>
    <m/>
    <m/>
    <m/>
    <n v="5"/>
    <n v="5"/>
    <n v="243"/>
    <m/>
    <m/>
    <x v="7"/>
    <x v="4"/>
    <m/>
  </r>
  <r>
    <d v="2001-12-25T00:00:00"/>
    <d v="2002-01-16T00:00:00"/>
    <s v="Australia"/>
    <m/>
    <s v="South Pacific"/>
    <s v="Sydney, Canberra (New Sou ..."/>
    <x v="8"/>
    <s v="Scrub/Grassland fire"/>
    <m/>
    <m/>
    <n v="4400"/>
    <n v="90"/>
    <n v="2002"/>
    <s v="AUS"/>
    <m/>
    <x v="24"/>
    <m/>
    <m/>
    <m/>
    <n v="753314"/>
    <n v="2001"/>
    <m/>
    <n v="5"/>
    <m/>
    <m/>
    <m/>
    <m/>
    <m/>
    <m/>
    <m/>
    <m/>
    <m/>
    <m/>
    <n v="5"/>
    <n v="5"/>
    <n v="23"/>
    <m/>
    <m/>
    <x v="7"/>
    <x v="4"/>
    <m/>
  </r>
  <r>
    <d v="2003-01-08T00:00:00"/>
    <d v="2003-02-18T00:00:00"/>
    <s v="Australia"/>
    <m/>
    <s v="South Pacific"/>
    <s v="Canberra region"/>
    <x v="8"/>
    <s v="Forest fire"/>
    <m/>
    <n v="4"/>
    <n v="2650"/>
    <n v="300"/>
    <n v="2003"/>
    <s v="AUS"/>
    <m/>
    <x v="24"/>
    <m/>
    <m/>
    <m/>
    <n v="1300000"/>
    <n v="2003"/>
    <m/>
    <m/>
    <m/>
    <n v="5"/>
    <m/>
    <m/>
    <m/>
    <m/>
    <m/>
    <m/>
    <m/>
    <m/>
    <n v="5"/>
    <n v="5"/>
    <n v="42"/>
    <m/>
    <m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7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416" firstHeaderRow="1" firstDataRow="2" firstDataCol="1"/>
  <pivotFields count="41">
    <pivotField numFmtId="15" showAll="0"/>
    <pivotField numFmtId="15" showAll="0"/>
    <pivotField showAll="0"/>
    <pivotField showAll="0"/>
    <pivotField showAll="0"/>
    <pivotField showAll="0"/>
    <pivotField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 sortType="ascending" defaultSubtotal="0">
      <items count="35">
        <item m="1" x="29"/>
        <item x="26"/>
        <item x="27"/>
        <item x="25"/>
        <item x="23"/>
        <item x="22"/>
        <item x="24"/>
        <item x="21"/>
        <item x="20"/>
        <item m="1" x="31"/>
        <item m="1" x="32"/>
        <item m="1" x="33"/>
        <item m="1" x="34"/>
        <item m="1" x="30"/>
        <item x="7"/>
        <item x="0"/>
        <item x="11"/>
        <item x="12"/>
        <item x="6"/>
        <item x="1"/>
        <item x="8"/>
        <item x="2"/>
        <item x="18"/>
        <item x="3"/>
        <item x="13"/>
        <item x="4"/>
        <item x="14"/>
        <item x="5"/>
        <item x="15"/>
        <item x="9"/>
        <item x="16"/>
        <item x="10"/>
        <item x="17"/>
        <item x="19"/>
        <item x="2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1"/>
        <item x="2"/>
        <item x="3"/>
        <item x="4"/>
        <item m="1" x="6"/>
        <item m="1" x="5"/>
        <item t="default"/>
      </items>
    </pivotField>
    <pivotField showAll="0"/>
  </pivotFields>
  <rowFields count="3">
    <field x="38"/>
    <field x="15"/>
    <field x="-2"/>
  </rowFields>
  <rowItems count="412">
    <i>
      <x/>
    </i>
    <i r="1">
      <x v="1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1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1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1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18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19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0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9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3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>
      <x v="1"/>
    </i>
    <i r="1">
      <x v="2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8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30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3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 v="1"/>
    </i>
    <i t="default" i="1">
      <x v="1"/>
    </i>
    <i t="default" i="2">
      <x v="1"/>
    </i>
    <i t="default" i="3">
      <x v="1"/>
    </i>
    <i t="default" i="4">
      <x v="1"/>
    </i>
    <i t="default" i="5">
      <x v="1"/>
    </i>
    <i>
      <x v="2"/>
    </i>
    <i r="1">
      <x v="1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1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19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0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3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 v="2"/>
    </i>
    <i t="default" i="1">
      <x v="2"/>
    </i>
    <i t="default" i="2">
      <x v="2"/>
    </i>
    <i t="default" i="3">
      <x v="2"/>
    </i>
    <i t="default" i="4">
      <x v="2"/>
    </i>
    <i t="default" i="5">
      <x v="2"/>
    </i>
    <i>
      <x v="3"/>
    </i>
    <i r="1">
      <x v="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8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 v="3"/>
    </i>
    <i t="default" i="1">
      <x v="3"/>
    </i>
    <i t="default" i="2">
      <x v="3"/>
    </i>
    <i t="default" i="3">
      <x v="3"/>
    </i>
    <i t="default" i="4">
      <x v="3"/>
    </i>
    <i t="default" i="5">
      <x v="3"/>
    </i>
    <i>
      <x v="4"/>
    </i>
    <i r="1">
      <x v="3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 v="4"/>
    </i>
    <i t="default" i="1">
      <x v="4"/>
    </i>
    <i t="default" i="2">
      <x v="4"/>
    </i>
    <i t="default" i="3">
      <x v="4"/>
    </i>
    <i t="default" i="4">
      <x v="4"/>
    </i>
    <i t="default" i="5">
      <x v="4"/>
    </i>
    <i>
      <x v="5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 v="5"/>
    </i>
    <i t="default" i="1">
      <x v="5"/>
    </i>
    <i t="default" i="2">
      <x v="5"/>
    </i>
    <i t="default" i="3">
      <x v="5"/>
    </i>
    <i t="default" i="4">
      <x v="5"/>
    </i>
    <i t="default" i="5">
      <x v="5"/>
    </i>
    <i>
      <x v="6"/>
    </i>
    <i r="1">
      <x v="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 v="6"/>
    </i>
    <i t="default" i="1">
      <x v="6"/>
    </i>
    <i t="default" i="2">
      <x v="6"/>
    </i>
    <i t="default" i="3">
      <x v="6"/>
    </i>
    <i t="default" i="4">
      <x v="6"/>
    </i>
    <i t="default" i="5">
      <x v="6"/>
    </i>
    <i>
      <x v="7"/>
    </i>
    <i r="1">
      <x v="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1">
      <x v="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t="default">
      <x v="7"/>
    </i>
    <i t="default" i="1">
      <x v="7"/>
    </i>
    <i t="default" i="2">
      <x v="7"/>
    </i>
    <i t="default" i="3">
      <x v="7"/>
    </i>
    <i t="default" i="4">
      <x v="7"/>
    </i>
    <i t="default" i="5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3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6">
    <dataField name="Average of killed" fld="9" subtotal="average" baseField="0" baseItem="0"/>
    <dataField name="Count of killed" fld="9" subtotal="count" baseField="0" baseItem="0"/>
    <dataField name="Average of totaffected" fld="10" subtotal="average" baseField="0" baseItem="0"/>
    <dataField name="Count of totaffected" fld="10" subtotal="count" baseField="0" baseItem="0"/>
    <dataField name="Average of estdamageusmillion" fld="11" subtotal="average" baseField="0" baseItem="0"/>
    <dataField name="Count of estdamageusmillion" fld="11" subtotal="count" baseField="0" baseItem="0"/>
  </dataFields>
  <formats count="3">
    <format dxfId="0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dataOnly="0" outline="0" fieldPosition="0">
        <references count="1">
          <reference field="4294967294" count="1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Y416"/>
  <sheetViews>
    <sheetView showRuler="0" workbookViewId="0">
      <selection activeCell="H20" sqref="H20"/>
    </sheetView>
  </sheetViews>
  <sheetFormatPr baseColWidth="10" defaultRowHeight="15" x14ac:dyDescent="0"/>
  <cols>
    <col min="1" max="1" width="42.1640625" customWidth="1"/>
    <col min="2" max="2" width="15.83203125" bestFit="1" customWidth="1"/>
    <col min="3" max="4" width="11.5" bestFit="1" customWidth="1"/>
    <col min="5" max="5" width="10.5" customWidth="1"/>
    <col min="6" max="6" width="10.5" bestFit="1" customWidth="1"/>
    <col min="7" max="7" width="11.5" bestFit="1" customWidth="1"/>
    <col min="8" max="8" width="18.5" customWidth="1"/>
    <col min="9" max="9" width="16" customWidth="1"/>
    <col min="10" max="10" width="14.1640625" customWidth="1"/>
    <col min="11" max="11" width="20.83203125" customWidth="1"/>
    <col min="12" max="12" width="19" customWidth="1"/>
    <col min="13" max="13" width="28" customWidth="1"/>
    <col min="14" max="14" width="25" customWidth="1"/>
    <col min="15" max="15" width="18.5" customWidth="1"/>
    <col min="16" max="16" width="16" customWidth="1"/>
    <col min="17" max="17" width="14.1640625" customWidth="1"/>
    <col min="18" max="18" width="20.83203125" customWidth="1"/>
    <col min="19" max="19" width="19" customWidth="1"/>
    <col min="20" max="20" width="28" customWidth="1"/>
    <col min="21" max="21" width="25" customWidth="1"/>
    <col min="22" max="22" width="18.5" customWidth="1"/>
    <col min="23" max="23" width="16" customWidth="1"/>
    <col min="24" max="24" width="14.1640625" customWidth="1"/>
    <col min="25" max="25" width="20.83203125" customWidth="1"/>
    <col min="26" max="26" width="19" customWidth="1"/>
    <col min="27" max="27" width="28" customWidth="1"/>
    <col min="28" max="28" width="25" customWidth="1"/>
    <col min="29" max="29" width="18.5" customWidth="1"/>
    <col min="30" max="30" width="16" customWidth="1"/>
    <col min="31" max="31" width="14.1640625" customWidth="1"/>
    <col min="32" max="32" width="20.83203125" customWidth="1"/>
    <col min="33" max="33" width="19" customWidth="1"/>
    <col min="34" max="34" width="28" customWidth="1"/>
    <col min="35" max="35" width="25" customWidth="1"/>
    <col min="36" max="36" width="18.5" customWidth="1"/>
    <col min="37" max="37" width="19.33203125" bestFit="1" customWidth="1"/>
    <col min="38" max="38" width="17.6640625" bestFit="1" customWidth="1"/>
    <col min="39" max="39" width="24.1640625" bestFit="1" customWidth="1"/>
    <col min="40" max="40" width="22.33203125" bestFit="1" customWidth="1"/>
    <col min="41" max="41" width="31.33203125" customWidth="1"/>
    <col min="42" max="42" width="29.5" customWidth="1"/>
    <col min="43" max="43" width="23.1640625" customWidth="1"/>
    <col min="44" max="44" width="12.1640625" customWidth="1"/>
    <col min="45" max="45" width="11.33203125" customWidth="1"/>
    <col min="46" max="46" width="8.1640625" customWidth="1"/>
    <col min="47" max="47" width="11.1640625" customWidth="1"/>
    <col min="48" max="48" width="12.1640625" bestFit="1" customWidth="1"/>
    <col min="49" max="49" width="8.83203125" customWidth="1"/>
    <col min="50" max="50" width="11.33203125" customWidth="1"/>
    <col min="51" max="51" width="8.1640625" customWidth="1"/>
    <col min="52" max="53" width="12.1640625" customWidth="1"/>
    <col min="54" max="54" width="8.83203125" customWidth="1"/>
    <col min="55" max="55" width="11.33203125" customWidth="1"/>
    <col min="56" max="56" width="12.1640625" customWidth="1"/>
    <col min="57" max="57" width="8.83203125" customWidth="1"/>
    <col min="58" max="58" width="11.33203125" customWidth="1"/>
    <col min="59" max="59" width="12.1640625" customWidth="1"/>
    <col min="60" max="60" width="11.33203125" customWidth="1"/>
    <col min="61" max="61" width="11.1640625" customWidth="1"/>
    <col min="62" max="63" width="8.83203125" customWidth="1"/>
    <col min="64" max="64" width="11.33203125" customWidth="1"/>
    <col min="65" max="65" width="12.1640625" bestFit="1" customWidth="1"/>
    <col min="66" max="66" width="8.83203125" customWidth="1"/>
    <col min="67" max="67" width="11.33203125" bestFit="1" customWidth="1"/>
    <col min="68" max="68" width="12.1640625" customWidth="1"/>
    <col min="69" max="70" width="12.1640625" bestFit="1" customWidth="1"/>
    <col min="71" max="71" width="11.1640625" customWidth="1"/>
    <col min="72" max="72" width="8.83203125" customWidth="1"/>
    <col min="73" max="73" width="11.1640625" customWidth="1"/>
    <col min="74" max="74" width="12.1640625" bestFit="1" customWidth="1"/>
    <col min="75" max="75" width="12.1640625" customWidth="1"/>
    <col min="76" max="76" width="9.1640625" customWidth="1"/>
    <col min="77" max="77" width="12.1640625" bestFit="1" customWidth="1"/>
    <col min="78" max="78" width="8.83203125" customWidth="1"/>
    <col min="79" max="79" width="12.1640625" bestFit="1" customWidth="1"/>
    <col min="80" max="80" width="8.83203125" customWidth="1"/>
    <col min="81" max="81" width="12.1640625" customWidth="1"/>
    <col min="82" max="85" width="12.1640625" bestFit="1" customWidth="1"/>
    <col min="86" max="86" width="12.1640625" customWidth="1"/>
    <col min="87" max="88" width="12.1640625" bestFit="1" customWidth="1"/>
    <col min="89" max="89" width="11.33203125" customWidth="1"/>
    <col min="90" max="90" width="12.1640625" customWidth="1"/>
    <col min="91" max="92" width="12.1640625" bestFit="1" customWidth="1"/>
    <col min="93" max="93" width="9.1640625" customWidth="1"/>
    <col min="94" max="94" width="12.1640625" bestFit="1" customWidth="1"/>
    <col min="95" max="95" width="9.1640625" customWidth="1"/>
    <col min="96" max="96" width="10" customWidth="1"/>
    <col min="97" max="97" width="12.1640625" bestFit="1" customWidth="1"/>
    <col min="98" max="98" width="8.83203125" customWidth="1"/>
    <col min="99" max="99" width="11.33203125" customWidth="1"/>
    <col min="100" max="100" width="12.1640625" bestFit="1" customWidth="1"/>
    <col min="101" max="102" width="8.83203125" customWidth="1"/>
    <col min="103" max="103" width="11.33203125" customWidth="1"/>
    <col min="104" max="104" width="8.1640625" customWidth="1"/>
    <col min="105" max="105" width="10" customWidth="1"/>
    <col min="106" max="106" width="8.83203125" customWidth="1"/>
    <col min="107" max="107" width="12.1640625" bestFit="1" customWidth="1"/>
    <col min="108" max="108" width="8.1640625" customWidth="1"/>
    <col min="109" max="109" width="18.33203125" bestFit="1" customWidth="1"/>
    <col min="110" max="111" width="12.1640625" bestFit="1" customWidth="1"/>
    <col min="112" max="112" width="11.33203125" customWidth="1"/>
    <col min="113" max="117" width="12.1640625" bestFit="1" customWidth="1"/>
    <col min="118" max="118" width="10.1640625" customWidth="1"/>
    <col min="119" max="121" width="12.1640625" bestFit="1" customWidth="1"/>
    <col min="122" max="122" width="20.1640625" bestFit="1" customWidth="1"/>
    <col min="123" max="123" width="8.83203125" customWidth="1"/>
    <col min="124" max="124" width="11.33203125" bestFit="1" customWidth="1"/>
    <col min="125" max="125" width="22.5" bestFit="1" customWidth="1"/>
    <col min="126" max="126" width="20.5" bestFit="1" customWidth="1"/>
    <col min="127" max="130" width="12.1640625" bestFit="1" customWidth="1"/>
    <col min="131" max="131" width="22.83203125" bestFit="1" customWidth="1"/>
    <col min="132" max="133" width="12.1640625" bestFit="1" customWidth="1"/>
    <col min="134" max="134" width="8.83203125" customWidth="1"/>
    <col min="135" max="135" width="8.1640625" customWidth="1"/>
    <col min="136" max="137" width="12.1640625" bestFit="1" customWidth="1"/>
    <col min="138" max="138" width="8.83203125" customWidth="1"/>
    <col min="139" max="139" width="11.33203125" bestFit="1" customWidth="1"/>
    <col min="140" max="148" width="12.1640625" bestFit="1" customWidth="1"/>
    <col min="149" max="149" width="11.33203125" bestFit="1" customWidth="1"/>
    <col min="150" max="150" width="12.1640625" bestFit="1" customWidth="1"/>
    <col min="151" max="152" width="8.83203125" customWidth="1"/>
    <col min="153" max="153" width="11.33203125" bestFit="1" customWidth="1"/>
    <col min="154" max="155" width="12.1640625" bestFit="1" customWidth="1"/>
    <col min="156" max="156" width="10" customWidth="1"/>
    <col min="157" max="157" width="11.33203125" bestFit="1" customWidth="1"/>
    <col min="158" max="158" width="12.1640625" bestFit="1" customWidth="1"/>
    <col min="159" max="160" width="8.83203125" customWidth="1"/>
    <col min="161" max="161" width="12.1640625" bestFit="1" customWidth="1"/>
    <col min="162" max="162" width="9.1640625" customWidth="1"/>
    <col min="163" max="163" width="8.83203125" customWidth="1"/>
    <col min="164" max="164" width="12.1640625" bestFit="1" customWidth="1"/>
    <col min="165" max="165" width="11.33203125" bestFit="1" customWidth="1"/>
    <col min="166" max="166" width="12.33203125" bestFit="1" customWidth="1"/>
    <col min="167" max="167" width="10" customWidth="1"/>
    <col min="168" max="169" width="8.1640625" customWidth="1"/>
    <col min="170" max="170" width="8.83203125" customWidth="1"/>
    <col min="171" max="171" width="12.1640625" bestFit="1" customWidth="1"/>
    <col min="172" max="172" width="8.83203125" customWidth="1"/>
    <col min="173" max="173" width="10.1640625" customWidth="1"/>
    <col min="174" max="175" width="8.83203125" customWidth="1"/>
    <col min="176" max="176" width="12.1640625" bestFit="1" customWidth="1"/>
    <col min="177" max="178" width="8.83203125" customWidth="1"/>
    <col min="179" max="179" width="12.1640625" bestFit="1" customWidth="1"/>
    <col min="180" max="180" width="12.33203125" bestFit="1" customWidth="1"/>
    <col min="181" max="181" width="12.1640625" bestFit="1" customWidth="1"/>
  </cols>
  <sheetData>
    <row r="3" spans="1:181">
      <c r="B3" t="s">
        <v>0</v>
      </c>
    </row>
    <row r="4" spans="1:181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181">
      <c r="A5" s="1" t="s">
        <v>8</v>
      </c>
      <c r="B5" s="2"/>
      <c r="C5" s="2"/>
      <c r="D5" s="2"/>
      <c r="E5" s="2"/>
      <c r="F5" s="2"/>
      <c r="G5" s="2"/>
    </row>
    <row r="6" spans="1:181" s="4" customFormat="1">
      <c r="A6" s="3" t="s">
        <v>9</v>
      </c>
      <c r="B6" s="2"/>
      <c r="C6" s="2"/>
      <c r="D6" s="2"/>
      <c r="E6" s="2"/>
      <c r="F6" s="2"/>
      <c r="G6" s="2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181" s="4" customFormat="1">
      <c r="A7" s="5" t="s">
        <v>10</v>
      </c>
      <c r="B7" s="6">
        <v>20</v>
      </c>
      <c r="C7" s="6">
        <v>37</v>
      </c>
      <c r="D7" s="6"/>
      <c r="E7" s="6"/>
      <c r="F7" s="6"/>
      <c r="G7" s="6">
        <v>28.5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</row>
    <row r="8" spans="1:181" s="4" customFormat="1">
      <c r="A8" s="5" t="s">
        <v>11</v>
      </c>
      <c r="B8" s="6">
        <v>1</v>
      </c>
      <c r="C8" s="6">
        <v>1</v>
      </c>
      <c r="D8" s="6"/>
      <c r="E8" s="6"/>
      <c r="F8" s="6"/>
      <c r="G8" s="6">
        <v>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1" s="4" customFormat="1">
      <c r="A9" s="5" t="s">
        <v>12</v>
      </c>
      <c r="B9" s="6">
        <v>7173284.222222222</v>
      </c>
      <c r="C9" s="6">
        <v>899892.85714285716</v>
      </c>
      <c r="D9" s="6">
        <v>7196700.666666667</v>
      </c>
      <c r="E9" s="6"/>
      <c r="F9" s="6"/>
      <c r="G9" s="6">
        <v>3798006.153846154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1" s="4" customFormat="1">
      <c r="A10" s="5" t="s">
        <v>13</v>
      </c>
      <c r="B10" s="6">
        <v>9</v>
      </c>
      <c r="C10" s="6">
        <v>14</v>
      </c>
      <c r="D10" s="6">
        <v>3</v>
      </c>
      <c r="E10" s="6"/>
      <c r="F10" s="6"/>
      <c r="G10" s="6">
        <v>26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</row>
    <row r="11" spans="1:181">
      <c r="A11" s="5" t="s">
        <v>14</v>
      </c>
      <c r="B11" s="6">
        <v>322.5</v>
      </c>
      <c r="C11" s="6">
        <v>83.350000000000009</v>
      </c>
      <c r="D11" s="6">
        <v>1.7</v>
      </c>
      <c r="E11" s="6"/>
      <c r="F11" s="6"/>
      <c r="G11" s="6">
        <v>149.45833333333334</v>
      </c>
    </row>
    <row r="12" spans="1:181">
      <c r="A12" s="7" t="s">
        <v>15</v>
      </c>
      <c r="B12" s="2">
        <v>2</v>
      </c>
      <c r="C12" s="2">
        <v>3</v>
      </c>
      <c r="D12" s="2">
        <v>1</v>
      </c>
      <c r="E12" s="2"/>
      <c r="F12" s="2"/>
      <c r="G12" s="2">
        <v>6</v>
      </c>
    </row>
    <row r="13" spans="1:181">
      <c r="A13" s="3" t="s">
        <v>16</v>
      </c>
      <c r="B13" s="2"/>
      <c r="C13" s="2"/>
      <c r="D13" s="2"/>
      <c r="E13" s="2"/>
      <c r="F13" s="2"/>
      <c r="G13" s="2"/>
    </row>
    <row r="14" spans="1:181">
      <c r="A14" s="5" t="s">
        <v>10</v>
      </c>
      <c r="B14" s="6"/>
      <c r="C14" s="6"/>
      <c r="D14" s="6"/>
      <c r="E14" s="6"/>
      <c r="F14" s="6"/>
      <c r="G14" s="6"/>
    </row>
    <row r="15" spans="1:181">
      <c r="A15" s="5" t="s">
        <v>11</v>
      </c>
      <c r="B15" s="6"/>
      <c r="C15" s="6"/>
      <c r="D15" s="6"/>
      <c r="E15" s="6"/>
      <c r="F15" s="6"/>
      <c r="G15" s="6"/>
    </row>
    <row r="16" spans="1:181">
      <c r="A16" s="5" t="s">
        <v>12</v>
      </c>
      <c r="B16" s="6">
        <v>244000</v>
      </c>
      <c r="C16" s="6">
        <v>16360000</v>
      </c>
      <c r="D16" s="6"/>
      <c r="E16" s="6"/>
      <c r="F16" s="6"/>
      <c r="G16" s="6">
        <v>8302000</v>
      </c>
    </row>
    <row r="17" spans="1:7">
      <c r="A17" s="5" t="s">
        <v>13</v>
      </c>
      <c r="B17" s="6">
        <v>3</v>
      </c>
      <c r="C17" s="6">
        <v>3</v>
      </c>
      <c r="D17" s="6"/>
      <c r="E17" s="6"/>
      <c r="F17" s="6"/>
      <c r="G17" s="6">
        <v>6</v>
      </c>
    </row>
    <row r="18" spans="1:7">
      <c r="A18" s="5" t="s">
        <v>14</v>
      </c>
      <c r="B18" s="6"/>
      <c r="C18" s="6"/>
      <c r="D18" s="6"/>
      <c r="E18" s="6"/>
      <c r="F18" s="6"/>
      <c r="G18" s="6"/>
    </row>
    <row r="19" spans="1:7">
      <c r="A19" s="7" t="s">
        <v>15</v>
      </c>
      <c r="B19" s="2"/>
      <c r="C19" s="2"/>
      <c r="D19" s="2"/>
      <c r="E19" s="2"/>
      <c r="F19" s="2"/>
      <c r="G19" s="2"/>
    </row>
    <row r="20" spans="1:7">
      <c r="A20" s="3" t="s">
        <v>17</v>
      </c>
      <c r="B20" s="2"/>
      <c r="C20" s="2"/>
      <c r="D20" s="2"/>
      <c r="E20" s="2"/>
      <c r="F20" s="2"/>
      <c r="G20" s="2"/>
    </row>
    <row r="21" spans="1:7">
      <c r="A21" s="5" t="s">
        <v>10</v>
      </c>
      <c r="B21" s="6"/>
      <c r="C21" s="6"/>
      <c r="D21" s="6"/>
      <c r="E21" s="6"/>
      <c r="F21" s="6"/>
      <c r="G21" s="6"/>
    </row>
    <row r="22" spans="1:7">
      <c r="A22" s="5" t="s">
        <v>11</v>
      </c>
      <c r="B22" s="6"/>
      <c r="C22" s="6"/>
      <c r="D22" s="6"/>
      <c r="E22" s="6"/>
      <c r="F22" s="6"/>
      <c r="G22" s="6"/>
    </row>
    <row r="23" spans="1:7">
      <c r="A23" s="5" t="s">
        <v>12</v>
      </c>
      <c r="B23" s="6"/>
      <c r="C23" s="6">
        <v>15800000</v>
      </c>
      <c r="D23" s="6">
        <v>1260750</v>
      </c>
      <c r="E23" s="6"/>
      <c r="F23" s="6"/>
      <c r="G23" s="6">
        <v>6107166.666666667</v>
      </c>
    </row>
    <row r="24" spans="1:7">
      <c r="A24" s="5" t="s">
        <v>13</v>
      </c>
      <c r="B24" s="6"/>
      <c r="C24" s="6">
        <v>1</v>
      </c>
      <c r="D24" s="6">
        <v>2</v>
      </c>
      <c r="E24" s="6"/>
      <c r="F24" s="6"/>
      <c r="G24" s="6">
        <v>3</v>
      </c>
    </row>
    <row r="25" spans="1:7">
      <c r="A25" s="5" t="s">
        <v>14</v>
      </c>
      <c r="B25" s="6"/>
      <c r="C25" s="6"/>
      <c r="D25" s="6"/>
      <c r="E25" s="6"/>
      <c r="F25" s="6"/>
      <c r="G25" s="6"/>
    </row>
    <row r="26" spans="1:7">
      <c r="A26" s="7" t="s">
        <v>15</v>
      </c>
      <c r="B26" s="2"/>
      <c r="C26" s="2"/>
      <c r="D26" s="2"/>
      <c r="E26" s="2"/>
      <c r="F26" s="2"/>
      <c r="G26" s="2"/>
    </row>
    <row r="27" spans="1:7">
      <c r="A27" s="3" t="s">
        <v>18</v>
      </c>
      <c r="B27" s="2"/>
      <c r="C27" s="2"/>
      <c r="D27" s="2"/>
      <c r="E27" s="2"/>
      <c r="F27" s="2"/>
      <c r="G27" s="2"/>
    </row>
    <row r="28" spans="1:7">
      <c r="A28" s="5" t="s">
        <v>10</v>
      </c>
      <c r="B28" s="6"/>
      <c r="C28" s="6"/>
      <c r="D28" s="6"/>
      <c r="E28" s="6"/>
      <c r="F28" s="6"/>
      <c r="G28" s="6"/>
    </row>
    <row r="29" spans="1:7">
      <c r="A29" s="5" t="s">
        <v>11</v>
      </c>
      <c r="B29" s="6"/>
      <c r="C29" s="6"/>
      <c r="D29" s="6"/>
      <c r="E29" s="6"/>
      <c r="F29" s="6"/>
      <c r="G29" s="6"/>
    </row>
    <row r="30" spans="1:7">
      <c r="A30" s="5" t="s">
        <v>12</v>
      </c>
      <c r="B30" s="6"/>
      <c r="C30" s="6">
        <v>365000</v>
      </c>
      <c r="D30" s="6">
        <v>5000000</v>
      </c>
      <c r="E30" s="6"/>
      <c r="F30" s="6"/>
      <c r="G30" s="6">
        <v>1910000</v>
      </c>
    </row>
    <row r="31" spans="1:7">
      <c r="A31" s="5" t="s">
        <v>13</v>
      </c>
      <c r="B31" s="6"/>
      <c r="C31" s="6">
        <v>2</v>
      </c>
      <c r="D31" s="6">
        <v>1</v>
      </c>
      <c r="E31" s="6"/>
      <c r="F31" s="6"/>
      <c r="G31" s="6">
        <v>3</v>
      </c>
    </row>
    <row r="32" spans="1:7">
      <c r="A32" s="5" t="s">
        <v>14</v>
      </c>
      <c r="B32" s="6"/>
      <c r="C32" s="6"/>
      <c r="D32" s="6">
        <v>2.2999999999999998</v>
      </c>
      <c r="E32" s="6"/>
      <c r="F32" s="6"/>
      <c r="G32" s="6">
        <v>2.2999999999999998</v>
      </c>
    </row>
    <row r="33" spans="1:7">
      <c r="A33" s="7" t="s">
        <v>15</v>
      </c>
      <c r="B33" s="2"/>
      <c r="C33" s="2"/>
      <c r="D33" s="2">
        <v>1</v>
      </c>
      <c r="E33" s="2"/>
      <c r="F33" s="2"/>
      <c r="G33" s="2">
        <v>1</v>
      </c>
    </row>
    <row r="34" spans="1:7">
      <c r="A34" s="3" t="s">
        <v>19</v>
      </c>
      <c r="B34" s="2"/>
      <c r="C34" s="2"/>
      <c r="D34" s="2"/>
      <c r="E34" s="2"/>
      <c r="F34" s="2"/>
      <c r="G34" s="2"/>
    </row>
    <row r="35" spans="1:7">
      <c r="A35" s="5" t="s">
        <v>10</v>
      </c>
      <c r="B35" s="6"/>
      <c r="C35" s="6"/>
      <c r="D35" s="6"/>
      <c r="E35" s="6"/>
      <c r="F35" s="6"/>
      <c r="G35" s="6"/>
    </row>
    <row r="36" spans="1:7">
      <c r="A36" s="5" t="s">
        <v>11</v>
      </c>
      <c r="B36" s="6"/>
      <c r="C36" s="6"/>
      <c r="D36" s="6"/>
      <c r="E36" s="6"/>
      <c r="F36" s="6"/>
      <c r="G36" s="6"/>
    </row>
    <row r="37" spans="1:7">
      <c r="A37" s="5" t="s">
        <v>12</v>
      </c>
      <c r="B37" s="6">
        <v>301500</v>
      </c>
      <c r="C37" s="6">
        <v>764131.33333333337</v>
      </c>
      <c r="D37" s="6">
        <v>1000000</v>
      </c>
      <c r="E37" s="6"/>
      <c r="F37" s="6"/>
      <c r="G37" s="6">
        <v>649232.33333333337</v>
      </c>
    </row>
    <row r="38" spans="1:7">
      <c r="A38" s="5" t="s">
        <v>13</v>
      </c>
      <c r="B38" s="6">
        <v>2</v>
      </c>
      <c r="C38" s="6">
        <v>3</v>
      </c>
      <c r="D38" s="6">
        <v>1</v>
      </c>
      <c r="E38" s="6"/>
      <c r="F38" s="6"/>
      <c r="G38" s="6">
        <v>6</v>
      </c>
    </row>
    <row r="39" spans="1:7">
      <c r="A39" s="5" t="s">
        <v>14</v>
      </c>
      <c r="B39" s="6"/>
      <c r="C39" s="6">
        <v>406</v>
      </c>
      <c r="D39" s="6"/>
      <c r="E39" s="6"/>
      <c r="F39" s="6"/>
      <c r="G39" s="6">
        <v>406</v>
      </c>
    </row>
    <row r="40" spans="1:7">
      <c r="A40" s="7" t="s">
        <v>15</v>
      </c>
      <c r="B40" s="2"/>
      <c r="C40" s="2">
        <v>1</v>
      </c>
      <c r="D40" s="2"/>
      <c r="E40" s="2"/>
      <c r="F40" s="2"/>
      <c r="G40" s="2">
        <v>1</v>
      </c>
    </row>
    <row r="41" spans="1:7">
      <c r="A41" s="3" t="s">
        <v>20</v>
      </c>
      <c r="B41" s="2"/>
      <c r="C41" s="2"/>
      <c r="D41" s="2"/>
      <c r="E41" s="2"/>
      <c r="F41" s="2"/>
      <c r="G41" s="2"/>
    </row>
    <row r="42" spans="1:7">
      <c r="A42" s="5" t="s">
        <v>10</v>
      </c>
      <c r="B42" s="6"/>
      <c r="C42" s="6"/>
      <c r="D42" s="6"/>
      <c r="E42" s="6"/>
      <c r="F42" s="6"/>
      <c r="G42" s="6"/>
    </row>
    <row r="43" spans="1:7">
      <c r="A43" s="5" t="s">
        <v>11</v>
      </c>
      <c r="B43" s="6"/>
      <c r="C43" s="6"/>
      <c r="D43" s="6"/>
      <c r="E43" s="6"/>
      <c r="F43" s="6"/>
      <c r="G43" s="6"/>
    </row>
    <row r="44" spans="1:7">
      <c r="A44" s="5" t="s">
        <v>12</v>
      </c>
      <c r="B44" s="6">
        <v>25000</v>
      </c>
      <c r="C44" s="6">
        <v>15000</v>
      </c>
      <c r="D44" s="6">
        <v>160000</v>
      </c>
      <c r="E44" s="6"/>
      <c r="F44" s="6"/>
      <c r="G44" s="6">
        <v>66666.666666666672</v>
      </c>
    </row>
    <row r="45" spans="1:7">
      <c r="A45" s="5" t="s">
        <v>13</v>
      </c>
      <c r="B45" s="6">
        <v>1</v>
      </c>
      <c r="C45" s="6">
        <v>1</v>
      </c>
      <c r="D45" s="6">
        <v>1</v>
      </c>
      <c r="E45" s="6"/>
      <c r="F45" s="6"/>
      <c r="G45" s="6">
        <v>3</v>
      </c>
    </row>
    <row r="46" spans="1:7">
      <c r="A46" s="5" t="s">
        <v>14</v>
      </c>
      <c r="B46" s="6"/>
      <c r="C46" s="6">
        <v>1</v>
      </c>
      <c r="D46" s="6"/>
      <c r="E46" s="6"/>
      <c r="F46" s="6"/>
      <c r="G46" s="6">
        <v>1</v>
      </c>
    </row>
    <row r="47" spans="1:7">
      <c r="A47" s="7" t="s">
        <v>15</v>
      </c>
      <c r="B47" s="2"/>
      <c r="C47" s="2">
        <v>1</v>
      </c>
      <c r="D47" s="2"/>
      <c r="E47" s="2"/>
      <c r="F47" s="2"/>
      <c r="G47" s="2">
        <v>1</v>
      </c>
    </row>
    <row r="48" spans="1:7">
      <c r="A48" s="3" t="s">
        <v>21</v>
      </c>
      <c r="B48" s="2"/>
      <c r="C48" s="2"/>
      <c r="D48" s="2"/>
      <c r="E48" s="2"/>
      <c r="F48" s="2"/>
      <c r="G48" s="2"/>
    </row>
    <row r="49" spans="1:7">
      <c r="A49" s="5" t="s">
        <v>10</v>
      </c>
      <c r="B49" s="6"/>
      <c r="C49" s="6"/>
      <c r="D49" s="6"/>
      <c r="E49" s="6"/>
      <c r="F49" s="6"/>
      <c r="G49" s="6"/>
    </row>
    <row r="50" spans="1:7">
      <c r="A50" s="5" t="s">
        <v>11</v>
      </c>
      <c r="B50" s="6"/>
      <c r="C50" s="6"/>
      <c r="D50" s="6"/>
      <c r="E50" s="6"/>
      <c r="F50" s="6"/>
      <c r="G50" s="6"/>
    </row>
    <row r="51" spans="1:7">
      <c r="A51" s="5" t="s">
        <v>12</v>
      </c>
      <c r="B51" s="6"/>
      <c r="C51" s="6">
        <v>113495</v>
      </c>
      <c r="D51" s="6"/>
      <c r="E51" s="6">
        <v>531000</v>
      </c>
      <c r="F51" s="6"/>
      <c r="G51" s="6">
        <v>322247.5</v>
      </c>
    </row>
    <row r="52" spans="1:7">
      <c r="A52" s="5" t="s">
        <v>13</v>
      </c>
      <c r="B52" s="6"/>
      <c r="C52" s="6">
        <v>2</v>
      </c>
      <c r="D52" s="6"/>
      <c r="E52" s="6">
        <v>2</v>
      </c>
      <c r="F52" s="6"/>
      <c r="G52" s="6">
        <v>4</v>
      </c>
    </row>
    <row r="53" spans="1:7">
      <c r="A53" s="5" t="s">
        <v>14</v>
      </c>
      <c r="B53" s="6"/>
      <c r="C53" s="6"/>
      <c r="D53" s="6"/>
      <c r="E53" s="6"/>
      <c r="F53" s="6"/>
      <c r="G53" s="6"/>
    </row>
    <row r="54" spans="1:7">
      <c r="A54" s="7" t="s">
        <v>15</v>
      </c>
      <c r="B54" s="2"/>
      <c r="C54" s="2"/>
      <c r="D54" s="2"/>
      <c r="E54" s="2"/>
      <c r="F54" s="2"/>
      <c r="G54" s="2"/>
    </row>
    <row r="55" spans="1:7">
      <c r="A55" s="3" t="s">
        <v>22</v>
      </c>
      <c r="B55" s="2"/>
      <c r="C55" s="2"/>
      <c r="D55" s="2"/>
      <c r="E55" s="2"/>
      <c r="F55" s="2"/>
      <c r="G55" s="2"/>
    </row>
    <row r="56" spans="1:7">
      <c r="A56" s="5" t="s">
        <v>10</v>
      </c>
      <c r="B56" s="6"/>
      <c r="C56" s="6">
        <v>59.666666666666664</v>
      </c>
      <c r="D56" s="6">
        <v>12</v>
      </c>
      <c r="E56" s="6"/>
      <c r="F56" s="6"/>
      <c r="G56" s="6">
        <v>47.75</v>
      </c>
    </row>
    <row r="57" spans="1:7">
      <c r="A57" s="5" t="s">
        <v>11</v>
      </c>
      <c r="B57" s="6"/>
      <c r="C57" s="6">
        <v>3</v>
      </c>
      <c r="D57" s="6">
        <v>1</v>
      </c>
      <c r="E57" s="6"/>
      <c r="F57" s="6"/>
      <c r="G57" s="6">
        <v>4</v>
      </c>
    </row>
    <row r="58" spans="1:7">
      <c r="A58" s="5" t="s">
        <v>12</v>
      </c>
      <c r="B58" s="6">
        <v>300000</v>
      </c>
      <c r="C58" s="6">
        <v>3818819.2</v>
      </c>
      <c r="D58" s="6">
        <v>3700000</v>
      </c>
      <c r="E58" s="6"/>
      <c r="F58" s="6"/>
      <c r="G58" s="6">
        <v>3299156.5714285714</v>
      </c>
    </row>
    <row r="59" spans="1:7">
      <c r="A59" s="5" t="s">
        <v>13</v>
      </c>
      <c r="B59" s="6">
        <v>1</v>
      </c>
      <c r="C59" s="6">
        <v>5</v>
      </c>
      <c r="D59" s="6">
        <v>1</v>
      </c>
      <c r="E59" s="6"/>
      <c r="F59" s="6"/>
      <c r="G59" s="6">
        <v>7</v>
      </c>
    </row>
    <row r="60" spans="1:7">
      <c r="A60" s="5" t="s">
        <v>14</v>
      </c>
      <c r="B60" s="6"/>
      <c r="C60" s="6">
        <v>1008</v>
      </c>
      <c r="D60" s="6">
        <v>234</v>
      </c>
      <c r="E60" s="6"/>
      <c r="F60" s="6"/>
      <c r="G60" s="6">
        <v>814.5</v>
      </c>
    </row>
    <row r="61" spans="1:7">
      <c r="A61" s="7" t="s">
        <v>15</v>
      </c>
      <c r="B61" s="2"/>
      <c r="C61" s="2">
        <v>3</v>
      </c>
      <c r="D61" s="2">
        <v>1</v>
      </c>
      <c r="E61" s="2"/>
      <c r="F61" s="2"/>
      <c r="G61" s="2">
        <v>4</v>
      </c>
    </row>
    <row r="62" spans="1:7">
      <c r="A62" s="3" t="s">
        <v>23</v>
      </c>
      <c r="B62" s="2"/>
      <c r="C62" s="2"/>
      <c r="D62" s="2"/>
      <c r="E62" s="2"/>
      <c r="F62" s="2"/>
      <c r="G62" s="2"/>
    </row>
    <row r="63" spans="1:7">
      <c r="A63" s="5" t="s">
        <v>10</v>
      </c>
      <c r="B63" s="6"/>
      <c r="C63" s="6"/>
      <c r="D63" s="6"/>
      <c r="E63" s="6"/>
      <c r="F63" s="6"/>
      <c r="G63" s="6"/>
    </row>
    <row r="64" spans="1:7">
      <c r="A64" s="5" t="s">
        <v>11</v>
      </c>
      <c r="B64" s="6"/>
      <c r="C64" s="6"/>
      <c r="D64" s="6"/>
      <c r="E64" s="6"/>
      <c r="F64" s="6"/>
      <c r="G64" s="6"/>
    </row>
    <row r="65" spans="1:7">
      <c r="A65" s="5" t="s">
        <v>12</v>
      </c>
      <c r="B65" s="6">
        <v>284000</v>
      </c>
      <c r="C65" s="6">
        <v>2949333.3333333335</v>
      </c>
      <c r="D65" s="6">
        <v>150000</v>
      </c>
      <c r="E65" s="6"/>
      <c r="F65" s="6"/>
      <c r="G65" s="6">
        <v>1856400</v>
      </c>
    </row>
    <row r="66" spans="1:7">
      <c r="A66" s="5" t="s">
        <v>13</v>
      </c>
      <c r="B66" s="6">
        <v>1</v>
      </c>
      <c r="C66" s="6">
        <v>3</v>
      </c>
      <c r="D66" s="6">
        <v>1</v>
      </c>
      <c r="E66" s="6"/>
      <c r="F66" s="6"/>
      <c r="G66" s="6">
        <v>5</v>
      </c>
    </row>
    <row r="67" spans="1:7">
      <c r="A67" s="5" t="s">
        <v>14</v>
      </c>
      <c r="B67" s="6"/>
      <c r="C67" s="6">
        <v>1210</v>
      </c>
      <c r="D67" s="6"/>
      <c r="E67" s="6"/>
      <c r="F67" s="6"/>
      <c r="G67" s="6">
        <v>1210</v>
      </c>
    </row>
    <row r="68" spans="1:7">
      <c r="A68" s="7" t="s">
        <v>15</v>
      </c>
      <c r="B68" s="2"/>
      <c r="C68" s="2">
        <v>1</v>
      </c>
      <c r="D68" s="2"/>
      <c r="E68" s="2"/>
      <c r="F68" s="2"/>
      <c r="G68" s="2">
        <v>1</v>
      </c>
    </row>
    <row r="69" spans="1:7">
      <c r="A69" s="3" t="s">
        <v>24</v>
      </c>
      <c r="B69" s="2"/>
      <c r="C69" s="2"/>
      <c r="D69" s="2"/>
      <c r="E69" s="2"/>
      <c r="F69" s="2"/>
      <c r="G69" s="2"/>
    </row>
    <row r="70" spans="1:7">
      <c r="A70" s="5" t="s">
        <v>10</v>
      </c>
      <c r="B70" s="6"/>
      <c r="C70" s="6"/>
      <c r="D70" s="6"/>
      <c r="E70" s="6"/>
      <c r="F70" s="6"/>
      <c r="G70" s="6"/>
    </row>
    <row r="71" spans="1:7">
      <c r="A71" s="5" t="s">
        <v>11</v>
      </c>
      <c r="B71" s="6"/>
      <c r="C71" s="6"/>
      <c r="D71" s="6"/>
      <c r="E71" s="6"/>
      <c r="F71" s="6"/>
      <c r="G71" s="6"/>
    </row>
    <row r="72" spans="1:7">
      <c r="A72" s="5" t="s">
        <v>12</v>
      </c>
      <c r="B72" s="6">
        <v>150100000</v>
      </c>
      <c r="C72" s="6">
        <v>2174770.8333333335</v>
      </c>
      <c r="D72" s="6"/>
      <c r="E72" s="6"/>
      <c r="F72" s="6"/>
      <c r="G72" s="6">
        <v>39156078.125</v>
      </c>
    </row>
    <row r="73" spans="1:7">
      <c r="A73" s="5" t="s">
        <v>13</v>
      </c>
      <c r="B73" s="6">
        <v>2</v>
      </c>
      <c r="C73" s="6">
        <v>6</v>
      </c>
      <c r="D73" s="6"/>
      <c r="E73" s="6"/>
      <c r="F73" s="6"/>
      <c r="G73" s="6">
        <v>8</v>
      </c>
    </row>
    <row r="74" spans="1:7">
      <c r="A74" s="5" t="s">
        <v>14</v>
      </c>
      <c r="B74" s="6">
        <v>910.72199999999998</v>
      </c>
      <c r="C74" s="6"/>
      <c r="D74" s="6"/>
      <c r="E74" s="6"/>
      <c r="F74" s="6"/>
      <c r="G74" s="6">
        <v>910.72199999999998</v>
      </c>
    </row>
    <row r="75" spans="1:7">
      <c r="A75" s="7" t="s">
        <v>15</v>
      </c>
      <c r="B75" s="2">
        <v>1</v>
      </c>
      <c r="C75" s="2"/>
      <c r="D75" s="2"/>
      <c r="E75" s="2"/>
      <c r="F75" s="2"/>
      <c r="G75" s="2">
        <v>1</v>
      </c>
    </row>
    <row r="76" spans="1:7">
      <c r="A76" s="3" t="s">
        <v>25</v>
      </c>
      <c r="B76" s="2"/>
      <c r="C76" s="2"/>
      <c r="D76" s="2"/>
      <c r="E76" s="2"/>
      <c r="F76" s="2"/>
      <c r="G76" s="2"/>
    </row>
    <row r="77" spans="1:7">
      <c r="A77" s="5" t="s">
        <v>10</v>
      </c>
      <c r="B77" s="6"/>
      <c r="C77" s="6"/>
      <c r="D77" s="6"/>
      <c r="E77" s="6"/>
      <c r="F77" s="6"/>
      <c r="G77" s="6"/>
    </row>
    <row r="78" spans="1:7">
      <c r="A78" s="5" t="s">
        <v>11</v>
      </c>
      <c r="B78" s="6"/>
      <c r="C78" s="6"/>
      <c r="D78" s="6"/>
      <c r="E78" s="6"/>
      <c r="F78" s="6"/>
      <c r="G78" s="6"/>
    </row>
    <row r="79" spans="1:7">
      <c r="A79" s="5" t="s">
        <v>12</v>
      </c>
      <c r="B79" s="6">
        <v>3050000</v>
      </c>
      <c r="C79" s="6">
        <v>163500</v>
      </c>
      <c r="D79" s="6"/>
      <c r="E79" s="6">
        <v>1000000</v>
      </c>
      <c r="F79" s="6"/>
      <c r="G79" s="6">
        <v>1746166.6666666667</v>
      </c>
    </row>
    <row r="80" spans="1:7">
      <c r="A80" s="5" t="s">
        <v>13</v>
      </c>
      <c r="B80" s="6">
        <v>3</v>
      </c>
      <c r="C80" s="6">
        <v>2</v>
      </c>
      <c r="D80" s="6"/>
      <c r="E80" s="6">
        <v>1</v>
      </c>
      <c r="F80" s="6"/>
      <c r="G80" s="6">
        <v>6</v>
      </c>
    </row>
    <row r="81" spans="1:7">
      <c r="A81" s="5" t="s">
        <v>14</v>
      </c>
      <c r="B81" s="6">
        <v>38</v>
      </c>
      <c r="C81" s="6">
        <v>100</v>
      </c>
      <c r="D81" s="6"/>
      <c r="E81" s="6"/>
      <c r="F81" s="6"/>
      <c r="G81" s="6">
        <v>69</v>
      </c>
    </row>
    <row r="82" spans="1:7">
      <c r="A82" s="7" t="s">
        <v>15</v>
      </c>
      <c r="B82" s="2">
        <v>1</v>
      </c>
      <c r="C82" s="2">
        <v>1</v>
      </c>
      <c r="D82" s="2"/>
      <c r="E82" s="2"/>
      <c r="F82" s="2"/>
      <c r="G82" s="2">
        <v>2</v>
      </c>
    </row>
    <row r="83" spans="1:7">
      <c r="A83" s="3" t="s">
        <v>26</v>
      </c>
      <c r="B83" s="2"/>
      <c r="C83" s="2"/>
      <c r="D83" s="2"/>
      <c r="E83" s="2"/>
      <c r="F83" s="2"/>
      <c r="G83" s="2"/>
    </row>
    <row r="84" spans="1:7">
      <c r="A84" s="5" t="s">
        <v>10</v>
      </c>
      <c r="B84" s="6"/>
      <c r="C84" s="6"/>
      <c r="D84" s="6"/>
      <c r="E84" s="6"/>
      <c r="F84" s="6"/>
      <c r="G84" s="6"/>
    </row>
    <row r="85" spans="1:7">
      <c r="A85" s="5" t="s">
        <v>11</v>
      </c>
      <c r="B85" s="6"/>
      <c r="C85" s="6"/>
      <c r="D85" s="6"/>
      <c r="E85" s="6"/>
      <c r="F85" s="6"/>
      <c r="G85" s="6"/>
    </row>
    <row r="86" spans="1:7">
      <c r="A86" s="5" t="s">
        <v>12</v>
      </c>
      <c r="B86" s="6"/>
      <c r="C86" s="6">
        <v>855000</v>
      </c>
      <c r="D86" s="6">
        <v>20154191.666666668</v>
      </c>
      <c r="E86" s="6"/>
      <c r="F86" s="6"/>
      <c r="G86" s="6">
        <v>12434515</v>
      </c>
    </row>
    <row r="87" spans="1:7">
      <c r="A87" s="5" t="s">
        <v>13</v>
      </c>
      <c r="B87" s="6"/>
      <c r="C87" s="6">
        <v>2</v>
      </c>
      <c r="D87" s="6">
        <v>3</v>
      </c>
      <c r="E87" s="6"/>
      <c r="F87" s="6"/>
      <c r="G87" s="6">
        <v>5</v>
      </c>
    </row>
    <row r="88" spans="1:7">
      <c r="A88" s="5" t="s">
        <v>14</v>
      </c>
      <c r="B88" s="6"/>
      <c r="C88" s="6">
        <v>121.06</v>
      </c>
      <c r="D88" s="6">
        <v>1254.1333333333334</v>
      </c>
      <c r="E88" s="6"/>
      <c r="F88" s="6"/>
      <c r="G88" s="6">
        <v>800.904</v>
      </c>
    </row>
    <row r="89" spans="1:7">
      <c r="A89" s="7" t="s">
        <v>15</v>
      </c>
      <c r="B89" s="2"/>
      <c r="C89" s="2">
        <v>2</v>
      </c>
      <c r="D89" s="2">
        <v>3</v>
      </c>
      <c r="E89" s="2"/>
      <c r="F89" s="2"/>
      <c r="G89" s="2">
        <v>5</v>
      </c>
    </row>
    <row r="90" spans="1:7">
      <c r="A90" s="3" t="s">
        <v>27</v>
      </c>
      <c r="B90" s="2"/>
      <c r="C90" s="2"/>
      <c r="D90" s="2"/>
      <c r="E90" s="2"/>
      <c r="F90" s="2"/>
      <c r="G90" s="2"/>
    </row>
    <row r="91" spans="1:7">
      <c r="A91" s="5" t="s">
        <v>10</v>
      </c>
      <c r="B91" s="6"/>
      <c r="C91" s="6"/>
      <c r="D91" s="6"/>
      <c r="E91" s="6"/>
      <c r="F91" s="6"/>
      <c r="G91" s="6"/>
    </row>
    <row r="92" spans="1:7">
      <c r="A92" s="5" t="s">
        <v>11</v>
      </c>
      <c r="B92" s="6"/>
      <c r="C92" s="6"/>
      <c r="D92" s="6"/>
      <c r="E92" s="6"/>
      <c r="F92" s="6"/>
      <c r="G92" s="6"/>
    </row>
    <row r="93" spans="1:7">
      <c r="A93" s="5" t="s">
        <v>12</v>
      </c>
      <c r="B93" s="6"/>
      <c r="C93" s="6">
        <v>25006666.666666668</v>
      </c>
      <c r="D93" s="6">
        <v>10000000</v>
      </c>
      <c r="E93" s="6"/>
      <c r="F93" s="6"/>
      <c r="G93" s="6">
        <v>21255000</v>
      </c>
    </row>
    <row r="94" spans="1:7">
      <c r="A94" s="5" t="s">
        <v>13</v>
      </c>
      <c r="B94" s="6"/>
      <c r="C94" s="6">
        <v>3</v>
      </c>
      <c r="D94" s="6">
        <v>1</v>
      </c>
      <c r="E94" s="6"/>
      <c r="F94" s="6"/>
      <c r="G94" s="6">
        <v>4</v>
      </c>
    </row>
    <row r="95" spans="1:7">
      <c r="A95" s="5" t="s">
        <v>14</v>
      </c>
      <c r="B95" s="6"/>
      <c r="C95" s="6">
        <v>796.11500000000001</v>
      </c>
      <c r="D95" s="6"/>
      <c r="E95" s="6"/>
      <c r="F95" s="6"/>
      <c r="G95" s="6">
        <v>796.11500000000001</v>
      </c>
    </row>
    <row r="96" spans="1:7">
      <c r="A96" s="7" t="s">
        <v>15</v>
      </c>
      <c r="B96" s="2"/>
      <c r="C96" s="2">
        <v>1</v>
      </c>
      <c r="D96" s="2"/>
      <c r="E96" s="2"/>
      <c r="F96" s="2"/>
      <c r="G96" s="2">
        <v>1</v>
      </c>
    </row>
    <row r="97" spans="1:7">
      <c r="A97" s="1" t="s">
        <v>28</v>
      </c>
      <c r="B97" s="6">
        <v>20</v>
      </c>
      <c r="C97" s="6">
        <v>54</v>
      </c>
      <c r="D97" s="6">
        <v>12</v>
      </c>
      <c r="E97" s="6"/>
      <c r="F97" s="6"/>
      <c r="G97" s="6">
        <v>41.333333333333336</v>
      </c>
    </row>
    <row r="98" spans="1:7">
      <c r="A98" s="1" t="s">
        <v>29</v>
      </c>
      <c r="B98" s="6">
        <v>1</v>
      </c>
      <c r="C98" s="6">
        <v>4</v>
      </c>
      <c r="D98" s="6">
        <v>1</v>
      </c>
      <c r="E98" s="6"/>
      <c r="F98" s="6"/>
      <c r="G98" s="6">
        <v>6</v>
      </c>
    </row>
    <row r="99" spans="1:7">
      <c r="A99" s="1" t="s">
        <v>30</v>
      </c>
      <c r="B99" s="6">
        <v>17084252.636363637</v>
      </c>
      <c r="C99" s="6">
        <v>4229587.3404255323</v>
      </c>
      <c r="D99" s="6">
        <v>7470298.3571428573</v>
      </c>
      <c r="E99" s="6">
        <v>687333.33333333337</v>
      </c>
      <c r="F99" s="6"/>
      <c r="G99" s="6">
        <v>7921980.6976744188</v>
      </c>
    </row>
    <row r="100" spans="1:7">
      <c r="A100" s="1" t="s">
        <v>31</v>
      </c>
      <c r="B100" s="6">
        <v>22</v>
      </c>
      <c r="C100" s="6">
        <v>47</v>
      </c>
      <c r="D100" s="6">
        <v>14</v>
      </c>
      <c r="E100" s="6">
        <v>3</v>
      </c>
      <c r="F100" s="6"/>
      <c r="G100" s="6">
        <v>86</v>
      </c>
    </row>
    <row r="101" spans="1:7">
      <c r="A101" s="1" t="s">
        <v>32</v>
      </c>
      <c r="B101" s="6">
        <v>398.43049999999999</v>
      </c>
      <c r="C101" s="6">
        <v>463.79115384615386</v>
      </c>
      <c r="D101" s="6">
        <v>666.73333333333335</v>
      </c>
      <c r="E101" s="6"/>
      <c r="F101" s="6"/>
      <c r="G101" s="6">
        <v>505.36552173913043</v>
      </c>
    </row>
    <row r="102" spans="1:7">
      <c r="A102" s="1" t="s">
        <v>33</v>
      </c>
      <c r="B102" s="2">
        <v>4</v>
      </c>
      <c r="C102" s="2">
        <v>13</v>
      </c>
      <c r="D102" s="2">
        <v>6</v>
      </c>
      <c r="E102" s="2"/>
      <c r="F102" s="2"/>
      <c r="G102" s="2">
        <v>23</v>
      </c>
    </row>
    <row r="103" spans="1:7">
      <c r="A103" s="1" t="s">
        <v>34</v>
      </c>
      <c r="B103" s="2"/>
      <c r="C103" s="2"/>
      <c r="D103" s="2"/>
      <c r="E103" s="2"/>
      <c r="F103" s="2"/>
      <c r="G103" s="2"/>
    </row>
    <row r="104" spans="1:7">
      <c r="A104" s="3" t="s">
        <v>35</v>
      </c>
      <c r="B104" s="2"/>
      <c r="C104" s="2"/>
      <c r="D104" s="2"/>
      <c r="E104" s="2"/>
      <c r="F104" s="2"/>
      <c r="G104" s="2"/>
    </row>
    <row r="105" spans="1:7">
      <c r="A105" s="5" t="s">
        <v>10</v>
      </c>
      <c r="B105" s="6"/>
      <c r="C105" s="6">
        <v>7.5</v>
      </c>
      <c r="D105" s="6"/>
      <c r="E105" s="6">
        <v>1</v>
      </c>
      <c r="F105" s="6"/>
      <c r="G105" s="6">
        <v>5.333333333333333</v>
      </c>
    </row>
    <row r="106" spans="1:7">
      <c r="A106" s="5" t="s">
        <v>11</v>
      </c>
      <c r="B106" s="6"/>
      <c r="C106" s="6">
        <v>4</v>
      </c>
      <c r="D106" s="6"/>
      <c r="E106" s="6">
        <v>2</v>
      </c>
      <c r="F106" s="6"/>
      <c r="G106" s="6">
        <v>6</v>
      </c>
    </row>
    <row r="107" spans="1:7">
      <c r="A107" s="5" t="s">
        <v>12</v>
      </c>
      <c r="B107" s="6"/>
      <c r="C107" s="6">
        <v>61979</v>
      </c>
      <c r="D107" s="6">
        <v>2453.75</v>
      </c>
      <c r="E107" s="6">
        <v>387.83333333333331</v>
      </c>
      <c r="F107" s="6">
        <v>4501</v>
      </c>
      <c r="G107" s="6">
        <v>30306.333333333332</v>
      </c>
    </row>
    <row r="108" spans="1:7">
      <c r="A108" s="5" t="s">
        <v>13</v>
      </c>
      <c r="B108" s="6"/>
      <c r="C108" s="6">
        <v>10</v>
      </c>
      <c r="D108" s="6">
        <v>4</v>
      </c>
      <c r="E108" s="6">
        <v>6</v>
      </c>
      <c r="F108" s="6">
        <v>1</v>
      </c>
      <c r="G108" s="6">
        <v>21</v>
      </c>
    </row>
    <row r="109" spans="1:7">
      <c r="A109" s="5" t="s">
        <v>14</v>
      </c>
      <c r="B109" s="6"/>
      <c r="C109" s="6">
        <v>98.4435</v>
      </c>
      <c r="D109" s="6"/>
      <c r="E109" s="6"/>
      <c r="F109" s="6">
        <v>60</v>
      </c>
      <c r="G109" s="6">
        <v>90.754800000000003</v>
      </c>
    </row>
    <row r="110" spans="1:7">
      <c r="A110" s="7" t="s">
        <v>15</v>
      </c>
      <c r="B110" s="2"/>
      <c r="C110" s="2">
        <v>4</v>
      </c>
      <c r="D110" s="2"/>
      <c r="E110" s="2"/>
      <c r="F110" s="2">
        <v>1</v>
      </c>
      <c r="G110" s="2">
        <v>5</v>
      </c>
    </row>
    <row r="111" spans="1:7">
      <c r="A111" s="3" t="s">
        <v>36</v>
      </c>
      <c r="B111" s="2"/>
      <c r="C111" s="2"/>
      <c r="D111" s="2"/>
      <c r="E111" s="2"/>
      <c r="F111" s="2"/>
      <c r="G111" s="2"/>
    </row>
    <row r="112" spans="1:7">
      <c r="A112" s="5" t="s">
        <v>10</v>
      </c>
      <c r="B112" s="6">
        <v>11.5</v>
      </c>
      <c r="C112" s="6">
        <v>6.6333333333333337</v>
      </c>
      <c r="D112" s="6">
        <v>8.1538461538461533</v>
      </c>
      <c r="E112" s="6">
        <v>7.833333333333333</v>
      </c>
      <c r="F112" s="6">
        <v>11</v>
      </c>
      <c r="G112" s="6">
        <v>7.6964285714285712</v>
      </c>
    </row>
    <row r="113" spans="1:7">
      <c r="A113" s="5" t="s">
        <v>11</v>
      </c>
      <c r="B113" s="6">
        <v>4</v>
      </c>
      <c r="C113" s="6">
        <v>30</v>
      </c>
      <c r="D113" s="6">
        <v>13</v>
      </c>
      <c r="E113" s="6">
        <v>6</v>
      </c>
      <c r="F113" s="6">
        <v>3</v>
      </c>
      <c r="G113" s="6">
        <v>56</v>
      </c>
    </row>
    <row r="114" spans="1:7">
      <c r="A114" s="5" t="s">
        <v>12</v>
      </c>
      <c r="B114" s="6">
        <v>8306.3333333333339</v>
      </c>
      <c r="C114" s="6">
        <v>122999.7</v>
      </c>
      <c r="D114" s="6">
        <v>66916.111111111109</v>
      </c>
      <c r="E114" s="6">
        <v>5510.6428571428569</v>
      </c>
      <c r="F114" s="6">
        <v>5125.454545454545</v>
      </c>
      <c r="G114" s="6">
        <v>70874.66292134831</v>
      </c>
    </row>
    <row r="115" spans="1:7">
      <c r="A115" s="5" t="s">
        <v>13</v>
      </c>
      <c r="B115" s="6">
        <v>6</v>
      </c>
      <c r="C115" s="6">
        <v>40</v>
      </c>
      <c r="D115" s="6">
        <v>18</v>
      </c>
      <c r="E115" s="6">
        <v>14</v>
      </c>
      <c r="F115" s="6">
        <v>11</v>
      </c>
      <c r="G115" s="6">
        <v>89</v>
      </c>
    </row>
    <row r="116" spans="1:7">
      <c r="A116" s="5" t="s">
        <v>14</v>
      </c>
      <c r="B116" s="6"/>
      <c r="C116" s="6">
        <v>45.506923076923073</v>
      </c>
      <c r="D116" s="6">
        <v>168.61320000000001</v>
      </c>
      <c r="E116" s="6">
        <v>132.26</v>
      </c>
      <c r="F116" s="6">
        <v>398.55866666666662</v>
      </c>
      <c r="G116" s="6">
        <v>158.33072000000001</v>
      </c>
    </row>
    <row r="117" spans="1:7">
      <c r="A117" s="7" t="s">
        <v>15</v>
      </c>
      <c r="B117" s="2"/>
      <c r="C117" s="2">
        <v>13</v>
      </c>
      <c r="D117" s="2">
        <v>5</v>
      </c>
      <c r="E117" s="2">
        <v>1</v>
      </c>
      <c r="F117" s="2">
        <v>6</v>
      </c>
      <c r="G117" s="2">
        <v>25</v>
      </c>
    </row>
    <row r="118" spans="1:7">
      <c r="A118" s="3" t="s">
        <v>37</v>
      </c>
      <c r="B118" s="2"/>
      <c r="C118" s="2"/>
      <c r="D118" s="2"/>
      <c r="E118" s="2"/>
      <c r="F118" s="2"/>
      <c r="G118" s="2"/>
    </row>
    <row r="119" spans="1:7">
      <c r="A119" s="5" t="s">
        <v>10</v>
      </c>
      <c r="B119" s="6">
        <v>67</v>
      </c>
      <c r="C119" s="6">
        <v>531.26315789473688</v>
      </c>
      <c r="D119" s="6">
        <v>2073.5333333333333</v>
      </c>
      <c r="E119" s="6">
        <v>30.2</v>
      </c>
      <c r="F119" s="6">
        <v>53</v>
      </c>
      <c r="G119" s="6">
        <v>675.80952380952385</v>
      </c>
    </row>
    <row r="120" spans="1:7">
      <c r="A120" s="5" t="s">
        <v>11</v>
      </c>
      <c r="B120" s="6">
        <v>5</v>
      </c>
      <c r="C120" s="6">
        <v>19</v>
      </c>
      <c r="D120" s="6">
        <v>15</v>
      </c>
      <c r="E120" s="6">
        <v>10</v>
      </c>
      <c r="F120" s="6">
        <v>14</v>
      </c>
      <c r="G120" s="6">
        <v>63</v>
      </c>
    </row>
    <row r="121" spans="1:7">
      <c r="A121" s="5" t="s">
        <v>12</v>
      </c>
      <c r="B121" s="6">
        <v>47755.199999999997</v>
      </c>
      <c r="C121" s="6">
        <v>203564.85185185185</v>
      </c>
      <c r="D121" s="6">
        <v>77178.45</v>
      </c>
      <c r="E121" s="6">
        <v>50995.083333333336</v>
      </c>
      <c r="F121" s="6">
        <v>12232.263157894737</v>
      </c>
      <c r="G121" s="6">
        <v>97866.867469879522</v>
      </c>
    </row>
    <row r="122" spans="1:7">
      <c r="A122" s="5" t="s">
        <v>13</v>
      </c>
      <c r="B122" s="6">
        <v>5</v>
      </c>
      <c r="C122" s="6">
        <v>27</v>
      </c>
      <c r="D122" s="6">
        <v>20</v>
      </c>
      <c r="E122" s="6">
        <v>12</v>
      </c>
      <c r="F122" s="6">
        <v>19</v>
      </c>
      <c r="G122" s="6">
        <v>83</v>
      </c>
    </row>
    <row r="123" spans="1:7">
      <c r="A123" s="5" t="s">
        <v>14</v>
      </c>
      <c r="B123" s="6">
        <v>6.8</v>
      </c>
      <c r="C123" s="6">
        <v>993.99255555555567</v>
      </c>
      <c r="D123" s="6">
        <v>257.07577777777777</v>
      </c>
      <c r="E123" s="6">
        <v>176.25</v>
      </c>
      <c r="F123" s="6">
        <v>3579.3</v>
      </c>
      <c r="G123" s="6">
        <v>1683.7875641025639</v>
      </c>
    </row>
    <row r="124" spans="1:7">
      <c r="A124" s="7" t="s">
        <v>15</v>
      </c>
      <c r="B124" s="2">
        <v>2</v>
      </c>
      <c r="C124" s="2">
        <v>9</v>
      </c>
      <c r="D124" s="2">
        <v>9</v>
      </c>
      <c r="E124" s="2">
        <v>4</v>
      </c>
      <c r="F124" s="2">
        <v>15</v>
      </c>
      <c r="G124" s="2">
        <v>39</v>
      </c>
    </row>
    <row r="125" spans="1:7">
      <c r="A125" s="3" t="s">
        <v>38</v>
      </c>
      <c r="B125" s="2"/>
      <c r="C125" s="2"/>
      <c r="D125" s="2"/>
      <c r="E125" s="2"/>
      <c r="F125" s="2"/>
      <c r="G125" s="2"/>
    </row>
    <row r="126" spans="1:7">
      <c r="A126" s="5" t="s">
        <v>10</v>
      </c>
      <c r="B126" s="6">
        <v>63185.4</v>
      </c>
      <c r="C126" s="6">
        <v>202.18181818181819</v>
      </c>
      <c r="D126" s="6">
        <v>22082</v>
      </c>
      <c r="E126" s="6">
        <v>11</v>
      </c>
      <c r="F126" s="6"/>
      <c r="G126" s="6">
        <v>11678.485714285714</v>
      </c>
    </row>
    <row r="127" spans="1:7">
      <c r="A127" s="5" t="s">
        <v>11</v>
      </c>
      <c r="B127" s="6">
        <v>5</v>
      </c>
      <c r="C127" s="6">
        <v>22</v>
      </c>
      <c r="D127" s="6">
        <v>4</v>
      </c>
      <c r="E127" s="6">
        <v>4</v>
      </c>
      <c r="F127" s="6"/>
      <c r="G127" s="6">
        <v>35</v>
      </c>
    </row>
    <row r="128" spans="1:7">
      <c r="A128" s="5" t="s">
        <v>12</v>
      </c>
      <c r="B128" s="6">
        <v>2677652.1666666665</v>
      </c>
      <c r="C128" s="6">
        <v>162587.09090909091</v>
      </c>
      <c r="D128" s="6">
        <v>9464694.1999999993</v>
      </c>
      <c r="E128" s="6">
        <v>64158.75</v>
      </c>
      <c r="F128" s="6">
        <v>151152.5</v>
      </c>
      <c r="G128" s="6">
        <v>1731416.4102564103</v>
      </c>
    </row>
    <row r="129" spans="1:7">
      <c r="A129" s="5" t="s">
        <v>13</v>
      </c>
      <c r="B129" s="6">
        <v>6</v>
      </c>
      <c r="C129" s="6">
        <v>22</v>
      </c>
      <c r="D129" s="6">
        <v>5</v>
      </c>
      <c r="E129" s="6">
        <v>4</v>
      </c>
      <c r="F129" s="6">
        <v>2</v>
      </c>
      <c r="G129" s="6">
        <v>39</v>
      </c>
    </row>
    <row r="130" spans="1:7">
      <c r="A130" s="5" t="s">
        <v>14</v>
      </c>
      <c r="B130" s="6">
        <v>3955.875</v>
      </c>
      <c r="C130" s="6">
        <v>263.41171428571431</v>
      </c>
      <c r="D130" s="6">
        <v>28836.866666666669</v>
      </c>
      <c r="E130" s="6">
        <v>342.82499999999999</v>
      </c>
      <c r="F130" s="6">
        <v>3366.5</v>
      </c>
      <c r="G130" s="6">
        <v>4226.8949629629633</v>
      </c>
    </row>
    <row r="131" spans="1:7">
      <c r="A131" s="7" t="s">
        <v>15</v>
      </c>
      <c r="B131" s="2">
        <v>4</v>
      </c>
      <c r="C131" s="2">
        <v>14</v>
      </c>
      <c r="D131" s="2">
        <v>3</v>
      </c>
      <c r="E131" s="2">
        <v>4</v>
      </c>
      <c r="F131" s="2">
        <v>2</v>
      </c>
      <c r="G131" s="2">
        <v>27</v>
      </c>
    </row>
    <row r="132" spans="1:7">
      <c r="A132" s="3" t="s">
        <v>39</v>
      </c>
      <c r="B132" s="2"/>
      <c r="C132" s="2"/>
      <c r="D132" s="2"/>
      <c r="E132" s="2"/>
      <c r="F132" s="2"/>
      <c r="G132" s="2"/>
    </row>
    <row r="133" spans="1:7">
      <c r="A133" s="5" t="s">
        <v>10</v>
      </c>
      <c r="B133" s="6">
        <v>52</v>
      </c>
      <c r="C133" s="6">
        <v>223.6</v>
      </c>
      <c r="D133" s="6">
        <v>249</v>
      </c>
      <c r="E133" s="6">
        <v>562</v>
      </c>
      <c r="F133" s="6"/>
      <c r="G133" s="6">
        <v>247.9</v>
      </c>
    </row>
    <row r="134" spans="1:7">
      <c r="A134" s="5" t="s">
        <v>11</v>
      </c>
      <c r="B134" s="6">
        <v>1</v>
      </c>
      <c r="C134" s="6">
        <v>5</v>
      </c>
      <c r="D134" s="6">
        <v>3</v>
      </c>
      <c r="E134" s="6">
        <v>1</v>
      </c>
      <c r="F134" s="6"/>
      <c r="G134" s="6">
        <v>10</v>
      </c>
    </row>
    <row r="135" spans="1:7">
      <c r="A135" s="5" t="s">
        <v>12</v>
      </c>
      <c r="B135" s="6">
        <v>2384</v>
      </c>
      <c r="C135" s="6">
        <v>115593</v>
      </c>
      <c r="D135" s="6">
        <v>336272</v>
      </c>
      <c r="E135" s="6">
        <v>2671556</v>
      </c>
      <c r="F135" s="6"/>
      <c r="G135" s="6">
        <v>426072.1</v>
      </c>
    </row>
    <row r="136" spans="1:7">
      <c r="A136" s="5" t="s">
        <v>13</v>
      </c>
      <c r="B136" s="6">
        <v>1</v>
      </c>
      <c r="C136" s="6">
        <v>5</v>
      </c>
      <c r="D136" s="6">
        <v>3</v>
      </c>
      <c r="E136" s="6">
        <v>1</v>
      </c>
      <c r="F136" s="6"/>
      <c r="G136" s="6">
        <v>10</v>
      </c>
    </row>
    <row r="137" spans="1:7">
      <c r="A137" s="5" t="s">
        <v>14</v>
      </c>
      <c r="B137" s="6"/>
      <c r="C137" s="6">
        <v>325</v>
      </c>
      <c r="D137" s="6">
        <v>303.16666666666669</v>
      </c>
      <c r="E137" s="6">
        <v>30000</v>
      </c>
      <c r="F137" s="6"/>
      <c r="G137" s="6">
        <v>5259.916666666667</v>
      </c>
    </row>
    <row r="138" spans="1:7">
      <c r="A138" s="7" t="s">
        <v>15</v>
      </c>
      <c r="B138" s="2"/>
      <c r="C138" s="2">
        <v>2</v>
      </c>
      <c r="D138" s="2">
        <v>3</v>
      </c>
      <c r="E138" s="2">
        <v>1</v>
      </c>
      <c r="F138" s="2"/>
      <c r="G138" s="2">
        <v>6</v>
      </c>
    </row>
    <row r="139" spans="1:7">
      <c r="A139" s="3" t="s">
        <v>40</v>
      </c>
      <c r="B139" s="2"/>
      <c r="C139" s="2"/>
      <c r="D139" s="2"/>
      <c r="E139" s="2"/>
      <c r="F139" s="2"/>
      <c r="G139" s="2"/>
    </row>
    <row r="140" spans="1:7">
      <c r="A140" s="5" t="s">
        <v>10</v>
      </c>
      <c r="B140" s="6">
        <v>71</v>
      </c>
      <c r="C140" s="6">
        <v>72498.666666666672</v>
      </c>
      <c r="D140" s="6">
        <v>4223.5</v>
      </c>
      <c r="E140" s="6">
        <v>80</v>
      </c>
      <c r="F140" s="6">
        <v>28050</v>
      </c>
      <c r="G140" s="6">
        <v>31768</v>
      </c>
    </row>
    <row r="141" spans="1:7">
      <c r="A141" s="5" t="s">
        <v>11</v>
      </c>
      <c r="B141" s="6">
        <v>1</v>
      </c>
      <c r="C141" s="6">
        <v>3</v>
      </c>
      <c r="D141" s="6">
        <v>2</v>
      </c>
      <c r="E141" s="6">
        <v>1</v>
      </c>
      <c r="F141" s="6">
        <v>1</v>
      </c>
      <c r="G141" s="6">
        <v>8</v>
      </c>
    </row>
    <row r="142" spans="1:7">
      <c r="A142" s="5" t="s">
        <v>12</v>
      </c>
      <c r="B142" s="6">
        <v>15700</v>
      </c>
      <c r="C142" s="6">
        <v>735572</v>
      </c>
      <c r="D142" s="6">
        <v>47110.5</v>
      </c>
      <c r="E142" s="6">
        <v>5063</v>
      </c>
      <c r="F142" s="6">
        <v>492000</v>
      </c>
      <c r="G142" s="6">
        <v>351712.5</v>
      </c>
    </row>
    <row r="143" spans="1:7">
      <c r="A143" s="5" t="s">
        <v>13</v>
      </c>
      <c r="B143" s="6">
        <v>1</v>
      </c>
      <c r="C143" s="6">
        <v>3</v>
      </c>
      <c r="D143" s="6">
        <v>2</v>
      </c>
      <c r="E143" s="6">
        <v>1</v>
      </c>
      <c r="F143" s="6">
        <v>1</v>
      </c>
      <c r="G143" s="6">
        <v>8</v>
      </c>
    </row>
    <row r="144" spans="1:7">
      <c r="A144" s="5" t="s">
        <v>14</v>
      </c>
      <c r="B144" s="6">
        <v>500</v>
      </c>
      <c r="C144" s="6">
        <v>2263.6333333333337</v>
      </c>
      <c r="D144" s="6">
        <v>735.05</v>
      </c>
      <c r="E144" s="6">
        <v>500</v>
      </c>
      <c r="F144" s="6">
        <v>309000</v>
      </c>
      <c r="G144" s="6">
        <v>39782.625</v>
      </c>
    </row>
    <row r="145" spans="1:7">
      <c r="A145" s="7" t="s">
        <v>15</v>
      </c>
      <c r="B145" s="2">
        <v>1</v>
      </c>
      <c r="C145" s="2">
        <v>3</v>
      </c>
      <c r="D145" s="2">
        <v>2</v>
      </c>
      <c r="E145" s="2">
        <v>1</v>
      </c>
      <c r="F145" s="2">
        <v>1</v>
      </c>
      <c r="G145" s="2">
        <v>8</v>
      </c>
    </row>
    <row r="146" spans="1:7">
      <c r="A146" s="1" t="s">
        <v>41</v>
      </c>
      <c r="B146" s="6">
        <v>19776.9375</v>
      </c>
      <c r="C146" s="6">
        <v>2811.867469879518</v>
      </c>
      <c r="D146" s="6">
        <v>3479.2162162162163</v>
      </c>
      <c r="E146" s="6">
        <v>43.208333333333336</v>
      </c>
      <c r="F146" s="6">
        <v>1601.3888888888889</v>
      </c>
      <c r="G146" s="6">
        <v>3979.825842696629</v>
      </c>
    </row>
    <row r="147" spans="1:7">
      <c r="A147" s="1" t="s">
        <v>42</v>
      </c>
      <c r="B147" s="6">
        <v>16</v>
      </c>
      <c r="C147" s="6">
        <v>83</v>
      </c>
      <c r="D147" s="6">
        <v>37</v>
      </c>
      <c r="E147" s="6">
        <v>24</v>
      </c>
      <c r="F147" s="6">
        <v>18</v>
      </c>
      <c r="G147" s="6">
        <v>178</v>
      </c>
    </row>
    <row r="148" spans="1:7">
      <c r="A148" s="1" t="s">
        <v>43</v>
      </c>
      <c r="B148" s="6">
        <v>861716.36842105258</v>
      </c>
      <c r="C148" s="6">
        <v>162594.63551401868</v>
      </c>
      <c r="D148" s="6">
        <v>984315.0384615385</v>
      </c>
      <c r="E148" s="6">
        <v>95386.078947368427</v>
      </c>
      <c r="F148" s="6">
        <v>31988.205882352941</v>
      </c>
      <c r="G148" s="6">
        <v>358667.55599999998</v>
      </c>
    </row>
    <row r="149" spans="1:7">
      <c r="A149" s="1" t="s">
        <v>44</v>
      </c>
      <c r="B149" s="6">
        <v>19</v>
      </c>
      <c r="C149" s="6">
        <v>107</v>
      </c>
      <c r="D149" s="6">
        <v>52</v>
      </c>
      <c r="E149" s="6">
        <v>38</v>
      </c>
      <c r="F149" s="6">
        <v>34</v>
      </c>
      <c r="G149" s="6">
        <v>250</v>
      </c>
    </row>
    <row r="150" spans="1:7">
      <c r="A150" s="1" t="s">
        <v>45</v>
      </c>
      <c r="B150" s="6">
        <v>2333.8714285714286</v>
      </c>
      <c r="C150" s="6">
        <v>467.9991333333333</v>
      </c>
      <c r="D150" s="6">
        <v>4183.952181818182</v>
      </c>
      <c r="E150" s="6">
        <v>2973.5054545454545</v>
      </c>
      <c r="F150" s="6">
        <v>14874.954080000001</v>
      </c>
      <c r="G150" s="6">
        <v>4854.7856454545454</v>
      </c>
    </row>
    <row r="151" spans="1:7">
      <c r="A151" s="1" t="s">
        <v>46</v>
      </c>
      <c r="B151" s="2">
        <v>7</v>
      </c>
      <c r="C151" s="2">
        <v>45</v>
      </c>
      <c r="D151" s="2">
        <v>22</v>
      </c>
      <c r="E151" s="2">
        <v>11</v>
      </c>
      <c r="F151" s="2">
        <v>25</v>
      </c>
      <c r="G151" s="2">
        <v>110</v>
      </c>
    </row>
    <row r="152" spans="1:7">
      <c r="A152" s="1" t="s">
        <v>47</v>
      </c>
      <c r="B152" s="2"/>
      <c r="C152" s="2"/>
      <c r="D152" s="2"/>
      <c r="E152" s="2"/>
      <c r="F152" s="2"/>
      <c r="G152" s="2"/>
    </row>
    <row r="153" spans="1:7">
      <c r="A153" s="3" t="s">
        <v>9</v>
      </c>
      <c r="B153" s="2"/>
      <c r="C153" s="2"/>
      <c r="D153" s="2"/>
      <c r="E153" s="2"/>
      <c r="F153" s="2"/>
      <c r="G153" s="2"/>
    </row>
    <row r="154" spans="1:7">
      <c r="A154" s="5" t="s">
        <v>10</v>
      </c>
      <c r="B154" s="6"/>
      <c r="C154" s="6"/>
      <c r="D154" s="6">
        <v>38</v>
      </c>
      <c r="E154" s="6"/>
      <c r="F154" s="6"/>
      <c r="G154" s="6">
        <v>38</v>
      </c>
    </row>
    <row r="155" spans="1:7">
      <c r="A155" s="5" t="s">
        <v>11</v>
      </c>
      <c r="B155" s="6"/>
      <c r="C155" s="6"/>
      <c r="D155" s="6">
        <v>1</v>
      </c>
      <c r="E155" s="6"/>
      <c r="F155" s="6"/>
      <c r="G155" s="6">
        <v>1</v>
      </c>
    </row>
    <row r="156" spans="1:7">
      <c r="A156" s="5" t="s">
        <v>12</v>
      </c>
      <c r="B156" s="6"/>
      <c r="C156" s="6"/>
      <c r="D156" s="6"/>
      <c r="E156" s="6"/>
      <c r="F156" s="6"/>
      <c r="G156" s="6"/>
    </row>
    <row r="157" spans="1:7">
      <c r="A157" s="5" t="s">
        <v>13</v>
      </c>
      <c r="B157" s="6"/>
      <c r="C157" s="6"/>
      <c r="D157" s="6"/>
      <c r="E157" s="6"/>
      <c r="F157" s="6"/>
      <c r="G157" s="6"/>
    </row>
    <row r="158" spans="1:7">
      <c r="A158" s="5" t="s">
        <v>14</v>
      </c>
      <c r="B158" s="6"/>
      <c r="C158" s="6"/>
      <c r="D158" s="6"/>
      <c r="E158" s="6"/>
      <c r="F158" s="6"/>
      <c r="G158" s="6"/>
    </row>
    <row r="159" spans="1:7">
      <c r="A159" s="7" t="s">
        <v>15</v>
      </c>
      <c r="B159" s="2"/>
      <c r="C159" s="2"/>
      <c r="D159" s="2"/>
      <c r="E159" s="2"/>
      <c r="F159" s="2"/>
      <c r="G159" s="2"/>
    </row>
    <row r="160" spans="1:7">
      <c r="A160" s="3" t="s">
        <v>16</v>
      </c>
      <c r="B160" s="2"/>
      <c r="C160" s="2"/>
      <c r="D160" s="2"/>
      <c r="E160" s="2"/>
      <c r="F160" s="2"/>
      <c r="G160" s="2"/>
    </row>
    <row r="161" spans="1:7">
      <c r="A161" s="5" t="s">
        <v>10</v>
      </c>
      <c r="B161" s="6">
        <v>206</v>
      </c>
      <c r="C161" s="6">
        <v>247.41666666666666</v>
      </c>
      <c r="D161" s="6">
        <v>101.92857142857143</v>
      </c>
      <c r="E161" s="6">
        <v>91.833333333333329</v>
      </c>
      <c r="F161" s="6">
        <v>3000.5</v>
      </c>
      <c r="G161" s="6">
        <v>754.24705882352941</v>
      </c>
    </row>
    <row r="162" spans="1:7">
      <c r="A162" s="5" t="s">
        <v>11</v>
      </c>
      <c r="B162" s="6">
        <v>17</v>
      </c>
      <c r="C162" s="6">
        <v>12</v>
      </c>
      <c r="D162" s="6">
        <v>14</v>
      </c>
      <c r="E162" s="6">
        <v>24</v>
      </c>
      <c r="F162" s="6">
        <v>18</v>
      </c>
      <c r="G162" s="6">
        <v>85</v>
      </c>
    </row>
    <row r="163" spans="1:7">
      <c r="A163" s="5" t="s">
        <v>12</v>
      </c>
      <c r="B163" s="6">
        <v>28932</v>
      </c>
      <c r="C163" s="6">
        <v>51246.222222222219</v>
      </c>
      <c r="D163" s="6">
        <v>7516154.3636363633</v>
      </c>
      <c r="E163" s="6">
        <v>3161.4</v>
      </c>
      <c r="F163" s="6">
        <v>901.75</v>
      </c>
      <c r="G163" s="6">
        <v>2033577.0487804879</v>
      </c>
    </row>
    <row r="164" spans="1:7">
      <c r="A164" s="5" t="s">
        <v>13</v>
      </c>
      <c r="B164" s="6">
        <v>7</v>
      </c>
      <c r="C164" s="6">
        <v>9</v>
      </c>
      <c r="D164" s="6">
        <v>11</v>
      </c>
      <c r="E164" s="6">
        <v>10</v>
      </c>
      <c r="F164" s="6">
        <v>4</v>
      </c>
      <c r="G164" s="6">
        <v>41</v>
      </c>
    </row>
    <row r="165" spans="1:7">
      <c r="A165" s="5" t="s">
        <v>14</v>
      </c>
      <c r="B165" s="6">
        <v>400</v>
      </c>
      <c r="C165" s="6">
        <v>0.01</v>
      </c>
      <c r="D165" s="6">
        <v>10652.308499999999</v>
      </c>
      <c r="E165" s="6">
        <v>620</v>
      </c>
      <c r="F165" s="6">
        <v>2146.6</v>
      </c>
      <c r="G165" s="6">
        <v>3061.6024545454538</v>
      </c>
    </row>
    <row r="166" spans="1:7">
      <c r="A166" s="7" t="s">
        <v>15</v>
      </c>
      <c r="B166" s="2">
        <v>1</v>
      </c>
      <c r="C166" s="2">
        <v>1</v>
      </c>
      <c r="D166" s="2">
        <v>2</v>
      </c>
      <c r="E166" s="2">
        <v>2</v>
      </c>
      <c r="F166" s="2">
        <v>5</v>
      </c>
      <c r="G166" s="2">
        <v>11</v>
      </c>
    </row>
    <row r="167" spans="1:7">
      <c r="A167" s="3" t="s">
        <v>20</v>
      </c>
      <c r="B167" s="2"/>
      <c r="C167" s="2"/>
      <c r="D167" s="2"/>
      <c r="E167" s="2"/>
      <c r="F167" s="2"/>
      <c r="G167" s="2"/>
    </row>
    <row r="168" spans="1:7">
      <c r="A168" s="5" t="s">
        <v>10</v>
      </c>
      <c r="B168" s="6">
        <v>222</v>
      </c>
      <c r="C168" s="6">
        <v>104.25</v>
      </c>
      <c r="D168" s="6">
        <v>88.333333333333329</v>
      </c>
      <c r="E168" s="6">
        <v>35</v>
      </c>
      <c r="F168" s="6">
        <v>320</v>
      </c>
      <c r="G168" s="6">
        <v>179.13636363636363</v>
      </c>
    </row>
    <row r="169" spans="1:7">
      <c r="A169" s="5" t="s">
        <v>11</v>
      </c>
      <c r="B169" s="6">
        <v>7</v>
      </c>
      <c r="C169" s="6">
        <v>4</v>
      </c>
      <c r="D169" s="6">
        <v>3</v>
      </c>
      <c r="E169" s="6">
        <v>3</v>
      </c>
      <c r="F169" s="6">
        <v>5</v>
      </c>
      <c r="G169" s="6">
        <v>22</v>
      </c>
    </row>
    <row r="170" spans="1:7">
      <c r="A170" s="5" t="s">
        <v>12</v>
      </c>
      <c r="B170" s="6">
        <v>25300</v>
      </c>
      <c r="C170" s="6">
        <v>1000012.5</v>
      </c>
      <c r="D170" s="6">
        <v>1071793.5</v>
      </c>
      <c r="E170" s="6">
        <v>300</v>
      </c>
      <c r="F170" s="6">
        <v>300</v>
      </c>
      <c r="G170" s="6">
        <v>424541.2</v>
      </c>
    </row>
    <row r="171" spans="1:7">
      <c r="A171" s="5" t="s">
        <v>13</v>
      </c>
      <c r="B171" s="6">
        <v>4</v>
      </c>
      <c r="C171" s="6">
        <v>2</v>
      </c>
      <c r="D171" s="6">
        <v>2</v>
      </c>
      <c r="E171" s="6">
        <v>1</v>
      </c>
      <c r="F171" s="6">
        <v>1</v>
      </c>
      <c r="G171" s="6">
        <v>10</v>
      </c>
    </row>
    <row r="172" spans="1:7">
      <c r="A172" s="5" t="s">
        <v>14</v>
      </c>
      <c r="B172" s="6"/>
      <c r="C172" s="6">
        <v>840</v>
      </c>
      <c r="D172" s="6">
        <v>0.1</v>
      </c>
      <c r="E172" s="6">
        <v>1</v>
      </c>
      <c r="F172" s="6">
        <v>180</v>
      </c>
      <c r="G172" s="6">
        <v>240.21999999999997</v>
      </c>
    </row>
    <row r="173" spans="1:7">
      <c r="A173" s="7" t="s">
        <v>15</v>
      </c>
      <c r="B173" s="2"/>
      <c r="C173" s="2">
        <v>1</v>
      </c>
      <c r="D173" s="2">
        <v>1</v>
      </c>
      <c r="E173" s="2">
        <v>1</v>
      </c>
      <c r="F173" s="2">
        <v>2</v>
      </c>
      <c r="G173" s="2">
        <v>5</v>
      </c>
    </row>
    <row r="174" spans="1:7">
      <c r="A174" s="3" t="s">
        <v>21</v>
      </c>
      <c r="B174" s="2"/>
      <c r="C174" s="2"/>
      <c r="D174" s="2"/>
      <c r="E174" s="2"/>
      <c r="F174" s="2"/>
      <c r="G174" s="2"/>
    </row>
    <row r="175" spans="1:7">
      <c r="A175" s="5" t="s">
        <v>10</v>
      </c>
      <c r="B175" s="6"/>
      <c r="C175" s="6">
        <v>161</v>
      </c>
      <c r="D175" s="6"/>
      <c r="E175" s="6">
        <v>28017</v>
      </c>
      <c r="F175" s="6"/>
      <c r="G175" s="6">
        <v>14089</v>
      </c>
    </row>
    <row r="176" spans="1:7">
      <c r="A176" s="5" t="s">
        <v>11</v>
      </c>
      <c r="B176" s="6"/>
      <c r="C176" s="6">
        <v>2</v>
      </c>
      <c r="D176" s="6"/>
      <c r="E176" s="6">
        <v>2</v>
      </c>
      <c r="F176" s="6"/>
      <c r="G176" s="6">
        <v>4</v>
      </c>
    </row>
    <row r="177" spans="1:7">
      <c r="A177" s="5" t="s">
        <v>12</v>
      </c>
      <c r="B177" s="6"/>
      <c r="C177" s="6"/>
      <c r="D177" s="6"/>
      <c r="E177" s="6"/>
      <c r="F177" s="6"/>
      <c r="G177" s="6"/>
    </row>
    <row r="178" spans="1:7">
      <c r="A178" s="5" t="s">
        <v>13</v>
      </c>
      <c r="B178" s="6"/>
      <c r="C178" s="6"/>
      <c r="D178" s="6"/>
      <c r="E178" s="6"/>
      <c r="F178" s="6"/>
      <c r="G178" s="6"/>
    </row>
    <row r="179" spans="1:7">
      <c r="A179" s="5" t="s">
        <v>14</v>
      </c>
      <c r="B179" s="6"/>
      <c r="C179" s="6"/>
      <c r="D179" s="6"/>
      <c r="E179" s="6">
        <v>400</v>
      </c>
      <c r="F179" s="6"/>
      <c r="G179" s="6">
        <v>400</v>
      </c>
    </row>
    <row r="180" spans="1:7">
      <c r="A180" s="7" t="s">
        <v>15</v>
      </c>
      <c r="B180" s="2"/>
      <c r="C180" s="2"/>
      <c r="D180" s="2"/>
      <c r="E180" s="2">
        <v>1</v>
      </c>
      <c r="F180" s="2"/>
      <c r="G180" s="2">
        <v>1</v>
      </c>
    </row>
    <row r="181" spans="1:7">
      <c r="A181" s="3" t="s">
        <v>22</v>
      </c>
      <c r="B181" s="2"/>
      <c r="C181" s="2"/>
      <c r="D181" s="2"/>
      <c r="E181" s="2"/>
      <c r="F181" s="2"/>
      <c r="G181" s="2"/>
    </row>
    <row r="182" spans="1:7">
      <c r="A182" s="5" t="s">
        <v>10</v>
      </c>
      <c r="B182" s="6"/>
      <c r="C182" s="6"/>
      <c r="D182" s="6">
        <v>170.5</v>
      </c>
      <c r="E182" s="6">
        <v>171</v>
      </c>
      <c r="F182" s="6"/>
      <c r="G182" s="6">
        <v>170.8</v>
      </c>
    </row>
    <row r="183" spans="1:7">
      <c r="A183" s="5" t="s">
        <v>11</v>
      </c>
      <c r="B183" s="6"/>
      <c r="C183" s="6"/>
      <c r="D183" s="6">
        <v>2</v>
      </c>
      <c r="E183" s="6">
        <v>3</v>
      </c>
      <c r="F183" s="6"/>
      <c r="G183" s="6">
        <v>5</v>
      </c>
    </row>
    <row r="184" spans="1:7">
      <c r="A184" s="5" t="s">
        <v>12</v>
      </c>
      <c r="B184" s="6"/>
      <c r="C184" s="6"/>
      <c r="D184" s="6">
        <v>454417</v>
      </c>
      <c r="E184" s="6"/>
      <c r="F184" s="6"/>
      <c r="G184" s="6">
        <v>454417</v>
      </c>
    </row>
    <row r="185" spans="1:7">
      <c r="A185" s="5" t="s">
        <v>13</v>
      </c>
      <c r="B185" s="6"/>
      <c r="C185" s="6"/>
      <c r="D185" s="6">
        <v>2</v>
      </c>
      <c r="E185" s="6"/>
      <c r="F185" s="6"/>
      <c r="G185" s="6">
        <v>2</v>
      </c>
    </row>
    <row r="186" spans="1:7">
      <c r="A186" s="5" t="s">
        <v>14</v>
      </c>
      <c r="B186" s="6"/>
      <c r="C186" s="6"/>
      <c r="D186" s="6"/>
      <c r="E186" s="6"/>
      <c r="F186" s="6"/>
      <c r="G186" s="6"/>
    </row>
    <row r="187" spans="1:7">
      <c r="A187" s="7" t="s">
        <v>15</v>
      </c>
      <c r="B187" s="2"/>
      <c r="C187" s="2"/>
      <c r="D187" s="2"/>
      <c r="E187" s="2"/>
      <c r="F187" s="2"/>
      <c r="G187" s="2"/>
    </row>
    <row r="188" spans="1:7">
      <c r="A188" s="3" t="s">
        <v>24</v>
      </c>
      <c r="B188" s="2"/>
      <c r="C188" s="2"/>
      <c r="D188" s="2"/>
      <c r="E188" s="2"/>
      <c r="F188" s="2"/>
      <c r="G188" s="2"/>
    </row>
    <row r="189" spans="1:7">
      <c r="A189" s="5" t="s">
        <v>10</v>
      </c>
      <c r="B189" s="6"/>
      <c r="C189" s="6">
        <v>5</v>
      </c>
      <c r="D189" s="6"/>
      <c r="E189" s="6"/>
      <c r="F189" s="6"/>
      <c r="G189" s="6">
        <v>5</v>
      </c>
    </row>
    <row r="190" spans="1:7">
      <c r="A190" s="5" t="s">
        <v>11</v>
      </c>
      <c r="B190" s="6"/>
      <c r="C190" s="6">
        <v>1</v>
      </c>
      <c r="D190" s="6"/>
      <c r="E190" s="6"/>
      <c r="F190" s="6"/>
      <c r="G190" s="6">
        <v>1</v>
      </c>
    </row>
    <row r="191" spans="1:7">
      <c r="A191" s="5" t="s">
        <v>12</v>
      </c>
      <c r="B191" s="6"/>
      <c r="C191" s="6">
        <v>769113</v>
      </c>
      <c r="D191" s="6"/>
      <c r="E191" s="6"/>
      <c r="F191" s="6"/>
      <c r="G191" s="6">
        <v>769113</v>
      </c>
    </row>
    <row r="192" spans="1:7">
      <c r="A192" s="5" t="s">
        <v>13</v>
      </c>
      <c r="B192" s="6"/>
      <c r="C192" s="6">
        <v>1</v>
      </c>
      <c r="D192" s="6"/>
      <c r="E192" s="6"/>
      <c r="F192" s="6"/>
      <c r="G192" s="6">
        <v>1</v>
      </c>
    </row>
    <row r="193" spans="1:7">
      <c r="A193" s="5" t="s">
        <v>14</v>
      </c>
      <c r="B193" s="6"/>
      <c r="C193" s="6">
        <v>62</v>
      </c>
      <c r="D193" s="6"/>
      <c r="E193" s="6"/>
      <c r="F193" s="6"/>
      <c r="G193" s="6">
        <v>62</v>
      </c>
    </row>
    <row r="194" spans="1:7">
      <c r="A194" s="7" t="s">
        <v>15</v>
      </c>
      <c r="B194" s="2"/>
      <c r="C194" s="2">
        <v>1</v>
      </c>
      <c r="D194" s="2"/>
      <c r="E194" s="2"/>
      <c r="F194" s="2"/>
      <c r="G194" s="2">
        <v>1</v>
      </c>
    </row>
    <row r="195" spans="1:7">
      <c r="A195" s="3" t="s">
        <v>25</v>
      </c>
      <c r="B195" s="2"/>
      <c r="C195" s="2"/>
      <c r="D195" s="2"/>
      <c r="E195" s="2"/>
      <c r="F195" s="2"/>
      <c r="G195" s="2"/>
    </row>
    <row r="196" spans="1:7">
      <c r="A196" s="5" t="s">
        <v>10</v>
      </c>
      <c r="B196" s="6"/>
      <c r="C196" s="6"/>
      <c r="D196" s="6">
        <v>409</v>
      </c>
      <c r="E196" s="6"/>
      <c r="F196" s="6"/>
      <c r="G196" s="6">
        <v>409</v>
      </c>
    </row>
    <row r="197" spans="1:7">
      <c r="A197" s="5" t="s">
        <v>11</v>
      </c>
      <c r="B197" s="6"/>
      <c r="C197" s="6"/>
      <c r="D197" s="6">
        <v>1</v>
      </c>
      <c r="E197" s="6"/>
      <c r="F197" s="6"/>
      <c r="G197" s="6">
        <v>1</v>
      </c>
    </row>
    <row r="198" spans="1:7">
      <c r="A198" s="5" t="s">
        <v>12</v>
      </c>
      <c r="B198" s="6"/>
      <c r="C198" s="6"/>
      <c r="D198" s="6">
        <v>57600</v>
      </c>
      <c r="E198" s="6"/>
      <c r="F198" s="6"/>
      <c r="G198" s="6">
        <v>57600</v>
      </c>
    </row>
    <row r="199" spans="1:7">
      <c r="A199" s="5" t="s">
        <v>13</v>
      </c>
      <c r="B199" s="6"/>
      <c r="C199" s="6"/>
      <c r="D199" s="6">
        <v>1</v>
      </c>
      <c r="E199" s="6"/>
      <c r="F199" s="6"/>
      <c r="G199" s="6">
        <v>1</v>
      </c>
    </row>
    <row r="200" spans="1:7">
      <c r="A200" s="5" t="s">
        <v>14</v>
      </c>
      <c r="B200" s="6"/>
      <c r="C200" s="6"/>
      <c r="D200" s="6"/>
      <c r="E200" s="6"/>
      <c r="F200" s="6"/>
      <c r="G200" s="6"/>
    </row>
    <row r="201" spans="1:7">
      <c r="A201" s="7" t="s">
        <v>15</v>
      </c>
      <c r="B201" s="2"/>
      <c r="C201" s="2"/>
      <c r="D201" s="2"/>
      <c r="E201" s="2"/>
      <c r="F201" s="2"/>
      <c r="G201" s="2"/>
    </row>
    <row r="202" spans="1:7">
      <c r="A202" s="3" t="s">
        <v>48</v>
      </c>
      <c r="B202" s="2"/>
      <c r="C202" s="2"/>
      <c r="D202" s="2"/>
      <c r="E202" s="2"/>
      <c r="F202" s="2"/>
      <c r="G202" s="2"/>
    </row>
    <row r="203" spans="1:7">
      <c r="A203" s="5" t="s">
        <v>10</v>
      </c>
      <c r="B203" s="6">
        <v>520.5</v>
      </c>
      <c r="C203" s="6">
        <v>47.8</v>
      </c>
      <c r="D203" s="6">
        <v>45.81818181818182</v>
      </c>
      <c r="E203" s="6">
        <v>57.571428571428569</v>
      </c>
      <c r="F203" s="6">
        <v>1448.4285714285713</v>
      </c>
      <c r="G203" s="6">
        <v>576.02564102564099</v>
      </c>
    </row>
    <row r="204" spans="1:7">
      <c r="A204" s="5" t="s">
        <v>11</v>
      </c>
      <c r="B204" s="6">
        <v>2</v>
      </c>
      <c r="C204" s="6">
        <v>5</v>
      </c>
      <c r="D204" s="6">
        <v>11</v>
      </c>
      <c r="E204" s="6">
        <v>7</v>
      </c>
      <c r="F204" s="6">
        <v>14</v>
      </c>
      <c r="G204" s="6">
        <v>39</v>
      </c>
    </row>
    <row r="205" spans="1:7">
      <c r="A205" s="5" t="s">
        <v>12</v>
      </c>
      <c r="B205" s="6"/>
      <c r="C205" s="6">
        <v>87.5</v>
      </c>
      <c r="D205" s="6">
        <v>204.66666666666666</v>
      </c>
      <c r="E205" s="6">
        <v>207.75</v>
      </c>
      <c r="F205" s="6">
        <v>4341.25</v>
      </c>
      <c r="G205" s="6">
        <v>1460.3846153846155</v>
      </c>
    </row>
    <row r="206" spans="1:7">
      <c r="A206" s="5" t="s">
        <v>13</v>
      </c>
      <c r="B206" s="6"/>
      <c r="C206" s="6">
        <v>2</v>
      </c>
      <c r="D206" s="6">
        <v>3</v>
      </c>
      <c r="E206" s="6">
        <v>4</v>
      </c>
      <c r="F206" s="6">
        <v>4</v>
      </c>
      <c r="G206" s="6">
        <v>13</v>
      </c>
    </row>
    <row r="207" spans="1:7">
      <c r="A207" s="5" t="s">
        <v>14</v>
      </c>
      <c r="B207" s="6"/>
      <c r="C207" s="6"/>
      <c r="D207" s="6"/>
      <c r="E207" s="6"/>
      <c r="F207" s="6">
        <v>760</v>
      </c>
      <c r="G207" s="6">
        <v>760</v>
      </c>
    </row>
    <row r="208" spans="1:7">
      <c r="A208" s="7" t="s">
        <v>15</v>
      </c>
      <c r="B208" s="2"/>
      <c r="C208" s="2"/>
      <c r="D208" s="2"/>
      <c r="E208" s="2"/>
      <c r="F208" s="2">
        <v>3</v>
      </c>
      <c r="G208" s="2">
        <v>3</v>
      </c>
    </row>
    <row r="209" spans="1:7">
      <c r="A209" s="1" t="s">
        <v>49</v>
      </c>
      <c r="B209" s="6">
        <v>234.5</v>
      </c>
      <c r="C209" s="6">
        <v>164.66666666666666</v>
      </c>
      <c r="D209" s="6">
        <v>93.25</v>
      </c>
      <c r="E209" s="6">
        <v>1519.4615384615386</v>
      </c>
      <c r="F209" s="6">
        <v>2051</v>
      </c>
      <c r="G209" s="6">
        <v>937.84177215189868</v>
      </c>
    </row>
    <row r="210" spans="1:7">
      <c r="A210" s="1" t="s">
        <v>50</v>
      </c>
      <c r="B210" s="6">
        <v>26</v>
      </c>
      <c r="C210" s="6">
        <v>24</v>
      </c>
      <c r="D210" s="6">
        <v>32</v>
      </c>
      <c r="E210" s="6">
        <v>39</v>
      </c>
      <c r="F210" s="6">
        <v>37</v>
      </c>
      <c r="G210" s="6">
        <v>158</v>
      </c>
    </row>
    <row r="211" spans="1:7">
      <c r="A211" s="1" t="s">
        <v>51</v>
      </c>
      <c r="B211" s="6">
        <v>27611.272727272728</v>
      </c>
      <c r="C211" s="6">
        <v>230752.07142857142</v>
      </c>
      <c r="D211" s="6">
        <v>4515175.4210526319</v>
      </c>
      <c r="E211" s="6">
        <v>2183</v>
      </c>
      <c r="F211" s="6">
        <v>2363.5555555555557</v>
      </c>
      <c r="G211" s="6">
        <v>1314361.8088235294</v>
      </c>
    </row>
    <row r="212" spans="1:7">
      <c r="A212" s="1" t="s">
        <v>52</v>
      </c>
      <c r="B212" s="6">
        <v>11</v>
      </c>
      <c r="C212" s="6">
        <v>14</v>
      </c>
      <c r="D212" s="6">
        <v>19</v>
      </c>
      <c r="E212" s="6">
        <v>15</v>
      </c>
      <c r="F212" s="6">
        <v>9</v>
      </c>
      <c r="G212" s="6">
        <v>68</v>
      </c>
    </row>
    <row r="213" spans="1:7">
      <c r="A213" s="1" t="s">
        <v>53</v>
      </c>
      <c r="B213" s="6">
        <v>400</v>
      </c>
      <c r="C213" s="6">
        <v>300.67</v>
      </c>
      <c r="D213" s="6">
        <v>7101.5723333333326</v>
      </c>
      <c r="E213" s="6">
        <v>410.25</v>
      </c>
      <c r="F213" s="6">
        <v>1337.3</v>
      </c>
      <c r="G213" s="6">
        <v>1791.46319047619</v>
      </c>
    </row>
    <row r="214" spans="1:7">
      <c r="A214" s="1" t="s">
        <v>54</v>
      </c>
      <c r="B214" s="2">
        <v>1</v>
      </c>
      <c r="C214" s="2">
        <v>3</v>
      </c>
      <c r="D214" s="2">
        <v>3</v>
      </c>
      <c r="E214" s="2">
        <v>4</v>
      </c>
      <c r="F214" s="2">
        <v>10</v>
      </c>
      <c r="G214" s="2">
        <v>21</v>
      </c>
    </row>
    <row r="215" spans="1:7">
      <c r="A215" s="1" t="s">
        <v>55</v>
      </c>
      <c r="B215" s="2"/>
      <c r="C215" s="2"/>
      <c r="D215" s="2"/>
      <c r="E215" s="2"/>
      <c r="F215" s="2"/>
      <c r="G215" s="2"/>
    </row>
    <row r="216" spans="1:7">
      <c r="A216" s="3">
        <v>1</v>
      </c>
      <c r="B216" s="2"/>
      <c r="C216" s="2"/>
      <c r="D216" s="2"/>
      <c r="E216" s="2"/>
      <c r="F216" s="2"/>
      <c r="G216" s="2"/>
    </row>
    <row r="217" spans="1:7">
      <c r="A217" s="5" t="s">
        <v>10</v>
      </c>
      <c r="B217" s="6">
        <v>4</v>
      </c>
      <c r="C217" s="6"/>
      <c r="D217" s="6"/>
      <c r="E217" s="6"/>
      <c r="F217" s="6"/>
      <c r="G217" s="6">
        <v>4</v>
      </c>
    </row>
    <row r="218" spans="1:7">
      <c r="A218" s="5" t="s">
        <v>11</v>
      </c>
      <c r="B218" s="6">
        <v>1</v>
      </c>
      <c r="C218" s="6"/>
      <c r="D218" s="6"/>
      <c r="E218" s="6"/>
      <c r="F218" s="6"/>
      <c r="G218" s="6">
        <v>1</v>
      </c>
    </row>
    <row r="219" spans="1:7">
      <c r="A219" s="5" t="s">
        <v>12</v>
      </c>
      <c r="B219" s="6">
        <v>1500</v>
      </c>
      <c r="C219" s="6"/>
      <c r="D219" s="6"/>
      <c r="E219" s="6"/>
      <c r="F219" s="6"/>
      <c r="G219" s="6">
        <v>1500</v>
      </c>
    </row>
    <row r="220" spans="1:7">
      <c r="A220" s="5" t="s">
        <v>13</v>
      </c>
      <c r="B220" s="6">
        <v>1</v>
      </c>
      <c r="C220" s="6"/>
      <c r="D220" s="6"/>
      <c r="E220" s="6"/>
      <c r="F220" s="6"/>
      <c r="G220" s="6">
        <v>1</v>
      </c>
    </row>
    <row r="221" spans="1:7">
      <c r="A221" s="5" t="s">
        <v>14</v>
      </c>
      <c r="B221" s="6"/>
      <c r="C221" s="6"/>
      <c r="D221" s="6"/>
      <c r="E221" s="6"/>
      <c r="F221" s="6"/>
      <c r="G221" s="6"/>
    </row>
    <row r="222" spans="1:7">
      <c r="A222" s="7" t="s">
        <v>15</v>
      </c>
      <c r="B222" s="2"/>
      <c r="C222" s="2"/>
      <c r="D222" s="2"/>
      <c r="E222" s="2"/>
      <c r="F222" s="2"/>
      <c r="G222" s="2"/>
    </row>
    <row r="223" spans="1:7">
      <c r="A223" s="3">
        <v>2</v>
      </c>
      <c r="B223" s="2"/>
      <c r="C223" s="2"/>
      <c r="D223" s="2"/>
      <c r="E223" s="2"/>
      <c r="F223" s="2"/>
      <c r="G223" s="2"/>
    </row>
    <row r="224" spans="1:7">
      <c r="A224" s="5" t="s">
        <v>10</v>
      </c>
      <c r="B224" s="6">
        <v>15.5</v>
      </c>
      <c r="C224" s="6">
        <v>11.333333333333334</v>
      </c>
      <c r="D224" s="6">
        <v>38</v>
      </c>
      <c r="E224" s="6">
        <v>13.25</v>
      </c>
      <c r="F224" s="6">
        <v>18</v>
      </c>
      <c r="G224" s="6">
        <v>14.857142857142858</v>
      </c>
    </row>
    <row r="225" spans="1:7">
      <c r="A225" s="5" t="s">
        <v>11</v>
      </c>
      <c r="B225" s="6">
        <v>2</v>
      </c>
      <c r="C225" s="6">
        <v>6</v>
      </c>
      <c r="D225" s="6">
        <v>1</v>
      </c>
      <c r="E225" s="6">
        <v>4</v>
      </c>
      <c r="F225" s="6">
        <v>1</v>
      </c>
      <c r="G225" s="6">
        <v>14</v>
      </c>
    </row>
    <row r="226" spans="1:7">
      <c r="A226" s="5" t="s">
        <v>12</v>
      </c>
      <c r="B226" s="6">
        <v>1444</v>
      </c>
      <c r="C226" s="6">
        <v>5569.833333333333</v>
      </c>
      <c r="D226" s="6">
        <v>15000</v>
      </c>
      <c r="E226" s="6">
        <v>5436.8</v>
      </c>
      <c r="F226" s="6">
        <v>859.66666666666663</v>
      </c>
      <c r="G226" s="6">
        <v>4052.0476190476193</v>
      </c>
    </row>
    <row r="227" spans="1:7">
      <c r="A227" s="5" t="s">
        <v>13</v>
      </c>
      <c r="B227" s="6">
        <v>3</v>
      </c>
      <c r="C227" s="6">
        <v>6</v>
      </c>
      <c r="D227" s="6">
        <v>1</v>
      </c>
      <c r="E227" s="6">
        <v>5</v>
      </c>
      <c r="F227" s="6">
        <v>6</v>
      </c>
      <c r="G227" s="6">
        <v>21</v>
      </c>
    </row>
    <row r="228" spans="1:7">
      <c r="A228" s="5" t="s">
        <v>14</v>
      </c>
      <c r="B228" s="6">
        <v>2.8359999999999999</v>
      </c>
      <c r="C228" s="6">
        <v>0.56000000000000005</v>
      </c>
      <c r="D228" s="6"/>
      <c r="E228" s="6">
        <v>73.185000000000002</v>
      </c>
      <c r="F228" s="6">
        <v>58</v>
      </c>
      <c r="G228" s="6">
        <v>44.294333333333327</v>
      </c>
    </row>
    <row r="229" spans="1:7">
      <c r="A229" s="7" t="s">
        <v>15</v>
      </c>
      <c r="B229" s="2">
        <v>1</v>
      </c>
      <c r="C229" s="2">
        <v>1</v>
      </c>
      <c r="D229" s="2"/>
      <c r="E229" s="2">
        <v>2</v>
      </c>
      <c r="F229" s="2">
        <v>2</v>
      </c>
      <c r="G229" s="2">
        <v>6</v>
      </c>
    </row>
    <row r="230" spans="1:7">
      <c r="A230" s="3">
        <v>3</v>
      </c>
      <c r="B230" s="2"/>
      <c r="C230" s="2"/>
      <c r="D230" s="2"/>
      <c r="E230" s="2"/>
      <c r="F230" s="2"/>
      <c r="G230" s="2"/>
    </row>
    <row r="231" spans="1:7">
      <c r="A231" s="5" t="s">
        <v>10</v>
      </c>
      <c r="B231" s="6">
        <v>46.125</v>
      </c>
      <c r="C231" s="6">
        <v>65.5</v>
      </c>
      <c r="D231" s="6">
        <v>10.384615384615385</v>
      </c>
      <c r="E231" s="6">
        <v>6.1</v>
      </c>
      <c r="F231" s="6">
        <v>20.555555555555557</v>
      </c>
      <c r="G231" s="6">
        <v>40.229729729729726</v>
      </c>
    </row>
    <row r="232" spans="1:7">
      <c r="A232" s="5" t="s">
        <v>11</v>
      </c>
      <c r="B232" s="6">
        <v>8</v>
      </c>
      <c r="C232" s="6">
        <v>34</v>
      </c>
      <c r="D232" s="6">
        <v>13</v>
      </c>
      <c r="E232" s="6">
        <v>10</v>
      </c>
      <c r="F232" s="6">
        <v>9</v>
      </c>
      <c r="G232" s="6">
        <v>74</v>
      </c>
    </row>
    <row r="233" spans="1:7">
      <c r="A233" s="5" t="s">
        <v>12</v>
      </c>
      <c r="B233" s="6">
        <v>18991.333333333332</v>
      </c>
      <c r="C233" s="6">
        <v>15405.805555555555</v>
      </c>
      <c r="D233" s="6">
        <v>3179.3333333333335</v>
      </c>
      <c r="E233" s="6">
        <v>6015</v>
      </c>
      <c r="F233" s="6">
        <v>20193.5</v>
      </c>
      <c r="G233" s="6">
        <v>13138.393617021276</v>
      </c>
    </row>
    <row r="234" spans="1:7">
      <c r="A234" s="5" t="s">
        <v>13</v>
      </c>
      <c r="B234" s="6">
        <v>12</v>
      </c>
      <c r="C234" s="6">
        <v>36</v>
      </c>
      <c r="D234" s="6">
        <v>18</v>
      </c>
      <c r="E234" s="6">
        <v>12</v>
      </c>
      <c r="F234" s="6">
        <v>16</v>
      </c>
      <c r="G234" s="6">
        <v>94</v>
      </c>
    </row>
    <row r="235" spans="1:7">
      <c r="A235" s="5" t="s">
        <v>14</v>
      </c>
      <c r="B235" s="6">
        <v>20</v>
      </c>
      <c r="C235" s="6">
        <v>79.999499999999998</v>
      </c>
      <c r="D235" s="6">
        <v>2.0182500000000001</v>
      </c>
      <c r="E235" s="6">
        <v>3.6</v>
      </c>
      <c r="F235" s="6">
        <v>298.5625</v>
      </c>
      <c r="G235" s="6">
        <v>134.17366666666666</v>
      </c>
    </row>
    <row r="236" spans="1:7">
      <c r="A236" s="7" t="s">
        <v>15</v>
      </c>
      <c r="B236" s="2">
        <v>1</v>
      </c>
      <c r="C236" s="2">
        <v>10</v>
      </c>
      <c r="D236" s="2">
        <v>4</v>
      </c>
      <c r="E236" s="2">
        <v>1</v>
      </c>
      <c r="F236" s="2">
        <v>8</v>
      </c>
      <c r="G236" s="2">
        <v>24</v>
      </c>
    </row>
    <row r="237" spans="1:7">
      <c r="A237" s="3">
        <v>4</v>
      </c>
      <c r="B237" s="2"/>
      <c r="C237" s="2"/>
      <c r="D237" s="2"/>
      <c r="E237" s="2"/>
      <c r="F237" s="2"/>
      <c r="G237" s="2"/>
    </row>
    <row r="238" spans="1:7">
      <c r="A238" s="5" t="s">
        <v>10</v>
      </c>
      <c r="B238" s="6">
        <v>100.58333333333333</v>
      </c>
      <c r="C238" s="6">
        <v>40.780821917808218</v>
      </c>
      <c r="D238" s="6">
        <v>24.027777777777779</v>
      </c>
      <c r="E238" s="6">
        <v>25.478260869565219</v>
      </c>
      <c r="F238" s="6">
        <v>8.3000000000000007</v>
      </c>
      <c r="G238" s="6">
        <v>43.696808510638299</v>
      </c>
    </row>
    <row r="239" spans="1:7">
      <c r="A239" s="5" t="s">
        <v>11</v>
      </c>
      <c r="B239" s="6">
        <v>36</v>
      </c>
      <c r="C239" s="6">
        <v>73</v>
      </c>
      <c r="D239" s="6">
        <v>36</v>
      </c>
      <c r="E239" s="6">
        <v>23</v>
      </c>
      <c r="F239" s="6">
        <v>20</v>
      </c>
      <c r="G239" s="6">
        <v>188</v>
      </c>
    </row>
    <row r="240" spans="1:7">
      <c r="A240" s="5" t="s">
        <v>12</v>
      </c>
      <c r="B240" s="6">
        <v>33041.258064516129</v>
      </c>
      <c r="C240" s="6">
        <v>164658.22368421053</v>
      </c>
      <c r="D240" s="6">
        <v>54131.128205128203</v>
      </c>
      <c r="E240" s="6">
        <v>15534.366666666667</v>
      </c>
      <c r="F240" s="6">
        <v>2629.1071428571427</v>
      </c>
      <c r="G240" s="6">
        <v>79358.156862745105</v>
      </c>
    </row>
    <row r="241" spans="1:7">
      <c r="A241" s="5" t="s">
        <v>13</v>
      </c>
      <c r="B241" s="6">
        <v>31</v>
      </c>
      <c r="C241" s="6">
        <v>76</v>
      </c>
      <c r="D241" s="6">
        <v>39</v>
      </c>
      <c r="E241" s="6">
        <v>30</v>
      </c>
      <c r="F241" s="6">
        <v>28</v>
      </c>
      <c r="G241" s="6">
        <v>204</v>
      </c>
    </row>
    <row r="242" spans="1:7">
      <c r="A242" s="5" t="s">
        <v>14</v>
      </c>
      <c r="B242" s="6">
        <v>69.151800000000009</v>
      </c>
      <c r="C242" s="6">
        <v>43.211967741935482</v>
      </c>
      <c r="D242" s="6">
        <v>69.320647058823525</v>
      </c>
      <c r="E242" s="6">
        <v>133.28571428571428</v>
      </c>
      <c r="F242" s="6">
        <v>649.30292857142854</v>
      </c>
      <c r="G242" s="6">
        <v>174.14894594594594</v>
      </c>
    </row>
    <row r="243" spans="1:7">
      <c r="A243" s="7" t="s">
        <v>15</v>
      </c>
      <c r="B243" s="2">
        <v>5</v>
      </c>
      <c r="C243" s="2">
        <v>31</v>
      </c>
      <c r="D243" s="2">
        <v>17</v>
      </c>
      <c r="E243" s="2">
        <v>7</v>
      </c>
      <c r="F243" s="2">
        <v>14</v>
      </c>
      <c r="G243" s="2">
        <v>74</v>
      </c>
    </row>
    <row r="244" spans="1:7">
      <c r="A244" s="3">
        <v>5</v>
      </c>
      <c r="B244" s="2"/>
      <c r="C244" s="2"/>
      <c r="D244" s="2"/>
      <c r="E244" s="2"/>
      <c r="F244" s="2"/>
      <c r="G244" s="2"/>
    </row>
    <row r="245" spans="1:7">
      <c r="A245" s="5" t="s">
        <v>10</v>
      </c>
      <c r="B245" s="6">
        <v>40.085714285714289</v>
      </c>
      <c r="C245" s="6">
        <v>52.801652892561982</v>
      </c>
      <c r="D245" s="6">
        <v>32.06666666666667</v>
      </c>
      <c r="E245" s="6">
        <v>12.594594594594595</v>
      </c>
      <c r="F245" s="6">
        <v>6.9749999999999996</v>
      </c>
      <c r="G245" s="6">
        <v>35.899280575539571</v>
      </c>
    </row>
    <row r="246" spans="1:7">
      <c r="A246" s="5" t="s">
        <v>11</v>
      </c>
      <c r="B246" s="6">
        <v>35</v>
      </c>
      <c r="C246" s="6">
        <v>121</v>
      </c>
      <c r="D246" s="6">
        <v>45</v>
      </c>
      <c r="E246" s="6">
        <v>37</v>
      </c>
      <c r="F246" s="6">
        <v>40</v>
      </c>
      <c r="G246" s="6">
        <v>278</v>
      </c>
    </row>
    <row r="247" spans="1:7">
      <c r="A247" s="5" t="s">
        <v>12</v>
      </c>
      <c r="B247" s="6">
        <v>375268.4</v>
      </c>
      <c r="C247" s="6">
        <v>681122.80314960633</v>
      </c>
      <c r="D247" s="6">
        <v>327990.81818181818</v>
      </c>
      <c r="E247" s="6">
        <v>15609.906976744185</v>
      </c>
      <c r="F247" s="6">
        <v>15705.016393442624</v>
      </c>
      <c r="G247" s="6">
        <v>371668.90031152649</v>
      </c>
    </row>
    <row r="248" spans="1:7">
      <c r="A248" s="5" t="s">
        <v>13</v>
      </c>
      <c r="B248" s="6">
        <v>35</v>
      </c>
      <c r="C248" s="6">
        <v>127</v>
      </c>
      <c r="D248" s="6">
        <v>55</v>
      </c>
      <c r="E248" s="6">
        <v>43</v>
      </c>
      <c r="F248" s="6">
        <v>61</v>
      </c>
      <c r="G248" s="6">
        <v>321</v>
      </c>
    </row>
    <row r="249" spans="1:7">
      <c r="A249" s="5" t="s">
        <v>14</v>
      </c>
      <c r="B249" s="6">
        <v>117.6473</v>
      </c>
      <c r="C249" s="6">
        <v>222.86345098039214</v>
      </c>
      <c r="D249" s="6">
        <v>76.342192307692315</v>
      </c>
      <c r="E249" s="6">
        <v>214.04166666666666</v>
      </c>
      <c r="F249" s="6">
        <v>1077.3336333333332</v>
      </c>
      <c r="G249" s="6">
        <v>383.06910852713173</v>
      </c>
    </row>
    <row r="250" spans="1:7">
      <c r="A250" s="7" t="s">
        <v>15</v>
      </c>
      <c r="B250" s="2">
        <v>10</v>
      </c>
      <c r="C250" s="2">
        <v>51</v>
      </c>
      <c r="D250" s="2">
        <v>26</v>
      </c>
      <c r="E250" s="2">
        <v>12</v>
      </c>
      <c r="F250" s="2">
        <v>30</v>
      </c>
      <c r="G250" s="2">
        <v>129</v>
      </c>
    </row>
    <row r="251" spans="1:7">
      <c r="A251" s="3">
        <v>6</v>
      </c>
      <c r="B251" s="2"/>
      <c r="C251" s="2"/>
      <c r="D251" s="2"/>
      <c r="E251" s="2"/>
      <c r="F251" s="2"/>
      <c r="G251" s="2"/>
    </row>
    <row r="252" spans="1:7">
      <c r="A252" s="5" t="s">
        <v>10</v>
      </c>
      <c r="B252" s="6">
        <v>145.53125</v>
      </c>
      <c r="C252" s="6">
        <v>86.346666666666664</v>
      </c>
      <c r="D252" s="6">
        <v>29.26923076923077</v>
      </c>
      <c r="E252" s="6">
        <v>21.289473684210527</v>
      </c>
      <c r="F252" s="6">
        <v>5.8235294117647056</v>
      </c>
      <c r="G252" s="6">
        <v>63.378504672897193</v>
      </c>
    </row>
    <row r="253" spans="1:7">
      <c r="A253" s="5" t="s">
        <v>11</v>
      </c>
      <c r="B253" s="6">
        <v>32</v>
      </c>
      <c r="C253" s="6">
        <v>75</v>
      </c>
      <c r="D253" s="6">
        <v>52</v>
      </c>
      <c r="E253" s="6">
        <v>38</v>
      </c>
      <c r="F253" s="6">
        <v>17</v>
      </c>
      <c r="G253" s="6">
        <v>214</v>
      </c>
    </row>
    <row r="254" spans="1:7">
      <c r="A254" s="5" t="s">
        <v>12</v>
      </c>
      <c r="B254" s="6">
        <v>1598190.71875</v>
      </c>
      <c r="C254" s="6">
        <v>2147773.2124999999</v>
      </c>
      <c r="D254" s="6">
        <v>151800.89285714287</v>
      </c>
      <c r="E254" s="6">
        <v>123189.97872340426</v>
      </c>
      <c r="F254" s="6">
        <v>12283.72</v>
      </c>
      <c r="G254" s="6">
        <v>989840.96666666667</v>
      </c>
    </row>
    <row r="255" spans="1:7">
      <c r="A255" s="5" t="s">
        <v>13</v>
      </c>
      <c r="B255" s="6">
        <v>32</v>
      </c>
      <c r="C255" s="6">
        <v>80</v>
      </c>
      <c r="D255" s="6">
        <v>56</v>
      </c>
      <c r="E255" s="6">
        <v>47</v>
      </c>
      <c r="F255" s="6">
        <v>25</v>
      </c>
      <c r="G255" s="6">
        <v>240</v>
      </c>
    </row>
    <row r="256" spans="1:7">
      <c r="A256" s="5" t="s">
        <v>14</v>
      </c>
      <c r="B256" s="6">
        <v>736.15121428571433</v>
      </c>
      <c r="C256" s="6">
        <v>465.83041463414639</v>
      </c>
      <c r="D256" s="6">
        <v>216.56517857142856</v>
      </c>
      <c r="E256" s="6">
        <v>497.80095454545449</v>
      </c>
      <c r="F256" s="6">
        <v>443.13333333333333</v>
      </c>
      <c r="G256" s="6">
        <v>442.23008333333331</v>
      </c>
    </row>
    <row r="257" spans="1:7">
      <c r="A257" s="7" t="s">
        <v>15</v>
      </c>
      <c r="B257" s="2">
        <v>14</v>
      </c>
      <c r="C257" s="2">
        <v>41</v>
      </c>
      <c r="D257" s="2">
        <v>28</v>
      </c>
      <c r="E257" s="2">
        <v>22</v>
      </c>
      <c r="F257" s="2">
        <v>15</v>
      </c>
      <c r="G257" s="2">
        <v>120</v>
      </c>
    </row>
    <row r="258" spans="1:7">
      <c r="A258" s="3">
        <v>7</v>
      </c>
      <c r="B258" s="2"/>
      <c r="C258" s="2"/>
      <c r="D258" s="2"/>
      <c r="E258" s="2"/>
      <c r="F258" s="2"/>
      <c r="G258" s="2"/>
    </row>
    <row r="259" spans="1:7">
      <c r="A259" s="5" t="s">
        <v>10</v>
      </c>
      <c r="B259" s="6">
        <v>224.38888888888889</v>
      </c>
      <c r="C259" s="6">
        <v>205.91666666666666</v>
      </c>
      <c r="D259" s="6">
        <v>37.5</v>
      </c>
      <c r="E259" s="6">
        <v>85.416666666666671</v>
      </c>
      <c r="F259" s="6">
        <v>18.333333333333332</v>
      </c>
      <c r="G259" s="6">
        <v>143.79729729729729</v>
      </c>
    </row>
    <row r="260" spans="1:7">
      <c r="A260" s="5" t="s">
        <v>11</v>
      </c>
      <c r="B260" s="6">
        <v>18</v>
      </c>
      <c r="C260" s="6">
        <v>24</v>
      </c>
      <c r="D260" s="6">
        <v>14</v>
      </c>
      <c r="E260" s="6">
        <v>12</v>
      </c>
      <c r="F260" s="6">
        <v>6</v>
      </c>
      <c r="G260" s="6">
        <v>74</v>
      </c>
    </row>
    <row r="261" spans="1:7">
      <c r="A261" s="5" t="s">
        <v>12</v>
      </c>
      <c r="B261" s="6">
        <v>4676488.9130434785</v>
      </c>
      <c r="C261" s="6">
        <v>8431538.791666666</v>
      </c>
      <c r="D261" s="6">
        <v>266831</v>
      </c>
      <c r="E261" s="6">
        <v>124661.06666666667</v>
      </c>
      <c r="F261" s="6">
        <v>1268509.7777777778</v>
      </c>
      <c r="G261" s="6">
        <v>3724304.625</v>
      </c>
    </row>
    <row r="262" spans="1:7">
      <c r="A262" s="5" t="s">
        <v>13</v>
      </c>
      <c r="B262" s="6">
        <v>23</v>
      </c>
      <c r="C262" s="6">
        <v>24</v>
      </c>
      <c r="D262" s="6">
        <v>17</v>
      </c>
      <c r="E262" s="6">
        <v>15</v>
      </c>
      <c r="F262" s="6">
        <v>9</v>
      </c>
      <c r="G262" s="6">
        <v>88</v>
      </c>
    </row>
    <row r="263" spans="1:7">
      <c r="A263" s="5" t="s">
        <v>14</v>
      </c>
      <c r="B263" s="6">
        <v>125.91028571428571</v>
      </c>
      <c r="C263" s="6">
        <v>1666.1</v>
      </c>
      <c r="D263" s="6">
        <v>202.20716666666667</v>
      </c>
      <c r="E263" s="6">
        <v>202.36133333333333</v>
      </c>
      <c r="F263" s="6">
        <v>2694.8571428571427</v>
      </c>
      <c r="G263" s="6">
        <v>1011.304282051282</v>
      </c>
    </row>
    <row r="264" spans="1:7">
      <c r="A264" s="7" t="s">
        <v>15</v>
      </c>
      <c r="B264" s="2">
        <v>7</v>
      </c>
      <c r="C264" s="2">
        <v>10</v>
      </c>
      <c r="D264" s="2">
        <v>6</v>
      </c>
      <c r="E264" s="2">
        <v>9</v>
      </c>
      <c r="F264" s="2">
        <v>7</v>
      </c>
      <c r="G264" s="2">
        <v>39</v>
      </c>
    </row>
    <row r="265" spans="1:7">
      <c r="A265" s="3">
        <v>8</v>
      </c>
      <c r="B265" s="2"/>
      <c r="C265" s="2"/>
      <c r="D265" s="2"/>
      <c r="E265" s="2"/>
      <c r="F265" s="2"/>
      <c r="G265" s="2"/>
    </row>
    <row r="266" spans="1:7">
      <c r="A266" s="5" t="s">
        <v>10</v>
      </c>
      <c r="B266" s="6">
        <v>160.42857142857142</v>
      </c>
      <c r="C266" s="6">
        <v>291.25</v>
      </c>
      <c r="D266" s="6">
        <v>10</v>
      </c>
      <c r="E266" s="6"/>
      <c r="F266" s="6"/>
      <c r="G266" s="6">
        <v>191.5</v>
      </c>
    </row>
    <row r="267" spans="1:7">
      <c r="A267" s="5" t="s">
        <v>11</v>
      </c>
      <c r="B267" s="6">
        <v>7</v>
      </c>
      <c r="C267" s="6">
        <v>4</v>
      </c>
      <c r="D267" s="6">
        <v>1</v>
      </c>
      <c r="E267" s="6"/>
      <c r="F267" s="6"/>
      <c r="G267" s="6">
        <v>12</v>
      </c>
    </row>
    <row r="268" spans="1:7">
      <c r="A268" s="5" t="s">
        <v>12</v>
      </c>
      <c r="B268" s="6">
        <v>4538933.222222222</v>
      </c>
      <c r="C268" s="6">
        <v>8597457.5</v>
      </c>
      <c r="D268" s="6">
        <v>25088.333333333332</v>
      </c>
      <c r="E268" s="6"/>
      <c r="F268" s="6"/>
      <c r="G268" s="6">
        <v>4707218.375</v>
      </c>
    </row>
    <row r="269" spans="1:7">
      <c r="A269" s="5" t="s">
        <v>13</v>
      </c>
      <c r="B269" s="6">
        <v>9</v>
      </c>
      <c r="C269" s="6">
        <v>4</v>
      </c>
      <c r="D269" s="6">
        <v>3</v>
      </c>
      <c r="E269" s="6"/>
      <c r="F269" s="6"/>
      <c r="G269" s="6">
        <v>16</v>
      </c>
    </row>
    <row r="270" spans="1:7">
      <c r="A270" s="5" t="s">
        <v>14</v>
      </c>
      <c r="B270" s="6">
        <v>2200</v>
      </c>
      <c r="C270" s="6">
        <v>847.5</v>
      </c>
      <c r="D270" s="6">
        <v>241</v>
      </c>
      <c r="E270" s="6"/>
      <c r="F270" s="6"/>
      <c r="G270" s="6">
        <v>971.83333333333337</v>
      </c>
    </row>
    <row r="271" spans="1:7">
      <c r="A271" s="7" t="s">
        <v>15</v>
      </c>
      <c r="B271" s="2">
        <v>1</v>
      </c>
      <c r="C271" s="2">
        <v>4</v>
      </c>
      <c r="D271" s="2">
        <v>1</v>
      </c>
      <c r="E271" s="2"/>
      <c r="F271" s="2"/>
      <c r="G271" s="2">
        <v>6</v>
      </c>
    </row>
    <row r="272" spans="1:7">
      <c r="A272" s="1" t="s">
        <v>56</v>
      </c>
      <c r="B272" s="6">
        <v>109.69064748201438</v>
      </c>
      <c r="C272" s="6">
        <v>71.940652818991097</v>
      </c>
      <c r="D272" s="6">
        <v>28.012345679012345</v>
      </c>
      <c r="E272" s="6">
        <v>24.193548387096776</v>
      </c>
      <c r="F272" s="6">
        <v>9.21505376344086</v>
      </c>
      <c r="G272" s="6">
        <v>56.007017543859646</v>
      </c>
    </row>
    <row r="273" spans="1:7">
      <c r="A273" s="1" t="s">
        <v>57</v>
      </c>
      <c r="B273" s="6">
        <v>139</v>
      </c>
      <c r="C273" s="6">
        <v>337</v>
      </c>
      <c r="D273" s="6">
        <v>162</v>
      </c>
      <c r="E273" s="6">
        <v>124</v>
      </c>
      <c r="F273" s="6">
        <v>93</v>
      </c>
      <c r="G273" s="6">
        <v>855</v>
      </c>
    </row>
    <row r="274" spans="1:7">
      <c r="A274" s="1" t="s">
        <v>58</v>
      </c>
      <c r="B274" s="6">
        <v>1465370.8767123288</v>
      </c>
      <c r="C274" s="6">
        <v>1439584.3257790369</v>
      </c>
      <c r="D274" s="6">
        <v>176376.07936507938</v>
      </c>
      <c r="E274" s="6">
        <v>58529.381578947367</v>
      </c>
      <c r="F274" s="6">
        <v>90231.420689655177</v>
      </c>
      <c r="G274" s="6">
        <v>789271.58984771569</v>
      </c>
    </row>
    <row r="275" spans="1:7">
      <c r="A275" s="1" t="s">
        <v>59</v>
      </c>
      <c r="B275" s="6">
        <v>146</v>
      </c>
      <c r="C275" s="6">
        <v>353</v>
      </c>
      <c r="D275" s="6">
        <v>189</v>
      </c>
      <c r="E275" s="6">
        <v>152</v>
      </c>
      <c r="F275" s="6">
        <v>145</v>
      </c>
      <c r="G275" s="6">
        <v>985</v>
      </c>
    </row>
    <row r="276" spans="1:7">
      <c r="A276" s="1" t="s">
        <v>60</v>
      </c>
      <c r="B276" s="6">
        <v>382.88607692307693</v>
      </c>
      <c r="C276" s="6">
        <v>355.78519594594599</v>
      </c>
      <c r="D276" s="6">
        <v>130.35962195121951</v>
      </c>
      <c r="E276" s="6">
        <v>309.89326415094342</v>
      </c>
      <c r="F276" s="6">
        <v>913.49671052631584</v>
      </c>
      <c r="G276" s="6">
        <v>412.38278391959801</v>
      </c>
    </row>
    <row r="277" spans="1:7">
      <c r="A277" s="1" t="s">
        <v>61</v>
      </c>
      <c r="B277" s="2">
        <v>39</v>
      </c>
      <c r="C277" s="2">
        <v>148</v>
      </c>
      <c r="D277" s="2">
        <v>82</v>
      </c>
      <c r="E277" s="2">
        <v>53</v>
      </c>
      <c r="F277" s="2">
        <v>76</v>
      </c>
      <c r="G277" s="2">
        <v>398</v>
      </c>
    </row>
    <row r="278" spans="1:7">
      <c r="A278" s="1" t="s">
        <v>62</v>
      </c>
      <c r="B278" s="2"/>
      <c r="C278" s="2"/>
      <c r="D278" s="2"/>
      <c r="E278" s="2"/>
      <c r="F278" s="2"/>
      <c r="G278" s="2"/>
    </row>
    <row r="279" spans="1:7">
      <c r="A279" s="3" t="s">
        <v>63</v>
      </c>
      <c r="B279" s="2"/>
      <c r="C279" s="2"/>
      <c r="D279" s="2"/>
      <c r="E279" s="2"/>
      <c r="F279" s="2"/>
      <c r="G279" s="2"/>
    </row>
    <row r="280" spans="1:7">
      <c r="A280" s="5" t="s">
        <v>10</v>
      </c>
      <c r="B280" s="6">
        <v>43.372093023255815</v>
      </c>
      <c r="C280" s="6">
        <v>53.831325301204821</v>
      </c>
      <c r="D280" s="6">
        <v>77.627450980392155</v>
      </c>
      <c r="E280" s="6">
        <v>16.823529411764707</v>
      </c>
      <c r="F280" s="6">
        <v>13.285714285714286</v>
      </c>
      <c r="G280" s="6">
        <v>53.089552238805972</v>
      </c>
    </row>
    <row r="281" spans="1:7">
      <c r="A281" s="5" t="s">
        <v>11</v>
      </c>
      <c r="B281" s="6">
        <v>43</v>
      </c>
      <c r="C281" s="6">
        <v>83</v>
      </c>
      <c r="D281" s="6">
        <v>51</v>
      </c>
      <c r="E281" s="6">
        <v>17</v>
      </c>
      <c r="F281" s="6">
        <v>7</v>
      </c>
      <c r="G281" s="6">
        <v>201</v>
      </c>
    </row>
    <row r="282" spans="1:7">
      <c r="A282" s="5" t="s">
        <v>12</v>
      </c>
      <c r="B282" s="6">
        <v>21938.896551724138</v>
      </c>
      <c r="C282" s="6">
        <v>15393.22950819672</v>
      </c>
      <c r="D282" s="6">
        <v>77782.896551724145</v>
      </c>
      <c r="E282" s="6">
        <v>15508.272727272728</v>
      </c>
      <c r="F282" s="6">
        <v>461</v>
      </c>
      <c r="G282" s="6">
        <v>29657.888888888891</v>
      </c>
    </row>
    <row r="283" spans="1:7">
      <c r="A283" s="5" t="s">
        <v>13</v>
      </c>
      <c r="B283" s="6">
        <v>29</v>
      </c>
      <c r="C283" s="6">
        <v>61</v>
      </c>
      <c r="D283" s="6">
        <v>29</v>
      </c>
      <c r="E283" s="6">
        <v>11</v>
      </c>
      <c r="F283" s="6">
        <v>5</v>
      </c>
      <c r="G283" s="6">
        <v>135</v>
      </c>
    </row>
    <row r="284" spans="1:7">
      <c r="A284" s="5" t="s">
        <v>14</v>
      </c>
      <c r="B284" s="6">
        <v>15.275</v>
      </c>
      <c r="C284" s="6">
        <v>16.90607142857143</v>
      </c>
      <c r="D284" s="6">
        <v>352.25</v>
      </c>
      <c r="E284" s="6">
        <v>45</v>
      </c>
      <c r="F284" s="6">
        <v>255</v>
      </c>
      <c r="G284" s="6">
        <v>88.722499999999997</v>
      </c>
    </row>
    <row r="285" spans="1:7">
      <c r="A285" s="7" t="s">
        <v>15</v>
      </c>
      <c r="B285" s="2">
        <v>4</v>
      </c>
      <c r="C285" s="2">
        <v>14</v>
      </c>
      <c r="D285" s="2">
        <v>4</v>
      </c>
      <c r="E285" s="2">
        <v>2</v>
      </c>
      <c r="F285" s="2">
        <v>2</v>
      </c>
      <c r="G285" s="2">
        <v>26</v>
      </c>
    </row>
    <row r="286" spans="1:7">
      <c r="A286" s="1" t="s">
        <v>64</v>
      </c>
      <c r="B286" s="6">
        <v>43.372093023255815</v>
      </c>
      <c r="C286" s="6">
        <v>53.831325301204821</v>
      </c>
      <c r="D286" s="6">
        <v>77.627450980392155</v>
      </c>
      <c r="E286" s="6">
        <v>16.823529411764707</v>
      </c>
      <c r="F286" s="6">
        <v>13.285714285714286</v>
      </c>
      <c r="G286" s="6">
        <v>53.089552238805972</v>
      </c>
    </row>
    <row r="287" spans="1:7">
      <c r="A287" s="1" t="s">
        <v>65</v>
      </c>
      <c r="B287" s="6">
        <v>43</v>
      </c>
      <c r="C287" s="6">
        <v>83</v>
      </c>
      <c r="D287" s="6">
        <v>51</v>
      </c>
      <c r="E287" s="6">
        <v>17</v>
      </c>
      <c r="F287" s="6">
        <v>7</v>
      </c>
      <c r="G287" s="6">
        <v>201</v>
      </c>
    </row>
    <row r="288" spans="1:7">
      <c r="A288" s="1" t="s">
        <v>66</v>
      </c>
      <c r="B288" s="6">
        <v>21938.896551724138</v>
      </c>
      <c r="C288" s="6">
        <v>15393.22950819672</v>
      </c>
      <c r="D288" s="6">
        <v>77782.896551724145</v>
      </c>
      <c r="E288" s="6">
        <v>15508.272727272728</v>
      </c>
      <c r="F288" s="6">
        <v>461</v>
      </c>
      <c r="G288" s="6">
        <v>29657.888888888891</v>
      </c>
    </row>
    <row r="289" spans="1:7">
      <c r="A289" s="1" t="s">
        <v>67</v>
      </c>
      <c r="B289" s="6">
        <v>29</v>
      </c>
      <c r="C289" s="6">
        <v>61</v>
      </c>
      <c r="D289" s="6">
        <v>29</v>
      </c>
      <c r="E289" s="6">
        <v>11</v>
      </c>
      <c r="F289" s="6">
        <v>5</v>
      </c>
      <c r="G289" s="6">
        <v>135</v>
      </c>
    </row>
    <row r="290" spans="1:7">
      <c r="A290" s="1" t="s">
        <v>68</v>
      </c>
      <c r="B290" s="6">
        <v>15.275</v>
      </c>
      <c r="C290" s="6">
        <v>16.90607142857143</v>
      </c>
      <c r="D290" s="6">
        <v>352.25</v>
      </c>
      <c r="E290" s="6">
        <v>45</v>
      </c>
      <c r="F290" s="6">
        <v>255</v>
      </c>
      <c r="G290" s="6">
        <v>88.722499999999997</v>
      </c>
    </row>
    <row r="291" spans="1:7">
      <c r="A291" s="1" t="s">
        <v>69</v>
      </c>
      <c r="B291" s="2">
        <v>4</v>
      </c>
      <c r="C291" s="2">
        <v>14</v>
      </c>
      <c r="D291" s="2">
        <v>4</v>
      </c>
      <c r="E291" s="2">
        <v>2</v>
      </c>
      <c r="F291" s="2">
        <v>2</v>
      </c>
      <c r="G291" s="2">
        <v>26</v>
      </c>
    </row>
    <row r="292" spans="1:7">
      <c r="A292" s="1" t="s">
        <v>70</v>
      </c>
      <c r="B292" s="2"/>
      <c r="C292" s="2"/>
      <c r="D292" s="2"/>
      <c r="E292" s="2"/>
      <c r="F292" s="2"/>
      <c r="G292" s="2"/>
    </row>
    <row r="293" spans="1:7">
      <c r="A293" s="3">
        <v>3</v>
      </c>
      <c r="B293" s="2"/>
      <c r="C293" s="2"/>
      <c r="D293" s="2"/>
      <c r="E293" s="2"/>
      <c r="F293" s="2"/>
      <c r="G293" s="2"/>
    </row>
    <row r="294" spans="1:7">
      <c r="A294" s="5" t="s">
        <v>10</v>
      </c>
      <c r="B294" s="6"/>
      <c r="C294" s="6">
        <v>16.2</v>
      </c>
      <c r="D294" s="6">
        <v>15</v>
      </c>
      <c r="E294" s="6">
        <v>3</v>
      </c>
      <c r="F294" s="6">
        <v>2.5</v>
      </c>
      <c r="G294" s="6">
        <v>11.090909090909092</v>
      </c>
    </row>
    <row r="295" spans="1:7">
      <c r="A295" s="5" t="s">
        <v>11</v>
      </c>
      <c r="B295" s="6"/>
      <c r="C295" s="6">
        <v>5</v>
      </c>
      <c r="D295" s="6">
        <v>2</v>
      </c>
      <c r="E295" s="6">
        <v>2</v>
      </c>
      <c r="F295" s="6">
        <v>2</v>
      </c>
      <c r="G295" s="6">
        <v>11</v>
      </c>
    </row>
    <row r="296" spans="1:7">
      <c r="A296" s="5" t="s">
        <v>12</v>
      </c>
      <c r="B296" s="6"/>
      <c r="C296" s="6">
        <v>20115.400000000001</v>
      </c>
      <c r="D296" s="6">
        <v>11883.333333333334</v>
      </c>
      <c r="E296" s="6">
        <v>7750</v>
      </c>
      <c r="F296" s="6">
        <v>1667.5</v>
      </c>
      <c r="G296" s="6">
        <v>12921.833333333334</v>
      </c>
    </row>
    <row r="297" spans="1:7">
      <c r="A297" s="5" t="s">
        <v>13</v>
      </c>
      <c r="B297" s="6"/>
      <c r="C297" s="6">
        <v>5</v>
      </c>
      <c r="D297" s="6">
        <v>3</v>
      </c>
      <c r="E297" s="6">
        <v>2</v>
      </c>
      <c r="F297" s="6">
        <v>2</v>
      </c>
      <c r="G297" s="6">
        <v>12</v>
      </c>
    </row>
    <row r="298" spans="1:7">
      <c r="A298" s="5" t="s">
        <v>14</v>
      </c>
      <c r="B298" s="6"/>
      <c r="C298" s="6">
        <v>9.9413333333333327</v>
      </c>
      <c r="D298" s="6">
        <v>30</v>
      </c>
      <c r="E298" s="6">
        <v>10</v>
      </c>
      <c r="F298" s="6">
        <v>650</v>
      </c>
      <c r="G298" s="6">
        <v>119.97066666666666</v>
      </c>
    </row>
    <row r="299" spans="1:7">
      <c r="A299" s="7" t="s">
        <v>15</v>
      </c>
      <c r="B299" s="2"/>
      <c r="C299" s="2">
        <v>3</v>
      </c>
      <c r="D299" s="2">
        <v>1</v>
      </c>
      <c r="E299" s="2">
        <v>1</v>
      </c>
      <c r="F299" s="2">
        <v>1</v>
      </c>
      <c r="G299" s="2">
        <v>6</v>
      </c>
    </row>
    <row r="300" spans="1:7">
      <c r="A300" s="3">
        <v>4</v>
      </c>
      <c r="B300" s="2"/>
      <c r="C300" s="2"/>
      <c r="D300" s="2"/>
      <c r="E300" s="2"/>
      <c r="F300" s="2"/>
      <c r="G300" s="2"/>
    </row>
    <row r="301" spans="1:7">
      <c r="A301" s="5" t="s">
        <v>10</v>
      </c>
      <c r="B301" s="6">
        <v>60.5</v>
      </c>
      <c r="C301" s="6">
        <v>35.678571428571431</v>
      </c>
      <c r="D301" s="6">
        <v>47.142857142857146</v>
      </c>
      <c r="E301" s="6">
        <v>6.5</v>
      </c>
      <c r="F301" s="6">
        <v>31</v>
      </c>
      <c r="G301" s="6">
        <v>35.631578947368418</v>
      </c>
    </row>
    <row r="302" spans="1:7">
      <c r="A302" s="5" t="s">
        <v>11</v>
      </c>
      <c r="B302" s="6">
        <v>4</v>
      </c>
      <c r="C302" s="6">
        <v>28</v>
      </c>
      <c r="D302" s="6">
        <v>7</v>
      </c>
      <c r="E302" s="6">
        <v>4</v>
      </c>
      <c r="F302" s="6">
        <v>14</v>
      </c>
      <c r="G302" s="6">
        <v>57</v>
      </c>
    </row>
    <row r="303" spans="1:7">
      <c r="A303" s="5" t="s">
        <v>12</v>
      </c>
      <c r="B303" s="6">
        <v>1010474.75</v>
      </c>
      <c r="C303" s="6">
        <v>610480.48275862064</v>
      </c>
      <c r="D303" s="6">
        <v>24107.333333333332</v>
      </c>
      <c r="E303" s="6">
        <v>39457.5</v>
      </c>
      <c r="F303" s="6">
        <v>25513</v>
      </c>
      <c r="G303" s="6">
        <v>368906.95081967214</v>
      </c>
    </row>
    <row r="304" spans="1:7">
      <c r="A304" s="5" t="s">
        <v>13</v>
      </c>
      <c r="B304" s="6">
        <v>4</v>
      </c>
      <c r="C304" s="6">
        <v>29</v>
      </c>
      <c r="D304" s="6">
        <v>9</v>
      </c>
      <c r="E304" s="6">
        <v>4</v>
      </c>
      <c r="F304" s="6">
        <v>15</v>
      </c>
      <c r="G304" s="6">
        <v>61</v>
      </c>
    </row>
    <row r="305" spans="1:7">
      <c r="A305" s="5" t="s">
        <v>14</v>
      </c>
      <c r="B305" s="6">
        <v>270</v>
      </c>
      <c r="C305" s="6">
        <v>378.71263636363636</v>
      </c>
      <c r="D305" s="6">
        <v>268.40116666666665</v>
      </c>
      <c r="E305" s="6">
        <v>310</v>
      </c>
      <c r="F305" s="6">
        <v>1500.7777777777778</v>
      </c>
      <c r="G305" s="6">
        <v>608.477125</v>
      </c>
    </row>
    <row r="306" spans="1:7">
      <c r="A306" s="7" t="s">
        <v>15</v>
      </c>
      <c r="B306" s="2">
        <v>1</v>
      </c>
      <c r="C306" s="2">
        <v>22</v>
      </c>
      <c r="D306" s="2">
        <v>6</v>
      </c>
      <c r="E306" s="2">
        <v>2</v>
      </c>
      <c r="F306" s="2">
        <v>9</v>
      </c>
      <c r="G306" s="2">
        <v>40</v>
      </c>
    </row>
    <row r="307" spans="1:7">
      <c r="A307" s="3">
        <v>5</v>
      </c>
      <c r="B307" s="2"/>
      <c r="C307" s="2"/>
      <c r="D307" s="2"/>
      <c r="E307" s="2"/>
      <c r="F307" s="2"/>
      <c r="G307" s="2"/>
    </row>
    <row r="308" spans="1:7">
      <c r="A308" s="5" t="s">
        <v>10</v>
      </c>
      <c r="B308" s="6">
        <v>369</v>
      </c>
      <c r="C308" s="6">
        <v>121.51515151515152</v>
      </c>
      <c r="D308" s="6">
        <v>11.166666666666666</v>
      </c>
      <c r="E308" s="6">
        <v>5.7142857142857144</v>
      </c>
      <c r="F308" s="6">
        <v>16.45</v>
      </c>
      <c r="G308" s="6">
        <v>109.52941176470588</v>
      </c>
    </row>
    <row r="309" spans="1:7">
      <c r="A309" s="5" t="s">
        <v>11</v>
      </c>
      <c r="B309" s="6">
        <v>13</v>
      </c>
      <c r="C309" s="6">
        <v>33</v>
      </c>
      <c r="D309" s="6">
        <v>12</v>
      </c>
      <c r="E309" s="6">
        <v>7</v>
      </c>
      <c r="F309" s="6">
        <v>20</v>
      </c>
      <c r="G309" s="6">
        <v>85</v>
      </c>
    </row>
    <row r="310" spans="1:7">
      <c r="A310" s="5" t="s">
        <v>12</v>
      </c>
      <c r="B310" s="6">
        <v>885835.72727272729</v>
      </c>
      <c r="C310" s="6">
        <v>1586335.0857142857</v>
      </c>
      <c r="D310" s="6">
        <v>1059635.5454545454</v>
      </c>
      <c r="E310" s="6">
        <v>257004.28571428571</v>
      </c>
      <c r="F310" s="6">
        <v>191826.33333333334</v>
      </c>
      <c r="G310" s="6">
        <v>1002119.7073170731</v>
      </c>
    </row>
    <row r="311" spans="1:7">
      <c r="A311" s="5" t="s">
        <v>13</v>
      </c>
      <c r="B311" s="6">
        <v>11</v>
      </c>
      <c r="C311" s="6">
        <v>35</v>
      </c>
      <c r="D311" s="6">
        <v>11</v>
      </c>
      <c r="E311" s="6">
        <v>7</v>
      </c>
      <c r="F311" s="6">
        <v>18</v>
      </c>
      <c r="G311" s="6">
        <v>82</v>
      </c>
    </row>
    <row r="312" spans="1:7">
      <c r="A312" s="5" t="s">
        <v>14</v>
      </c>
      <c r="B312" s="6">
        <v>620.125</v>
      </c>
      <c r="C312" s="6">
        <v>268.946037037037</v>
      </c>
      <c r="D312" s="6">
        <v>566.1903636363636</v>
      </c>
      <c r="E312" s="6">
        <v>1208.5459999999998</v>
      </c>
      <c r="F312" s="6">
        <v>3097.1315789473683</v>
      </c>
      <c r="G312" s="6">
        <v>1225.1267727272727</v>
      </c>
    </row>
    <row r="313" spans="1:7">
      <c r="A313" s="7" t="s">
        <v>15</v>
      </c>
      <c r="B313" s="2">
        <v>4</v>
      </c>
      <c r="C313" s="2">
        <v>27</v>
      </c>
      <c r="D313" s="2">
        <v>11</v>
      </c>
      <c r="E313" s="2">
        <v>5</v>
      </c>
      <c r="F313" s="2">
        <v>19</v>
      </c>
      <c r="G313" s="2">
        <v>66</v>
      </c>
    </row>
    <row r="314" spans="1:7">
      <c r="A314" s="3">
        <v>6</v>
      </c>
      <c r="B314" s="2"/>
      <c r="C314" s="2"/>
      <c r="D314" s="2"/>
      <c r="E314" s="2"/>
      <c r="F314" s="2"/>
      <c r="G314" s="2"/>
    </row>
    <row r="315" spans="1:7">
      <c r="A315" s="5" t="s">
        <v>10</v>
      </c>
      <c r="B315" s="6">
        <v>47070</v>
      </c>
      <c r="C315" s="6">
        <v>169.25</v>
      </c>
      <c r="D315" s="6">
        <v>17.666666666666668</v>
      </c>
      <c r="E315" s="6">
        <v>11.888888888888889</v>
      </c>
      <c r="F315" s="6">
        <v>156.69230769230768</v>
      </c>
      <c r="G315" s="6">
        <v>2720.3333333333335</v>
      </c>
    </row>
    <row r="316" spans="1:7">
      <c r="A316" s="5" t="s">
        <v>11</v>
      </c>
      <c r="B316" s="6">
        <v>3</v>
      </c>
      <c r="C316" s="6">
        <v>20</v>
      </c>
      <c r="D316" s="6">
        <v>9</v>
      </c>
      <c r="E316" s="6">
        <v>9</v>
      </c>
      <c r="F316" s="6">
        <v>13</v>
      </c>
      <c r="G316" s="6">
        <v>54</v>
      </c>
    </row>
    <row r="317" spans="1:7">
      <c r="A317" s="5" t="s">
        <v>12</v>
      </c>
      <c r="B317" s="6">
        <v>948119</v>
      </c>
      <c r="C317" s="6">
        <v>2633740.75</v>
      </c>
      <c r="D317" s="6">
        <v>1218716.25</v>
      </c>
      <c r="E317" s="6">
        <v>60236.4</v>
      </c>
      <c r="F317" s="6">
        <v>426632.42857142858</v>
      </c>
      <c r="G317" s="6">
        <v>1384983.3015873015</v>
      </c>
    </row>
    <row r="318" spans="1:7">
      <c r="A318" s="5" t="s">
        <v>13</v>
      </c>
      <c r="B318" s="6">
        <v>3</v>
      </c>
      <c r="C318" s="6">
        <v>24</v>
      </c>
      <c r="D318" s="6">
        <v>12</v>
      </c>
      <c r="E318" s="6">
        <v>10</v>
      </c>
      <c r="F318" s="6">
        <v>14</v>
      </c>
      <c r="G318" s="6">
        <v>63</v>
      </c>
    </row>
    <row r="319" spans="1:7">
      <c r="A319" s="5" t="s">
        <v>14</v>
      </c>
      <c r="B319" s="6">
        <v>2025</v>
      </c>
      <c r="C319" s="6">
        <v>501.46305882352948</v>
      </c>
      <c r="D319" s="6">
        <v>708.25525000000005</v>
      </c>
      <c r="E319" s="6">
        <v>527.14285714285711</v>
      </c>
      <c r="F319" s="6">
        <v>14530.416666666666</v>
      </c>
      <c r="G319" s="6">
        <v>4267.3024782608691</v>
      </c>
    </row>
    <row r="320" spans="1:7">
      <c r="A320" s="7" t="s">
        <v>15</v>
      </c>
      <c r="B320" s="2">
        <v>2</v>
      </c>
      <c r="C320" s="2">
        <v>17</v>
      </c>
      <c r="D320" s="2">
        <v>8</v>
      </c>
      <c r="E320" s="2">
        <v>7</v>
      </c>
      <c r="F320" s="2">
        <v>12</v>
      </c>
      <c r="G320" s="2">
        <v>46</v>
      </c>
    </row>
    <row r="321" spans="1:7">
      <c r="A321" s="3">
        <v>7</v>
      </c>
      <c r="B321" s="2"/>
      <c r="C321" s="2"/>
      <c r="D321" s="2"/>
      <c r="E321" s="2"/>
      <c r="F321" s="2"/>
      <c r="G321" s="2"/>
    </row>
    <row r="322" spans="1:7">
      <c r="A322" s="5" t="s">
        <v>10</v>
      </c>
      <c r="B322" s="6">
        <v>115</v>
      </c>
      <c r="C322" s="6">
        <v>114</v>
      </c>
      <c r="D322" s="6">
        <v>1</v>
      </c>
      <c r="E322" s="6"/>
      <c r="F322" s="6"/>
      <c r="G322" s="6">
        <v>76.666666666666671</v>
      </c>
    </row>
    <row r="323" spans="1:7">
      <c r="A323" s="5" t="s">
        <v>11</v>
      </c>
      <c r="B323" s="6">
        <v>1</v>
      </c>
      <c r="C323" s="6">
        <v>1</v>
      </c>
      <c r="D323" s="6">
        <v>1</v>
      </c>
      <c r="E323" s="6"/>
      <c r="F323" s="6"/>
      <c r="G323" s="6">
        <v>3</v>
      </c>
    </row>
    <row r="324" spans="1:7">
      <c r="A324" s="5" t="s">
        <v>12</v>
      </c>
      <c r="B324" s="6">
        <v>9135</v>
      </c>
      <c r="C324" s="6">
        <v>150300</v>
      </c>
      <c r="D324" s="6">
        <v>93006</v>
      </c>
      <c r="E324" s="6"/>
      <c r="F324" s="6">
        <v>2976.6666666666665</v>
      </c>
      <c r="G324" s="6">
        <v>43561.833333333336</v>
      </c>
    </row>
    <row r="325" spans="1:7">
      <c r="A325" s="5" t="s">
        <v>13</v>
      </c>
      <c r="B325" s="6">
        <v>1</v>
      </c>
      <c r="C325" s="6">
        <v>1</v>
      </c>
      <c r="D325" s="6">
        <v>1</v>
      </c>
      <c r="E325" s="6"/>
      <c r="F325" s="6">
        <v>3</v>
      </c>
      <c r="G325" s="6">
        <v>6</v>
      </c>
    </row>
    <row r="326" spans="1:7">
      <c r="A326" s="5" t="s">
        <v>14</v>
      </c>
      <c r="B326" s="6"/>
      <c r="C326" s="6"/>
      <c r="D326" s="6">
        <v>73</v>
      </c>
      <c r="E326" s="6"/>
      <c r="F326" s="6">
        <v>591.17700000000002</v>
      </c>
      <c r="G326" s="6">
        <v>418.45133333333337</v>
      </c>
    </row>
    <row r="327" spans="1:7">
      <c r="A327" s="7" t="s">
        <v>15</v>
      </c>
      <c r="B327" s="2"/>
      <c r="C327" s="2"/>
      <c r="D327" s="2">
        <v>1</v>
      </c>
      <c r="E327" s="2"/>
      <c r="F327" s="2">
        <v>2</v>
      </c>
      <c r="G327" s="2">
        <v>3</v>
      </c>
    </row>
    <row r="328" spans="1:7">
      <c r="A328" s="1" t="s">
        <v>71</v>
      </c>
      <c r="B328" s="6">
        <v>6969.7142857142853</v>
      </c>
      <c r="C328" s="6">
        <v>98.724137931034477</v>
      </c>
      <c r="D328" s="6">
        <v>21.096774193548388</v>
      </c>
      <c r="E328" s="6">
        <v>8.1363636363636367</v>
      </c>
      <c r="F328" s="6">
        <v>57.244897959183675</v>
      </c>
      <c r="G328" s="6">
        <v>755.1952380952381</v>
      </c>
    </row>
    <row r="329" spans="1:7">
      <c r="A329" s="1" t="s">
        <v>72</v>
      </c>
      <c r="B329" s="6">
        <v>21</v>
      </c>
      <c r="C329" s="6">
        <v>87</v>
      </c>
      <c r="D329" s="6">
        <v>31</v>
      </c>
      <c r="E329" s="6">
        <v>22</v>
      </c>
      <c r="F329" s="6">
        <v>49</v>
      </c>
      <c r="G329" s="6">
        <v>210</v>
      </c>
    </row>
    <row r="330" spans="1:7">
      <c r="A330" s="1" t="s">
        <v>73</v>
      </c>
      <c r="B330" s="6">
        <v>875767.57894736843</v>
      </c>
      <c r="C330" s="6">
        <v>1454109.755319149</v>
      </c>
      <c r="D330" s="6">
        <v>739616.88888888888</v>
      </c>
      <c r="E330" s="6">
        <v>111944.52173913043</v>
      </c>
      <c r="F330" s="6">
        <v>188859.38461538462</v>
      </c>
      <c r="G330" s="6">
        <v>858694.29017857148</v>
      </c>
    </row>
    <row r="331" spans="1:7">
      <c r="A331" s="1" t="s">
        <v>74</v>
      </c>
      <c r="B331" s="6">
        <v>19</v>
      </c>
      <c r="C331" s="6">
        <v>94</v>
      </c>
      <c r="D331" s="6">
        <v>36</v>
      </c>
      <c r="E331" s="6">
        <v>23</v>
      </c>
      <c r="F331" s="6">
        <v>52</v>
      </c>
      <c r="G331" s="6">
        <v>224</v>
      </c>
    </row>
    <row r="332" spans="1:7">
      <c r="A332" s="1" t="s">
        <v>75</v>
      </c>
      <c r="B332" s="6">
        <v>971.5</v>
      </c>
      <c r="C332" s="6">
        <v>349.96981159420284</v>
      </c>
      <c r="D332" s="6">
        <v>503.98307407407407</v>
      </c>
      <c r="E332" s="6">
        <v>690.84866666666665</v>
      </c>
      <c r="F332" s="6">
        <v>5780.229162790697</v>
      </c>
      <c r="G332" s="6">
        <v>1884.8977888198758</v>
      </c>
    </row>
    <row r="333" spans="1:7">
      <c r="A333" s="1" t="s">
        <v>76</v>
      </c>
      <c r="B333" s="2">
        <v>7</v>
      </c>
      <c r="C333" s="2">
        <v>69</v>
      </c>
      <c r="D333" s="2">
        <v>27</v>
      </c>
      <c r="E333" s="2">
        <v>15</v>
      </c>
      <c r="F333" s="2">
        <v>43</v>
      </c>
      <c r="G333" s="2">
        <v>161</v>
      </c>
    </row>
    <row r="334" spans="1:7">
      <c r="A334" s="1" t="s">
        <v>77</v>
      </c>
      <c r="B334" s="2"/>
      <c r="C334" s="2"/>
      <c r="D334" s="2"/>
      <c r="E334" s="2"/>
      <c r="F334" s="2"/>
      <c r="G334" s="2"/>
    </row>
    <row r="335" spans="1:7">
      <c r="A335" s="3">
        <v>1</v>
      </c>
      <c r="B335" s="2"/>
      <c r="C335" s="2"/>
      <c r="D335" s="2"/>
      <c r="E335" s="2"/>
      <c r="F335" s="2"/>
      <c r="G335" s="2"/>
    </row>
    <row r="336" spans="1:7">
      <c r="A336" s="5" t="s">
        <v>10</v>
      </c>
      <c r="B336" s="6"/>
      <c r="C336" s="6"/>
      <c r="D336" s="6"/>
      <c r="E336" s="6"/>
      <c r="F336" s="6"/>
      <c r="G336" s="6"/>
    </row>
    <row r="337" spans="1:7">
      <c r="A337" s="5" t="s">
        <v>11</v>
      </c>
      <c r="B337" s="6"/>
      <c r="C337" s="6"/>
      <c r="D337" s="6"/>
      <c r="E337" s="6"/>
      <c r="F337" s="6"/>
      <c r="G337" s="6"/>
    </row>
    <row r="338" spans="1:7">
      <c r="A338" s="5" t="s">
        <v>12</v>
      </c>
      <c r="B338" s="6">
        <v>2078</v>
      </c>
      <c r="C338" s="6"/>
      <c r="D338" s="6">
        <v>10825</v>
      </c>
      <c r="E338" s="6"/>
      <c r="F338" s="6"/>
      <c r="G338" s="6">
        <v>7909.333333333333</v>
      </c>
    </row>
    <row r="339" spans="1:7">
      <c r="A339" s="5" t="s">
        <v>13</v>
      </c>
      <c r="B339" s="6">
        <v>1</v>
      </c>
      <c r="C339" s="6"/>
      <c r="D339" s="6">
        <v>2</v>
      </c>
      <c r="E339" s="6"/>
      <c r="F339" s="6"/>
      <c r="G339" s="6">
        <v>3</v>
      </c>
    </row>
    <row r="340" spans="1:7">
      <c r="A340" s="5" t="s">
        <v>14</v>
      </c>
      <c r="B340" s="6"/>
      <c r="C340" s="6"/>
      <c r="D340" s="6"/>
      <c r="E340" s="6"/>
      <c r="F340" s="6"/>
      <c r="G340" s="6"/>
    </row>
    <row r="341" spans="1:7">
      <c r="A341" s="7" t="s">
        <v>15</v>
      </c>
      <c r="B341" s="2"/>
      <c r="C341" s="2"/>
      <c r="D341" s="2"/>
      <c r="E341" s="2"/>
      <c r="F341" s="2"/>
      <c r="G341" s="2"/>
    </row>
    <row r="342" spans="1:7">
      <c r="A342" s="3">
        <v>2</v>
      </c>
      <c r="B342" s="2"/>
      <c r="C342" s="2"/>
      <c r="D342" s="2"/>
      <c r="E342" s="2"/>
      <c r="F342" s="2"/>
      <c r="G342" s="2"/>
    </row>
    <row r="343" spans="1:7">
      <c r="A343" s="5" t="s">
        <v>10</v>
      </c>
      <c r="B343" s="6"/>
      <c r="C343" s="6">
        <v>2</v>
      </c>
      <c r="D343" s="6"/>
      <c r="E343" s="6"/>
      <c r="F343" s="6"/>
      <c r="G343" s="6">
        <v>2</v>
      </c>
    </row>
    <row r="344" spans="1:7">
      <c r="A344" s="5" t="s">
        <v>11</v>
      </c>
      <c r="B344" s="6"/>
      <c r="C344" s="6">
        <v>1</v>
      </c>
      <c r="D344" s="6"/>
      <c r="E344" s="6"/>
      <c r="F344" s="6"/>
      <c r="G344" s="6">
        <v>1</v>
      </c>
    </row>
    <row r="345" spans="1:7">
      <c r="A345" s="5" t="s">
        <v>12</v>
      </c>
      <c r="B345" s="6"/>
      <c r="C345" s="6">
        <v>18159.307692307691</v>
      </c>
      <c r="D345" s="6">
        <v>34630</v>
      </c>
      <c r="E345" s="6">
        <v>300</v>
      </c>
      <c r="F345" s="6"/>
      <c r="G345" s="6">
        <v>21553.736842105263</v>
      </c>
    </row>
    <row r="346" spans="1:7">
      <c r="A346" s="5" t="s">
        <v>13</v>
      </c>
      <c r="B346" s="6"/>
      <c r="C346" s="6">
        <v>13</v>
      </c>
      <c r="D346" s="6">
        <v>5</v>
      </c>
      <c r="E346" s="6">
        <v>1</v>
      </c>
      <c r="F346" s="6"/>
      <c r="G346" s="6">
        <v>19</v>
      </c>
    </row>
    <row r="347" spans="1:7">
      <c r="A347" s="5" t="s">
        <v>14</v>
      </c>
      <c r="B347" s="6"/>
      <c r="C347" s="6">
        <v>0.79200000000000004</v>
      </c>
      <c r="D347" s="6"/>
      <c r="E347" s="6"/>
      <c r="F347" s="6"/>
      <c r="G347" s="6">
        <v>0.79200000000000004</v>
      </c>
    </row>
    <row r="348" spans="1:7">
      <c r="A348" s="7" t="s">
        <v>15</v>
      </c>
      <c r="B348" s="2"/>
      <c r="C348" s="2">
        <v>1</v>
      </c>
      <c r="D348" s="2"/>
      <c r="E348" s="2"/>
      <c r="F348" s="2"/>
      <c r="G348" s="2">
        <v>1</v>
      </c>
    </row>
    <row r="349" spans="1:7">
      <c r="A349" s="3">
        <v>3</v>
      </c>
      <c r="B349" s="2"/>
      <c r="C349" s="2"/>
      <c r="D349" s="2"/>
      <c r="E349" s="2"/>
      <c r="F349" s="2"/>
      <c r="G349" s="2"/>
    </row>
    <row r="350" spans="1:7">
      <c r="A350" s="5" t="s">
        <v>10</v>
      </c>
      <c r="B350" s="6"/>
      <c r="C350" s="6">
        <v>161.5</v>
      </c>
      <c r="D350" s="6">
        <v>5</v>
      </c>
      <c r="E350" s="6"/>
      <c r="F350" s="6"/>
      <c r="G350" s="6">
        <v>109.33333333333333</v>
      </c>
    </row>
    <row r="351" spans="1:7">
      <c r="A351" s="5" t="s">
        <v>11</v>
      </c>
      <c r="B351" s="6"/>
      <c r="C351" s="6">
        <v>2</v>
      </c>
      <c r="D351" s="6">
        <v>1</v>
      </c>
      <c r="E351" s="6"/>
      <c r="F351" s="6"/>
      <c r="G351" s="6">
        <v>3</v>
      </c>
    </row>
    <row r="352" spans="1:7">
      <c r="A352" s="5" t="s">
        <v>12</v>
      </c>
      <c r="B352" s="6"/>
      <c r="C352" s="6">
        <v>31580.166666666668</v>
      </c>
      <c r="D352" s="6">
        <v>76440.75</v>
      </c>
      <c r="E352" s="6">
        <v>24500</v>
      </c>
      <c r="F352" s="6"/>
      <c r="G352" s="6">
        <v>40762.5</v>
      </c>
    </row>
    <row r="353" spans="1:7">
      <c r="A353" s="5" t="s">
        <v>13</v>
      </c>
      <c r="B353" s="6"/>
      <c r="C353" s="6">
        <v>12</v>
      </c>
      <c r="D353" s="6">
        <v>4</v>
      </c>
      <c r="E353" s="6">
        <v>2</v>
      </c>
      <c r="F353" s="6"/>
      <c r="G353" s="6">
        <v>18</v>
      </c>
    </row>
    <row r="354" spans="1:7">
      <c r="A354" s="5" t="s">
        <v>14</v>
      </c>
      <c r="B354" s="6"/>
      <c r="C354" s="6">
        <v>2.0009999999999999</v>
      </c>
      <c r="D354" s="6">
        <v>150</v>
      </c>
      <c r="E354" s="6"/>
      <c r="F354" s="6"/>
      <c r="G354" s="6">
        <v>51.334000000000003</v>
      </c>
    </row>
    <row r="355" spans="1:7">
      <c r="A355" s="7" t="s">
        <v>15</v>
      </c>
      <c r="B355" s="2"/>
      <c r="C355" s="2">
        <v>2</v>
      </c>
      <c r="D355" s="2">
        <v>1</v>
      </c>
      <c r="E355" s="2"/>
      <c r="F355" s="2"/>
      <c r="G355" s="2">
        <v>3</v>
      </c>
    </row>
    <row r="356" spans="1:7">
      <c r="A356" s="3">
        <v>4</v>
      </c>
      <c r="B356" s="2"/>
      <c r="C356" s="2"/>
      <c r="D356" s="2"/>
      <c r="E356" s="2"/>
      <c r="F356" s="2"/>
      <c r="G356" s="2"/>
    </row>
    <row r="357" spans="1:7">
      <c r="A357" s="5" t="s">
        <v>10</v>
      </c>
      <c r="B357" s="6"/>
      <c r="C357" s="6"/>
      <c r="D357" s="6">
        <v>2</v>
      </c>
      <c r="E357" s="6"/>
      <c r="F357" s="6"/>
      <c r="G357" s="6">
        <v>2</v>
      </c>
    </row>
    <row r="358" spans="1:7">
      <c r="A358" s="5" t="s">
        <v>11</v>
      </c>
      <c r="B358" s="6"/>
      <c r="C358" s="6"/>
      <c r="D358" s="6">
        <v>1</v>
      </c>
      <c r="E358" s="6"/>
      <c r="F358" s="6"/>
      <c r="G358" s="6">
        <v>1</v>
      </c>
    </row>
    <row r="359" spans="1:7">
      <c r="A359" s="5" t="s">
        <v>12</v>
      </c>
      <c r="B359" s="6">
        <v>1221</v>
      </c>
      <c r="C359" s="6"/>
      <c r="D359" s="6">
        <v>8856.6666666666661</v>
      </c>
      <c r="E359" s="6"/>
      <c r="F359" s="6"/>
      <c r="G359" s="6">
        <v>6947.75</v>
      </c>
    </row>
    <row r="360" spans="1:7">
      <c r="A360" s="5" t="s">
        <v>13</v>
      </c>
      <c r="B360" s="6">
        <v>1</v>
      </c>
      <c r="C360" s="6"/>
      <c r="D360" s="6">
        <v>3</v>
      </c>
      <c r="E360" s="6"/>
      <c r="F360" s="6"/>
      <c r="G360" s="6">
        <v>4</v>
      </c>
    </row>
    <row r="361" spans="1:7">
      <c r="A361" s="5" t="s">
        <v>14</v>
      </c>
      <c r="B361" s="6"/>
      <c r="C361" s="6"/>
      <c r="D361" s="6">
        <v>10.975</v>
      </c>
      <c r="E361" s="6"/>
      <c r="F361" s="6"/>
      <c r="G361" s="6">
        <v>10.975</v>
      </c>
    </row>
    <row r="362" spans="1:7">
      <c r="A362" s="7" t="s">
        <v>15</v>
      </c>
      <c r="B362" s="2"/>
      <c r="C362" s="2"/>
      <c r="D362" s="2">
        <v>1</v>
      </c>
      <c r="E362" s="2"/>
      <c r="F362" s="2"/>
      <c r="G362" s="2">
        <v>1</v>
      </c>
    </row>
    <row r="363" spans="1:7">
      <c r="A363" s="1" t="s">
        <v>78</v>
      </c>
      <c r="B363" s="6"/>
      <c r="C363" s="6">
        <v>108.33333333333333</v>
      </c>
      <c r="D363" s="6">
        <v>3.5</v>
      </c>
      <c r="E363" s="6"/>
      <c r="F363" s="6"/>
      <c r="G363" s="6">
        <v>66.400000000000006</v>
      </c>
    </row>
    <row r="364" spans="1:7">
      <c r="A364" s="1" t="s">
        <v>79</v>
      </c>
      <c r="B364" s="6"/>
      <c r="C364" s="6">
        <v>3</v>
      </c>
      <c r="D364" s="6">
        <v>2</v>
      </c>
      <c r="E364" s="6"/>
      <c r="F364" s="6"/>
      <c r="G364" s="6">
        <v>5</v>
      </c>
    </row>
    <row r="365" spans="1:7">
      <c r="A365" s="1" t="s">
        <v>80</v>
      </c>
      <c r="B365" s="6">
        <v>1649.5</v>
      </c>
      <c r="C365" s="6">
        <v>24601.32</v>
      </c>
      <c r="D365" s="6">
        <v>37652.357142857145</v>
      </c>
      <c r="E365" s="6">
        <v>16433.333333333332</v>
      </c>
      <c r="F365" s="6"/>
      <c r="G365" s="6">
        <v>27153.75</v>
      </c>
    </row>
    <row r="366" spans="1:7">
      <c r="A366" s="1" t="s">
        <v>81</v>
      </c>
      <c r="B366" s="6">
        <v>2</v>
      </c>
      <c r="C366" s="6">
        <v>25</v>
      </c>
      <c r="D366" s="6">
        <v>14</v>
      </c>
      <c r="E366" s="6">
        <v>3</v>
      </c>
      <c r="F366" s="6"/>
      <c r="G366" s="6">
        <v>44</v>
      </c>
    </row>
    <row r="367" spans="1:7">
      <c r="A367" s="1" t="s">
        <v>82</v>
      </c>
      <c r="B367" s="6"/>
      <c r="C367" s="6">
        <v>1.5980000000000001</v>
      </c>
      <c r="D367" s="6">
        <v>80.487499999999997</v>
      </c>
      <c r="E367" s="6"/>
      <c r="F367" s="6"/>
      <c r="G367" s="6">
        <v>33.153800000000004</v>
      </c>
    </row>
    <row r="368" spans="1:7">
      <c r="A368" s="1" t="s">
        <v>83</v>
      </c>
      <c r="B368" s="2"/>
      <c r="C368" s="2">
        <v>3</v>
      </c>
      <c r="D368" s="2">
        <v>2</v>
      </c>
      <c r="E368" s="2"/>
      <c r="F368" s="2"/>
      <c r="G368" s="2">
        <v>5</v>
      </c>
    </row>
    <row r="369" spans="1:7">
      <c r="A369" s="1" t="s">
        <v>84</v>
      </c>
      <c r="B369" s="2"/>
      <c r="C369" s="2"/>
      <c r="D369" s="2"/>
      <c r="E369" s="2"/>
      <c r="F369" s="2"/>
      <c r="G369" s="2"/>
    </row>
    <row r="370" spans="1:7">
      <c r="A370" s="3">
        <v>2</v>
      </c>
      <c r="B370" s="2"/>
      <c r="C370" s="2"/>
      <c r="D370" s="2"/>
      <c r="E370" s="2"/>
      <c r="F370" s="2"/>
      <c r="G370" s="2"/>
    </row>
    <row r="371" spans="1:7">
      <c r="A371" s="5" t="s">
        <v>10</v>
      </c>
      <c r="B371" s="6"/>
      <c r="C371" s="6"/>
      <c r="D371" s="6">
        <v>22</v>
      </c>
      <c r="E371" s="6"/>
      <c r="F371" s="6">
        <v>2</v>
      </c>
      <c r="G371" s="6">
        <v>12</v>
      </c>
    </row>
    <row r="372" spans="1:7">
      <c r="A372" s="5" t="s">
        <v>11</v>
      </c>
      <c r="B372" s="6"/>
      <c r="C372" s="6"/>
      <c r="D372" s="6">
        <v>1</v>
      </c>
      <c r="E372" s="6"/>
      <c r="F372" s="6">
        <v>1</v>
      </c>
      <c r="G372" s="6">
        <v>2</v>
      </c>
    </row>
    <row r="373" spans="1:7">
      <c r="A373" s="5" t="s">
        <v>12</v>
      </c>
      <c r="B373" s="6"/>
      <c r="C373" s="6"/>
      <c r="D373" s="6">
        <v>3</v>
      </c>
      <c r="E373" s="6"/>
      <c r="F373" s="6">
        <v>1166</v>
      </c>
      <c r="G373" s="6">
        <v>778.33333333333337</v>
      </c>
    </row>
    <row r="374" spans="1:7">
      <c r="A374" s="5" t="s">
        <v>13</v>
      </c>
      <c r="B374" s="6"/>
      <c r="C374" s="6"/>
      <c r="D374" s="6">
        <v>1</v>
      </c>
      <c r="E374" s="6"/>
      <c r="F374" s="6">
        <v>2</v>
      </c>
      <c r="G374" s="6">
        <v>3</v>
      </c>
    </row>
    <row r="375" spans="1:7">
      <c r="A375" s="5" t="s">
        <v>14</v>
      </c>
      <c r="B375" s="6"/>
      <c r="C375" s="6"/>
      <c r="D375" s="6"/>
      <c r="E375" s="6"/>
      <c r="F375" s="6"/>
      <c r="G375" s="6"/>
    </row>
    <row r="376" spans="1:7">
      <c r="A376" s="7" t="s">
        <v>15</v>
      </c>
      <c r="B376" s="2"/>
      <c r="C376" s="2"/>
      <c r="D376" s="2"/>
      <c r="E376" s="2"/>
      <c r="F376" s="2"/>
      <c r="G376" s="2"/>
    </row>
    <row r="377" spans="1:7">
      <c r="A377" s="3">
        <v>3</v>
      </c>
      <c r="B377" s="2"/>
      <c r="C377" s="2"/>
      <c r="D377" s="2"/>
      <c r="E377" s="2"/>
      <c r="F377" s="2"/>
      <c r="G377" s="2"/>
    </row>
    <row r="378" spans="1:7">
      <c r="A378" s="5" t="s">
        <v>10</v>
      </c>
      <c r="B378" s="6"/>
      <c r="C378" s="6"/>
      <c r="D378" s="6"/>
      <c r="E378" s="6"/>
      <c r="F378" s="6">
        <v>11</v>
      </c>
      <c r="G378" s="6">
        <v>11</v>
      </c>
    </row>
    <row r="379" spans="1:7">
      <c r="A379" s="5" t="s">
        <v>11</v>
      </c>
      <c r="B379" s="6"/>
      <c r="C379" s="6"/>
      <c r="D379" s="6"/>
      <c r="E379" s="6"/>
      <c r="F379" s="6">
        <v>1</v>
      </c>
      <c r="G379" s="6">
        <v>1</v>
      </c>
    </row>
    <row r="380" spans="1:7">
      <c r="A380" s="5" t="s">
        <v>12</v>
      </c>
      <c r="B380" s="6"/>
      <c r="C380" s="6"/>
      <c r="D380" s="6"/>
      <c r="E380" s="6"/>
      <c r="F380" s="6">
        <v>2592.1999999999998</v>
      </c>
      <c r="G380" s="6">
        <v>2592.1999999999998</v>
      </c>
    </row>
    <row r="381" spans="1:7">
      <c r="A381" s="5" t="s">
        <v>13</v>
      </c>
      <c r="B381" s="6"/>
      <c r="C381" s="6"/>
      <c r="D381" s="6"/>
      <c r="E381" s="6"/>
      <c r="F381" s="6">
        <v>5</v>
      </c>
      <c r="G381" s="6">
        <v>5</v>
      </c>
    </row>
    <row r="382" spans="1:7">
      <c r="A382" s="5" t="s">
        <v>14</v>
      </c>
      <c r="B382" s="6"/>
      <c r="C382" s="6"/>
      <c r="D382" s="6"/>
      <c r="E382" s="6"/>
      <c r="F382" s="6">
        <v>84.575000000000003</v>
      </c>
      <c r="G382" s="6">
        <v>84.575000000000003</v>
      </c>
    </row>
    <row r="383" spans="1:7">
      <c r="A383" s="7" t="s">
        <v>15</v>
      </c>
      <c r="B383" s="2"/>
      <c r="C383" s="2"/>
      <c r="D383" s="2"/>
      <c r="E383" s="2"/>
      <c r="F383" s="2">
        <v>4</v>
      </c>
      <c r="G383" s="2">
        <v>4</v>
      </c>
    </row>
    <row r="384" spans="1:7">
      <c r="A384" s="3">
        <v>4</v>
      </c>
      <c r="B384" s="2"/>
      <c r="C384" s="2"/>
      <c r="D384" s="2"/>
      <c r="E384" s="2"/>
      <c r="F384" s="2"/>
      <c r="G384" s="2"/>
    </row>
    <row r="385" spans="1:7">
      <c r="A385" s="5" t="s">
        <v>10</v>
      </c>
      <c r="B385" s="6"/>
      <c r="C385" s="6">
        <v>2</v>
      </c>
      <c r="D385" s="6">
        <v>17.5</v>
      </c>
      <c r="E385" s="6">
        <v>7</v>
      </c>
      <c r="F385" s="6">
        <v>10</v>
      </c>
      <c r="G385" s="6">
        <v>10.083333333333334</v>
      </c>
    </row>
    <row r="386" spans="1:7">
      <c r="A386" s="5" t="s">
        <v>11</v>
      </c>
      <c r="B386" s="6"/>
      <c r="C386" s="6">
        <v>1</v>
      </c>
      <c r="D386" s="6">
        <v>2</v>
      </c>
      <c r="E386" s="6">
        <v>2</v>
      </c>
      <c r="F386" s="6">
        <v>7</v>
      </c>
      <c r="G386" s="6">
        <v>12</v>
      </c>
    </row>
    <row r="387" spans="1:7">
      <c r="A387" s="5" t="s">
        <v>12</v>
      </c>
      <c r="B387" s="6"/>
      <c r="C387" s="6">
        <v>1500</v>
      </c>
      <c r="D387" s="6">
        <v>906.66666666666663</v>
      </c>
      <c r="E387" s="6">
        <v>300</v>
      </c>
      <c r="F387" s="6">
        <v>7855.3125</v>
      </c>
      <c r="G387" s="6">
        <v>6200.2380952380954</v>
      </c>
    </row>
    <row r="388" spans="1:7">
      <c r="A388" s="5" t="s">
        <v>13</v>
      </c>
      <c r="B388" s="6"/>
      <c r="C388" s="6">
        <v>1</v>
      </c>
      <c r="D388" s="6">
        <v>3</v>
      </c>
      <c r="E388" s="6">
        <v>1</v>
      </c>
      <c r="F388" s="6">
        <v>16</v>
      </c>
      <c r="G388" s="6">
        <v>21</v>
      </c>
    </row>
    <row r="389" spans="1:7">
      <c r="A389" s="5" t="s">
        <v>14</v>
      </c>
      <c r="B389" s="6"/>
      <c r="C389" s="6"/>
      <c r="D389" s="6"/>
      <c r="E389" s="6"/>
      <c r="F389" s="6">
        <v>598.56000000000006</v>
      </c>
      <c r="G389" s="6">
        <v>598.56000000000006</v>
      </c>
    </row>
    <row r="390" spans="1:7">
      <c r="A390" s="7" t="s">
        <v>15</v>
      </c>
      <c r="B390" s="2"/>
      <c r="C390" s="2"/>
      <c r="D390" s="2"/>
      <c r="E390" s="2"/>
      <c r="F390" s="2">
        <v>10</v>
      </c>
      <c r="G390" s="2">
        <v>10</v>
      </c>
    </row>
    <row r="391" spans="1:7">
      <c r="A391" s="3">
        <v>5</v>
      </c>
      <c r="B391" s="2"/>
      <c r="C391" s="2"/>
      <c r="D391" s="2"/>
      <c r="E391" s="2"/>
      <c r="F391" s="2"/>
      <c r="G391" s="2"/>
    </row>
    <row r="392" spans="1:7">
      <c r="A392" s="5" t="s">
        <v>10</v>
      </c>
      <c r="B392" s="6"/>
      <c r="C392" s="6"/>
      <c r="D392" s="6">
        <v>11.25</v>
      </c>
      <c r="E392" s="6"/>
      <c r="F392" s="6">
        <v>32.200000000000003</v>
      </c>
      <c r="G392" s="6">
        <v>26.214285714285715</v>
      </c>
    </row>
    <row r="393" spans="1:7">
      <c r="A393" s="5" t="s">
        <v>11</v>
      </c>
      <c r="B393" s="6"/>
      <c r="C393" s="6"/>
      <c r="D393" s="6">
        <v>4</v>
      </c>
      <c r="E393" s="6"/>
      <c r="F393" s="6">
        <v>10</v>
      </c>
      <c r="G393" s="6">
        <v>14</v>
      </c>
    </row>
    <row r="394" spans="1:7">
      <c r="A394" s="5" t="s">
        <v>12</v>
      </c>
      <c r="B394" s="6"/>
      <c r="C394" s="6">
        <v>1600</v>
      </c>
      <c r="D394" s="6">
        <v>250423</v>
      </c>
      <c r="E394" s="6"/>
      <c r="F394" s="6">
        <v>43671.875</v>
      </c>
      <c r="G394" s="6">
        <v>77438.272727272721</v>
      </c>
    </row>
    <row r="395" spans="1:7">
      <c r="A395" s="5" t="s">
        <v>13</v>
      </c>
      <c r="B395" s="6"/>
      <c r="C395" s="6">
        <v>2</v>
      </c>
      <c r="D395" s="6">
        <v>4</v>
      </c>
      <c r="E395" s="6"/>
      <c r="F395" s="6">
        <v>16</v>
      </c>
      <c r="G395" s="6">
        <v>22</v>
      </c>
    </row>
    <row r="396" spans="1:7">
      <c r="A396" s="5" t="s">
        <v>14</v>
      </c>
      <c r="B396" s="6"/>
      <c r="C396" s="6">
        <v>14</v>
      </c>
      <c r="D396" s="6">
        <v>223.8</v>
      </c>
      <c r="E396" s="6"/>
      <c r="F396" s="6">
        <v>782.89090909090908</v>
      </c>
      <c r="G396" s="6">
        <v>648.1</v>
      </c>
    </row>
    <row r="397" spans="1:7">
      <c r="A397" s="7" t="s">
        <v>15</v>
      </c>
      <c r="B397" s="2"/>
      <c r="C397" s="2">
        <v>1</v>
      </c>
      <c r="D397" s="2">
        <v>2</v>
      </c>
      <c r="E397" s="2"/>
      <c r="F397" s="2">
        <v>11</v>
      </c>
      <c r="G397" s="2">
        <v>14</v>
      </c>
    </row>
    <row r="398" spans="1:7">
      <c r="A398" s="3">
        <v>6</v>
      </c>
      <c r="B398" s="2"/>
      <c r="C398" s="2"/>
      <c r="D398" s="2"/>
      <c r="E398" s="2"/>
      <c r="F398" s="2"/>
      <c r="G398" s="2"/>
    </row>
    <row r="399" spans="1:7">
      <c r="A399" s="5" t="s">
        <v>10</v>
      </c>
      <c r="B399" s="6"/>
      <c r="C399" s="6">
        <v>8</v>
      </c>
      <c r="D399" s="6"/>
      <c r="E399" s="6">
        <v>53</v>
      </c>
      <c r="F399" s="6">
        <v>4.5</v>
      </c>
      <c r="G399" s="6">
        <v>17.5</v>
      </c>
    </row>
    <row r="400" spans="1:7">
      <c r="A400" s="5" t="s">
        <v>11</v>
      </c>
      <c r="B400" s="6"/>
      <c r="C400" s="6">
        <v>1</v>
      </c>
      <c r="D400" s="6"/>
      <c r="E400" s="6">
        <v>1</v>
      </c>
      <c r="F400" s="6">
        <v>2</v>
      </c>
      <c r="G400" s="6">
        <v>4</v>
      </c>
    </row>
    <row r="401" spans="1:7">
      <c r="A401" s="5" t="s">
        <v>12</v>
      </c>
      <c r="B401" s="6"/>
      <c r="C401" s="6">
        <v>62650</v>
      </c>
      <c r="D401" s="6"/>
      <c r="E401" s="6">
        <v>5996</v>
      </c>
      <c r="F401" s="6">
        <v>2416.6666666666665</v>
      </c>
      <c r="G401" s="6">
        <v>23091</v>
      </c>
    </row>
    <row r="402" spans="1:7">
      <c r="A402" s="5" t="s">
        <v>13</v>
      </c>
      <c r="B402" s="6"/>
      <c r="C402" s="6">
        <v>2</v>
      </c>
      <c r="D402" s="6"/>
      <c r="E402" s="6">
        <v>1</v>
      </c>
      <c r="F402" s="6">
        <v>3</v>
      </c>
      <c r="G402" s="6">
        <v>6</v>
      </c>
    </row>
    <row r="403" spans="1:7">
      <c r="A403" s="5" t="s">
        <v>14</v>
      </c>
      <c r="B403" s="6"/>
      <c r="C403" s="6">
        <v>30</v>
      </c>
      <c r="D403" s="6"/>
      <c r="E403" s="6">
        <v>1800</v>
      </c>
      <c r="F403" s="6">
        <v>195</v>
      </c>
      <c r="G403" s="6">
        <v>555</v>
      </c>
    </row>
    <row r="404" spans="1:7">
      <c r="A404" s="7" t="s">
        <v>15</v>
      </c>
      <c r="B404" s="2"/>
      <c r="C404" s="2">
        <v>1</v>
      </c>
      <c r="D404" s="2"/>
      <c r="E404" s="2">
        <v>1</v>
      </c>
      <c r="F404" s="2">
        <v>2</v>
      </c>
      <c r="G404" s="2">
        <v>4</v>
      </c>
    </row>
    <row r="405" spans="1:7">
      <c r="A405" s="1" t="s">
        <v>85</v>
      </c>
      <c r="B405" s="6"/>
      <c r="C405" s="6">
        <v>5</v>
      </c>
      <c r="D405" s="6">
        <v>14.571428571428571</v>
      </c>
      <c r="E405" s="6">
        <v>22.333333333333332</v>
      </c>
      <c r="F405" s="6">
        <v>19.714285714285715</v>
      </c>
      <c r="G405" s="6">
        <v>17.969696969696969</v>
      </c>
    </row>
    <row r="406" spans="1:7">
      <c r="A406" s="1" t="s">
        <v>86</v>
      </c>
      <c r="B406" s="6"/>
      <c r="C406" s="6">
        <v>2</v>
      </c>
      <c r="D406" s="6">
        <v>7</v>
      </c>
      <c r="E406" s="6">
        <v>3</v>
      </c>
      <c r="F406" s="6">
        <v>21</v>
      </c>
      <c r="G406" s="6">
        <v>33</v>
      </c>
    </row>
    <row r="407" spans="1:7">
      <c r="A407" s="1" t="s">
        <v>87</v>
      </c>
      <c r="B407" s="6"/>
      <c r="C407" s="6">
        <v>26000</v>
      </c>
      <c r="D407" s="6">
        <v>125551.875</v>
      </c>
      <c r="E407" s="6">
        <v>3148</v>
      </c>
      <c r="F407" s="6">
        <v>20166.142857142859</v>
      </c>
      <c r="G407" s="6">
        <v>34871.73684210526</v>
      </c>
    </row>
    <row r="408" spans="1:7">
      <c r="A408" s="1" t="s">
        <v>88</v>
      </c>
      <c r="B408" s="6"/>
      <c r="C408" s="6">
        <v>5</v>
      </c>
      <c r="D408" s="6">
        <v>8</v>
      </c>
      <c r="E408" s="6">
        <v>2</v>
      </c>
      <c r="F408" s="6">
        <v>42</v>
      </c>
      <c r="G408" s="6">
        <v>57</v>
      </c>
    </row>
    <row r="409" spans="1:7">
      <c r="A409" s="1" t="s">
        <v>89</v>
      </c>
      <c r="B409" s="6"/>
      <c r="C409" s="6">
        <v>22</v>
      </c>
      <c r="D409" s="6">
        <v>223.8</v>
      </c>
      <c r="E409" s="6">
        <v>1800</v>
      </c>
      <c r="F409" s="6">
        <v>567.6185185185185</v>
      </c>
      <c r="G409" s="6">
        <v>550.54062499999998</v>
      </c>
    </row>
    <row r="410" spans="1:7">
      <c r="A410" s="1" t="s">
        <v>90</v>
      </c>
      <c r="B410" s="2"/>
      <c r="C410" s="2">
        <v>2</v>
      </c>
      <c r="D410" s="2">
        <v>2</v>
      </c>
      <c r="E410" s="2">
        <v>1</v>
      </c>
      <c r="F410" s="2">
        <v>27</v>
      </c>
      <c r="G410" s="2">
        <v>32</v>
      </c>
    </row>
    <row r="411" spans="1:7">
      <c r="A411" s="1" t="s">
        <v>91</v>
      </c>
      <c r="B411" s="6">
        <v>1975.7073170731708</v>
      </c>
      <c r="C411" s="6">
        <v>441.7158908507223</v>
      </c>
      <c r="D411" s="6">
        <v>436.49226006191952</v>
      </c>
      <c r="E411" s="6">
        <v>278.72489082969435</v>
      </c>
      <c r="F411" s="6">
        <v>483.91555555555556</v>
      </c>
      <c r="G411" s="6">
        <v>653.04313487241802</v>
      </c>
    </row>
    <row r="412" spans="1:7">
      <c r="A412" s="1" t="s">
        <v>92</v>
      </c>
      <c r="B412" s="6">
        <v>246</v>
      </c>
      <c r="C412" s="6">
        <v>623</v>
      </c>
      <c r="D412" s="6">
        <v>323</v>
      </c>
      <c r="E412" s="6">
        <v>229</v>
      </c>
      <c r="F412" s="6">
        <v>225</v>
      </c>
      <c r="G412" s="6">
        <v>1646</v>
      </c>
    </row>
    <row r="413" spans="1:7">
      <c r="A413" s="1" t="s">
        <v>93</v>
      </c>
      <c r="B413" s="6">
        <v>2515133.6774193547</v>
      </c>
      <c r="C413" s="6">
        <v>1226575.5864022663</v>
      </c>
      <c r="D413" s="6">
        <v>845721.41551246541</v>
      </c>
      <c r="E413" s="6">
        <v>70513.331983805663</v>
      </c>
      <c r="F413" s="6">
        <v>86628.56445993032</v>
      </c>
      <c r="G413" s="6">
        <v>993672.3299080584</v>
      </c>
    </row>
    <row r="414" spans="1:7">
      <c r="A414" s="1" t="s">
        <v>94</v>
      </c>
      <c r="B414" s="6">
        <v>248</v>
      </c>
      <c r="C414" s="6">
        <v>706</v>
      </c>
      <c r="D414" s="6">
        <v>361</v>
      </c>
      <c r="E414" s="6">
        <v>247</v>
      </c>
      <c r="F414" s="6">
        <v>287</v>
      </c>
      <c r="G414" s="6">
        <v>1849</v>
      </c>
    </row>
    <row r="415" spans="1:7">
      <c r="A415" s="1" t="s">
        <v>95</v>
      </c>
      <c r="B415" s="6">
        <v>647.17708064516125</v>
      </c>
      <c r="C415" s="6">
        <v>353.80761279461274</v>
      </c>
      <c r="D415" s="6">
        <v>970.72075675675694</v>
      </c>
      <c r="E415" s="6">
        <v>732.86782558139532</v>
      </c>
      <c r="F415" s="6">
        <v>3929.2795409836062</v>
      </c>
      <c r="G415" s="6">
        <v>1380.0996146907216</v>
      </c>
    </row>
    <row r="416" spans="1:7">
      <c r="A416" s="1" t="s">
        <v>96</v>
      </c>
      <c r="B416" s="2">
        <v>62</v>
      </c>
      <c r="C416" s="2">
        <v>297</v>
      </c>
      <c r="D416" s="2">
        <v>148</v>
      </c>
      <c r="E416" s="2">
        <v>86</v>
      </c>
      <c r="F416" s="2">
        <v>183</v>
      </c>
      <c r="G416" s="2">
        <v>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70"/>
  <sheetViews>
    <sheetView tabSelected="1" showRuler="0" workbookViewId="0">
      <selection activeCell="BH8" sqref="BH8"/>
    </sheetView>
  </sheetViews>
  <sheetFormatPr baseColWidth="10" defaultRowHeight="15" x14ac:dyDescent="0"/>
  <cols>
    <col min="4" max="4" width="0" hidden="1" customWidth="1"/>
    <col min="7" max="9" width="0" hidden="1" customWidth="1"/>
    <col min="13" max="15" width="0" hidden="1" customWidth="1"/>
    <col min="17" max="38" width="0" hidden="1" customWidth="1"/>
    <col min="41" max="59" width="0" hidden="1" customWidth="1"/>
  </cols>
  <sheetData>
    <row r="1" spans="1:59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</row>
    <row r="2" spans="1:59">
      <c r="A2" s="8">
        <v>38443</v>
      </c>
      <c r="B2" s="8">
        <v>38472</v>
      </c>
      <c r="C2" t="s">
        <v>156</v>
      </c>
      <c r="E2" t="s">
        <v>157</v>
      </c>
      <c r="F2" t="s">
        <v>158</v>
      </c>
      <c r="G2" t="s">
        <v>8</v>
      </c>
      <c r="H2" t="s">
        <v>8</v>
      </c>
      <c r="K2">
        <v>600000</v>
      </c>
      <c r="M2">
        <v>2005</v>
      </c>
      <c r="N2" t="s">
        <v>159</v>
      </c>
      <c r="P2" t="str">
        <f>IF(ROUND(AO2/(365/12),0)=1, "1_month",IF(AO2/(365/12)&lt;1, "Less than a month", IF(AO2/(365/12)&gt;12," +1 year",ROUND(AO2/(365/12),0)&amp;"_months")))</f>
        <v>1_month</v>
      </c>
      <c r="R2">
        <v>30</v>
      </c>
      <c r="U2">
        <v>2005</v>
      </c>
      <c r="AA2">
        <v>1</v>
      </c>
      <c r="AH2">
        <v>1</v>
      </c>
      <c r="AI2">
        <v>1</v>
      </c>
      <c r="AJ2">
        <v>30</v>
      </c>
      <c r="AM2" t="s">
        <v>8</v>
      </c>
      <c r="AN2" t="str">
        <f>CHOOSE(AI2, "Bottom 20%", "20%-40%", "40%-60%", "60%-80%", "Top 20%")</f>
        <v>Bottom 20%</v>
      </c>
      <c r="AO2">
        <v>30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 s="8">
        <v>38838</v>
      </c>
      <c r="B3" s="8">
        <v>38868</v>
      </c>
      <c r="C3" t="s">
        <v>160</v>
      </c>
      <c r="E3" t="s">
        <v>161</v>
      </c>
      <c r="F3" t="s">
        <v>162</v>
      </c>
      <c r="G3" t="s">
        <v>8</v>
      </c>
      <c r="H3" t="s">
        <v>8</v>
      </c>
      <c r="K3">
        <v>32000</v>
      </c>
      <c r="M3">
        <v>2006</v>
      </c>
      <c r="N3" t="s">
        <v>163</v>
      </c>
      <c r="P3" t="str">
        <f>IF(ROUND(AO3/(365/12),0)=1, "1_month",IF(AO3/(365/12)&lt;1, "Less than a month", IF(AO3/(365/12)&gt;12," +1 year",ROUND(AO3/(365/12),0)&amp;"_months")))</f>
        <v>1_month</v>
      </c>
      <c r="R3">
        <v>31</v>
      </c>
      <c r="U3">
        <v>2006</v>
      </c>
      <c r="AB3">
        <v>1</v>
      </c>
      <c r="AH3">
        <v>1</v>
      </c>
      <c r="AI3">
        <v>1</v>
      </c>
      <c r="AJ3">
        <v>31</v>
      </c>
      <c r="AM3" t="s">
        <v>8</v>
      </c>
      <c r="AN3" t="str">
        <f>CHOOSE(AI3, "Bottom 20%", "20%-40%", "40%-60%", "60%-80%", "Top 20%")</f>
        <v>Bottom 20%</v>
      </c>
      <c r="AO3">
        <v>31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 s="8">
        <v>37377</v>
      </c>
      <c r="B4" s="8">
        <v>37407</v>
      </c>
      <c r="C4" t="s">
        <v>160</v>
      </c>
      <c r="E4" t="s">
        <v>161</v>
      </c>
      <c r="G4" t="s">
        <v>8</v>
      </c>
      <c r="H4" t="s">
        <v>8</v>
      </c>
      <c r="K4">
        <v>100000</v>
      </c>
      <c r="M4">
        <v>2002</v>
      </c>
      <c r="N4" t="s">
        <v>163</v>
      </c>
      <c r="P4" t="str">
        <f>IF(ROUND(AO4/(365/12),0)=1, "1_month",IF(AO4/(365/12)&lt;1, "Less than a month", IF(AO4/(365/12)&gt;12," +1 year",ROUND(AO4/(365/12),0)&amp;"_months")))</f>
        <v>1_month</v>
      </c>
      <c r="R4">
        <v>31</v>
      </c>
      <c r="U4">
        <v>2002</v>
      </c>
      <c r="X4">
        <v>1</v>
      </c>
      <c r="AH4">
        <v>1</v>
      </c>
      <c r="AI4">
        <v>1</v>
      </c>
      <c r="AJ4">
        <v>31</v>
      </c>
      <c r="AM4" t="s">
        <v>8</v>
      </c>
      <c r="AN4" t="str">
        <f>CHOOSE(AI4, "Bottom 20%", "20%-40%", "40%-60%", "60%-80%", "Top 20%")</f>
        <v>Bottom 20%</v>
      </c>
      <c r="AO4">
        <v>31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 s="8">
        <v>38930</v>
      </c>
      <c r="B5" s="8">
        <v>38990</v>
      </c>
      <c r="C5" t="s">
        <v>164</v>
      </c>
      <c r="E5" t="s">
        <v>161</v>
      </c>
      <c r="F5" t="s">
        <v>165</v>
      </c>
      <c r="G5" t="s">
        <v>8</v>
      </c>
      <c r="H5" t="s">
        <v>8</v>
      </c>
      <c r="K5">
        <v>25000</v>
      </c>
      <c r="M5">
        <v>2006</v>
      </c>
      <c r="N5" t="s">
        <v>166</v>
      </c>
      <c r="P5" t="str">
        <f>IF(ROUND(AO5/(365/12),0)=1, "1_month",IF(AO5/(365/12)&lt;1, "Less than a month", IF(AO5/(365/12)&gt;12," +1 year",ROUND(AO5/(365/12),0)&amp;"_months")))</f>
        <v>2_months</v>
      </c>
      <c r="R5">
        <v>61</v>
      </c>
      <c r="U5">
        <v>2006</v>
      </c>
      <c r="AB5">
        <v>1</v>
      </c>
      <c r="AH5">
        <v>1</v>
      </c>
      <c r="AI5">
        <v>1</v>
      </c>
      <c r="AJ5">
        <v>61</v>
      </c>
      <c r="AM5" t="s">
        <v>8</v>
      </c>
      <c r="AN5" t="str">
        <f>CHOOSE(AI5, "Bottom 20%", "20%-40%", "40%-60%", "60%-80%", "Top 20%")</f>
        <v>Bottom 20%</v>
      </c>
      <c r="AO5">
        <v>61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 s="8">
        <v>37135</v>
      </c>
      <c r="B6" s="8">
        <v>37256</v>
      </c>
      <c r="C6" t="s">
        <v>156</v>
      </c>
      <c r="E6" t="s">
        <v>157</v>
      </c>
      <c r="F6" t="s">
        <v>167</v>
      </c>
      <c r="G6" t="s">
        <v>8</v>
      </c>
      <c r="H6" t="s">
        <v>8</v>
      </c>
      <c r="K6">
        <v>300000</v>
      </c>
      <c r="M6">
        <v>2001</v>
      </c>
      <c r="N6" t="s">
        <v>159</v>
      </c>
      <c r="P6" t="str">
        <f>IF(ROUND(AO6/(365/12),0)=1, "1_month",IF(AO6/(365/12)&lt;1, "Less than a month", IF(AO6/(365/12)&gt;12," +1 year",ROUND(AO6/(365/12),0)&amp;"_months")))</f>
        <v>4_months</v>
      </c>
      <c r="R6">
        <v>122</v>
      </c>
      <c r="U6">
        <v>2001</v>
      </c>
      <c r="W6">
        <v>1</v>
      </c>
      <c r="AH6">
        <v>1</v>
      </c>
      <c r="AI6">
        <v>1</v>
      </c>
      <c r="AJ6">
        <v>122</v>
      </c>
      <c r="AM6" t="s">
        <v>8</v>
      </c>
      <c r="AN6" t="str">
        <f>CHOOSE(AI6, "Bottom 20%", "20%-40%", "40%-60%", "60%-80%", "Top 20%")</f>
        <v>Bottom 20%</v>
      </c>
      <c r="AO6">
        <v>122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>
      <c r="A7" s="8">
        <v>37469</v>
      </c>
      <c r="B7" s="8">
        <v>37621</v>
      </c>
      <c r="C7" t="s">
        <v>168</v>
      </c>
      <c r="E7" t="s">
        <v>161</v>
      </c>
      <c r="G7" t="s">
        <v>8</v>
      </c>
      <c r="H7" t="s">
        <v>8</v>
      </c>
      <c r="K7">
        <v>284000</v>
      </c>
      <c r="M7">
        <v>2002</v>
      </c>
      <c r="N7" t="s">
        <v>169</v>
      </c>
      <c r="P7" t="str">
        <f>IF(ROUND(AO7/(365/12),0)=1, "1_month",IF(AO7/(365/12)&lt;1, "Less than a month", IF(AO7/(365/12)&gt;12," +1 year",ROUND(AO7/(365/12),0)&amp;"_months")))</f>
        <v>5_months</v>
      </c>
      <c r="R7">
        <v>153</v>
      </c>
      <c r="U7">
        <v>2002</v>
      </c>
      <c r="X7">
        <v>1</v>
      </c>
      <c r="AH7">
        <v>1</v>
      </c>
      <c r="AI7">
        <v>1</v>
      </c>
      <c r="AJ7">
        <v>153</v>
      </c>
      <c r="AM7" t="s">
        <v>8</v>
      </c>
      <c r="AN7" t="str">
        <f>CHOOSE(AI7, "Bottom 20%", "20%-40%", "40%-60%", "60%-80%", "Top 20%")</f>
        <v>Bottom 20%</v>
      </c>
      <c r="AO7">
        <v>153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>
      <c r="A8" s="8">
        <v>37438</v>
      </c>
      <c r="B8" s="8">
        <v>37621</v>
      </c>
      <c r="C8" t="s">
        <v>170</v>
      </c>
      <c r="E8" t="s">
        <v>157</v>
      </c>
      <c r="F8" t="s">
        <v>171</v>
      </c>
      <c r="G8" t="s">
        <v>8</v>
      </c>
      <c r="H8" t="s">
        <v>8</v>
      </c>
      <c r="K8">
        <v>300000000</v>
      </c>
      <c r="L8">
        <v>910.72199999999998</v>
      </c>
      <c r="M8">
        <v>2002</v>
      </c>
      <c r="N8" t="s">
        <v>172</v>
      </c>
      <c r="P8" t="str">
        <f>IF(ROUND(AO8/(365/12),0)=1, "1_month",IF(AO8/(365/12)&lt;1, "Less than a month", IF(AO8/(365/12)&gt;12," +1 year",ROUND(AO8/(365/12),0)&amp;"_months")))</f>
        <v>6_months</v>
      </c>
      <c r="R8">
        <v>184</v>
      </c>
      <c r="U8">
        <v>2002</v>
      </c>
      <c r="X8">
        <v>1</v>
      </c>
      <c r="AH8">
        <v>2</v>
      </c>
      <c r="AI8">
        <v>1</v>
      </c>
      <c r="AJ8">
        <v>184</v>
      </c>
      <c r="AM8" t="s">
        <v>8</v>
      </c>
      <c r="AN8" t="str">
        <f>CHOOSE(AI8, "Bottom 20%", "20%-40%", "40%-60%", "60%-80%", "Top 20%")</f>
        <v>Bottom 20%</v>
      </c>
      <c r="AO8">
        <v>184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>
      <c r="A9" s="8">
        <v>38899</v>
      </c>
      <c r="B9" s="8">
        <v>39082</v>
      </c>
      <c r="C9" t="s">
        <v>173</v>
      </c>
      <c r="E9" t="s">
        <v>157</v>
      </c>
      <c r="F9" t="s">
        <v>174</v>
      </c>
      <c r="G9" t="s">
        <v>8</v>
      </c>
      <c r="H9" t="s">
        <v>8</v>
      </c>
      <c r="K9">
        <v>200000</v>
      </c>
      <c r="M9">
        <v>2006</v>
      </c>
      <c r="N9" t="s">
        <v>175</v>
      </c>
      <c r="P9" t="str">
        <f>IF(ROUND(AO9/(365/12),0)=1, "1_month",IF(AO9/(365/12)&lt;1, "Less than a month", IF(AO9/(365/12)&gt;12," +1 year",ROUND(AO9/(365/12),0)&amp;"_months")))</f>
        <v>6_months</v>
      </c>
      <c r="R9">
        <v>184</v>
      </c>
      <c r="U9">
        <v>2006</v>
      </c>
      <c r="AB9">
        <v>1</v>
      </c>
      <c r="AH9">
        <v>1</v>
      </c>
      <c r="AI9">
        <v>1</v>
      </c>
      <c r="AJ9">
        <v>184</v>
      </c>
      <c r="AM9" t="s">
        <v>8</v>
      </c>
      <c r="AN9" t="str">
        <f>CHOOSE(AI9, "Bottom 20%", "20%-40%", "40%-60%", "60%-80%", "Top 20%")</f>
        <v>Bottom 20%</v>
      </c>
      <c r="AO9">
        <v>184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>
      <c r="A10" s="8">
        <v>37257</v>
      </c>
      <c r="B10" s="8">
        <v>37468</v>
      </c>
      <c r="C10" t="s">
        <v>156</v>
      </c>
      <c r="E10" t="s">
        <v>157</v>
      </c>
      <c r="F10" t="s">
        <v>176</v>
      </c>
      <c r="G10" t="s">
        <v>8</v>
      </c>
      <c r="H10" t="s">
        <v>8</v>
      </c>
      <c r="K10">
        <v>650000</v>
      </c>
      <c r="L10">
        <v>38</v>
      </c>
      <c r="M10">
        <v>2002</v>
      </c>
      <c r="N10" t="s">
        <v>159</v>
      </c>
      <c r="P10" t="str">
        <f>IF(ROUND(AO10/(365/12),0)=1, "1_month",IF(AO10/(365/12)&lt;1, "Less than a month", IF(AO10/(365/12)&gt;12," +1 year",ROUND(AO10/(365/12),0)&amp;"_months")))</f>
        <v>7_months</v>
      </c>
      <c r="R10">
        <v>212</v>
      </c>
      <c r="U10">
        <v>2002</v>
      </c>
      <c r="X10">
        <v>1</v>
      </c>
      <c r="AH10">
        <v>1</v>
      </c>
      <c r="AI10">
        <v>1</v>
      </c>
      <c r="AJ10">
        <v>212</v>
      </c>
      <c r="AM10" t="s">
        <v>8</v>
      </c>
      <c r="AN10" t="str">
        <f>CHOOSE(AI10, "Bottom 20%", "20%-40%", "40%-60%", "60%-80%", "Top 20%")</f>
        <v>Bottom 20%</v>
      </c>
      <c r="AO10">
        <v>212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>
      <c r="A11" s="8">
        <v>40057</v>
      </c>
      <c r="B11" s="8">
        <v>40268</v>
      </c>
      <c r="C11" t="s">
        <v>177</v>
      </c>
      <c r="E11" t="s">
        <v>161</v>
      </c>
      <c r="F11" t="s">
        <v>178</v>
      </c>
      <c r="G11" t="s">
        <v>8</v>
      </c>
      <c r="H11" t="s">
        <v>8</v>
      </c>
      <c r="K11">
        <v>7900000</v>
      </c>
      <c r="M11">
        <v>2010</v>
      </c>
      <c r="N11" t="s">
        <v>179</v>
      </c>
      <c r="P11" t="str">
        <f>IF(ROUND(AO11/(365/12),0)=1, "1_month",IF(AO11/(365/12)&lt;1, "Less than a month", IF(AO11/(365/12)&gt;12," +1 year",ROUND(AO11/(365/12),0)&amp;"_months")))</f>
        <v>7_months</v>
      </c>
      <c r="R11">
        <v>212</v>
      </c>
      <c r="U11">
        <v>2009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212</v>
      </c>
      <c r="AM11" t="s">
        <v>8</v>
      </c>
      <c r="AN11" t="str">
        <f>CHOOSE(AI11, "Bottom 20%", "20%-40%", "40%-60%", "60%-80%", "Top 20%")</f>
        <v>Bottom 20%</v>
      </c>
      <c r="AO11">
        <v>212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</row>
    <row r="12" spans="1:59">
      <c r="A12" s="8">
        <v>40330</v>
      </c>
      <c r="B12" s="8">
        <v>40543</v>
      </c>
      <c r="C12" t="s">
        <v>164</v>
      </c>
      <c r="E12" t="s">
        <v>161</v>
      </c>
      <c r="F12" t="s">
        <v>180</v>
      </c>
      <c r="G12" t="s">
        <v>8</v>
      </c>
      <c r="H12" t="s">
        <v>8</v>
      </c>
      <c r="K12">
        <v>600000</v>
      </c>
      <c r="M12">
        <v>2010</v>
      </c>
      <c r="N12" t="s">
        <v>166</v>
      </c>
      <c r="P12" t="str">
        <f>IF(ROUND(AO12/(365/12),0)=1, "1_month",IF(AO12/(365/12)&lt;1, "Less than a month", IF(AO12/(365/12)&gt;12," +1 year",ROUND(AO12/(365/12),0)&amp;"_months")))</f>
        <v>7_months</v>
      </c>
      <c r="R12">
        <v>214</v>
      </c>
      <c r="U12">
        <v>2010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214</v>
      </c>
      <c r="AM12" t="s">
        <v>8</v>
      </c>
      <c r="AN12" t="str">
        <f>CHOOSE(AI12, "Bottom 20%", "20%-40%", "40%-60%", "60%-80%", "Top 20%")</f>
        <v>Bottom 20%</v>
      </c>
      <c r="AO12">
        <v>214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</row>
    <row r="13" spans="1:59">
      <c r="A13" s="8">
        <v>40179</v>
      </c>
      <c r="B13" s="8">
        <v>40543</v>
      </c>
      <c r="C13" t="s">
        <v>181</v>
      </c>
      <c r="E13" t="s">
        <v>161</v>
      </c>
      <c r="G13" t="s">
        <v>8</v>
      </c>
      <c r="H13" t="s">
        <v>8</v>
      </c>
      <c r="K13">
        <v>300000</v>
      </c>
      <c r="M13">
        <v>2010</v>
      </c>
      <c r="N13" t="s">
        <v>182</v>
      </c>
      <c r="P13" t="str">
        <f>IF(ROUND(AO13/(365/12),0)=1, "1_month",IF(AO13/(365/12)&lt;1, "Less than a month", IF(AO13/(365/12)&gt;12," +1 year",ROUND(AO13/(365/12),0)&amp;"_months")))</f>
        <v>12_months</v>
      </c>
      <c r="R13">
        <v>365</v>
      </c>
      <c r="U13">
        <v>2010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365</v>
      </c>
      <c r="AM13" t="s">
        <v>8</v>
      </c>
      <c r="AN13" t="str">
        <f>CHOOSE(AI13, "Bottom 20%", "20%-40%", "40%-60%", "60%-80%", "Top 20%")</f>
        <v>Bottom 20%</v>
      </c>
      <c r="AO13">
        <v>365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</row>
    <row r="14" spans="1:59">
      <c r="A14" s="8">
        <v>39814</v>
      </c>
      <c r="B14" s="8">
        <v>40178</v>
      </c>
      <c r="C14" t="s">
        <v>173</v>
      </c>
      <c r="E14" t="s">
        <v>157</v>
      </c>
      <c r="G14" t="s">
        <v>8</v>
      </c>
      <c r="H14" t="s">
        <v>8</v>
      </c>
      <c r="K14">
        <v>303000</v>
      </c>
      <c r="M14">
        <v>2009</v>
      </c>
      <c r="N14" t="s">
        <v>175</v>
      </c>
      <c r="P14" t="str">
        <f>IF(ROUND(AO14/(365/12),0)=1, "1_month",IF(AO14/(365/12)&lt;1, "Less than a month", IF(AO14/(365/12)&gt;12," +1 year",ROUND(AO14/(365/12),0)&amp;"_months")))</f>
        <v>12_months</v>
      </c>
      <c r="R14">
        <v>365</v>
      </c>
      <c r="U14">
        <v>2009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365</v>
      </c>
      <c r="AM14" t="s">
        <v>8</v>
      </c>
      <c r="AN14" t="str">
        <f>CHOOSE(AI14, "Bottom 20%", "20%-40%", "40%-60%", "60%-80%", "Top 20%")</f>
        <v>Bottom 20%</v>
      </c>
      <c r="AO14">
        <v>365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</row>
    <row r="15" spans="1:59">
      <c r="A15" s="8">
        <v>38534</v>
      </c>
      <c r="B15" s="8">
        <v>38929</v>
      </c>
      <c r="C15" t="s">
        <v>177</v>
      </c>
      <c r="E15" t="s">
        <v>161</v>
      </c>
      <c r="G15" t="s">
        <v>8</v>
      </c>
      <c r="H15" t="s">
        <v>8</v>
      </c>
      <c r="K15">
        <v>3000000</v>
      </c>
      <c r="M15">
        <v>2006</v>
      </c>
      <c r="N15" t="s">
        <v>179</v>
      </c>
      <c r="P15" t="str">
        <f>IF(ROUND(AO15/(365/12),0)=1, "1_month",IF(AO15/(365/12)&lt;1, "Less than a month", IF(AO15/(365/12)&gt;12," +1 year",ROUND(AO15/(365/12),0)&amp;"_months")))</f>
        <v xml:space="preserve"> +1 year</v>
      </c>
      <c r="R15">
        <v>396</v>
      </c>
      <c r="U15">
        <v>2005</v>
      </c>
      <c r="AA15">
        <v>1</v>
      </c>
      <c r="AH15">
        <v>1</v>
      </c>
      <c r="AI15">
        <v>1</v>
      </c>
      <c r="AJ15">
        <v>396</v>
      </c>
      <c r="AM15" t="s">
        <v>8</v>
      </c>
      <c r="AN15" t="str">
        <f>CHOOSE(AI15, "Bottom 20%", "20%-40%", "40%-60%", "60%-80%", "Top 20%")</f>
        <v>Bottom 20%</v>
      </c>
      <c r="AO15">
        <v>396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>
      <c r="A16" s="8">
        <v>39264</v>
      </c>
      <c r="B16" s="8">
        <v>39813</v>
      </c>
      <c r="C16" t="s">
        <v>183</v>
      </c>
      <c r="E16" t="s">
        <v>161</v>
      </c>
      <c r="G16" t="s">
        <v>8</v>
      </c>
      <c r="H16" t="s">
        <v>8</v>
      </c>
      <c r="K16">
        <v>475000</v>
      </c>
      <c r="M16">
        <v>2008</v>
      </c>
      <c r="N16" t="s">
        <v>184</v>
      </c>
      <c r="P16" t="str">
        <f>IF(ROUND(AO16/(365/12),0)=1, "1_month",IF(AO16/(365/12)&lt;1, "Less than a month", IF(AO16/(365/12)&gt;12," +1 year",ROUND(AO16/(365/12),0)&amp;"_months")))</f>
        <v xml:space="preserve"> +1 year</v>
      </c>
      <c r="R16">
        <v>550</v>
      </c>
      <c r="U16">
        <v>2007</v>
      </c>
      <c r="AC16">
        <v>1</v>
      </c>
      <c r="AH16">
        <v>1</v>
      </c>
      <c r="AI16">
        <v>1</v>
      </c>
      <c r="AJ16">
        <v>550</v>
      </c>
      <c r="AM16" t="s">
        <v>8</v>
      </c>
      <c r="AN16" t="str">
        <f>CHOOSE(AI16, "Bottom 20%", "20%-40%", "40%-60%", "60%-80%", "Top 20%")</f>
        <v>Bottom 20%</v>
      </c>
      <c r="AO16">
        <v>550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</row>
    <row r="17" spans="1:59">
      <c r="A17" s="8">
        <v>36647</v>
      </c>
      <c r="B17" s="8">
        <v>37256</v>
      </c>
      <c r="C17" t="s">
        <v>185</v>
      </c>
      <c r="E17" t="s">
        <v>186</v>
      </c>
      <c r="F17" t="s">
        <v>187</v>
      </c>
      <c r="G17" t="s">
        <v>8</v>
      </c>
      <c r="H17" t="s">
        <v>8</v>
      </c>
      <c r="K17">
        <v>3000000</v>
      </c>
      <c r="L17">
        <v>57</v>
      </c>
      <c r="M17">
        <v>2001</v>
      </c>
      <c r="N17" t="s">
        <v>188</v>
      </c>
      <c r="P17" t="str">
        <f>IF(ROUND(AO17/(365/12),0)=1, "1_month",IF(AO17/(365/12)&lt;1, "Less than a month", IF(AO17/(365/12)&gt;12," +1 year",ROUND(AO17/(365/12),0)&amp;"_months")))</f>
        <v xml:space="preserve"> +1 year</v>
      </c>
      <c r="R17">
        <v>610</v>
      </c>
      <c r="U17">
        <v>2000</v>
      </c>
      <c r="V17">
        <v>1</v>
      </c>
      <c r="AH17">
        <v>1</v>
      </c>
      <c r="AI17">
        <v>1</v>
      </c>
      <c r="AJ17">
        <v>610</v>
      </c>
      <c r="AM17" t="s">
        <v>8</v>
      </c>
      <c r="AN17" t="str">
        <f>CHOOSE(AI17, "Bottom 20%", "20%-40%", "40%-60%", "60%-80%", "Top 20%")</f>
        <v>Bottom 20%</v>
      </c>
      <c r="AO17">
        <v>610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>
      <c r="A18" s="8">
        <v>36617</v>
      </c>
      <c r="B18" s="8">
        <v>37256</v>
      </c>
      <c r="C18" t="s">
        <v>170</v>
      </c>
      <c r="E18" t="s">
        <v>157</v>
      </c>
      <c r="F18" t="s">
        <v>189</v>
      </c>
      <c r="G18" t="s">
        <v>8</v>
      </c>
      <c r="H18" t="s">
        <v>8</v>
      </c>
      <c r="J18">
        <v>20</v>
      </c>
      <c r="K18">
        <v>50000000</v>
      </c>
      <c r="L18">
        <v>588</v>
      </c>
      <c r="M18">
        <v>2001</v>
      </c>
      <c r="N18" t="s">
        <v>172</v>
      </c>
      <c r="P18" t="str">
        <f>IF(ROUND(AO18/(365/12),0)=1, "1_month",IF(AO18/(365/12)&lt;1, "Less than a month", IF(AO18/(365/12)&gt;12," +1 year",ROUND(AO18/(365/12),0)&amp;"_months")))</f>
        <v xml:space="preserve"> +1 year</v>
      </c>
      <c r="R18">
        <v>640</v>
      </c>
      <c r="U18">
        <v>2000</v>
      </c>
      <c r="V18">
        <v>1</v>
      </c>
      <c r="AH18">
        <v>2</v>
      </c>
      <c r="AI18">
        <v>1</v>
      </c>
      <c r="AJ18">
        <v>640</v>
      </c>
      <c r="AM18" t="s">
        <v>8</v>
      </c>
      <c r="AN18" t="str">
        <f>CHOOSE(AI18, "Bottom 20%", "20%-40%", "40%-60%", "60%-80%", "Top 20%")</f>
        <v>Bottom 20%</v>
      </c>
      <c r="AO18">
        <v>640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>
      <c r="A19" s="8">
        <v>37347</v>
      </c>
      <c r="B19" s="8">
        <v>37986</v>
      </c>
      <c r="C19" t="s">
        <v>183</v>
      </c>
      <c r="E19" t="s">
        <v>161</v>
      </c>
      <c r="F19" t="s">
        <v>190</v>
      </c>
      <c r="G19" t="s">
        <v>8</v>
      </c>
      <c r="H19" t="s">
        <v>8</v>
      </c>
      <c r="K19">
        <v>500000</v>
      </c>
      <c r="M19">
        <v>2003</v>
      </c>
      <c r="N19" t="s">
        <v>184</v>
      </c>
      <c r="P19" t="str">
        <f>IF(ROUND(AO19/(365/12),0)=1, "1_month",IF(AO19/(365/12)&lt;1, "Less than a month", IF(AO19/(365/12)&gt;12," +1 year",ROUND(AO19/(365/12),0)&amp;"_months")))</f>
        <v xml:space="preserve"> +1 year</v>
      </c>
      <c r="R19">
        <v>640</v>
      </c>
      <c r="U19">
        <v>2002</v>
      </c>
      <c r="X19">
        <v>1</v>
      </c>
      <c r="AH19">
        <v>1</v>
      </c>
      <c r="AI19">
        <v>1</v>
      </c>
      <c r="AJ19">
        <v>640</v>
      </c>
      <c r="AM19" t="s">
        <v>8</v>
      </c>
      <c r="AN19" t="str">
        <f>CHOOSE(AI19, "Bottom 20%", "20%-40%", "40%-60%", "60%-80%", "Top 20%")</f>
        <v>Bottom 20%</v>
      </c>
      <c r="AO19">
        <v>640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>
      <c r="A20" s="8">
        <v>36982</v>
      </c>
      <c r="B20" s="8">
        <v>37621</v>
      </c>
      <c r="C20" t="s">
        <v>177</v>
      </c>
      <c r="E20" t="s">
        <v>161</v>
      </c>
      <c r="F20" t="s">
        <v>191</v>
      </c>
      <c r="G20" t="s">
        <v>8</v>
      </c>
      <c r="H20" t="s">
        <v>8</v>
      </c>
      <c r="K20">
        <v>3584558</v>
      </c>
      <c r="M20">
        <v>2002</v>
      </c>
      <c r="N20" t="s">
        <v>179</v>
      </c>
      <c r="P20" t="str">
        <f>IF(ROUND(AO20/(365/12),0)=1, "1_month",IF(AO20/(365/12)&lt;1, "Less than a month", IF(AO20/(365/12)&gt;12," +1 year",ROUND(AO20/(365/12),0)&amp;"_months")))</f>
        <v xml:space="preserve"> +1 year</v>
      </c>
      <c r="R20">
        <v>640</v>
      </c>
      <c r="U20">
        <v>2001</v>
      </c>
      <c r="W20">
        <v>1</v>
      </c>
      <c r="AH20">
        <v>1</v>
      </c>
      <c r="AI20">
        <v>1</v>
      </c>
      <c r="AJ20">
        <v>640</v>
      </c>
      <c r="AM20" t="s">
        <v>8</v>
      </c>
      <c r="AN20" t="str">
        <f>CHOOSE(AI20, "Bottom 20%", "20%-40%", "40%-60%", "60%-80%", "Top 20%")</f>
        <v>Bottom 20%</v>
      </c>
      <c r="AO20">
        <v>640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>
      <c r="A21" s="8">
        <v>38353</v>
      </c>
      <c r="B21" s="8">
        <v>39082</v>
      </c>
      <c r="C21" t="s">
        <v>164</v>
      </c>
      <c r="E21" t="s">
        <v>161</v>
      </c>
      <c r="F21" t="s">
        <v>192</v>
      </c>
      <c r="G21" t="s">
        <v>8</v>
      </c>
      <c r="H21" t="s">
        <v>8</v>
      </c>
      <c r="K21">
        <v>1000000</v>
      </c>
      <c r="M21">
        <v>2006</v>
      </c>
      <c r="N21" t="s">
        <v>166</v>
      </c>
      <c r="P21" t="str">
        <f>IF(ROUND(AO21/(365/12),0)=1, "1_month",IF(AO21/(365/12)&lt;1, "Less than a month", IF(AO21/(365/12)&gt;12," +1 year",ROUND(AO21/(365/12),0)&amp;"_months")))</f>
        <v xml:space="preserve"> +1 year</v>
      </c>
      <c r="R21">
        <v>730</v>
      </c>
      <c r="U21">
        <v>2005</v>
      </c>
      <c r="AA21">
        <v>1</v>
      </c>
      <c r="AH21">
        <v>1</v>
      </c>
      <c r="AI21">
        <v>1</v>
      </c>
      <c r="AJ21">
        <v>730</v>
      </c>
      <c r="AM21" t="s">
        <v>8</v>
      </c>
      <c r="AN21" t="str">
        <f>CHOOSE(AI21, "Bottom 20%", "20%-40%", "40%-60%", "60%-80%", "Top 20%")</f>
        <v>Bottom 20%</v>
      </c>
      <c r="AO21">
        <v>730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>
      <c r="A22" s="8">
        <v>36526</v>
      </c>
      <c r="B22" s="8">
        <v>37256</v>
      </c>
      <c r="C22" t="s">
        <v>193</v>
      </c>
      <c r="E22" t="s">
        <v>161</v>
      </c>
      <c r="F22" t="s">
        <v>194</v>
      </c>
      <c r="G22" t="s">
        <v>8</v>
      </c>
      <c r="H22" t="s">
        <v>8</v>
      </c>
      <c r="K22">
        <v>2000000</v>
      </c>
      <c r="M22">
        <v>2001</v>
      </c>
      <c r="N22" t="s">
        <v>195</v>
      </c>
      <c r="P22" t="str">
        <f>IF(ROUND(AO22/(365/12),0)=1, "1_month",IF(AO22/(365/12)&lt;1, "Less than a month", IF(AO22/(365/12)&gt;12," +1 year",ROUND(AO22/(365/12),0)&amp;"_months")))</f>
        <v xml:space="preserve"> +1 year</v>
      </c>
      <c r="R22">
        <v>731</v>
      </c>
      <c r="U22">
        <v>2000</v>
      </c>
      <c r="V22">
        <v>1</v>
      </c>
      <c r="AH22">
        <v>2</v>
      </c>
      <c r="AI22">
        <v>1</v>
      </c>
      <c r="AJ22">
        <v>731</v>
      </c>
      <c r="AM22" t="s">
        <v>8</v>
      </c>
      <c r="AN22" t="str">
        <f>CHOOSE(AI22, "Bottom 20%", "20%-40%", "40%-60%", "60%-80%", "Top 20%")</f>
        <v>Bottom 20%</v>
      </c>
      <c r="AO22">
        <v>731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3" spans="1:59">
      <c r="A23" s="8">
        <v>36982</v>
      </c>
      <c r="B23" s="8">
        <v>37986</v>
      </c>
      <c r="C23" t="s">
        <v>181</v>
      </c>
      <c r="E23" t="s">
        <v>161</v>
      </c>
      <c r="F23" t="s">
        <v>196</v>
      </c>
      <c r="G23" t="s">
        <v>8</v>
      </c>
      <c r="H23" t="s">
        <v>8</v>
      </c>
      <c r="K23">
        <v>1000000</v>
      </c>
      <c r="M23">
        <v>2003</v>
      </c>
      <c r="N23" t="s">
        <v>182</v>
      </c>
      <c r="P23" t="str">
        <f>IF(ROUND(AO23/(365/12),0)=1, "1_month",IF(AO23/(365/12)&lt;1, "Less than a month", IF(AO23/(365/12)&gt;12," +1 year",ROUND(AO23/(365/12),0)&amp;"_months")))</f>
        <v xml:space="preserve"> +1 year</v>
      </c>
      <c r="R23">
        <v>1005</v>
      </c>
      <c r="U23">
        <v>2001</v>
      </c>
      <c r="W23">
        <v>1</v>
      </c>
      <c r="AH23">
        <v>1</v>
      </c>
      <c r="AI23">
        <v>1</v>
      </c>
      <c r="AJ23">
        <v>1005</v>
      </c>
      <c r="AM23" t="s">
        <v>8</v>
      </c>
      <c r="AN23" t="str">
        <f>CHOOSE(AI23, "Bottom 20%", "20%-40%", "40%-60%", "60%-80%", "Top 20%")</f>
        <v>Bottom 20%</v>
      </c>
      <c r="AO23">
        <v>1005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>
      <c r="A24" s="8">
        <v>39722</v>
      </c>
      <c r="B24" s="8">
        <v>39752</v>
      </c>
      <c r="C24" t="s">
        <v>197</v>
      </c>
      <c r="E24" t="s">
        <v>186</v>
      </c>
      <c r="F24" t="s">
        <v>198</v>
      </c>
      <c r="G24" t="s">
        <v>8</v>
      </c>
      <c r="H24" t="s">
        <v>8</v>
      </c>
      <c r="K24">
        <v>280000</v>
      </c>
      <c r="M24">
        <v>2008</v>
      </c>
      <c r="N24" t="s">
        <v>199</v>
      </c>
      <c r="P24" t="str">
        <f>IF(ROUND(AO24/(365/12),0)=1, "1_month",IF(AO24/(365/12)&lt;1, "Less than a month", IF(AO24/(365/12)&gt;12," +1 year",ROUND(AO24/(365/12),0)&amp;"_months")))</f>
        <v>1_month</v>
      </c>
      <c r="R24">
        <v>31</v>
      </c>
      <c r="U24">
        <v>2008</v>
      </c>
      <c r="AD24">
        <v>2</v>
      </c>
      <c r="AH24">
        <v>2</v>
      </c>
      <c r="AI24">
        <v>2</v>
      </c>
      <c r="AJ24">
        <v>31</v>
      </c>
      <c r="AM24" t="s">
        <v>8</v>
      </c>
      <c r="AN24" t="str">
        <f>CHOOSE(AI24, "Bottom 20%", "20%-40%", "40%-60%", "60%-80%", "Top 20%")</f>
        <v>20%-40%</v>
      </c>
      <c r="AO24">
        <v>31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</row>
    <row r="25" spans="1:59">
      <c r="A25" s="8">
        <v>37622</v>
      </c>
      <c r="B25" s="8">
        <v>37652</v>
      </c>
      <c r="C25" t="s">
        <v>200</v>
      </c>
      <c r="E25" t="s">
        <v>157</v>
      </c>
      <c r="F25" t="s">
        <v>201</v>
      </c>
      <c r="G25" t="s">
        <v>8</v>
      </c>
      <c r="H25" t="s">
        <v>8</v>
      </c>
      <c r="K25">
        <v>48000000</v>
      </c>
      <c r="M25">
        <v>2003</v>
      </c>
      <c r="N25" t="s">
        <v>202</v>
      </c>
      <c r="P25" t="str">
        <f>IF(ROUND(AO25/(365/12),0)=1, "1_month",IF(AO25/(365/12)&lt;1, "Less than a month", IF(AO25/(365/12)&gt;12," +1 year",ROUND(AO25/(365/12),0)&amp;"_months")))</f>
        <v>1_month</v>
      </c>
      <c r="R25">
        <v>31</v>
      </c>
      <c r="U25">
        <v>2003</v>
      </c>
      <c r="Y25">
        <v>2</v>
      </c>
      <c r="AH25">
        <v>3</v>
      </c>
      <c r="AI25">
        <v>2</v>
      </c>
      <c r="AJ25">
        <v>31</v>
      </c>
      <c r="AM25" t="s">
        <v>8</v>
      </c>
      <c r="AN25" t="str">
        <f>CHOOSE(AI25, "Bottom 20%", "20%-40%", "40%-60%", "60%-80%", "Top 20%")</f>
        <v>20%-40%</v>
      </c>
      <c r="AO25">
        <v>31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>
      <c r="A26" s="8">
        <v>39722</v>
      </c>
      <c r="B26" s="8">
        <v>39752</v>
      </c>
      <c r="C26" t="s">
        <v>185</v>
      </c>
      <c r="E26" t="s">
        <v>186</v>
      </c>
      <c r="G26" t="s">
        <v>8</v>
      </c>
      <c r="H26" t="s">
        <v>8</v>
      </c>
      <c r="K26">
        <v>800000</v>
      </c>
      <c r="M26">
        <v>2008</v>
      </c>
      <c r="N26" t="s">
        <v>188</v>
      </c>
      <c r="P26" t="str">
        <f>IF(ROUND(AO26/(365/12),0)=1, "1_month",IF(AO26/(365/12)&lt;1, "Less than a month", IF(AO26/(365/12)&gt;12," +1 year",ROUND(AO26/(365/12),0)&amp;"_months")))</f>
        <v>1_month</v>
      </c>
      <c r="R26">
        <v>31</v>
      </c>
      <c r="U26">
        <v>2008</v>
      </c>
      <c r="AD26">
        <v>2</v>
      </c>
      <c r="AH26">
        <v>1</v>
      </c>
      <c r="AI26">
        <v>2</v>
      </c>
      <c r="AJ26">
        <v>31</v>
      </c>
      <c r="AM26" t="s">
        <v>8</v>
      </c>
      <c r="AN26" t="str">
        <f>CHOOSE(AI26, "Bottom 20%", "20%-40%", "40%-60%", "60%-80%", "Top 20%")</f>
        <v>20%-40%</v>
      </c>
      <c r="AO26">
        <v>31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</row>
    <row r="27" spans="1:59">
      <c r="A27" s="8">
        <v>37834</v>
      </c>
      <c r="B27" s="8">
        <v>37894</v>
      </c>
      <c r="C27" t="s">
        <v>203</v>
      </c>
      <c r="E27" t="s">
        <v>157</v>
      </c>
      <c r="F27" t="s">
        <v>204</v>
      </c>
      <c r="G27" t="s">
        <v>8</v>
      </c>
      <c r="H27" t="s">
        <v>8</v>
      </c>
      <c r="K27">
        <v>15000</v>
      </c>
      <c r="L27">
        <v>1</v>
      </c>
      <c r="M27">
        <v>2003</v>
      </c>
      <c r="N27" t="s">
        <v>205</v>
      </c>
      <c r="P27" t="str">
        <f>IF(ROUND(AO27/(365/12),0)=1, "1_month",IF(AO27/(365/12)&lt;1, "Less than a month", IF(AO27/(365/12)&gt;12," +1 year",ROUND(AO27/(365/12),0)&amp;"_months")))</f>
        <v>2_months</v>
      </c>
      <c r="R27">
        <v>61</v>
      </c>
      <c r="U27">
        <v>2003</v>
      </c>
      <c r="Y27">
        <v>2</v>
      </c>
      <c r="AH27">
        <v>2</v>
      </c>
      <c r="AI27">
        <v>2</v>
      </c>
      <c r="AJ27">
        <v>61</v>
      </c>
      <c r="AM27" t="s">
        <v>8</v>
      </c>
      <c r="AN27" t="str">
        <f>CHOOSE(AI27, "Bottom 20%", "20%-40%", "40%-60%", "60%-80%", "Top 20%")</f>
        <v>20%-40%</v>
      </c>
      <c r="AO27">
        <v>61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>
      <c r="A28" s="8">
        <v>38639</v>
      </c>
      <c r="B28" s="8">
        <v>38717</v>
      </c>
      <c r="C28" t="s">
        <v>206</v>
      </c>
      <c r="E28" t="s">
        <v>207</v>
      </c>
      <c r="F28" t="s">
        <v>208</v>
      </c>
      <c r="G28" t="s">
        <v>8</v>
      </c>
      <c r="H28" t="s">
        <v>8</v>
      </c>
      <c r="K28">
        <v>52990</v>
      </c>
      <c r="M28">
        <v>2005</v>
      </c>
      <c r="N28" t="s">
        <v>209</v>
      </c>
      <c r="P28" t="str">
        <f>IF(ROUND(AO28/(365/12),0)=1, "1_month",IF(AO28/(365/12)&lt;1, "Less than a month", IF(AO28/(365/12)&gt;12," +1 year",ROUND(AO28/(365/12),0)&amp;"_months")))</f>
        <v>3_months</v>
      </c>
      <c r="R28">
        <v>79</v>
      </c>
      <c r="U28">
        <v>2005</v>
      </c>
      <c r="AA28">
        <v>2</v>
      </c>
      <c r="AH28">
        <v>2</v>
      </c>
      <c r="AI28">
        <v>2</v>
      </c>
      <c r="AJ28">
        <v>79</v>
      </c>
      <c r="AM28" t="s">
        <v>8</v>
      </c>
      <c r="AN28" t="str">
        <f>CHOOSE(AI28, "Bottom 20%", "20%-40%", "40%-60%", "60%-80%", "Top 20%")</f>
        <v>20%-40%</v>
      </c>
      <c r="AO28">
        <v>79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>
      <c r="A29" s="8">
        <v>38626</v>
      </c>
      <c r="B29" s="8">
        <v>38717</v>
      </c>
      <c r="C29" t="s">
        <v>200</v>
      </c>
      <c r="E29" t="s">
        <v>157</v>
      </c>
      <c r="F29" t="s">
        <v>210</v>
      </c>
      <c r="G29" t="s">
        <v>8</v>
      </c>
      <c r="H29" t="s">
        <v>8</v>
      </c>
      <c r="K29">
        <v>174000</v>
      </c>
      <c r="M29">
        <v>2005</v>
      </c>
      <c r="N29" t="s">
        <v>202</v>
      </c>
      <c r="P29" t="str">
        <f>IF(ROUND(AO29/(365/12),0)=1, "1_month",IF(AO29/(365/12)&lt;1, "Less than a month", IF(AO29/(365/12)&gt;12," +1 year",ROUND(AO29/(365/12),0)&amp;"_months")))</f>
        <v>3_months</v>
      </c>
      <c r="R29">
        <v>92</v>
      </c>
      <c r="U29">
        <v>2005</v>
      </c>
      <c r="AA29">
        <v>2</v>
      </c>
      <c r="AH29">
        <v>3</v>
      </c>
      <c r="AI29">
        <v>2</v>
      </c>
      <c r="AJ29">
        <v>92</v>
      </c>
      <c r="AM29" t="s">
        <v>8</v>
      </c>
      <c r="AN29" t="str">
        <f>CHOOSE(AI29, "Bottom 20%", "20%-40%", "40%-60%", "60%-80%", "Top 20%")</f>
        <v>20%-40%</v>
      </c>
      <c r="AO29">
        <v>92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>
      <c r="A30" s="8">
        <v>40330</v>
      </c>
      <c r="B30" s="8">
        <v>40451</v>
      </c>
      <c r="C30" t="s">
        <v>211</v>
      </c>
      <c r="E30" t="s">
        <v>207</v>
      </c>
      <c r="F30" t="s">
        <v>212</v>
      </c>
      <c r="G30" t="s">
        <v>8</v>
      </c>
      <c r="H30" t="s">
        <v>8</v>
      </c>
      <c r="K30">
        <v>62500</v>
      </c>
      <c r="L30">
        <v>100</v>
      </c>
      <c r="M30">
        <v>2010</v>
      </c>
      <c r="N30" t="s">
        <v>213</v>
      </c>
      <c r="P30" t="str">
        <f>IF(ROUND(AO30/(365/12),0)=1, "1_month",IF(AO30/(365/12)&lt;1, "Less than a month", IF(AO30/(365/12)&gt;12," +1 year",ROUND(AO30/(365/12),0)&amp;"_months")))</f>
        <v>4_months</v>
      </c>
      <c r="R30">
        <v>122</v>
      </c>
      <c r="U30">
        <v>2010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122</v>
      </c>
      <c r="AM30" t="s">
        <v>8</v>
      </c>
      <c r="AN30" t="str">
        <f>CHOOSE(AI30, "Bottom 20%", "20%-40%", "40%-60%", "60%-80%", "Top 20%")</f>
        <v>20%-40%</v>
      </c>
      <c r="AO30">
        <v>122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</row>
    <row r="31" spans="1:59">
      <c r="A31" s="8">
        <v>37500</v>
      </c>
      <c r="B31" s="8">
        <v>37621</v>
      </c>
      <c r="C31" t="s">
        <v>200</v>
      </c>
      <c r="E31" t="s">
        <v>157</v>
      </c>
      <c r="F31" t="s">
        <v>214</v>
      </c>
      <c r="G31" t="s">
        <v>8</v>
      </c>
      <c r="H31" t="s">
        <v>8</v>
      </c>
      <c r="K31">
        <v>900000</v>
      </c>
      <c r="M31">
        <v>2002</v>
      </c>
      <c r="N31" t="s">
        <v>202</v>
      </c>
      <c r="P31" t="str">
        <f>IF(ROUND(AO31/(365/12),0)=1, "1_month",IF(AO31/(365/12)&lt;1, "Less than a month", IF(AO31/(365/12)&gt;12," +1 year",ROUND(AO31/(365/12),0)&amp;"_months")))</f>
        <v>4_months</v>
      </c>
      <c r="R31">
        <v>122</v>
      </c>
      <c r="U31">
        <v>2002</v>
      </c>
      <c r="X31">
        <v>2</v>
      </c>
      <c r="AH31">
        <v>3</v>
      </c>
      <c r="AI31">
        <v>2</v>
      </c>
      <c r="AJ31">
        <v>122</v>
      </c>
      <c r="AM31" t="s">
        <v>8</v>
      </c>
      <c r="AN31" t="str">
        <f>CHOOSE(AI31, "Bottom 20%", "20%-40%", "40%-60%", "60%-80%", "Top 20%")</f>
        <v>20%-40%</v>
      </c>
      <c r="AO31">
        <v>122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1:59">
      <c r="A32" s="8">
        <v>37135</v>
      </c>
      <c r="B32" s="8">
        <v>37256</v>
      </c>
      <c r="C32" t="s">
        <v>215</v>
      </c>
      <c r="E32" t="s">
        <v>207</v>
      </c>
      <c r="F32" t="s">
        <v>216</v>
      </c>
      <c r="G32" t="s">
        <v>8</v>
      </c>
      <c r="H32" t="s">
        <v>8</v>
      </c>
      <c r="J32">
        <v>41</v>
      </c>
      <c r="K32">
        <v>113596</v>
      </c>
      <c r="L32">
        <v>14</v>
      </c>
      <c r="M32">
        <v>2001</v>
      </c>
      <c r="N32" t="s">
        <v>217</v>
      </c>
      <c r="P32" t="str">
        <f>IF(ROUND(AO32/(365/12),0)=1, "1_month",IF(AO32/(365/12)&lt;1, "Less than a month", IF(AO32/(365/12)&gt;12," +1 year",ROUND(AO32/(365/12),0)&amp;"_months")))</f>
        <v>4_months</v>
      </c>
      <c r="R32">
        <v>122</v>
      </c>
      <c r="U32">
        <v>2001</v>
      </c>
      <c r="W32">
        <v>2</v>
      </c>
      <c r="AH32">
        <v>3</v>
      </c>
      <c r="AI32">
        <v>2</v>
      </c>
      <c r="AJ32">
        <v>122</v>
      </c>
      <c r="AM32" t="s">
        <v>8</v>
      </c>
      <c r="AN32" t="str">
        <f>CHOOSE(AI32, "Bottom 20%", "20%-40%", "40%-60%", "60%-80%", "Top 20%")</f>
        <v>20%-40%</v>
      </c>
      <c r="AO32">
        <v>122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>
      <c r="A33" s="8">
        <v>39692</v>
      </c>
      <c r="B33" s="8">
        <v>39813</v>
      </c>
      <c r="C33" t="s">
        <v>206</v>
      </c>
      <c r="E33" t="s">
        <v>207</v>
      </c>
      <c r="F33" t="s">
        <v>218</v>
      </c>
      <c r="G33" t="s">
        <v>8</v>
      </c>
      <c r="H33" t="s">
        <v>8</v>
      </c>
      <c r="J33">
        <v>4</v>
      </c>
      <c r="K33">
        <v>18000</v>
      </c>
      <c r="M33">
        <v>2008</v>
      </c>
      <c r="N33" t="s">
        <v>209</v>
      </c>
      <c r="P33" t="str">
        <f>IF(ROUND(AO33/(365/12),0)=1, "1_month",IF(AO33/(365/12)&lt;1, "Less than a month", IF(AO33/(365/12)&gt;12," +1 year",ROUND(AO33/(365/12),0)&amp;"_months")))</f>
        <v>4_months</v>
      </c>
      <c r="R33">
        <v>122</v>
      </c>
      <c r="U33">
        <v>2008</v>
      </c>
      <c r="AD33">
        <v>2</v>
      </c>
      <c r="AH33">
        <v>2</v>
      </c>
      <c r="AI33">
        <v>2</v>
      </c>
      <c r="AJ33">
        <v>122</v>
      </c>
      <c r="AM33" t="s">
        <v>8</v>
      </c>
      <c r="AN33" t="str">
        <f>CHOOSE(AI33, "Bottom 20%", "20%-40%", "40%-60%", "60%-80%", "Top 20%")</f>
        <v>20%-40%</v>
      </c>
      <c r="AO33">
        <v>122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</row>
    <row r="34" spans="1:59">
      <c r="A34" s="8">
        <v>38838</v>
      </c>
      <c r="B34" s="8">
        <v>38970</v>
      </c>
      <c r="C34" t="s">
        <v>200</v>
      </c>
      <c r="E34" t="s">
        <v>157</v>
      </c>
      <c r="F34" t="s">
        <v>219</v>
      </c>
      <c r="G34" t="s">
        <v>8</v>
      </c>
      <c r="H34" t="s">
        <v>8</v>
      </c>
      <c r="J34">
        <v>134</v>
      </c>
      <c r="K34">
        <v>18000000</v>
      </c>
      <c r="L34">
        <v>2910</v>
      </c>
      <c r="M34">
        <v>2006</v>
      </c>
      <c r="N34" t="s">
        <v>202</v>
      </c>
      <c r="P34" t="str">
        <f>IF(ROUND(AO34/(365/12),0)=1, "1_month",IF(AO34/(365/12)&lt;1, "Less than a month", IF(AO34/(365/12)&gt;12," +1 year",ROUND(AO34/(365/12),0)&amp;"_months")))</f>
        <v>4_months</v>
      </c>
      <c r="R34">
        <v>133</v>
      </c>
      <c r="U34">
        <v>2006</v>
      </c>
      <c r="AB34">
        <v>2</v>
      </c>
      <c r="AH34">
        <v>3</v>
      </c>
      <c r="AI34">
        <v>2</v>
      </c>
      <c r="AJ34">
        <v>133</v>
      </c>
      <c r="AM34" t="s">
        <v>8</v>
      </c>
      <c r="AN34" t="str">
        <f>CHOOSE(AI34, "Bottom 20%", "20%-40%", "40%-60%", "60%-80%", "Top 20%")</f>
        <v>20%-40%</v>
      </c>
      <c r="AO34">
        <v>133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>
      <c r="A35" s="8">
        <v>37408</v>
      </c>
      <c r="B35" s="8">
        <v>37559</v>
      </c>
      <c r="C35" t="s">
        <v>200</v>
      </c>
      <c r="E35" t="s">
        <v>157</v>
      </c>
      <c r="F35" t="s">
        <v>220</v>
      </c>
      <c r="G35" t="s">
        <v>8</v>
      </c>
      <c r="H35" t="s">
        <v>8</v>
      </c>
      <c r="K35">
        <v>3660000</v>
      </c>
      <c r="L35">
        <v>1210</v>
      </c>
      <c r="M35">
        <v>2002</v>
      </c>
      <c r="N35" t="s">
        <v>202</v>
      </c>
      <c r="P35" t="str">
        <f>IF(ROUND(AO35/(365/12),0)=1, "1_month",IF(AO35/(365/12)&lt;1, "Less than a month", IF(AO35/(365/12)&gt;12," +1 year",ROUND(AO35/(365/12),0)&amp;"_months")))</f>
        <v>5_months</v>
      </c>
      <c r="R35">
        <v>152</v>
      </c>
      <c r="U35">
        <v>2002</v>
      </c>
      <c r="X35">
        <v>2</v>
      </c>
      <c r="AH35">
        <v>3</v>
      </c>
      <c r="AI35">
        <v>2</v>
      </c>
      <c r="AJ35">
        <v>152</v>
      </c>
      <c r="AM35" t="s">
        <v>8</v>
      </c>
      <c r="AN35" t="str">
        <f>CHOOSE(AI35, "Bottom 20%", "20%-40%", "40%-60%", "60%-80%", "Top 20%")</f>
        <v>20%-40%</v>
      </c>
      <c r="AO35">
        <v>152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>
      <c r="A36" s="8">
        <v>36739</v>
      </c>
      <c r="B36" s="8">
        <v>36891</v>
      </c>
      <c r="C36" t="s">
        <v>200</v>
      </c>
      <c r="E36" t="s">
        <v>157</v>
      </c>
      <c r="F36" t="s">
        <v>221</v>
      </c>
      <c r="G36" t="s">
        <v>8</v>
      </c>
      <c r="H36" t="s">
        <v>8</v>
      </c>
      <c r="K36">
        <v>5000000</v>
      </c>
      <c r="M36">
        <v>2000</v>
      </c>
      <c r="N36" t="s">
        <v>202</v>
      </c>
      <c r="P36" t="str">
        <f>IF(ROUND(AO36/(365/12),0)=1, "1_month",IF(AO36/(365/12)&lt;1, "Less than a month", IF(AO36/(365/12)&gt;12," +1 year",ROUND(AO36/(365/12),0)&amp;"_months")))</f>
        <v>5_months</v>
      </c>
      <c r="R36">
        <v>153</v>
      </c>
      <c r="U36">
        <v>2000</v>
      </c>
      <c r="V36">
        <v>2</v>
      </c>
      <c r="AH36">
        <v>3</v>
      </c>
      <c r="AI36">
        <v>2</v>
      </c>
      <c r="AJ36">
        <v>153</v>
      </c>
      <c r="AM36" t="s">
        <v>8</v>
      </c>
      <c r="AN36" t="str">
        <f>CHOOSE(AI36, "Bottom 20%", "20%-40%", "40%-60%", "60%-80%", "Top 20%")</f>
        <v>20%-40%</v>
      </c>
      <c r="AO36">
        <v>153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1:59">
      <c r="A37" s="8">
        <v>37104</v>
      </c>
      <c r="B37" s="8">
        <v>37256</v>
      </c>
      <c r="C37" t="s">
        <v>222</v>
      </c>
      <c r="E37" t="s">
        <v>207</v>
      </c>
      <c r="F37" t="s">
        <v>223</v>
      </c>
      <c r="G37" t="s">
        <v>8</v>
      </c>
      <c r="H37" t="s">
        <v>8</v>
      </c>
      <c r="K37">
        <v>188000</v>
      </c>
      <c r="M37">
        <v>2001</v>
      </c>
      <c r="N37" t="s">
        <v>224</v>
      </c>
      <c r="P37" t="str">
        <f>IF(ROUND(AO37/(365/12),0)=1, "1_month",IF(AO37/(365/12)&lt;1, "Less than a month", IF(AO37/(365/12)&gt;12," +1 year",ROUND(AO37/(365/12),0)&amp;"_months")))</f>
        <v>5_months</v>
      </c>
      <c r="R37">
        <v>153</v>
      </c>
      <c r="U37">
        <v>2001</v>
      </c>
      <c r="W37">
        <v>2</v>
      </c>
      <c r="AH37">
        <v>2</v>
      </c>
      <c r="AI37">
        <v>2</v>
      </c>
      <c r="AJ37">
        <v>153</v>
      </c>
      <c r="AM37" t="s">
        <v>8</v>
      </c>
      <c r="AN37" t="str">
        <f>CHOOSE(AI37, "Bottom 20%", "20%-40%", "40%-60%", "60%-80%", "Top 20%")</f>
        <v>20%-40%</v>
      </c>
      <c r="AO37">
        <v>153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>
      <c r="A38" s="8">
        <v>38540</v>
      </c>
      <c r="B38" s="8">
        <v>38717</v>
      </c>
      <c r="C38" t="s">
        <v>200</v>
      </c>
      <c r="E38" t="s">
        <v>157</v>
      </c>
      <c r="F38" t="s">
        <v>225</v>
      </c>
      <c r="G38" t="s">
        <v>8</v>
      </c>
      <c r="H38" t="s">
        <v>8</v>
      </c>
      <c r="K38">
        <v>7600000</v>
      </c>
      <c r="M38">
        <v>2005</v>
      </c>
      <c r="N38" t="s">
        <v>202</v>
      </c>
      <c r="P38" t="str">
        <f>IF(ROUND(AO38/(365/12),0)=1, "1_month",IF(AO38/(365/12)&lt;1, "Less than a month", IF(AO38/(365/12)&gt;12," +1 year",ROUND(AO38/(365/12),0)&amp;"_months")))</f>
        <v>6_months</v>
      </c>
      <c r="R38">
        <v>178</v>
      </c>
      <c r="U38">
        <v>2005</v>
      </c>
      <c r="AA38">
        <v>2</v>
      </c>
      <c r="AH38">
        <v>3</v>
      </c>
      <c r="AI38">
        <v>2</v>
      </c>
      <c r="AJ38">
        <v>178</v>
      </c>
      <c r="AM38" t="s">
        <v>8</v>
      </c>
      <c r="AN38" t="str">
        <f>CHOOSE(AI38, "Bottom 20%", "20%-40%", "40%-60%", "60%-80%", "Top 20%")</f>
        <v>20%-40%</v>
      </c>
      <c r="AO38">
        <v>178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1:59">
      <c r="A39" s="8">
        <v>38899</v>
      </c>
      <c r="B39" s="8">
        <v>39082</v>
      </c>
      <c r="C39" t="s">
        <v>197</v>
      </c>
      <c r="E39" t="s">
        <v>186</v>
      </c>
      <c r="G39" t="s">
        <v>8</v>
      </c>
      <c r="H39" t="s">
        <v>8</v>
      </c>
      <c r="K39">
        <v>1900000</v>
      </c>
      <c r="M39">
        <v>2006</v>
      </c>
      <c r="N39" t="s">
        <v>199</v>
      </c>
      <c r="P39" t="str">
        <f>IF(ROUND(AO39/(365/12),0)=1, "1_month",IF(AO39/(365/12)&lt;1, "Less than a month", IF(AO39/(365/12)&gt;12," +1 year",ROUND(AO39/(365/12),0)&amp;"_months")))</f>
        <v>6_months</v>
      </c>
      <c r="R39">
        <v>184</v>
      </c>
      <c r="U39">
        <v>2006</v>
      </c>
      <c r="AB39">
        <v>2</v>
      </c>
      <c r="AH39">
        <v>2</v>
      </c>
      <c r="AI39">
        <v>2</v>
      </c>
      <c r="AJ39">
        <v>184</v>
      </c>
      <c r="AM39" t="s">
        <v>8</v>
      </c>
      <c r="AN39" t="str">
        <f>CHOOSE(AI39, "Bottom 20%", "20%-40%", "40%-60%", "60%-80%", "Top 20%")</f>
        <v>20%-40%</v>
      </c>
      <c r="AO39">
        <v>184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>
      <c r="A40" s="8">
        <v>37803</v>
      </c>
      <c r="B40" s="8">
        <v>37986</v>
      </c>
      <c r="C40" t="s">
        <v>200</v>
      </c>
      <c r="E40" t="s">
        <v>157</v>
      </c>
      <c r="F40" t="s">
        <v>226</v>
      </c>
      <c r="G40" t="s">
        <v>8</v>
      </c>
      <c r="H40" t="s">
        <v>8</v>
      </c>
      <c r="K40">
        <v>3000000</v>
      </c>
      <c r="M40">
        <v>2003</v>
      </c>
      <c r="N40" t="s">
        <v>202</v>
      </c>
      <c r="P40" t="str">
        <f>IF(ROUND(AO40/(365/12),0)=1, "1_month",IF(AO40/(365/12)&lt;1, "Less than a month", IF(AO40/(365/12)&gt;12," +1 year",ROUND(AO40/(365/12),0)&amp;"_months")))</f>
        <v>6_months</v>
      </c>
      <c r="R40">
        <v>184</v>
      </c>
      <c r="U40">
        <v>2003</v>
      </c>
      <c r="Y40">
        <v>2</v>
      </c>
      <c r="AH40">
        <v>3</v>
      </c>
      <c r="AI40">
        <v>2</v>
      </c>
      <c r="AJ40">
        <v>184</v>
      </c>
      <c r="AM40" t="s">
        <v>8</v>
      </c>
      <c r="AN40" t="str">
        <f>CHOOSE(AI40, "Bottom 20%", "20%-40%", "40%-60%", "60%-80%", "Top 20%")</f>
        <v>20%-40%</v>
      </c>
      <c r="AO40">
        <v>184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1:59">
      <c r="A41" s="8">
        <v>36708</v>
      </c>
      <c r="B41" s="8">
        <v>36891</v>
      </c>
      <c r="C41" t="s">
        <v>227</v>
      </c>
      <c r="E41" t="s">
        <v>207</v>
      </c>
      <c r="F41" t="s">
        <v>228</v>
      </c>
      <c r="G41" t="s">
        <v>8</v>
      </c>
      <c r="H41" t="s">
        <v>8</v>
      </c>
      <c r="K41">
        <v>1125</v>
      </c>
      <c r="M41">
        <v>2000</v>
      </c>
      <c r="N41" t="s">
        <v>229</v>
      </c>
      <c r="P41" t="str">
        <f>IF(ROUND(AO41/(365/12),0)=1, "1_month",IF(AO41/(365/12)&lt;1, "Less than a month", IF(AO41/(365/12)&gt;12," +1 year",ROUND(AO41/(365/12),0)&amp;"_months")))</f>
        <v>6_months</v>
      </c>
      <c r="R41">
        <v>184</v>
      </c>
      <c r="U41">
        <v>2000</v>
      </c>
      <c r="V41">
        <v>2</v>
      </c>
      <c r="AH41">
        <v>2</v>
      </c>
      <c r="AI41">
        <v>2</v>
      </c>
      <c r="AJ41">
        <v>184</v>
      </c>
      <c r="AM41" t="s">
        <v>8</v>
      </c>
      <c r="AN41" t="str">
        <f>CHOOSE(AI41, "Bottom 20%", "20%-40%", "40%-60%", "60%-80%", "Top 20%")</f>
        <v>20%-40%</v>
      </c>
      <c r="AO41">
        <v>184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1:59">
      <c r="A42" s="8">
        <v>38169</v>
      </c>
      <c r="B42" s="8">
        <v>38352</v>
      </c>
      <c r="C42" t="s">
        <v>227</v>
      </c>
      <c r="E42" t="s">
        <v>207</v>
      </c>
      <c r="G42" t="s">
        <v>8</v>
      </c>
      <c r="H42" t="s">
        <v>8</v>
      </c>
      <c r="K42">
        <v>137500</v>
      </c>
      <c r="M42">
        <v>2004</v>
      </c>
      <c r="N42" t="s">
        <v>229</v>
      </c>
      <c r="P42" t="str">
        <f>IF(ROUND(AO42/(365/12),0)=1, "1_month",IF(AO42/(365/12)&lt;1, "Less than a month", IF(AO42/(365/12)&gt;12," +1 year",ROUND(AO42/(365/12),0)&amp;"_months")))</f>
        <v>6_months</v>
      </c>
      <c r="R42">
        <v>184</v>
      </c>
      <c r="U42">
        <v>2004</v>
      </c>
      <c r="Z42">
        <v>2</v>
      </c>
      <c r="AH42">
        <v>2</v>
      </c>
      <c r="AI42">
        <v>2</v>
      </c>
      <c r="AJ42">
        <v>184</v>
      </c>
      <c r="AM42" t="s">
        <v>8</v>
      </c>
      <c r="AN42" t="str">
        <f>CHOOSE(AI42, "Bottom 20%", "20%-40%", "40%-60%", "60%-80%", "Top 20%")</f>
        <v>20%-40%</v>
      </c>
      <c r="AO42">
        <v>184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1:59">
      <c r="A43" s="8">
        <v>39264</v>
      </c>
      <c r="B43" s="8">
        <v>39447</v>
      </c>
      <c r="C43" t="s">
        <v>230</v>
      </c>
      <c r="E43" t="s">
        <v>161</v>
      </c>
      <c r="G43" t="s">
        <v>8</v>
      </c>
      <c r="H43" t="s">
        <v>8</v>
      </c>
      <c r="K43">
        <v>410000</v>
      </c>
      <c r="M43">
        <v>2007</v>
      </c>
      <c r="N43" t="s">
        <v>231</v>
      </c>
      <c r="P43" t="str">
        <f>IF(ROUND(AO43/(365/12),0)=1, "1_month",IF(AO43/(365/12)&lt;1, "Less than a month", IF(AO43/(365/12)&gt;12," +1 year",ROUND(AO43/(365/12),0)&amp;"_months")))</f>
        <v>6_months</v>
      </c>
      <c r="R43">
        <v>184</v>
      </c>
      <c r="U43">
        <v>2007</v>
      </c>
      <c r="AC43">
        <v>2</v>
      </c>
      <c r="AH43">
        <v>2</v>
      </c>
      <c r="AI43">
        <v>2</v>
      </c>
      <c r="AJ43">
        <v>184</v>
      </c>
      <c r="AM43" t="s">
        <v>8</v>
      </c>
      <c r="AN43" t="str">
        <f>CHOOSE(AI43, "Bottom 20%", "20%-40%", "40%-60%", "60%-80%", "Top 20%")</f>
        <v>20%-40%</v>
      </c>
      <c r="AO43">
        <v>184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</row>
    <row r="44" spans="1:59">
      <c r="A44" s="8">
        <v>36678</v>
      </c>
      <c r="B44" s="8">
        <v>36891</v>
      </c>
      <c r="C44" t="s">
        <v>232</v>
      </c>
      <c r="E44" t="s">
        <v>233</v>
      </c>
      <c r="F44" t="s">
        <v>234</v>
      </c>
      <c r="G44" t="s">
        <v>8</v>
      </c>
      <c r="H44" t="s">
        <v>8</v>
      </c>
      <c r="K44">
        <v>297000</v>
      </c>
      <c r="L44">
        <v>100</v>
      </c>
      <c r="M44">
        <v>2000</v>
      </c>
      <c r="N44" t="s">
        <v>235</v>
      </c>
      <c r="P44" t="str">
        <f>IF(ROUND(AO44/(365/12),0)=1, "1_month",IF(AO44/(365/12)&lt;1, "Less than a month", IF(AO44/(365/12)&gt;12," +1 year",ROUND(AO44/(365/12),0)&amp;"_months")))</f>
        <v>7_months</v>
      </c>
      <c r="R44">
        <v>214</v>
      </c>
      <c r="U44">
        <v>2000</v>
      </c>
      <c r="V44">
        <v>2</v>
      </c>
      <c r="AH44">
        <v>2</v>
      </c>
      <c r="AI44">
        <v>2</v>
      </c>
      <c r="AJ44">
        <v>214</v>
      </c>
      <c r="AM44" t="s">
        <v>8</v>
      </c>
      <c r="AN44" t="str">
        <f>CHOOSE(AI44, "Bottom 20%", "20%-40%", "40%-60%", "60%-80%", "Top 20%")</f>
        <v>20%-40%</v>
      </c>
      <c r="AO44">
        <v>214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</row>
    <row r="45" spans="1:59">
      <c r="A45" s="8">
        <v>37408</v>
      </c>
      <c r="B45" s="8">
        <v>37621</v>
      </c>
      <c r="C45" t="s">
        <v>236</v>
      </c>
      <c r="E45" t="s">
        <v>161</v>
      </c>
      <c r="F45" t="s">
        <v>237</v>
      </c>
      <c r="G45" t="s">
        <v>8</v>
      </c>
      <c r="H45" t="s">
        <v>8</v>
      </c>
      <c r="K45">
        <v>30000</v>
      </c>
      <c r="M45">
        <v>2002</v>
      </c>
      <c r="N45" t="s">
        <v>238</v>
      </c>
      <c r="P45" t="str">
        <f>IF(ROUND(AO45/(365/12),0)=1, "1_month",IF(AO45/(365/12)&lt;1, "Less than a month", IF(AO45/(365/12)&gt;12," +1 year",ROUND(AO45/(365/12),0)&amp;"_months")))</f>
        <v>7_months</v>
      </c>
      <c r="R45">
        <v>214</v>
      </c>
      <c r="U45">
        <v>2002</v>
      </c>
      <c r="X45">
        <v>2</v>
      </c>
      <c r="AH45">
        <v>2</v>
      </c>
      <c r="AI45">
        <v>2</v>
      </c>
      <c r="AJ45">
        <v>214</v>
      </c>
      <c r="AM45" t="s">
        <v>8</v>
      </c>
      <c r="AN45" t="str">
        <f>CHOOSE(AI45, "Bottom 20%", "20%-40%", "40%-60%", "60%-80%", "Top 20%")</f>
        <v>20%-40%</v>
      </c>
      <c r="AO45">
        <v>214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</row>
    <row r="46" spans="1:59">
      <c r="A46" s="8">
        <v>37377</v>
      </c>
      <c r="B46" s="8">
        <v>37621</v>
      </c>
      <c r="C46" t="s">
        <v>239</v>
      </c>
      <c r="E46" t="s">
        <v>157</v>
      </c>
      <c r="F46" t="s">
        <v>240</v>
      </c>
      <c r="G46" t="s">
        <v>8</v>
      </c>
      <c r="H46" t="s">
        <v>8</v>
      </c>
      <c r="K46">
        <v>1300000</v>
      </c>
      <c r="L46">
        <v>200</v>
      </c>
      <c r="M46">
        <v>2002</v>
      </c>
      <c r="N46" t="s">
        <v>241</v>
      </c>
      <c r="P46" t="str">
        <f>IF(ROUND(AO46/(365/12),0)=1, "1_month",IF(AO46/(365/12)&lt;1, "Less than a month", IF(AO46/(365/12)&gt;12," +1 year",ROUND(AO46/(365/12),0)&amp;"_months")))</f>
        <v>8_months</v>
      </c>
      <c r="R46">
        <v>245</v>
      </c>
      <c r="U46">
        <v>2002</v>
      </c>
      <c r="X46">
        <v>2</v>
      </c>
      <c r="AH46">
        <v>2</v>
      </c>
      <c r="AI46">
        <v>2</v>
      </c>
      <c r="AJ46">
        <v>245</v>
      </c>
      <c r="AM46" t="s">
        <v>8</v>
      </c>
      <c r="AN46" t="str">
        <f>CHOOSE(AI46, "Bottom 20%", "20%-40%", "40%-60%", "60%-80%", "Top 20%")</f>
        <v>20%-40%</v>
      </c>
      <c r="AO46">
        <v>245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>
      <c r="A47" s="8">
        <v>38473</v>
      </c>
      <c r="B47" s="8">
        <v>38717</v>
      </c>
      <c r="C47" t="s">
        <v>239</v>
      </c>
      <c r="E47" t="s">
        <v>157</v>
      </c>
      <c r="F47" t="s">
        <v>242</v>
      </c>
      <c r="G47" t="s">
        <v>8</v>
      </c>
      <c r="H47" t="s">
        <v>8</v>
      </c>
      <c r="K47">
        <v>410000</v>
      </c>
      <c r="L47">
        <v>42.12</v>
      </c>
      <c r="M47">
        <v>2005</v>
      </c>
      <c r="N47" t="s">
        <v>241</v>
      </c>
      <c r="P47" t="str">
        <f>IF(ROUND(AO47/(365/12),0)=1, "1_month",IF(AO47/(365/12)&lt;1, "Less than a month", IF(AO47/(365/12)&gt;12," +1 year",ROUND(AO47/(365/12),0)&amp;"_months")))</f>
        <v>8_months</v>
      </c>
      <c r="R47">
        <v>245</v>
      </c>
      <c r="U47">
        <v>2005</v>
      </c>
      <c r="AA47">
        <v>2</v>
      </c>
      <c r="AH47">
        <v>2</v>
      </c>
      <c r="AI47">
        <v>2</v>
      </c>
      <c r="AJ47">
        <v>245</v>
      </c>
      <c r="AM47" t="s">
        <v>8</v>
      </c>
      <c r="AN47" t="str">
        <f>CHOOSE(AI47, "Bottom 20%", "20%-40%", "40%-60%", "60%-80%", "Top 20%")</f>
        <v>20%-40%</v>
      </c>
      <c r="AO47">
        <v>245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>
      <c r="A48" s="8">
        <v>36617</v>
      </c>
      <c r="B48" s="8">
        <v>36891</v>
      </c>
      <c r="C48" t="s">
        <v>211</v>
      </c>
      <c r="E48" t="s">
        <v>207</v>
      </c>
      <c r="F48" t="s">
        <v>243</v>
      </c>
      <c r="G48" t="s">
        <v>8</v>
      </c>
      <c r="H48" t="s">
        <v>8</v>
      </c>
      <c r="K48">
        <v>20000</v>
      </c>
      <c r="M48">
        <v>2000</v>
      </c>
      <c r="N48" t="s">
        <v>213</v>
      </c>
      <c r="P48" t="str">
        <f>IF(ROUND(AO48/(365/12),0)=1, "1_month",IF(AO48/(365/12)&lt;1, "Less than a month", IF(AO48/(365/12)&gt;12," +1 year",ROUND(AO48/(365/12),0)&amp;"_months")))</f>
        <v>9_months</v>
      </c>
      <c r="R48">
        <v>275</v>
      </c>
      <c r="U48">
        <v>2000</v>
      </c>
      <c r="V48">
        <v>2</v>
      </c>
      <c r="AH48">
        <v>2</v>
      </c>
      <c r="AI48">
        <v>2</v>
      </c>
      <c r="AJ48">
        <v>275</v>
      </c>
      <c r="AM48" t="s">
        <v>8</v>
      </c>
      <c r="AN48" t="str">
        <f>CHOOSE(AI48, "Bottom 20%", "20%-40%", "40%-60%", "60%-80%", "Top 20%")</f>
        <v>20%-40%</v>
      </c>
      <c r="AO48">
        <v>275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1:59">
      <c r="A49" s="8">
        <v>36617</v>
      </c>
      <c r="B49" s="8">
        <v>36891</v>
      </c>
      <c r="C49" t="s">
        <v>200</v>
      </c>
      <c r="E49" t="s">
        <v>157</v>
      </c>
      <c r="F49" t="s">
        <v>244</v>
      </c>
      <c r="G49" t="s">
        <v>8</v>
      </c>
      <c r="H49" t="s">
        <v>8</v>
      </c>
      <c r="K49">
        <v>15000000</v>
      </c>
      <c r="L49">
        <v>796.11500000000001</v>
      </c>
      <c r="M49">
        <v>2000</v>
      </c>
      <c r="N49" t="s">
        <v>202</v>
      </c>
      <c r="P49" t="str">
        <f>IF(ROUND(AO49/(365/12),0)=1, "1_month",IF(AO49/(365/12)&lt;1, "Less than a month", IF(AO49/(365/12)&gt;12," +1 year",ROUND(AO49/(365/12),0)&amp;"_months")))</f>
        <v>9_months</v>
      </c>
      <c r="R49">
        <v>275</v>
      </c>
      <c r="U49">
        <v>2000</v>
      </c>
      <c r="V49">
        <v>2</v>
      </c>
      <c r="AH49">
        <v>3</v>
      </c>
      <c r="AI49">
        <v>2</v>
      </c>
      <c r="AJ49">
        <v>275</v>
      </c>
      <c r="AM49" t="s">
        <v>8</v>
      </c>
      <c r="AN49" t="str">
        <f>CHOOSE(AI49, "Bottom 20%", "20%-40%", "40%-60%", "60%-80%", "Top 20%")</f>
        <v>20%-40%</v>
      </c>
      <c r="AO49">
        <v>275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>
      <c r="A50" s="8">
        <v>37347</v>
      </c>
      <c r="B50" s="8">
        <v>37621</v>
      </c>
      <c r="C50" t="s">
        <v>200</v>
      </c>
      <c r="E50" t="s">
        <v>157</v>
      </c>
      <c r="F50" t="s">
        <v>245</v>
      </c>
      <c r="G50" t="s">
        <v>8</v>
      </c>
      <c r="H50" t="s">
        <v>8</v>
      </c>
      <c r="K50">
        <v>60000000</v>
      </c>
      <c r="M50">
        <v>2002</v>
      </c>
      <c r="N50" t="s">
        <v>202</v>
      </c>
      <c r="P50" t="str">
        <f>IF(AO50/(365/12)&gt;12," +1 year",ROUND(AO50/(365/12),0)&amp;"_months")</f>
        <v>9_months</v>
      </c>
      <c r="R50">
        <v>275</v>
      </c>
      <c r="U50">
        <v>2002</v>
      </c>
      <c r="X50">
        <v>2</v>
      </c>
      <c r="AH50">
        <v>3</v>
      </c>
      <c r="AI50">
        <v>2</v>
      </c>
      <c r="AJ50">
        <v>275</v>
      </c>
      <c r="AM50" t="s">
        <v>8</v>
      </c>
      <c r="AN50" t="str">
        <f>CHOOSE(AI50, "Bottom 20%", "20%-40%", "40%-60%", "60%-80%", "Top 20%")</f>
        <v>20%-40%</v>
      </c>
      <c r="AO50">
        <v>275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>
      <c r="A51" s="8">
        <v>36951</v>
      </c>
      <c r="B51" s="8">
        <v>37256</v>
      </c>
      <c r="C51" t="s">
        <v>200</v>
      </c>
      <c r="E51" t="s">
        <v>157</v>
      </c>
      <c r="F51" t="s">
        <v>246</v>
      </c>
      <c r="G51" t="s">
        <v>8</v>
      </c>
      <c r="H51" t="s">
        <v>8</v>
      </c>
      <c r="K51">
        <v>15800000</v>
      </c>
      <c r="M51">
        <v>2001</v>
      </c>
      <c r="N51" t="s">
        <v>202</v>
      </c>
      <c r="P51" t="str">
        <f>IF(AO51/(365/12)&gt;12," +1 year",ROUND(AO51/(365/12),0)&amp;"_months")</f>
        <v>10_months</v>
      </c>
      <c r="R51">
        <v>306</v>
      </c>
      <c r="U51">
        <v>2001</v>
      </c>
      <c r="W51">
        <v>2</v>
      </c>
      <c r="AH51">
        <v>3</v>
      </c>
      <c r="AI51">
        <v>2</v>
      </c>
      <c r="AJ51">
        <v>306</v>
      </c>
      <c r="AM51" t="s">
        <v>8</v>
      </c>
      <c r="AN51" t="str">
        <f>CHOOSE(AI51, "Bottom 20%", "20%-40%", "40%-60%", "60%-80%", "Top 20%")</f>
        <v>20%-40%</v>
      </c>
      <c r="AO51">
        <v>306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>
      <c r="A52" s="8">
        <v>36923</v>
      </c>
      <c r="B52" s="8">
        <v>37256</v>
      </c>
      <c r="C52" t="s">
        <v>200</v>
      </c>
      <c r="E52" t="s">
        <v>157</v>
      </c>
      <c r="F52" t="s">
        <v>247</v>
      </c>
      <c r="G52" t="s">
        <v>8</v>
      </c>
      <c r="H52" t="s">
        <v>8</v>
      </c>
      <c r="K52">
        <v>530000</v>
      </c>
      <c r="M52">
        <v>2001</v>
      </c>
      <c r="N52" t="s">
        <v>202</v>
      </c>
      <c r="P52" t="str">
        <f>IF(AO52/(365/12)&gt;12," +1 year",ROUND(AO52/(365/12),0)&amp;"_months")</f>
        <v>11_months</v>
      </c>
      <c r="R52">
        <v>334</v>
      </c>
      <c r="U52">
        <v>2001</v>
      </c>
      <c r="W52">
        <v>2</v>
      </c>
      <c r="AH52">
        <v>3</v>
      </c>
      <c r="AI52">
        <v>2</v>
      </c>
      <c r="AJ52">
        <v>334</v>
      </c>
      <c r="AM52" t="s">
        <v>8</v>
      </c>
      <c r="AN52" t="str">
        <f>CHOOSE(AI52, "Bottom 20%", "20%-40%", "40%-60%", "60%-80%", "Top 20%")</f>
        <v>20%-40%</v>
      </c>
      <c r="AO52">
        <v>334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>
      <c r="A53" s="8">
        <v>39814</v>
      </c>
      <c r="B53" s="8">
        <v>40147</v>
      </c>
      <c r="C53" t="s">
        <v>206</v>
      </c>
      <c r="E53" t="s">
        <v>207</v>
      </c>
      <c r="F53" t="s">
        <v>248</v>
      </c>
      <c r="G53" t="s">
        <v>8</v>
      </c>
      <c r="H53" t="s">
        <v>8</v>
      </c>
      <c r="K53">
        <v>200000</v>
      </c>
      <c r="M53">
        <v>2009</v>
      </c>
      <c r="N53" t="s">
        <v>209</v>
      </c>
      <c r="P53" t="str">
        <f>IF(AO53/(365/12)&gt;12," +1 year",ROUND(AO53/(365/12),0)&amp;"_months")</f>
        <v>11_months</v>
      </c>
      <c r="R53">
        <v>334</v>
      </c>
      <c r="U53">
        <v>2009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334</v>
      </c>
      <c r="AM53" t="s">
        <v>8</v>
      </c>
      <c r="AN53" t="str">
        <f>CHOOSE(AI53, "Bottom 20%", "20%-40%", "40%-60%", "60%-80%", "Top 20%")</f>
        <v>20%-40%</v>
      </c>
      <c r="AO53">
        <v>334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</row>
    <row r="54" spans="1:59">
      <c r="A54" s="8">
        <v>37257</v>
      </c>
      <c r="B54" s="8">
        <v>37621</v>
      </c>
      <c r="C54" t="s">
        <v>227</v>
      </c>
      <c r="E54" t="s">
        <v>207</v>
      </c>
      <c r="F54" t="s">
        <v>249</v>
      </c>
      <c r="G54" t="s">
        <v>8</v>
      </c>
      <c r="H54" t="s">
        <v>8</v>
      </c>
      <c r="K54">
        <v>82000</v>
      </c>
      <c r="M54">
        <v>2002</v>
      </c>
      <c r="N54" t="s">
        <v>229</v>
      </c>
      <c r="P54" t="str">
        <f>IF(AO54/(365/12)&gt;12," +1 year",ROUND(AO54/(365/12),0)&amp;"_months")</f>
        <v>12_months</v>
      </c>
      <c r="R54">
        <v>365</v>
      </c>
      <c r="U54">
        <v>2002</v>
      </c>
      <c r="X54">
        <v>2</v>
      </c>
      <c r="AH54">
        <v>2</v>
      </c>
      <c r="AI54">
        <v>2</v>
      </c>
      <c r="AJ54">
        <v>365</v>
      </c>
      <c r="AM54" t="s">
        <v>8</v>
      </c>
      <c r="AN54" t="str">
        <f>CHOOSE(AI54, "Bottom 20%", "20%-40%", "40%-60%", "60%-80%", "Top 20%")</f>
        <v>20%-40%</v>
      </c>
      <c r="AO54">
        <v>365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>
      <c r="A55" s="8">
        <v>39814</v>
      </c>
      <c r="B55" s="8">
        <v>40178</v>
      </c>
      <c r="C55" t="s">
        <v>250</v>
      </c>
      <c r="E55" t="s">
        <v>186</v>
      </c>
      <c r="G55" t="s">
        <v>8</v>
      </c>
      <c r="H55" t="s">
        <v>8</v>
      </c>
      <c r="K55">
        <v>2000000</v>
      </c>
      <c r="M55">
        <v>2009</v>
      </c>
      <c r="N55" t="s">
        <v>251</v>
      </c>
      <c r="P55" t="str">
        <f>IF(AO55/(365/12)&gt;12," +1 year",ROUND(AO55/(365/12),0)&amp;"_months")</f>
        <v>12_months</v>
      </c>
      <c r="R55">
        <v>365</v>
      </c>
      <c r="U55">
        <v>2009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365</v>
      </c>
      <c r="AM55" t="s">
        <v>8</v>
      </c>
      <c r="AN55" t="str">
        <f>CHOOSE(AI55, "Bottom 20%", "20%-40%", "40%-60%", "60%-80%", "Top 20%")</f>
        <v>20%-40%</v>
      </c>
      <c r="AO55">
        <v>365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</row>
    <row r="56" spans="1:59">
      <c r="A56" s="8">
        <v>39083</v>
      </c>
      <c r="B56" s="8">
        <v>39447</v>
      </c>
      <c r="C56" t="s">
        <v>252</v>
      </c>
      <c r="E56" t="s">
        <v>233</v>
      </c>
      <c r="F56" t="s">
        <v>253</v>
      </c>
      <c r="G56" t="s">
        <v>8</v>
      </c>
      <c r="H56" t="s">
        <v>8</v>
      </c>
      <c r="K56">
        <v>210394</v>
      </c>
      <c r="L56">
        <v>406</v>
      </c>
      <c r="M56">
        <v>2007</v>
      </c>
      <c r="N56" t="s">
        <v>254</v>
      </c>
      <c r="P56" t="str">
        <f>IF(AO56/(365/12)&gt;12," +1 year",ROUND(AO56/(365/12),0)&amp;"_months")</f>
        <v>12_months</v>
      </c>
      <c r="R56">
        <v>365</v>
      </c>
      <c r="U56">
        <v>2007</v>
      </c>
      <c r="AC56">
        <v>2</v>
      </c>
      <c r="AH56">
        <v>2</v>
      </c>
      <c r="AI56">
        <v>2</v>
      </c>
      <c r="AJ56">
        <v>365</v>
      </c>
      <c r="AM56" t="s">
        <v>8</v>
      </c>
      <c r="AN56" t="str">
        <f>CHOOSE(AI56, "Bottom 20%", "20%-40%", "40%-60%", "60%-80%", "Top 20%")</f>
        <v>20%-40%</v>
      </c>
      <c r="AO56">
        <v>365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</row>
    <row r="57" spans="1:59">
      <c r="A57" s="8">
        <v>39783</v>
      </c>
      <c r="B57" s="8">
        <v>40178</v>
      </c>
      <c r="C57" t="s">
        <v>211</v>
      </c>
      <c r="E57" t="s">
        <v>207</v>
      </c>
      <c r="F57" t="s">
        <v>255</v>
      </c>
      <c r="G57" t="s">
        <v>8</v>
      </c>
      <c r="H57" t="s">
        <v>8</v>
      </c>
      <c r="K57">
        <v>27500</v>
      </c>
      <c r="M57">
        <v>2009</v>
      </c>
      <c r="N57" t="s">
        <v>213</v>
      </c>
      <c r="P57" t="str">
        <f>IF(AO57/(365/12)&gt;12," +1 year",ROUND(AO57/(365/12),0)&amp;"_months")</f>
        <v xml:space="preserve"> +1 year</v>
      </c>
      <c r="R57">
        <v>396</v>
      </c>
      <c r="U57">
        <v>2008</v>
      </c>
      <c r="AD57">
        <v>2</v>
      </c>
      <c r="AH57">
        <v>2</v>
      </c>
      <c r="AI57">
        <v>2</v>
      </c>
      <c r="AJ57">
        <v>396</v>
      </c>
      <c r="AM57" t="s">
        <v>8</v>
      </c>
      <c r="AN57" t="str">
        <f>CHOOSE(AI57, "Bottom 20%", "20%-40%", "40%-60%", "60%-80%", "Top 20%")</f>
        <v>20%-40%</v>
      </c>
      <c r="AO57">
        <v>396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</row>
    <row r="58" spans="1:59">
      <c r="A58" s="8">
        <v>36739</v>
      </c>
      <c r="B58" s="8">
        <v>37134</v>
      </c>
      <c r="C58" t="s">
        <v>256</v>
      </c>
      <c r="E58" t="s">
        <v>186</v>
      </c>
      <c r="F58" t="s">
        <v>257</v>
      </c>
      <c r="G58" t="s">
        <v>8</v>
      </c>
      <c r="H58" t="s">
        <v>8</v>
      </c>
      <c r="K58">
        <v>600000</v>
      </c>
      <c r="L58">
        <v>50</v>
      </c>
      <c r="M58">
        <v>2001</v>
      </c>
      <c r="N58" t="s">
        <v>258</v>
      </c>
      <c r="P58" t="str">
        <f>IF(AO58/(365/12)&gt;12," +1 year",ROUND(AO58/(365/12),0)&amp;"_months")</f>
        <v xml:space="preserve"> +1 year</v>
      </c>
      <c r="R58">
        <v>396</v>
      </c>
      <c r="U58">
        <v>2000</v>
      </c>
      <c r="V58">
        <v>2</v>
      </c>
      <c r="AH58">
        <v>2</v>
      </c>
      <c r="AI58">
        <v>2</v>
      </c>
      <c r="AJ58">
        <v>396</v>
      </c>
      <c r="AM58" t="s">
        <v>8</v>
      </c>
      <c r="AN58" t="str">
        <f>CHOOSE(AI58, "Bottom 20%", "20%-40%", "40%-60%", "60%-80%", "Top 20%")</f>
        <v>20%-40%</v>
      </c>
      <c r="AO58">
        <v>396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>
      <c r="A59" s="8">
        <v>38261</v>
      </c>
      <c r="B59" s="8">
        <v>38717</v>
      </c>
      <c r="C59" t="s">
        <v>211</v>
      </c>
      <c r="E59" t="s">
        <v>207</v>
      </c>
      <c r="F59" t="s">
        <v>259</v>
      </c>
      <c r="G59" t="s">
        <v>8</v>
      </c>
      <c r="H59" t="s">
        <v>8</v>
      </c>
      <c r="K59">
        <v>55000</v>
      </c>
      <c r="M59">
        <v>2005</v>
      </c>
      <c r="N59" t="s">
        <v>213</v>
      </c>
      <c r="P59" t="str">
        <f>IF(AO59/(365/12)&gt;12," +1 year",ROUND(AO59/(365/12),0)&amp;"_months")</f>
        <v xml:space="preserve"> +1 year</v>
      </c>
      <c r="R59">
        <v>457</v>
      </c>
      <c r="U59">
        <v>2004</v>
      </c>
      <c r="Z59">
        <v>2</v>
      </c>
      <c r="AH59">
        <v>2</v>
      </c>
      <c r="AI59">
        <v>2</v>
      </c>
      <c r="AJ59">
        <v>457</v>
      </c>
      <c r="AM59" t="s">
        <v>8</v>
      </c>
      <c r="AN59" t="str">
        <f>CHOOSE(AI59, "Bottom 20%", "20%-40%", "40%-60%", "60%-80%", "Top 20%")</f>
        <v>20%-40%</v>
      </c>
      <c r="AO59">
        <v>457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:59">
      <c r="A60" s="8">
        <v>40118</v>
      </c>
      <c r="B60" s="8">
        <v>40602</v>
      </c>
      <c r="C60" t="s">
        <v>227</v>
      </c>
      <c r="E60" t="s">
        <v>207</v>
      </c>
      <c r="F60" t="s">
        <v>260</v>
      </c>
      <c r="G60" t="s">
        <v>8</v>
      </c>
      <c r="H60" t="s">
        <v>8</v>
      </c>
      <c r="K60">
        <v>45000</v>
      </c>
      <c r="M60">
        <v>2011</v>
      </c>
      <c r="N60" t="s">
        <v>229</v>
      </c>
      <c r="P60" t="str">
        <f>IF(AO60/(365/12)&gt;12," +1 year",ROUND(AO60/(365/12),0)&amp;"_months")</f>
        <v xml:space="preserve"> +1 year</v>
      </c>
      <c r="R60">
        <v>485</v>
      </c>
      <c r="U60">
        <v>2009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485</v>
      </c>
      <c r="AM60" t="s">
        <v>8</v>
      </c>
      <c r="AN60" t="str">
        <f>CHOOSE(AI60, "Bottom 20%", "20%-40%", "40%-60%", "60%-80%", "Top 20%")</f>
        <v>20%-40%</v>
      </c>
      <c r="AO60">
        <v>485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</row>
    <row r="61" spans="1:59">
      <c r="A61" s="8">
        <v>37135</v>
      </c>
      <c r="B61" s="8">
        <v>37621</v>
      </c>
      <c r="C61" t="s">
        <v>261</v>
      </c>
      <c r="E61" t="s">
        <v>157</v>
      </c>
      <c r="F61" t="s">
        <v>262</v>
      </c>
      <c r="G61" t="s">
        <v>8</v>
      </c>
      <c r="H61" t="s">
        <v>8</v>
      </c>
      <c r="K61">
        <v>1000000</v>
      </c>
      <c r="M61">
        <v>2002</v>
      </c>
      <c r="N61" t="s">
        <v>263</v>
      </c>
      <c r="P61" t="str">
        <f>IF(AO61/(365/12)&gt;12," +1 year",ROUND(AO61/(365/12),0)&amp;"_months")</f>
        <v xml:space="preserve"> +1 year</v>
      </c>
      <c r="R61">
        <v>487</v>
      </c>
      <c r="U61">
        <v>2001</v>
      </c>
      <c r="W61">
        <v>2</v>
      </c>
      <c r="AH61">
        <v>2</v>
      </c>
      <c r="AI61">
        <v>2</v>
      </c>
      <c r="AJ61">
        <v>487</v>
      </c>
      <c r="AM61" t="s">
        <v>8</v>
      </c>
      <c r="AN61" t="str">
        <f>CHOOSE(AI61, "Bottom 20%", "20%-40%", "40%-60%", "60%-80%", "Top 20%")</f>
        <v>20%-40%</v>
      </c>
      <c r="AO61">
        <v>487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</row>
    <row r="62" spans="1:59">
      <c r="A62" s="8">
        <v>36739</v>
      </c>
      <c r="B62" s="8">
        <v>37256</v>
      </c>
      <c r="C62" t="s">
        <v>264</v>
      </c>
      <c r="E62" t="s">
        <v>233</v>
      </c>
      <c r="F62" t="s">
        <v>265</v>
      </c>
      <c r="G62" t="s">
        <v>8</v>
      </c>
      <c r="H62" t="s">
        <v>8</v>
      </c>
      <c r="K62">
        <v>696000</v>
      </c>
      <c r="L62">
        <v>200</v>
      </c>
      <c r="M62">
        <v>2001</v>
      </c>
      <c r="N62" t="s">
        <v>266</v>
      </c>
      <c r="P62" t="str">
        <f>IF(AO62/(365/12)&gt;12," +1 year",ROUND(AO62/(365/12),0)&amp;"_months")</f>
        <v xml:space="preserve"> +1 year</v>
      </c>
      <c r="R62">
        <v>518</v>
      </c>
      <c r="U62">
        <v>2000</v>
      </c>
      <c r="V62">
        <v>2</v>
      </c>
      <c r="AH62">
        <v>3</v>
      </c>
      <c r="AI62">
        <v>2</v>
      </c>
      <c r="AJ62">
        <v>518</v>
      </c>
      <c r="AM62" t="s">
        <v>8</v>
      </c>
      <c r="AN62" t="str">
        <f>CHOOSE(AI62, "Bottom 20%", "20%-40%", "40%-60%", "60%-80%", "Top 20%")</f>
        <v>20%-40%</v>
      </c>
      <c r="AO62">
        <v>518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</row>
    <row r="63" spans="1:59">
      <c r="A63" s="8">
        <v>37438</v>
      </c>
      <c r="B63" s="8">
        <v>37986</v>
      </c>
      <c r="C63" t="s">
        <v>267</v>
      </c>
      <c r="E63" t="s">
        <v>161</v>
      </c>
      <c r="F63" t="s">
        <v>180</v>
      </c>
      <c r="G63" t="s">
        <v>8</v>
      </c>
      <c r="H63" t="s">
        <v>8</v>
      </c>
      <c r="K63">
        <v>345000</v>
      </c>
      <c r="M63">
        <v>2003</v>
      </c>
      <c r="N63" t="s">
        <v>268</v>
      </c>
      <c r="P63" t="str">
        <f>IF(AO63/(365/12)&gt;12," +1 year",ROUND(AO63/(365/12),0)&amp;"_months")</f>
        <v xml:space="preserve"> +1 year</v>
      </c>
      <c r="R63">
        <v>549</v>
      </c>
      <c r="U63">
        <v>2002</v>
      </c>
      <c r="X63">
        <v>2</v>
      </c>
      <c r="AH63">
        <v>2</v>
      </c>
      <c r="AI63">
        <v>2</v>
      </c>
      <c r="AJ63">
        <v>549</v>
      </c>
      <c r="AM63" t="s">
        <v>8</v>
      </c>
      <c r="AN63" t="str">
        <f>CHOOSE(AI63, "Bottom 20%", "20%-40%", "40%-60%", "60%-80%", "Top 20%")</f>
        <v>20%-40%</v>
      </c>
      <c r="AO63">
        <v>549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>
      <c r="A64" s="8">
        <v>37653</v>
      </c>
      <c r="B64" s="8">
        <v>38352</v>
      </c>
      <c r="C64" t="s">
        <v>269</v>
      </c>
      <c r="E64" t="s">
        <v>207</v>
      </c>
      <c r="F64" t="s">
        <v>270</v>
      </c>
      <c r="G64" t="s">
        <v>8</v>
      </c>
      <c r="H64" t="s">
        <v>8</v>
      </c>
      <c r="K64">
        <v>35000</v>
      </c>
      <c r="M64">
        <v>2004</v>
      </c>
      <c r="N64" t="s">
        <v>271</v>
      </c>
      <c r="P64" t="str">
        <f>IF(AO64/(365/12)&gt;12," +1 year",ROUND(AO64/(365/12),0)&amp;"_months")</f>
        <v xml:space="preserve"> +1 year</v>
      </c>
      <c r="R64">
        <v>700</v>
      </c>
      <c r="U64">
        <v>2003</v>
      </c>
      <c r="Y64">
        <v>2</v>
      </c>
      <c r="AH64">
        <v>1</v>
      </c>
      <c r="AI64">
        <v>2</v>
      </c>
      <c r="AJ64">
        <v>700</v>
      </c>
      <c r="AM64" t="s">
        <v>8</v>
      </c>
      <c r="AN64" t="str">
        <f>CHOOSE(AI64, "Bottom 20%", "20%-40%", "40%-60%", "60%-80%", "Top 20%")</f>
        <v>20%-40%</v>
      </c>
      <c r="AO64">
        <v>700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:59">
      <c r="A65" s="8">
        <v>39814</v>
      </c>
      <c r="B65" s="8">
        <v>40543</v>
      </c>
      <c r="C65" t="s">
        <v>193</v>
      </c>
      <c r="E65" t="s">
        <v>161</v>
      </c>
      <c r="F65" t="s">
        <v>272</v>
      </c>
      <c r="G65" t="s">
        <v>8</v>
      </c>
      <c r="H65" t="s">
        <v>8</v>
      </c>
      <c r="K65">
        <v>4300000</v>
      </c>
      <c r="M65">
        <v>2010</v>
      </c>
      <c r="N65" t="s">
        <v>195</v>
      </c>
      <c r="P65" t="str">
        <f>IF(AO65/(365/12)&gt;12," +1 year",ROUND(AO65/(365/12),0)&amp;"_months")</f>
        <v xml:space="preserve"> +1 year</v>
      </c>
      <c r="R65">
        <v>730</v>
      </c>
      <c r="U65">
        <v>2009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730</v>
      </c>
      <c r="AM65" t="s">
        <v>8</v>
      </c>
      <c r="AN65" t="str">
        <f>CHOOSE(AI65, "Bottom 20%", "20%-40%", "40%-60%", "60%-80%", "Top 20%")</f>
        <v>20%-40%</v>
      </c>
      <c r="AO65">
        <v>730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</row>
    <row r="66" spans="1:59">
      <c r="A66" s="8">
        <v>36647</v>
      </c>
      <c r="B66" s="8">
        <v>37621</v>
      </c>
      <c r="C66" t="s">
        <v>197</v>
      </c>
      <c r="E66" t="s">
        <v>186</v>
      </c>
      <c r="F66" t="s">
        <v>273</v>
      </c>
      <c r="G66" t="s">
        <v>8</v>
      </c>
      <c r="H66" t="s">
        <v>8</v>
      </c>
      <c r="J66">
        <v>37</v>
      </c>
      <c r="K66">
        <v>2580000</v>
      </c>
      <c r="L66">
        <v>0.05</v>
      </c>
      <c r="M66">
        <v>2002</v>
      </c>
      <c r="N66" t="s">
        <v>199</v>
      </c>
      <c r="P66" t="str">
        <f>IF(AO66/(365/12)&gt;12," +1 year",ROUND(AO66/(365/12),0)&amp;"_months")</f>
        <v xml:space="preserve"> +1 year</v>
      </c>
      <c r="R66">
        <v>975</v>
      </c>
      <c r="U66">
        <v>2000</v>
      </c>
      <c r="V66">
        <v>2</v>
      </c>
      <c r="AH66">
        <v>2</v>
      </c>
      <c r="AI66">
        <v>2</v>
      </c>
      <c r="AJ66">
        <v>975</v>
      </c>
      <c r="AM66" t="s">
        <v>8</v>
      </c>
      <c r="AN66" t="str">
        <f>CHOOSE(AI66, "Bottom 20%", "20%-40%", "40%-60%", "60%-80%", "Top 20%")</f>
        <v>20%-40%</v>
      </c>
      <c r="AO66">
        <v>975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</row>
    <row r="67" spans="1:59">
      <c r="A67" s="8">
        <v>36557</v>
      </c>
      <c r="B67" s="8">
        <v>37621</v>
      </c>
      <c r="C67" t="s">
        <v>274</v>
      </c>
      <c r="E67" t="s">
        <v>157</v>
      </c>
      <c r="F67" t="s">
        <v>275</v>
      </c>
      <c r="G67" t="s">
        <v>8</v>
      </c>
      <c r="H67" t="s">
        <v>8</v>
      </c>
      <c r="K67">
        <v>450000</v>
      </c>
      <c r="M67">
        <v>2002</v>
      </c>
      <c r="N67" t="s">
        <v>276</v>
      </c>
      <c r="P67" t="str">
        <f>IF(AO67/(365/12)&gt;12," +1 year",ROUND(AO67/(365/12),0)&amp;"_months")</f>
        <v xml:space="preserve"> +1 year</v>
      </c>
      <c r="R67">
        <v>1065</v>
      </c>
      <c r="U67">
        <v>2000</v>
      </c>
      <c r="V67">
        <v>2</v>
      </c>
      <c r="AH67">
        <v>2</v>
      </c>
      <c r="AI67">
        <v>2</v>
      </c>
      <c r="AJ67">
        <v>1065</v>
      </c>
      <c r="AM67" t="s">
        <v>8</v>
      </c>
      <c r="AN67" t="str">
        <f>CHOOSE(AI67, "Bottom 20%", "20%-40%", "40%-60%", "60%-80%", "Top 20%")</f>
        <v>20%-40%</v>
      </c>
      <c r="AO67">
        <v>1065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1:59">
      <c r="A68" s="8">
        <v>39448</v>
      </c>
      <c r="B68" s="8">
        <v>40543</v>
      </c>
      <c r="C68" t="s">
        <v>277</v>
      </c>
      <c r="E68" t="s">
        <v>186</v>
      </c>
      <c r="F68" t="s">
        <v>278</v>
      </c>
      <c r="G68" t="s">
        <v>8</v>
      </c>
      <c r="H68" t="s">
        <v>8</v>
      </c>
      <c r="K68">
        <v>1300000</v>
      </c>
      <c r="M68">
        <v>2010</v>
      </c>
      <c r="N68" t="s">
        <v>279</v>
      </c>
      <c r="P68" t="str">
        <f>IF(AO68/(365/12)&gt;12," +1 year",ROUND(AO68/(365/12),0)&amp;"_months")</f>
        <v xml:space="preserve"> +1 year</v>
      </c>
      <c r="R68">
        <v>1096</v>
      </c>
      <c r="U68">
        <v>2008</v>
      </c>
      <c r="AD68">
        <v>2</v>
      </c>
      <c r="AH68">
        <v>2</v>
      </c>
      <c r="AI68">
        <v>2</v>
      </c>
      <c r="AJ68">
        <v>1096</v>
      </c>
      <c r="AM68" t="s">
        <v>8</v>
      </c>
      <c r="AN68" t="str">
        <f>CHOOSE(AI68, "Bottom 20%", "20%-40%", "40%-60%", "60%-80%", "Top 20%")</f>
        <v>20%-40%</v>
      </c>
      <c r="AO68">
        <v>1096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</row>
    <row r="69" spans="1:59">
      <c r="A69" s="8">
        <v>37073</v>
      </c>
      <c r="B69" s="8">
        <v>38352</v>
      </c>
      <c r="C69" t="s">
        <v>227</v>
      </c>
      <c r="E69" t="s">
        <v>207</v>
      </c>
      <c r="F69" t="s">
        <v>280</v>
      </c>
      <c r="G69" t="s">
        <v>8</v>
      </c>
      <c r="H69" t="s">
        <v>8</v>
      </c>
      <c r="K69">
        <v>195000</v>
      </c>
      <c r="M69">
        <v>2004</v>
      </c>
      <c r="N69" t="s">
        <v>229</v>
      </c>
      <c r="P69" t="str">
        <f>IF(AO69/(365/12)&gt;12," +1 year",ROUND(AO69/(365/12),0)&amp;"_months")</f>
        <v xml:space="preserve"> +1 year</v>
      </c>
      <c r="R69">
        <v>1280</v>
      </c>
      <c r="U69">
        <v>2001</v>
      </c>
      <c r="W69">
        <v>2</v>
      </c>
      <c r="AH69">
        <v>2</v>
      </c>
      <c r="AI69">
        <v>2</v>
      </c>
      <c r="AJ69">
        <v>1280</v>
      </c>
      <c r="AM69" t="s">
        <v>8</v>
      </c>
      <c r="AN69" t="str">
        <f>CHOOSE(AI69, "Bottom 20%", "20%-40%", "40%-60%", "60%-80%", "Top 20%")</f>
        <v>20%-40%</v>
      </c>
      <c r="AO69">
        <v>1280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</row>
    <row r="70" spans="1:59">
      <c r="A70" s="8">
        <v>36892</v>
      </c>
      <c r="B70" s="8">
        <v>38352</v>
      </c>
      <c r="C70" t="s">
        <v>230</v>
      </c>
      <c r="E70" t="s">
        <v>161</v>
      </c>
      <c r="F70" t="s">
        <v>281</v>
      </c>
      <c r="G70" t="s">
        <v>8</v>
      </c>
      <c r="H70" t="s">
        <v>8</v>
      </c>
      <c r="K70">
        <v>970000</v>
      </c>
      <c r="M70">
        <v>2004</v>
      </c>
      <c r="N70" t="s">
        <v>231</v>
      </c>
      <c r="P70" t="str">
        <f>IF(AO70/(365/12)&gt;12," +1 year",ROUND(AO70/(365/12),0)&amp;"_months")</f>
        <v xml:space="preserve"> +1 year</v>
      </c>
      <c r="R70">
        <v>1461</v>
      </c>
      <c r="U70">
        <v>2001</v>
      </c>
      <c r="W70">
        <v>2</v>
      </c>
      <c r="AH70">
        <v>2</v>
      </c>
      <c r="AI70">
        <v>2</v>
      </c>
      <c r="AJ70">
        <v>1461</v>
      </c>
      <c r="AM70" t="s">
        <v>8</v>
      </c>
      <c r="AN70" t="str">
        <f>CHOOSE(AI70, "Bottom 20%", "20%-40%", "40%-60%", "60%-80%", "Top 20%")</f>
        <v>20%-40%</v>
      </c>
      <c r="AO70">
        <v>1461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</row>
    <row r="71" spans="1:59">
      <c r="A71" s="8">
        <v>39965</v>
      </c>
      <c r="B71" s="8">
        <v>40025</v>
      </c>
      <c r="C71" t="s">
        <v>200</v>
      </c>
      <c r="E71" t="s">
        <v>157</v>
      </c>
      <c r="F71" t="s">
        <v>282</v>
      </c>
      <c r="G71" t="s">
        <v>8</v>
      </c>
      <c r="H71" t="s">
        <v>8</v>
      </c>
      <c r="K71">
        <v>160000</v>
      </c>
      <c r="M71">
        <v>2009</v>
      </c>
      <c r="N71" t="s">
        <v>202</v>
      </c>
      <c r="P71" t="str">
        <f>IF(AO71/(365/12)&gt;12," +1 year",ROUND(AO71/(365/12),0)&amp;"_months")</f>
        <v>2_months</v>
      </c>
      <c r="R71">
        <v>61</v>
      </c>
      <c r="U71">
        <v>2009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61</v>
      </c>
      <c r="AM71" t="s">
        <v>8</v>
      </c>
      <c r="AN71" t="str">
        <f>CHOOSE(AI71, "Bottom 20%", "20%-40%", "40%-60%", "60%-80%", "Top 20%")</f>
        <v>40%-60%</v>
      </c>
      <c r="AO71">
        <v>61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</row>
    <row r="72" spans="1:59">
      <c r="A72" s="8">
        <v>39753</v>
      </c>
      <c r="B72" s="8">
        <v>39872</v>
      </c>
      <c r="C72" t="s">
        <v>200</v>
      </c>
      <c r="E72" t="s">
        <v>157</v>
      </c>
      <c r="F72" t="s">
        <v>283</v>
      </c>
      <c r="G72" t="s">
        <v>8</v>
      </c>
      <c r="H72" t="s">
        <v>8</v>
      </c>
      <c r="K72">
        <v>3700000</v>
      </c>
      <c r="L72">
        <v>234</v>
      </c>
      <c r="M72">
        <v>2009</v>
      </c>
      <c r="N72" t="s">
        <v>202</v>
      </c>
      <c r="P72" t="str">
        <f>IF(AO72/(365/12)&gt;12," +1 year",ROUND(AO72/(365/12),0)&amp;"_months")</f>
        <v>4_months</v>
      </c>
      <c r="R72">
        <v>120</v>
      </c>
      <c r="U72">
        <v>2008</v>
      </c>
      <c r="AD72">
        <v>3</v>
      </c>
      <c r="AH72">
        <v>3</v>
      </c>
      <c r="AI72">
        <v>3</v>
      </c>
      <c r="AJ72">
        <v>120</v>
      </c>
      <c r="AM72" t="s">
        <v>8</v>
      </c>
      <c r="AN72" t="str">
        <f>CHOOSE(AI72, "Bottom 20%", "20%-40%", "40%-60%", "60%-80%", "Top 20%")</f>
        <v>40%-60%</v>
      </c>
      <c r="AO72">
        <v>120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</row>
    <row r="73" spans="1:59">
      <c r="A73" s="8">
        <v>38443</v>
      </c>
      <c r="B73" s="8">
        <v>38564</v>
      </c>
      <c r="C73" t="s">
        <v>284</v>
      </c>
      <c r="E73" t="s">
        <v>161</v>
      </c>
      <c r="F73" t="s">
        <v>285</v>
      </c>
      <c r="G73" t="s">
        <v>8</v>
      </c>
      <c r="H73" t="s">
        <v>8</v>
      </c>
      <c r="J73">
        <v>12</v>
      </c>
      <c r="M73">
        <v>2005</v>
      </c>
      <c r="N73" t="s">
        <v>286</v>
      </c>
      <c r="P73" t="str">
        <f>IF(AO73/(365/12)&gt;12," +1 year",ROUND(AO73/(365/12),0)&amp;"_months")</f>
        <v>4_months</v>
      </c>
      <c r="R73">
        <v>122</v>
      </c>
      <c r="U73">
        <v>2005</v>
      </c>
      <c r="AA73">
        <v>3</v>
      </c>
      <c r="AH73">
        <v>3</v>
      </c>
      <c r="AI73">
        <v>3</v>
      </c>
      <c r="AJ73">
        <v>122</v>
      </c>
      <c r="AM73" t="s">
        <v>8</v>
      </c>
      <c r="AN73" t="str">
        <f>CHOOSE(AI73, "Bottom 20%", "20%-40%", "40%-60%", "60%-80%", "Top 20%")</f>
        <v>40%-60%</v>
      </c>
      <c r="AO73">
        <v>122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</row>
    <row r="74" spans="1:59">
      <c r="A74" s="8">
        <v>36739</v>
      </c>
      <c r="B74" s="8">
        <v>36891</v>
      </c>
      <c r="C74" t="s">
        <v>287</v>
      </c>
      <c r="E74" t="s">
        <v>186</v>
      </c>
      <c r="G74" t="s">
        <v>8</v>
      </c>
      <c r="H74" t="s">
        <v>8</v>
      </c>
      <c r="K74">
        <v>150000</v>
      </c>
      <c r="M74">
        <v>2000</v>
      </c>
      <c r="N74" t="s">
        <v>288</v>
      </c>
      <c r="P74" t="str">
        <f>IF(AO74/(365/12)&gt;12," +1 year",ROUND(AO74/(365/12),0)&amp;"_months")</f>
        <v>5_months</v>
      </c>
      <c r="R74">
        <v>153</v>
      </c>
      <c r="U74">
        <v>2000</v>
      </c>
      <c r="V74">
        <v>3</v>
      </c>
      <c r="AH74">
        <v>3</v>
      </c>
      <c r="AI74">
        <v>3</v>
      </c>
      <c r="AJ74">
        <v>153</v>
      </c>
      <c r="AM74" t="s">
        <v>8</v>
      </c>
      <c r="AN74" t="str">
        <f>CHOOSE(AI74, "Bottom 20%", "20%-40%", "40%-60%", "60%-80%", "Top 20%")</f>
        <v>40%-60%</v>
      </c>
      <c r="AO74">
        <v>153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1:59">
      <c r="A75" s="8">
        <v>40087</v>
      </c>
      <c r="B75" s="8">
        <v>40329</v>
      </c>
      <c r="C75" t="s">
        <v>200</v>
      </c>
      <c r="E75" t="s">
        <v>157</v>
      </c>
      <c r="F75" t="s">
        <v>289</v>
      </c>
      <c r="G75" t="s">
        <v>8</v>
      </c>
      <c r="H75" t="s">
        <v>8</v>
      </c>
      <c r="K75">
        <v>60000000</v>
      </c>
      <c r="L75">
        <v>3600</v>
      </c>
      <c r="M75">
        <v>2010</v>
      </c>
      <c r="N75" t="s">
        <v>202</v>
      </c>
      <c r="P75" t="str">
        <f>IF(AO75/(365/12)&gt;12," +1 year",ROUND(AO75/(365/12),0)&amp;"_months")</f>
        <v>8_months</v>
      </c>
      <c r="R75">
        <v>243</v>
      </c>
      <c r="U75">
        <v>2009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243</v>
      </c>
      <c r="AM75" t="s">
        <v>8</v>
      </c>
      <c r="AN75" t="str">
        <f>CHOOSE(AI75, "Bottom 20%", "20%-40%", "40%-60%", "60%-80%", "Top 20%")</f>
        <v>40%-60%</v>
      </c>
      <c r="AO75">
        <v>243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</row>
    <row r="76" spans="1:59">
      <c r="A76" s="8">
        <v>37742</v>
      </c>
      <c r="B76" s="8">
        <v>37986</v>
      </c>
      <c r="C76" t="s">
        <v>290</v>
      </c>
      <c r="E76" t="s">
        <v>233</v>
      </c>
      <c r="F76" t="s">
        <v>291</v>
      </c>
      <c r="G76" t="s">
        <v>8</v>
      </c>
      <c r="H76" t="s">
        <v>8</v>
      </c>
      <c r="K76">
        <v>62575</v>
      </c>
      <c r="L76">
        <v>140</v>
      </c>
      <c r="M76">
        <v>2003</v>
      </c>
      <c r="N76" t="s">
        <v>292</v>
      </c>
      <c r="P76" t="str">
        <f>IF(AO76/(365/12)&gt;12," +1 year",ROUND(AO76/(365/12),0)&amp;"_months")</f>
        <v>8_months</v>
      </c>
      <c r="R76">
        <v>245</v>
      </c>
      <c r="U76">
        <v>2003</v>
      </c>
      <c r="Y76">
        <v>3</v>
      </c>
      <c r="AH76">
        <v>3</v>
      </c>
      <c r="AI76">
        <v>3</v>
      </c>
      <c r="AJ76">
        <v>245</v>
      </c>
      <c r="AM76" t="s">
        <v>8</v>
      </c>
      <c r="AN76" t="str">
        <f>CHOOSE(AI76, "Bottom 20%", "20%-40%", "40%-60%", "60%-80%", "Top 20%")</f>
        <v>40%-60%</v>
      </c>
      <c r="AO76">
        <v>245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</row>
    <row r="77" spans="1:59">
      <c r="A77" s="8">
        <v>37012</v>
      </c>
      <c r="B77" s="8">
        <v>37256</v>
      </c>
      <c r="C77" t="s">
        <v>293</v>
      </c>
      <c r="E77" t="s">
        <v>207</v>
      </c>
      <c r="F77" t="s">
        <v>294</v>
      </c>
      <c r="G77" t="s">
        <v>8</v>
      </c>
      <c r="H77" t="s">
        <v>8</v>
      </c>
      <c r="K77">
        <v>400000</v>
      </c>
      <c r="L77">
        <v>22.4</v>
      </c>
      <c r="M77">
        <v>2001</v>
      </c>
      <c r="N77" t="s">
        <v>295</v>
      </c>
      <c r="P77" t="str">
        <f>IF(AO77/(365/12)&gt;12," +1 year",ROUND(AO77/(365/12),0)&amp;"_months")</f>
        <v>8_months</v>
      </c>
      <c r="R77">
        <v>245</v>
      </c>
      <c r="U77">
        <v>2001</v>
      </c>
      <c r="W77">
        <v>3</v>
      </c>
      <c r="AH77">
        <v>3</v>
      </c>
      <c r="AI77">
        <v>3</v>
      </c>
      <c r="AJ77">
        <v>245</v>
      </c>
      <c r="AM77" t="s">
        <v>8</v>
      </c>
      <c r="AN77" t="str">
        <f>CHOOSE(AI77, "Bottom 20%", "20%-40%", "40%-60%", "60%-80%", "Top 20%")</f>
        <v>40%-60%</v>
      </c>
      <c r="AO77">
        <v>245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</row>
    <row r="78" spans="1:59">
      <c r="A78" s="8">
        <v>39539</v>
      </c>
      <c r="B78" s="8">
        <v>39813</v>
      </c>
      <c r="C78" t="s">
        <v>296</v>
      </c>
      <c r="E78" t="s">
        <v>157</v>
      </c>
      <c r="F78" t="s">
        <v>297</v>
      </c>
      <c r="G78" t="s">
        <v>8</v>
      </c>
      <c r="H78" t="s">
        <v>8</v>
      </c>
      <c r="K78">
        <v>10000000</v>
      </c>
      <c r="M78">
        <v>2008</v>
      </c>
      <c r="N78" t="s">
        <v>298</v>
      </c>
      <c r="P78" t="str">
        <f>IF(AO78/(365/12)&gt;12," +1 year",ROUND(AO78/(365/12),0)&amp;"_months")</f>
        <v>9_months</v>
      </c>
      <c r="R78">
        <v>275</v>
      </c>
      <c r="U78">
        <v>2008</v>
      </c>
      <c r="AD78">
        <v>3</v>
      </c>
      <c r="AH78">
        <v>3</v>
      </c>
      <c r="AI78">
        <v>3</v>
      </c>
      <c r="AJ78">
        <v>275</v>
      </c>
      <c r="AM78" t="s">
        <v>8</v>
      </c>
      <c r="AN78" t="str">
        <f>CHOOSE(AI78, "Bottom 20%", "20%-40%", "40%-60%", "60%-80%", "Top 20%")</f>
        <v>40%-60%</v>
      </c>
      <c r="AO78">
        <v>275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</row>
    <row r="79" spans="1:59">
      <c r="A79" s="8">
        <v>39873</v>
      </c>
      <c r="B79" s="8">
        <v>40178</v>
      </c>
      <c r="C79" t="s">
        <v>215</v>
      </c>
      <c r="E79" t="s">
        <v>207</v>
      </c>
      <c r="F79" t="s">
        <v>299</v>
      </c>
      <c r="G79" t="s">
        <v>8</v>
      </c>
      <c r="H79" t="s">
        <v>8</v>
      </c>
      <c r="K79">
        <v>2500000</v>
      </c>
      <c r="M79">
        <v>2009</v>
      </c>
      <c r="N79" t="s">
        <v>217</v>
      </c>
      <c r="P79" t="str">
        <f>IF(AO79/(365/12)&gt;12," +1 year",ROUND(AO79/(365/12),0)&amp;"_months")</f>
        <v>10_months</v>
      </c>
      <c r="R79">
        <v>306</v>
      </c>
      <c r="U79">
        <v>2009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306</v>
      </c>
      <c r="AM79" t="s">
        <v>8</v>
      </c>
      <c r="AN79" t="str">
        <f>CHOOSE(AI79, "Bottom 20%", "20%-40%", "40%-60%", "60%-80%", "Top 20%")</f>
        <v>40%-60%</v>
      </c>
      <c r="AO79">
        <v>306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</row>
    <row r="80" spans="1:59">
      <c r="A80" s="8">
        <v>37316</v>
      </c>
      <c r="B80" s="8">
        <v>37621</v>
      </c>
      <c r="C80" t="s">
        <v>300</v>
      </c>
      <c r="E80" t="s">
        <v>207</v>
      </c>
      <c r="G80" t="s">
        <v>8</v>
      </c>
      <c r="H80" t="s">
        <v>8</v>
      </c>
      <c r="K80">
        <v>21500</v>
      </c>
      <c r="M80">
        <v>2002</v>
      </c>
      <c r="N80" t="s">
        <v>301</v>
      </c>
      <c r="P80" t="str">
        <f>IF(AO80/(365/12)&gt;12," +1 year",ROUND(AO80/(365/12),0)&amp;"_months")</f>
        <v>10_months</v>
      </c>
      <c r="R80">
        <v>306</v>
      </c>
      <c r="U80">
        <v>2002</v>
      </c>
      <c r="X80">
        <v>3</v>
      </c>
      <c r="AH80">
        <v>3</v>
      </c>
      <c r="AI80">
        <v>3</v>
      </c>
      <c r="AJ80">
        <v>306</v>
      </c>
      <c r="AM80" t="s">
        <v>8</v>
      </c>
      <c r="AN80" t="str">
        <f>CHOOSE(AI80, "Bottom 20%", "20%-40%", "40%-60%", "60%-80%", "Top 20%")</f>
        <v>40%-60%</v>
      </c>
      <c r="AO80">
        <v>306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1:59">
      <c r="A81" s="8">
        <v>37288</v>
      </c>
      <c r="B81" s="8">
        <v>37621</v>
      </c>
      <c r="C81" t="s">
        <v>296</v>
      </c>
      <c r="E81" t="s">
        <v>157</v>
      </c>
      <c r="F81" t="s">
        <v>302</v>
      </c>
      <c r="G81" t="s">
        <v>8</v>
      </c>
      <c r="H81" t="s">
        <v>8</v>
      </c>
      <c r="K81">
        <v>5000000</v>
      </c>
      <c r="L81">
        <v>2.2999999999999998</v>
      </c>
      <c r="M81">
        <v>2002</v>
      </c>
      <c r="N81" t="s">
        <v>298</v>
      </c>
      <c r="P81" t="str">
        <f>IF(AO81/(365/12)&gt;12," +1 year",ROUND(AO81/(365/12),0)&amp;"_months")</f>
        <v>11_months</v>
      </c>
      <c r="R81">
        <v>334</v>
      </c>
      <c r="U81">
        <v>2002</v>
      </c>
      <c r="X81">
        <v>3</v>
      </c>
      <c r="AH81">
        <v>3</v>
      </c>
      <c r="AI81">
        <v>3</v>
      </c>
      <c r="AJ81">
        <v>334</v>
      </c>
      <c r="AM81" t="s">
        <v>8</v>
      </c>
      <c r="AN81" t="str">
        <f>CHOOSE(AI81, "Bottom 20%", "20%-40%", "40%-60%", "60%-80%", "Top 20%")</f>
        <v>40%-60%</v>
      </c>
      <c r="AO81">
        <v>334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</row>
    <row r="82" spans="1:59">
      <c r="A82" s="8">
        <v>37622</v>
      </c>
      <c r="B82" s="8">
        <v>37986</v>
      </c>
      <c r="C82" t="s">
        <v>303</v>
      </c>
      <c r="E82" t="s">
        <v>233</v>
      </c>
      <c r="F82" t="s">
        <v>304</v>
      </c>
      <c r="G82" t="s">
        <v>8</v>
      </c>
      <c r="H82" t="s">
        <v>8</v>
      </c>
      <c r="K82">
        <v>1000000</v>
      </c>
      <c r="M82">
        <v>2003</v>
      </c>
      <c r="N82" t="s">
        <v>305</v>
      </c>
      <c r="P82" t="str">
        <f>IF(AO82/(365/12)&gt;12," +1 year",ROUND(AO82/(365/12),0)&amp;"_months")</f>
        <v>12_months</v>
      </c>
      <c r="R82">
        <v>365</v>
      </c>
      <c r="U82">
        <v>2003</v>
      </c>
      <c r="Y82">
        <v>3</v>
      </c>
      <c r="AH82">
        <v>4</v>
      </c>
      <c r="AI82">
        <v>3</v>
      </c>
      <c r="AJ82">
        <v>365</v>
      </c>
      <c r="AM82" t="s">
        <v>8</v>
      </c>
      <c r="AN82" t="str">
        <f>CHOOSE(AI82, "Bottom 20%", "20%-40%", "40%-60%", "60%-80%", "Top 20%")</f>
        <v>40%-60%</v>
      </c>
      <c r="AO82">
        <v>365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</row>
    <row r="83" spans="1:59">
      <c r="A83" s="8">
        <v>37987</v>
      </c>
      <c r="B83" s="8">
        <v>38352</v>
      </c>
      <c r="C83" t="s">
        <v>306</v>
      </c>
      <c r="E83" t="s">
        <v>161</v>
      </c>
      <c r="F83" t="s">
        <v>307</v>
      </c>
      <c r="G83" t="s">
        <v>8</v>
      </c>
      <c r="H83" t="s">
        <v>8</v>
      </c>
      <c r="K83">
        <v>15000000</v>
      </c>
      <c r="M83">
        <v>2004</v>
      </c>
      <c r="N83" t="s">
        <v>308</v>
      </c>
      <c r="P83" t="str">
        <f>IF(AO83/(365/12)&gt;12," +1 year",ROUND(AO83/(365/12),0)&amp;"_months")</f>
        <v xml:space="preserve"> +1 year</v>
      </c>
      <c r="R83">
        <v>366</v>
      </c>
      <c r="U83">
        <v>2004</v>
      </c>
      <c r="Z83">
        <v>3</v>
      </c>
      <c r="AH83">
        <v>3</v>
      </c>
      <c r="AI83">
        <v>3</v>
      </c>
      <c r="AJ83">
        <v>366</v>
      </c>
      <c r="AM83" t="s">
        <v>8</v>
      </c>
      <c r="AN83" t="str">
        <f>CHOOSE(AI83, "Bottom 20%", "20%-40%", "40%-60%", "60%-80%", "Top 20%")</f>
        <v>40%-60%</v>
      </c>
      <c r="AO83">
        <v>366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</row>
    <row r="84" spans="1:59">
      <c r="A84" s="8">
        <v>40238</v>
      </c>
      <c r="B84" s="8">
        <v>40633</v>
      </c>
      <c r="C84" t="s">
        <v>296</v>
      </c>
      <c r="E84" t="s">
        <v>157</v>
      </c>
      <c r="F84" t="s">
        <v>309</v>
      </c>
      <c r="G84" t="s">
        <v>8</v>
      </c>
      <c r="H84" t="s">
        <v>8</v>
      </c>
      <c r="K84">
        <v>6482602</v>
      </c>
      <c r="M84">
        <v>2011</v>
      </c>
      <c r="N84" t="s">
        <v>298</v>
      </c>
      <c r="P84" t="str">
        <f>IF(AO84/(365/12)&gt;12," +1 year",ROUND(AO84/(365/12),0)&amp;"_months")</f>
        <v xml:space="preserve"> +1 year</v>
      </c>
      <c r="R84">
        <v>396</v>
      </c>
      <c r="U84">
        <v>2010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396</v>
      </c>
      <c r="AM84" t="s">
        <v>8</v>
      </c>
      <c r="AN84" t="str">
        <f>CHOOSE(AI84, "Bottom 20%", "20%-40%", "40%-60%", "60%-80%", "Top 20%")</f>
        <v>40%-60%</v>
      </c>
      <c r="AO84">
        <v>396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</row>
    <row r="85" spans="1:59">
      <c r="A85" s="8">
        <v>40118</v>
      </c>
      <c r="B85" s="8">
        <v>40543</v>
      </c>
      <c r="C85" t="s">
        <v>310</v>
      </c>
      <c r="E85" t="s">
        <v>207</v>
      </c>
      <c r="F85" t="s">
        <v>311</v>
      </c>
      <c r="G85" t="s">
        <v>8</v>
      </c>
      <c r="H85" t="s">
        <v>8</v>
      </c>
      <c r="K85">
        <v>107500</v>
      </c>
      <c r="L85">
        <v>1.7</v>
      </c>
      <c r="M85">
        <v>2010</v>
      </c>
      <c r="N85" t="s">
        <v>312</v>
      </c>
      <c r="P85" t="str">
        <f>IF(AO85/(365/12)&gt;12," +1 year",ROUND(AO85/(365/12),0)&amp;"_months")</f>
        <v xml:space="preserve"> +1 year</v>
      </c>
      <c r="R85">
        <v>426</v>
      </c>
      <c r="U85">
        <v>2009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426</v>
      </c>
      <c r="AM85" t="s">
        <v>8</v>
      </c>
      <c r="AN85" t="str">
        <f>CHOOSE(AI85, "Bottom 20%", "20%-40%", "40%-60%", "60%-80%", "Top 20%")</f>
        <v>40%-60%</v>
      </c>
      <c r="AO85">
        <v>426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</row>
    <row r="86" spans="1:59">
      <c r="A86" s="8">
        <v>40452</v>
      </c>
      <c r="B86" s="8">
        <v>40543</v>
      </c>
      <c r="C86" t="s">
        <v>313</v>
      </c>
      <c r="E86" t="s">
        <v>207</v>
      </c>
      <c r="F86" t="s">
        <v>314</v>
      </c>
      <c r="G86" t="s">
        <v>8</v>
      </c>
      <c r="H86" t="s">
        <v>8</v>
      </c>
      <c r="K86">
        <v>62000</v>
      </c>
      <c r="M86">
        <v>2010</v>
      </c>
      <c r="N86" t="s">
        <v>315</v>
      </c>
      <c r="P86" t="str">
        <f>IF(AO86/(365/12)&gt;12," +1 year",ROUND(AO86/(365/12),0)&amp;"_months")</f>
        <v>3_months</v>
      </c>
      <c r="R86">
        <v>92</v>
      </c>
      <c r="U86">
        <v>2010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92</v>
      </c>
      <c r="AM86" t="s">
        <v>8</v>
      </c>
      <c r="AN86" t="str">
        <f>CHOOSE(AI86, "Bottom 20%", "20%-40%", "40%-60%", "60%-80%", "Top 20%")</f>
        <v>60%-80%</v>
      </c>
      <c r="AO86">
        <v>92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</row>
    <row r="87" spans="1:59">
      <c r="A87" s="8">
        <v>39356</v>
      </c>
      <c r="B87" s="8">
        <v>39447</v>
      </c>
      <c r="C87" t="s">
        <v>313</v>
      </c>
      <c r="E87" t="s">
        <v>207</v>
      </c>
      <c r="F87" t="s">
        <v>316</v>
      </c>
      <c r="G87" t="s">
        <v>8</v>
      </c>
      <c r="H87" t="s">
        <v>8</v>
      </c>
      <c r="K87">
        <v>1000000</v>
      </c>
      <c r="M87">
        <v>2007</v>
      </c>
      <c r="N87" t="s">
        <v>315</v>
      </c>
      <c r="P87" t="str">
        <f>IF(AO87/(365/12)&gt;12," +1 year",ROUND(AO87/(365/12),0)&amp;"_months")</f>
        <v>3_months</v>
      </c>
      <c r="R87">
        <v>92</v>
      </c>
      <c r="U87">
        <v>2007</v>
      </c>
      <c r="AC87">
        <v>4</v>
      </c>
      <c r="AH87">
        <v>4</v>
      </c>
      <c r="AI87">
        <v>4</v>
      </c>
      <c r="AJ87">
        <v>92</v>
      </c>
      <c r="AM87" t="s">
        <v>8</v>
      </c>
      <c r="AN87" t="str">
        <f>CHOOSE(AI87, "Bottom 20%", "20%-40%", "40%-60%", "60%-80%", "Top 20%")</f>
        <v>60%-80%</v>
      </c>
      <c r="AO87">
        <v>92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</row>
    <row r="88" spans="1:59">
      <c r="A88" s="8">
        <v>37043</v>
      </c>
      <c r="B88" s="8">
        <v>37256</v>
      </c>
      <c r="C88" t="s">
        <v>313</v>
      </c>
      <c r="E88" t="s">
        <v>207</v>
      </c>
      <c r="F88" t="s">
        <v>317</v>
      </c>
      <c r="G88" t="s">
        <v>8</v>
      </c>
      <c r="H88" t="s">
        <v>8</v>
      </c>
      <c r="K88">
        <v>1000000</v>
      </c>
      <c r="M88">
        <v>2001</v>
      </c>
      <c r="N88" t="s">
        <v>315</v>
      </c>
      <c r="P88" t="str">
        <f>IF(AO88/(365/12)&gt;12," +1 year",ROUND(AO88/(365/12),0)&amp;"_months")</f>
        <v>7_months</v>
      </c>
      <c r="R88">
        <v>214</v>
      </c>
      <c r="U88">
        <v>2001</v>
      </c>
      <c r="W88">
        <v>4</v>
      </c>
      <c r="AH88">
        <v>4</v>
      </c>
      <c r="AI88">
        <v>4</v>
      </c>
      <c r="AJ88">
        <v>214</v>
      </c>
      <c r="AM88" t="s">
        <v>8</v>
      </c>
      <c r="AN88" t="str">
        <f>CHOOSE(AI88, "Bottom 20%", "20%-40%", "40%-60%", "60%-80%", "Top 20%")</f>
        <v>60%-80%</v>
      </c>
      <c r="AO88">
        <v>214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</row>
    <row r="89" spans="1:59">
      <c r="A89" s="8">
        <v>36830</v>
      </c>
      <c r="B89" s="8">
        <v>36830</v>
      </c>
      <c r="C89" t="s">
        <v>185</v>
      </c>
      <c r="D89">
        <v>5.0999999999999996</v>
      </c>
      <c r="E89" t="s">
        <v>186</v>
      </c>
      <c r="F89" t="s">
        <v>318</v>
      </c>
      <c r="G89" t="s">
        <v>319</v>
      </c>
      <c r="H89" t="s">
        <v>320</v>
      </c>
      <c r="K89">
        <v>6000</v>
      </c>
      <c r="M89">
        <v>2000</v>
      </c>
      <c r="N89" t="s">
        <v>188</v>
      </c>
      <c r="P89" t="str">
        <f>ROUNDDOWN(D89,0)&amp;".0 - "&amp;ROUNDDOWN(D89,0)&amp;".9"</f>
        <v>5.0 - 5.9</v>
      </c>
      <c r="U89">
        <v>2000</v>
      </c>
      <c r="V89">
        <v>1</v>
      </c>
      <c r="AH89">
        <v>1</v>
      </c>
      <c r="AI89">
        <v>1</v>
      </c>
      <c r="AJ89">
        <v>1</v>
      </c>
      <c r="AM89" t="s">
        <v>34</v>
      </c>
      <c r="AN89" t="str">
        <f>CHOOSE(AI89, "Bottom 20%", "20%-40%", "40%-60%", "60%-80%", "Top 20%")</f>
        <v>Bottom 20%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</row>
    <row r="90" spans="1:59">
      <c r="A90" s="8">
        <v>37265</v>
      </c>
      <c r="B90" s="8">
        <v>37265</v>
      </c>
      <c r="C90" t="s">
        <v>185</v>
      </c>
      <c r="D90">
        <v>5.3</v>
      </c>
      <c r="E90" t="s">
        <v>186</v>
      </c>
      <c r="F90" t="s">
        <v>321</v>
      </c>
      <c r="G90" t="s">
        <v>319</v>
      </c>
      <c r="H90" t="s">
        <v>320</v>
      </c>
      <c r="J90">
        <v>3</v>
      </c>
      <c r="K90">
        <v>1050</v>
      </c>
      <c r="M90">
        <v>2002</v>
      </c>
      <c r="N90" t="s">
        <v>188</v>
      </c>
      <c r="P90" t="str">
        <f t="shared" ref="P90:P153" si="0">ROUNDDOWN(D90,0)&amp;".0 - "&amp;ROUNDDOWN(D90,0)&amp;".9"</f>
        <v>5.0 - 5.9</v>
      </c>
      <c r="U90">
        <v>2002</v>
      </c>
      <c r="X90">
        <v>1</v>
      </c>
      <c r="AH90">
        <v>1</v>
      </c>
      <c r="AI90">
        <v>1</v>
      </c>
      <c r="AJ90">
        <v>1</v>
      </c>
      <c r="AM90" t="s">
        <v>34</v>
      </c>
      <c r="AN90" t="str">
        <f>CHOOSE(AI90, "Bottom 20%", "20%-40%", "40%-60%", "60%-80%", "Top 20%")</f>
        <v>Bottom 20%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</row>
    <row r="91" spans="1:59">
      <c r="A91" s="8">
        <v>37562</v>
      </c>
      <c r="B91" s="8">
        <v>37562</v>
      </c>
      <c r="C91" t="s">
        <v>322</v>
      </c>
      <c r="D91">
        <v>5.4</v>
      </c>
      <c r="E91" t="s">
        <v>186</v>
      </c>
      <c r="F91" t="s">
        <v>323</v>
      </c>
      <c r="G91" t="s">
        <v>319</v>
      </c>
      <c r="H91" t="s">
        <v>320</v>
      </c>
      <c r="J91">
        <v>17</v>
      </c>
      <c r="K91">
        <v>15065</v>
      </c>
      <c r="M91">
        <v>2002</v>
      </c>
      <c r="N91" t="s">
        <v>324</v>
      </c>
      <c r="P91" t="str">
        <f t="shared" si="0"/>
        <v>5.0 - 5.9</v>
      </c>
      <c r="U91">
        <v>2002</v>
      </c>
      <c r="X91">
        <v>1</v>
      </c>
      <c r="AH91">
        <v>1</v>
      </c>
      <c r="AI91">
        <v>1</v>
      </c>
      <c r="AJ91">
        <v>1</v>
      </c>
      <c r="AM91" t="s">
        <v>34</v>
      </c>
      <c r="AN91" t="str">
        <f>CHOOSE(AI91, "Bottom 20%", "20%-40%", "40%-60%", "60%-80%", "Top 20%")</f>
        <v>Bottom 20%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</row>
    <row r="92" spans="1:59">
      <c r="A92" s="8">
        <v>38031</v>
      </c>
      <c r="B92" s="8">
        <v>38031</v>
      </c>
      <c r="C92" t="s">
        <v>322</v>
      </c>
      <c r="D92">
        <v>5.5</v>
      </c>
      <c r="E92" t="s">
        <v>186</v>
      </c>
      <c r="F92" t="s">
        <v>325</v>
      </c>
      <c r="G92" t="s">
        <v>319</v>
      </c>
      <c r="H92" t="s">
        <v>320</v>
      </c>
      <c r="J92">
        <v>24</v>
      </c>
      <c r="K92">
        <v>13148</v>
      </c>
      <c r="M92">
        <v>2004</v>
      </c>
      <c r="N92" t="s">
        <v>324</v>
      </c>
      <c r="P92" t="str">
        <f t="shared" si="0"/>
        <v>5.0 - 5.9</v>
      </c>
      <c r="U92">
        <v>2004</v>
      </c>
      <c r="Z92">
        <v>1</v>
      </c>
      <c r="AH92">
        <v>1</v>
      </c>
      <c r="AI92">
        <v>1</v>
      </c>
      <c r="AJ92">
        <v>1</v>
      </c>
      <c r="AM92" t="s">
        <v>34</v>
      </c>
      <c r="AN92" t="str">
        <f>CHOOSE(AI92, "Bottom 20%", "20%-40%", "40%-60%", "60%-80%", "Top 20%")</f>
        <v>Bottom 20%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</row>
    <row r="93" spans="1:59">
      <c r="A93" s="8">
        <v>37829</v>
      </c>
      <c r="B93" s="8">
        <v>37829</v>
      </c>
      <c r="C93" t="s">
        <v>326</v>
      </c>
      <c r="D93">
        <v>5.7</v>
      </c>
      <c r="E93" t="s">
        <v>157</v>
      </c>
      <c r="F93" t="s">
        <v>327</v>
      </c>
      <c r="G93" t="s">
        <v>319</v>
      </c>
      <c r="H93" t="s">
        <v>320</v>
      </c>
      <c r="J93">
        <v>2</v>
      </c>
      <c r="K93">
        <v>2525</v>
      </c>
      <c r="M93">
        <v>2003</v>
      </c>
      <c r="N93" t="s">
        <v>328</v>
      </c>
      <c r="P93" t="str">
        <f t="shared" si="0"/>
        <v>5.0 - 5.9</v>
      </c>
      <c r="U93">
        <v>2003</v>
      </c>
      <c r="Y93">
        <v>1</v>
      </c>
      <c r="AH93">
        <v>1</v>
      </c>
      <c r="AI93">
        <v>1</v>
      </c>
      <c r="AJ93">
        <v>1</v>
      </c>
      <c r="AM93" t="s">
        <v>34</v>
      </c>
      <c r="AN93" t="str">
        <f>CHOOSE(AI93, "Bottom 20%", "20%-40%", "40%-60%", "60%-80%", "Top 20%")</f>
        <v>Bottom 20%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</row>
    <row r="94" spans="1:59">
      <c r="A94" s="8">
        <v>39077</v>
      </c>
      <c r="B94" s="8">
        <v>39077</v>
      </c>
      <c r="C94" t="s">
        <v>250</v>
      </c>
      <c r="D94">
        <v>5.8</v>
      </c>
      <c r="E94" t="s">
        <v>186</v>
      </c>
      <c r="F94" t="s">
        <v>329</v>
      </c>
      <c r="G94" t="s">
        <v>319</v>
      </c>
      <c r="H94" t="s">
        <v>320</v>
      </c>
      <c r="K94">
        <v>12050</v>
      </c>
      <c r="M94">
        <v>2006</v>
      </c>
      <c r="N94" t="s">
        <v>251</v>
      </c>
      <c r="P94" t="str">
        <f t="shared" si="0"/>
        <v>5.0 - 5.9</v>
      </c>
      <c r="U94">
        <v>2006</v>
      </c>
      <c r="AB94">
        <v>1</v>
      </c>
      <c r="AH94">
        <v>2</v>
      </c>
      <c r="AI94">
        <v>1</v>
      </c>
      <c r="AJ94">
        <v>1</v>
      </c>
      <c r="AM94" t="s">
        <v>34</v>
      </c>
      <c r="AN94" t="str">
        <f>CHOOSE(AI94, "Bottom 20%", "20%-40%", "40%-60%", "60%-80%", "Top 20%")</f>
        <v>Bottom 20%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1:59">
      <c r="A95" s="8">
        <v>37581</v>
      </c>
      <c r="B95" s="8">
        <v>37581</v>
      </c>
      <c r="C95" t="s">
        <v>322</v>
      </c>
      <c r="D95">
        <v>6.3</v>
      </c>
      <c r="E95" t="s">
        <v>186</v>
      </c>
      <c r="F95" t="s">
        <v>330</v>
      </c>
      <c r="G95" t="s">
        <v>319</v>
      </c>
      <c r="H95" t="s">
        <v>320</v>
      </c>
      <c r="J95">
        <v>19</v>
      </c>
      <c r="K95">
        <v>140782</v>
      </c>
      <c r="M95">
        <v>2002</v>
      </c>
      <c r="N95" t="s">
        <v>324</v>
      </c>
      <c r="P95" t="str">
        <f t="shared" si="0"/>
        <v>6.0 - 6.9</v>
      </c>
      <c r="U95">
        <v>2002</v>
      </c>
      <c r="X95">
        <v>1</v>
      </c>
      <c r="AH95">
        <v>1</v>
      </c>
      <c r="AI95">
        <v>1</v>
      </c>
      <c r="AJ95">
        <v>1</v>
      </c>
      <c r="AM95" t="s">
        <v>34</v>
      </c>
      <c r="AN95" t="str">
        <f>CHOOSE(AI95, "Bottom 20%", "20%-40%", "40%-60%", "60%-80%", "Top 20%")</f>
        <v>Bottom 20%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</row>
    <row r="96" spans="1:59">
      <c r="A96" s="8">
        <v>39750</v>
      </c>
      <c r="B96" s="8">
        <v>39750</v>
      </c>
      <c r="C96" t="s">
        <v>322</v>
      </c>
      <c r="D96">
        <v>6.4</v>
      </c>
      <c r="E96" t="s">
        <v>186</v>
      </c>
      <c r="F96" t="s">
        <v>331</v>
      </c>
      <c r="G96" t="s">
        <v>319</v>
      </c>
      <c r="H96" t="s">
        <v>320</v>
      </c>
      <c r="J96">
        <v>166</v>
      </c>
      <c r="K96">
        <v>75320</v>
      </c>
      <c r="L96">
        <v>10</v>
      </c>
      <c r="M96">
        <v>2008</v>
      </c>
      <c r="N96" t="s">
        <v>324</v>
      </c>
      <c r="P96" t="str">
        <f t="shared" si="0"/>
        <v>6.0 - 6.9</v>
      </c>
      <c r="U96">
        <v>2008</v>
      </c>
      <c r="AD96">
        <v>1</v>
      </c>
      <c r="AH96">
        <v>1</v>
      </c>
      <c r="AI96">
        <v>1</v>
      </c>
      <c r="AJ96">
        <v>1</v>
      </c>
      <c r="AM96" t="s">
        <v>34</v>
      </c>
      <c r="AN96" t="str">
        <f>CHOOSE(AI96, "Bottom 20%", "20%-40%", "40%-60%", "60%-80%", "Top 20%")</f>
        <v>Bottom 20%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</row>
    <row r="97" spans="1:59">
      <c r="A97" s="8">
        <v>37513</v>
      </c>
      <c r="B97" s="8">
        <v>37513</v>
      </c>
      <c r="C97" t="s">
        <v>170</v>
      </c>
      <c r="D97">
        <v>6.5</v>
      </c>
      <c r="E97" t="s">
        <v>157</v>
      </c>
      <c r="F97" t="s">
        <v>332</v>
      </c>
      <c r="G97" t="s">
        <v>319</v>
      </c>
      <c r="H97" t="s">
        <v>320</v>
      </c>
      <c r="J97">
        <v>2</v>
      </c>
      <c r="K97">
        <v>200</v>
      </c>
      <c r="M97">
        <v>2002</v>
      </c>
      <c r="N97" t="s">
        <v>172</v>
      </c>
      <c r="P97" t="str">
        <f t="shared" si="0"/>
        <v>6.0 - 6.9</v>
      </c>
      <c r="U97">
        <v>2002</v>
      </c>
      <c r="X97">
        <v>1</v>
      </c>
      <c r="AH97">
        <v>2</v>
      </c>
      <c r="AI97">
        <v>1</v>
      </c>
      <c r="AJ97">
        <v>1</v>
      </c>
      <c r="AM97" t="s">
        <v>34</v>
      </c>
      <c r="AN97" t="str">
        <f>CHOOSE(AI97, "Bottom 20%", "20%-40%", "40%-60%", "60%-80%", "Top 20%")</f>
        <v>Bottom 20%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</row>
    <row r="98" spans="1:59">
      <c r="A98" s="8">
        <v>39726</v>
      </c>
      <c r="B98" s="8">
        <v>39726</v>
      </c>
      <c r="C98" t="s">
        <v>250</v>
      </c>
      <c r="D98">
        <v>6.7</v>
      </c>
      <c r="E98" t="s">
        <v>186</v>
      </c>
      <c r="F98" t="s">
        <v>333</v>
      </c>
      <c r="G98" t="s">
        <v>319</v>
      </c>
      <c r="J98">
        <v>74</v>
      </c>
      <c r="K98">
        <v>1197</v>
      </c>
      <c r="M98">
        <v>2008</v>
      </c>
      <c r="N98" t="s">
        <v>251</v>
      </c>
      <c r="P98" t="str">
        <f t="shared" si="0"/>
        <v>6.0 - 6.9</v>
      </c>
      <c r="U98">
        <v>2008</v>
      </c>
      <c r="AD98">
        <v>1</v>
      </c>
      <c r="AH98">
        <v>2</v>
      </c>
      <c r="AI98">
        <v>1</v>
      </c>
      <c r="AJ98">
        <v>1</v>
      </c>
      <c r="AM98" t="s">
        <v>34</v>
      </c>
      <c r="AN98" t="str">
        <f>CHOOSE(AI98, "Bottom 20%", "20%-40%", "40%-60%", "60%-80%", "Top 20%")</f>
        <v>Bottom 20%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</row>
    <row r="99" spans="1:59">
      <c r="A99" s="8">
        <v>40626</v>
      </c>
      <c r="B99" s="8">
        <v>40626</v>
      </c>
      <c r="C99" t="s">
        <v>334</v>
      </c>
      <c r="D99">
        <v>6.8</v>
      </c>
      <c r="E99" t="s">
        <v>157</v>
      </c>
      <c r="F99" t="s">
        <v>335</v>
      </c>
      <c r="G99" t="s">
        <v>319</v>
      </c>
      <c r="H99" t="s">
        <v>320</v>
      </c>
      <c r="J99">
        <v>74</v>
      </c>
      <c r="K99">
        <v>21277</v>
      </c>
      <c r="L99">
        <v>3.6</v>
      </c>
      <c r="M99">
        <v>2011</v>
      </c>
      <c r="N99" t="s">
        <v>336</v>
      </c>
      <c r="P99" t="str">
        <f t="shared" si="0"/>
        <v>6.0 - 6.9</v>
      </c>
      <c r="U99">
        <v>2011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M99" t="s">
        <v>34</v>
      </c>
      <c r="AN99" t="str">
        <f>CHOOSE(AI99, "Bottom 20%", "20%-40%", "40%-60%", "60%-80%", "Top 20%")</f>
        <v>Bottom 20%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</row>
    <row r="100" spans="1:59">
      <c r="A100" s="8">
        <v>40190</v>
      </c>
      <c r="B100" s="8">
        <v>40190</v>
      </c>
      <c r="C100" t="s">
        <v>269</v>
      </c>
      <c r="D100">
        <v>7</v>
      </c>
      <c r="E100" t="s">
        <v>207</v>
      </c>
      <c r="F100" t="s">
        <v>337</v>
      </c>
      <c r="G100" t="s">
        <v>319</v>
      </c>
      <c r="H100" t="s">
        <v>320</v>
      </c>
      <c r="J100">
        <v>222570</v>
      </c>
      <c r="K100">
        <v>3700000</v>
      </c>
      <c r="L100">
        <v>8000</v>
      </c>
      <c r="M100">
        <v>2010</v>
      </c>
      <c r="N100" t="s">
        <v>271</v>
      </c>
      <c r="P100" t="str">
        <f t="shared" si="0"/>
        <v>7.0 - 7.9</v>
      </c>
      <c r="U100">
        <v>2010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M100" t="s">
        <v>34</v>
      </c>
      <c r="AN100" t="str">
        <f>CHOOSE(AI100, "Bottom 20%", "20%-40%", "40%-60%", "60%-80%", "Top 20%")</f>
        <v>Bottom 20%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0</v>
      </c>
    </row>
    <row r="101" spans="1:59">
      <c r="A101" s="8">
        <v>40561</v>
      </c>
      <c r="B101" s="8">
        <v>40561</v>
      </c>
      <c r="C101" t="s">
        <v>322</v>
      </c>
      <c r="D101">
        <v>7.2</v>
      </c>
      <c r="E101" t="s">
        <v>186</v>
      </c>
      <c r="F101" t="s">
        <v>338</v>
      </c>
      <c r="G101" t="s">
        <v>319</v>
      </c>
      <c r="H101" t="s">
        <v>320</v>
      </c>
      <c r="J101">
        <v>2</v>
      </c>
      <c r="K101">
        <v>1000</v>
      </c>
      <c r="M101">
        <v>2011</v>
      </c>
      <c r="N101" t="s">
        <v>324</v>
      </c>
      <c r="P101" t="str">
        <f t="shared" si="0"/>
        <v>7.0 - 7.9</v>
      </c>
      <c r="U101">
        <v>2011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M101" t="s">
        <v>34</v>
      </c>
      <c r="AN101" t="str">
        <f>CHOOSE(AI101, "Bottom 20%", "20%-40%", "40%-60%", "60%-80%", "Top 20%")</f>
        <v>Bottom 20%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</row>
    <row r="102" spans="1:59">
      <c r="A102" s="8">
        <v>37380</v>
      </c>
      <c r="B102" s="8">
        <v>37380</v>
      </c>
      <c r="C102" t="s">
        <v>185</v>
      </c>
      <c r="D102">
        <v>7.4</v>
      </c>
      <c r="E102" t="s">
        <v>186</v>
      </c>
      <c r="F102" t="s">
        <v>339</v>
      </c>
      <c r="G102" t="s">
        <v>319</v>
      </c>
      <c r="H102" t="s">
        <v>320</v>
      </c>
      <c r="K102">
        <v>500</v>
      </c>
      <c r="M102">
        <v>2002</v>
      </c>
      <c r="N102" t="s">
        <v>188</v>
      </c>
      <c r="P102" t="str">
        <f t="shared" si="0"/>
        <v>7.0 - 7.9</v>
      </c>
      <c r="U102">
        <v>2002</v>
      </c>
      <c r="X102">
        <v>1</v>
      </c>
      <c r="AH102">
        <v>1</v>
      </c>
      <c r="AI102">
        <v>1</v>
      </c>
      <c r="AJ102">
        <v>1</v>
      </c>
      <c r="AM102" t="s">
        <v>34</v>
      </c>
      <c r="AN102" t="str">
        <f>CHOOSE(AI102, "Bottom 20%", "20%-40%", "40%-60%", "60%-80%", "Top 20%")</f>
        <v>Bottom 20%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</row>
    <row r="103" spans="1:59">
      <c r="A103" s="8">
        <v>38633</v>
      </c>
      <c r="B103" s="8">
        <v>38633</v>
      </c>
      <c r="C103" t="s">
        <v>322</v>
      </c>
      <c r="D103">
        <v>7.6</v>
      </c>
      <c r="E103" t="s">
        <v>186</v>
      </c>
      <c r="F103" t="s">
        <v>340</v>
      </c>
      <c r="G103" t="s">
        <v>319</v>
      </c>
      <c r="H103" t="s">
        <v>320</v>
      </c>
      <c r="J103">
        <v>73338</v>
      </c>
      <c r="K103">
        <v>5128309</v>
      </c>
      <c r="L103">
        <v>5200</v>
      </c>
      <c r="M103">
        <v>2005</v>
      </c>
      <c r="N103" t="s">
        <v>324</v>
      </c>
      <c r="P103" t="str">
        <f t="shared" si="0"/>
        <v>7.0 - 7.9</v>
      </c>
      <c r="U103">
        <v>2005</v>
      </c>
      <c r="AA103">
        <v>1</v>
      </c>
      <c r="AH103">
        <v>1</v>
      </c>
      <c r="AI103">
        <v>1</v>
      </c>
      <c r="AJ103">
        <v>1</v>
      </c>
      <c r="AM103" t="s">
        <v>34</v>
      </c>
      <c r="AN103" t="str">
        <f>CHOOSE(AI103, "Bottom 20%", "20%-40%", "40%-60%", "60%-80%", "Top 20%")</f>
        <v>Bottom 20%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</row>
    <row r="104" spans="1:59">
      <c r="A104" s="8">
        <v>36917</v>
      </c>
      <c r="B104" s="8">
        <v>36917</v>
      </c>
      <c r="C104" t="s">
        <v>170</v>
      </c>
      <c r="D104">
        <v>7.7</v>
      </c>
      <c r="E104" t="s">
        <v>157</v>
      </c>
      <c r="F104" t="s">
        <v>341</v>
      </c>
      <c r="G104" t="s">
        <v>319</v>
      </c>
      <c r="H104" t="s">
        <v>320</v>
      </c>
      <c r="J104">
        <v>20005</v>
      </c>
      <c r="K104">
        <v>6321812</v>
      </c>
      <c r="L104">
        <v>2623</v>
      </c>
      <c r="M104">
        <v>2001</v>
      </c>
      <c r="N104" t="s">
        <v>172</v>
      </c>
      <c r="P104" t="str">
        <f t="shared" si="0"/>
        <v>7.0 - 7.9</v>
      </c>
      <c r="U104">
        <v>2001</v>
      </c>
      <c r="W104">
        <v>1</v>
      </c>
      <c r="AH104">
        <v>2</v>
      </c>
      <c r="AI104">
        <v>1</v>
      </c>
      <c r="AJ104">
        <v>1</v>
      </c>
      <c r="AM104" t="s">
        <v>34</v>
      </c>
      <c r="AN104" t="str">
        <f>CHOOSE(AI104, "Bottom 20%", "20%-40%", "40%-60%", "60%-80%", "Top 20%")</f>
        <v>Bottom 20%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</row>
    <row r="105" spans="1:59">
      <c r="A105" s="8">
        <v>36917</v>
      </c>
      <c r="B105" s="8">
        <v>36917</v>
      </c>
      <c r="C105" t="s">
        <v>322</v>
      </c>
      <c r="D105">
        <v>7.7</v>
      </c>
      <c r="E105" t="s">
        <v>186</v>
      </c>
      <c r="G105" t="s">
        <v>319</v>
      </c>
      <c r="H105" t="s">
        <v>320</v>
      </c>
      <c r="J105">
        <v>12</v>
      </c>
      <c r="K105">
        <v>914292</v>
      </c>
      <c r="L105">
        <v>0.5</v>
      </c>
      <c r="M105">
        <v>2001</v>
      </c>
      <c r="N105" t="s">
        <v>324</v>
      </c>
      <c r="P105" t="str">
        <f t="shared" si="0"/>
        <v>7.0 - 7.9</v>
      </c>
      <c r="U105">
        <v>2001</v>
      </c>
      <c r="W105">
        <v>1</v>
      </c>
      <c r="AH105">
        <v>1</v>
      </c>
      <c r="AI105">
        <v>1</v>
      </c>
      <c r="AJ105">
        <v>1</v>
      </c>
      <c r="AM105" t="s">
        <v>34</v>
      </c>
      <c r="AN105" t="str">
        <f>CHOOSE(AI105, "Bottom 20%", "20%-40%", "40%-60%", "60%-80%", "Top 20%")</f>
        <v>Bottom 20%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1:59">
      <c r="A106" s="8">
        <v>39174</v>
      </c>
      <c r="B106" s="8">
        <v>39174</v>
      </c>
      <c r="C106" t="s">
        <v>342</v>
      </c>
      <c r="D106">
        <v>8.1</v>
      </c>
      <c r="E106" t="s">
        <v>343</v>
      </c>
      <c r="F106" t="s">
        <v>344</v>
      </c>
      <c r="G106" t="s">
        <v>319</v>
      </c>
      <c r="H106" t="s">
        <v>345</v>
      </c>
      <c r="J106">
        <v>52</v>
      </c>
      <c r="K106">
        <v>2384</v>
      </c>
      <c r="M106">
        <v>2007</v>
      </c>
      <c r="N106" t="s">
        <v>346</v>
      </c>
      <c r="P106" t="str">
        <f t="shared" si="0"/>
        <v>8.0 - 8.9</v>
      </c>
      <c r="U106">
        <v>2007</v>
      </c>
      <c r="AC106">
        <v>1</v>
      </c>
      <c r="AH106">
        <v>1</v>
      </c>
      <c r="AI106">
        <v>1</v>
      </c>
      <c r="AJ106">
        <v>1</v>
      </c>
      <c r="AM106" t="s">
        <v>34</v>
      </c>
      <c r="AN106" t="str">
        <f>CHOOSE(AI106, "Bottom 20%", "20%-40%", "40%-60%", "60%-80%", "Top 20%")</f>
        <v>Bottom 20%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</row>
    <row r="107" spans="1:59">
      <c r="A107" s="8">
        <v>38347</v>
      </c>
      <c r="B107" s="8">
        <v>38347</v>
      </c>
      <c r="C107" t="s">
        <v>334</v>
      </c>
      <c r="D107">
        <v>9.1</v>
      </c>
      <c r="E107" t="s">
        <v>157</v>
      </c>
      <c r="F107" t="s">
        <v>347</v>
      </c>
      <c r="G107" t="s">
        <v>319</v>
      </c>
      <c r="H107" t="s">
        <v>345</v>
      </c>
      <c r="J107">
        <v>71</v>
      </c>
      <c r="K107">
        <v>15700</v>
      </c>
      <c r="L107">
        <v>500</v>
      </c>
      <c r="M107">
        <v>2004</v>
      </c>
      <c r="N107" t="s">
        <v>336</v>
      </c>
      <c r="P107" t="str">
        <f t="shared" si="0"/>
        <v>9.0 - 9.9</v>
      </c>
      <c r="U107">
        <v>2004</v>
      </c>
      <c r="Z107">
        <v>1</v>
      </c>
      <c r="AH107">
        <v>1</v>
      </c>
      <c r="AI107">
        <v>1</v>
      </c>
      <c r="AJ107">
        <v>1</v>
      </c>
      <c r="AM107" t="s">
        <v>34</v>
      </c>
      <c r="AN107" t="str">
        <f>CHOOSE(AI107, "Bottom 20%", "20%-40%", "40%-60%", "60%-80%", "Top 20%")</f>
        <v>Bottom 20%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</row>
    <row r="108" spans="1:59">
      <c r="A108" s="8">
        <v>37086</v>
      </c>
      <c r="B108" s="8">
        <v>37086</v>
      </c>
      <c r="C108" t="s">
        <v>200</v>
      </c>
      <c r="D108">
        <v>4.7</v>
      </c>
      <c r="E108" t="s">
        <v>157</v>
      </c>
      <c r="F108" t="s">
        <v>348</v>
      </c>
      <c r="G108" t="s">
        <v>319</v>
      </c>
      <c r="H108" t="s">
        <v>320</v>
      </c>
      <c r="K108">
        <v>25000</v>
      </c>
      <c r="M108">
        <v>2001</v>
      </c>
      <c r="N108" t="s">
        <v>202</v>
      </c>
      <c r="P108" t="str">
        <f t="shared" si="0"/>
        <v>4.0 - 4.9</v>
      </c>
      <c r="U108">
        <v>2001</v>
      </c>
      <c r="W108">
        <v>2</v>
      </c>
      <c r="AH108">
        <v>3</v>
      </c>
      <c r="AI108">
        <v>2</v>
      </c>
      <c r="AJ108">
        <v>1</v>
      </c>
      <c r="AM108" t="s">
        <v>34</v>
      </c>
      <c r="AN108" t="str">
        <f>CHOOSE(AI108, "Bottom 20%", "20%-40%", "40%-60%", "60%-80%", "Top 20%")</f>
        <v>20%-40%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</row>
    <row r="109" spans="1:59">
      <c r="A109" s="8">
        <v>39024</v>
      </c>
      <c r="B109" s="8">
        <v>39024</v>
      </c>
      <c r="C109" t="s">
        <v>200</v>
      </c>
      <c r="D109">
        <v>4.7</v>
      </c>
      <c r="E109" t="s">
        <v>157</v>
      </c>
      <c r="F109" t="s">
        <v>201</v>
      </c>
      <c r="G109" t="s">
        <v>319</v>
      </c>
      <c r="H109" t="s">
        <v>320</v>
      </c>
      <c r="K109">
        <v>12000</v>
      </c>
      <c r="L109">
        <v>0.29099999999999998</v>
      </c>
      <c r="M109">
        <v>2006</v>
      </c>
      <c r="N109" t="s">
        <v>202</v>
      </c>
      <c r="P109" t="str">
        <f t="shared" si="0"/>
        <v>4.0 - 4.9</v>
      </c>
      <c r="U109">
        <v>2006</v>
      </c>
      <c r="AB109">
        <v>2</v>
      </c>
      <c r="AH109">
        <v>3</v>
      </c>
      <c r="AI109">
        <v>2</v>
      </c>
      <c r="AJ109">
        <v>1</v>
      </c>
      <c r="AM109" t="s">
        <v>34</v>
      </c>
      <c r="AN109" t="str">
        <f>CHOOSE(AI109, "Bottom 20%", "20%-40%", "40%-60%", "60%-80%", "Top 20%")</f>
        <v>20%-40%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</row>
    <row r="110" spans="1:59">
      <c r="A110" s="8">
        <v>37951</v>
      </c>
      <c r="B110" s="8">
        <v>37951</v>
      </c>
      <c r="C110" t="s">
        <v>200</v>
      </c>
      <c r="D110">
        <v>4.7</v>
      </c>
      <c r="E110" t="s">
        <v>157</v>
      </c>
      <c r="F110" t="s">
        <v>349</v>
      </c>
      <c r="G110" t="s">
        <v>319</v>
      </c>
      <c r="H110" t="s">
        <v>320</v>
      </c>
      <c r="K110">
        <v>10004</v>
      </c>
      <c r="M110">
        <v>2003</v>
      </c>
      <c r="N110" t="s">
        <v>202</v>
      </c>
      <c r="P110" t="str">
        <f t="shared" si="0"/>
        <v>4.0 - 4.9</v>
      </c>
      <c r="U110">
        <v>2003</v>
      </c>
      <c r="Y110">
        <v>2</v>
      </c>
      <c r="AH110">
        <v>3</v>
      </c>
      <c r="AI110">
        <v>2</v>
      </c>
      <c r="AJ110">
        <v>1</v>
      </c>
      <c r="AM110" t="s">
        <v>34</v>
      </c>
      <c r="AN110" t="str">
        <f>CHOOSE(AI110, "Bottom 20%", "20%-40%", "40%-60%", "60%-80%", "Top 20%")</f>
        <v>20%-40%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</row>
    <row r="111" spans="1:59">
      <c r="A111" s="8">
        <v>38279</v>
      </c>
      <c r="B111" s="8">
        <v>38279</v>
      </c>
      <c r="C111" t="s">
        <v>200</v>
      </c>
      <c r="D111">
        <v>4.8</v>
      </c>
      <c r="E111" t="s">
        <v>157</v>
      </c>
      <c r="F111" t="s">
        <v>350</v>
      </c>
      <c r="G111" t="s">
        <v>319</v>
      </c>
      <c r="H111" t="s">
        <v>320</v>
      </c>
      <c r="K111">
        <v>100012</v>
      </c>
      <c r="M111">
        <v>2004</v>
      </c>
      <c r="N111" t="s">
        <v>202</v>
      </c>
      <c r="P111" t="str">
        <f t="shared" si="0"/>
        <v>4.0 - 4.9</v>
      </c>
      <c r="U111">
        <v>2004</v>
      </c>
      <c r="Z111">
        <v>2</v>
      </c>
      <c r="AH111">
        <v>3</v>
      </c>
      <c r="AI111">
        <v>2</v>
      </c>
      <c r="AJ111">
        <v>1</v>
      </c>
      <c r="AM111" t="s">
        <v>34</v>
      </c>
      <c r="AN111" t="str">
        <f>CHOOSE(AI111, "Bottom 20%", "20%-40%", "40%-60%", "60%-80%", "Top 20%")</f>
        <v>20%-40%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</row>
    <row r="112" spans="1:59">
      <c r="A112" s="8">
        <v>37371</v>
      </c>
      <c r="B112" s="8">
        <v>37371</v>
      </c>
      <c r="C112" t="s">
        <v>264</v>
      </c>
      <c r="D112">
        <v>4.8</v>
      </c>
      <c r="E112" t="s">
        <v>233</v>
      </c>
      <c r="F112" t="s">
        <v>351</v>
      </c>
      <c r="G112" t="s">
        <v>319</v>
      </c>
      <c r="H112" t="s">
        <v>320</v>
      </c>
      <c r="J112">
        <v>6</v>
      </c>
      <c r="K112">
        <v>19156</v>
      </c>
      <c r="L112">
        <v>350</v>
      </c>
      <c r="M112">
        <v>2002</v>
      </c>
      <c r="N112" t="s">
        <v>266</v>
      </c>
      <c r="P112" t="str">
        <f t="shared" si="0"/>
        <v>4.0 - 4.9</v>
      </c>
      <c r="U112">
        <v>2002</v>
      </c>
      <c r="X112">
        <v>2</v>
      </c>
      <c r="AH112">
        <v>3</v>
      </c>
      <c r="AI112">
        <v>2</v>
      </c>
      <c r="AJ112">
        <v>1</v>
      </c>
      <c r="AM112" t="s">
        <v>34</v>
      </c>
      <c r="AN112" t="str">
        <f>CHOOSE(AI112, "Bottom 20%", "20%-40%", "40%-60%", "60%-80%", "Top 20%")</f>
        <v>20%-40%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</row>
    <row r="113" spans="1:59">
      <c r="A113" s="8">
        <v>36551</v>
      </c>
      <c r="B113" s="8">
        <v>36551</v>
      </c>
      <c r="C113" t="s">
        <v>200</v>
      </c>
      <c r="D113">
        <v>4.9000000000000004</v>
      </c>
      <c r="E113" t="s">
        <v>157</v>
      </c>
      <c r="F113" t="s">
        <v>352</v>
      </c>
      <c r="G113" t="s">
        <v>319</v>
      </c>
      <c r="H113" t="s">
        <v>320</v>
      </c>
      <c r="J113">
        <v>1</v>
      </c>
      <c r="K113">
        <v>10302</v>
      </c>
      <c r="L113">
        <v>0.48299999999999998</v>
      </c>
      <c r="M113">
        <v>2000</v>
      </c>
      <c r="N113" t="s">
        <v>202</v>
      </c>
      <c r="P113" t="str">
        <f t="shared" si="0"/>
        <v>4.0 - 4.9</v>
      </c>
      <c r="U113">
        <v>2000</v>
      </c>
      <c r="V113">
        <v>2</v>
      </c>
      <c r="AH113">
        <v>3</v>
      </c>
      <c r="AI113">
        <v>2</v>
      </c>
      <c r="AJ113">
        <v>1</v>
      </c>
      <c r="AM113" t="s">
        <v>34</v>
      </c>
      <c r="AN113" t="str">
        <f>CHOOSE(AI113, "Bottom 20%", "20%-40%", "40%-60%", "60%-80%", "Top 20%")</f>
        <v>20%-40%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</row>
    <row r="114" spans="1:59">
      <c r="A114" s="8">
        <v>38888</v>
      </c>
      <c r="B114" s="8">
        <v>38888</v>
      </c>
      <c r="C114" t="s">
        <v>200</v>
      </c>
      <c r="D114">
        <v>4.9000000000000004</v>
      </c>
      <c r="E114" t="s">
        <v>157</v>
      </c>
      <c r="F114" t="s">
        <v>353</v>
      </c>
      <c r="G114" t="s">
        <v>319</v>
      </c>
      <c r="H114" t="s">
        <v>320</v>
      </c>
      <c r="K114">
        <v>130</v>
      </c>
      <c r="M114">
        <v>2006</v>
      </c>
      <c r="N114" t="s">
        <v>202</v>
      </c>
      <c r="P114" t="str">
        <f t="shared" si="0"/>
        <v>4.0 - 4.9</v>
      </c>
      <c r="U114">
        <v>2006</v>
      </c>
      <c r="AB114">
        <v>2</v>
      </c>
      <c r="AH114">
        <v>3</v>
      </c>
      <c r="AI114">
        <v>2</v>
      </c>
      <c r="AJ114">
        <v>1</v>
      </c>
      <c r="AM114" t="s">
        <v>34</v>
      </c>
      <c r="AN114" t="str">
        <f>CHOOSE(AI114, "Bottom 20%", "20%-40%", "40%-60%", "60%-80%", "Top 20%")</f>
        <v>20%-40%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</row>
    <row r="115" spans="1:59">
      <c r="A115" s="8">
        <v>36759</v>
      </c>
      <c r="B115" s="8">
        <v>36759</v>
      </c>
      <c r="C115" t="s">
        <v>200</v>
      </c>
      <c r="D115">
        <v>4.9000000000000004</v>
      </c>
      <c r="E115" t="s">
        <v>157</v>
      </c>
      <c r="F115" t="s">
        <v>354</v>
      </c>
      <c r="G115" t="s">
        <v>319</v>
      </c>
      <c r="H115" t="s">
        <v>320</v>
      </c>
      <c r="J115">
        <v>1</v>
      </c>
      <c r="K115">
        <v>177611</v>
      </c>
      <c r="L115">
        <v>43</v>
      </c>
      <c r="M115">
        <v>2000</v>
      </c>
      <c r="N115" t="s">
        <v>202</v>
      </c>
      <c r="P115" t="str">
        <f t="shared" si="0"/>
        <v>4.0 - 4.9</v>
      </c>
      <c r="U115">
        <v>2000</v>
      </c>
      <c r="V115">
        <v>2</v>
      </c>
      <c r="AH115">
        <v>3</v>
      </c>
      <c r="AI115">
        <v>2</v>
      </c>
      <c r="AJ115">
        <v>1</v>
      </c>
      <c r="AM115" t="s">
        <v>34</v>
      </c>
      <c r="AN115" t="str">
        <f>CHOOSE(AI115, "Bottom 20%", "20%-40%", "40%-60%", "60%-80%", "Top 20%")</f>
        <v>20%-40%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</row>
    <row r="116" spans="1:59">
      <c r="A116" s="8">
        <v>38920</v>
      </c>
      <c r="B116" s="8">
        <v>38920</v>
      </c>
      <c r="C116" t="s">
        <v>200</v>
      </c>
      <c r="D116">
        <v>4.9000000000000004</v>
      </c>
      <c r="E116" t="s">
        <v>157</v>
      </c>
      <c r="F116" t="s">
        <v>355</v>
      </c>
      <c r="G116" t="s">
        <v>319</v>
      </c>
      <c r="H116" t="s">
        <v>320</v>
      </c>
      <c r="J116">
        <v>22</v>
      </c>
      <c r="K116">
        <v>265106</v>
      </c>
      <c r="M116">
        <v>2006</v>
      </c>
      <c r="N116" t="s">
        <v>202</v>
      </c>
      <c r="P116" t="str">
        <f t="shared" si="0"/>
        <v>4.0 - 4.9</v>
      </c>
      <c r="U116">
        <v>2006</v>
      </c>
      <c r="AB116">
        <v>2</v>
      </c>
      <c r="AH116">
        <v>3</v>
      </c>
      <c r="AI116">
        <v>2</v>
      </c>
      <c r="AJ116">
        <v>1</v>
      </c>
      <c r="AM116" t="s">
        <v>34</v>
      </c>
      <c r="AN116" t="str">
        <f>CHOOSE(AI116, "Bottom 20%", "20%-40%", "40%-60%", "60%-80%", "Top 20%")</f>
        <v>20%-40%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1:59">
      <c r="A117" s="8">
        <v>39334</v>
      </c>
      <c r="B117" s="8">
        <v>39334</v>
      </c>
      <c r="C117" t="s">
        <v>203</v>
      </c>
      <c r="D117">
        <v>4.9000000000000004</v>
      </c>
      <c r="E117" t="s">
        <v>157</v>
      </c>
      <c r="F117" t="s">
        <v>356</v>
      </c>
      <c r="G117" t="s">
        <v>319</v>
      </c>
      <c r="H117" t="s">
        <v>320</v>
      </c>
      <c r="K117">
        <v>469</v>
      </c>
      <c r="M117">
        <v>2007</v>
      </c>
      <c r="N117" t="s">
        <v>205</v>
      </c>
      <c r="P117" t="str">
        <f t="shared" si="0"/>
        <v>4.0 - 4.9</v>
      </c>
      <c r="U117">
        <v>2007</v>
      </c>
      <c r="AC117">
        <v>2</v>
      </c>
      <c r="AH117">
        <v>2</v>
      </c>
      <c r="AI117">
        <v>2</v>
      </c>
      <c r="AJ117">
        <v>1</v>
      </c>
      <c r="AM117" t="s">
        <v>34</v>
      </c>
      <c r="AN117" t="str">
        <f>CHOOSE(AI117, "Bottom 20%", "20%-40%", "40%-60%", "60%-80%", "Top 20%")</f>
        <v>20%-40%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</row>
    <row r="118" spans="1:59">
      <c r="A118" s="8">
        <v>37043</v>
      </c>
      <c r="B118" s="8">
        <v>37043</v>
      </c>
      <c r="C118" t="s">
        <v>197</v>
      </c>
      <c r="D118">
        <v>5</v>
      </c>
      <c r="E118" t="s">
        <v>186</v>
      </c>
      <c r="F118" t="s">
        <v>357</v>
      </c>
      <c r="G118" t="s">
        <v>319</v>
      </c>
      <c r="H118" t="s">
        <v>320</v>
      </c>
      <c r="J118">
        <v>4</v>
      </c>
      <c r="K118">
        <v>270</v>
      </c>
      <c r="M118">
        <v>2001</v>
      </c>
      <c r="N118" t="s">
        <v>199</v>
      </c>
      <c r="P118" t="str">
        <f t="shared" si="0"/>
        <v>5.0 - 5.9</v>
      </c>
      <c r="U118">
        <v>2001</v>
      </c>
      <c r="W118">
        <v>2</v>
      </c>
      <c r="AH118">
        <v>2</v>
      </c>
      <c r="AI118">
        <v>2</v>
      </c>
      <c r="AJ118">
        <v>1</v>
      </c>
      <c r="AM118" t="s">
        <v>34</v>
      </c>
      <c r="AN118" t="str">
        <f>CHOOSE(AI118, "Bottom 20%", "20%-40%", "40%-60%", "60%-80%", "Top 20%")</f>
        <v>20%-40%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1:59">
      <c r="A119" s="8">
        <v>38954</v>
      </c>
      <c r="B119" s="8">
        <v>38954</v>
      </c>
      <c r="C119" t="s">
        <v>200</v>
      </c>
      <c r="D119">
        <v>5</v>
      </c>
      <c r="E119" t="s">
        <v>157</v>
      </c>
      <c r="F119" t="s">
        <v>358</v>
      </c>
      <c r="G119" t="s">
        <v>319</v>
      </c>
      <c r="H119" t="s">
        <v>320</v>
      </c>
      <c r="J119">
        <v>1</v>
      </c>
      <c r="K119">
        <v>45551</v>
      </c>
      <c r="M119">
        <v>2006</v>
      </c>
      <c r="N119" t="s">
        <v>202</v>
      </c>
      <c r="P119" t="str">
        <f t="shared" si="0"/>
        <v>5.0 - 5.9</v>
      </c>
      <c r="U119">
        <v>2006</v>
      </c>
      <c r="AB119">
        <v>2</v>
      </c>
      <c r="AH119">
        <v>3</v>
      </c>
      <c r="AI119">
        <v>2</v>
      </c>
      <c r="AJ119">
        <v>1</v>
      </c>
      <c r="AM119" t="s">
        <v>34</v>
      </c>
      <c r="AN119" t="str">
        <f>CHOOSE(AI119, "Bottom 20%", "20%-40%", "40%-60%", "60%-80%", "Top 20%")</f>
        <v>20%-40%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</row>
    <row r="120" spans="1:59">
      <c r="A120" s="8">
        <v>37070</v>
      </c>
      <c r="B120" s="8">
        <v>37070</v>
      </c>
      <c r="C120" t="s">
        <v>203</v>
      </c>
      <c r="D120">
        <v>5</v>
      </c>
      <c r="E120" t="s">
        <v>157</v>
      </c>
      <c r="F120" t="s">
        <v>359</v>
      </c>
      <c r="G120" t="s">
        <v>319</v>
      </c>
      <c r="H120" t="s">
        <v>320</v>
      </c>
      <c r="K120">
        <v>12512</v>
      </c>
      <c r="M120">
        <v>2001</v>
      </c>
      <c r="N120" t="s">
        <v>205</v>
      </c>
      <c r="P120" t="str">
        <f t="shared" si="0"/>
        <v>5.0 - 5.9</v>
      </c>
      <c r="U120">
        <v>2001</v>
      </c>
      <c r="W120">
        <v>2</v>
      </c>
      <c r="AH120">
        <v>2</v>
      </c>
      <c r="AI120">
        <v>2</v>
      </c>
      <c r="AJ120">
        <v>1</v>
      </c>
      <c r="AM120" t="s">
        <v>34</v>
      </c>
      <c r="AN120" t="str">
        <f>CHOOSE(AI120, "Bottom 20%", "20%-40%", "40%-60%", "60%-80%", "Top 20%")</f>
        <v>20%-40%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</row>
    <row r="121" spans="1:59">
      <c r="A121" s="8">
        <v>36537</v>
      </c>
      <c r="B121" s="8">
        <v>36537</v>
      </c>
      <c r="C121" t="s">
        <v>200</v>
      </c>
      <c r="D121">
        <v>5.0999999999999996</v>
      </c>
      <c r="E121" t="s">
        <v>157</v>
      </c>
      <c r="F121" t="s">
        <v>360</v>
      </c>
      <c r="G121" t="s">
        <v>319</v>
      </c>
      <c r="H121" t="s">
        <v>320</v>
      </c>
      <c r="K121">
        <v>62030</v>
      </c>
      <c r="M121">
        <v>2000</v>
      </c>
      <c r="N121" t="s">
        <v>202</v>
      </c>
      <c r="P121" t="str">
        <f t="shared" si="0"/>
        <v>5.0 - 5.9</v>
      </c>
      <c r="U121">
        <v>2000</v>
      </c>
      <c r="V121">
        <v>2</v>
      </c>
      <c r="AH121">
        <v>3</v>
      </c>
      <c r="AI121">
        <v>2</v>
      </c>
      <c r="AJ121">
        <v>1</v>
      </c>
      <c r="AM121" t="s">
        <v>34</v>
      </c>
      <c r="AN121" t="str">
        <f>CHOOSE(AI121, "Bottom 20%", "20%-40%", "40%-60%", "60%-80%", "Top 20%")</f>
        <v>20%-40%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</row>
    <row r="122" spans="1:59">
      <c r="A122" s="8">
        <v>37938</v>
      </c>
      <c r="B122" s="8">
        <v>37938</v>
      </c>
      <c r="C122" t="s">
        <v>200</v>
      </c>
      <c r="D122">
        <v>5.0999999999999996</v>
      </c>
      <c r="E122" t="s">
        <v>157</v>
      </c>
      <c r="F122" t="s">
        <v>361</v>
      </c>
      <c r="G122" t="s">
        <v>319</v>
      </c>
      <c r="H122" t="s">
        <v>320</v>
      </c>
      <c r="J122">
        <v>1</v>
      </c>
      <c r="K122">
        <v>23369</v>
      </c>
      <c r="M122">
        <v>2003</v>
      </c>
      <c r="N122" t="s">
        <v>202</v>
      </c>
      <c r="P122" t="str">
        <f t="shared" si="0"/>
        <v>5.0 - 5.9</v>
      </c>
      <c r="U122">
        <v>2003</v>
      </c>
      <c r="Y122">
        <v>2</v>
      </c>
      <c r="AH122">
        <v>3</v>
      </c>
      <c r="AI122">
        <v>2</v>
      </c>
      <c r="AJ122">
        <v>1</v>
      </c>
      <c r="AM122" t="s">
        <v>34</v>
      </c>
      <c r="AN122" t="str">
        <f>CHOOSE(AI122, "Bottom 20%", "20%-40%", "40%-60%", "60%-80%", "Top 20%")</f>
        <v>20%-40%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</row>
    <row r="123" spans="1:59">
      <c r="A123" s="8">
        <v>38033</v>
      </c>
      <c r="B123" s="8">
        <v>38033</v>
      </c>
      <c r="C123" t="s">
        <v>203</v>
      </c>
      <c r="D123">
        <v>5.0999999999999996</v>
      </c>
      <c r="E123" t="s">
        <v>157</v>
      </c>
      <c r="F123" t="s">
        <v>362</v>
      </c>
      <c r="G123" t="s">
        <v>319</v>
      </c>
      <c r="H123" t="s">
        <v>320</v>
      </c>
      <c r="J123">
        <v>5</v>
      </c>
      <c r="K123">
        <v>507</v>
      </c>
      <c r="M123">
        <v>2004</v>
      </c>
      <c r="N123" t="s">
        <v>205</v>
      </c>
      <c r="P123" t="str">
        <f t="shared" si="0"/>
        <v>5.0 - 5.9</v>
      </c>
      <c r="U123">
        <v>2004</v>
      </c>
      <c r="Z123">
        <v>2</v>
      </c>
      <c r="AH123">
        <v>2</v>
      </c>
      <c r="AI123">
        <v>2</v>
      </c>
      <c r="AJ123">
        <v>1</v>
      </c>
      <c r="AM123" t="s">
        <v>34</v>
      </c>
      <c r="AN123" t="str">
        <f>CHOOSE(AI123, "Bottom 20%", "20%-40%", "40%-60%", "60%-80%", "Top 20%")</f>
        <v>20%-40%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</row>
    <row r="124" spans="1:59">
      <c r="A124" s="8">
        <v>39920</v>
      </c>
      <c r="B124" s="8">
        <v>39920</v>
      </c>
      <c r="C124" t="s">
        <v>197</v>
      </c>
      <c r="D124">
        <v>5.2</v>
      </c>
      <c r="E124" t="s">
        <v>186</v>
      </c>
      <c r="F124" t="s">
        <v>363</v>
      </c>
      <c r="G124" t="s">
        <v>319</v>
      </c>
      <c r="H124" t="s">
        <v>320</v>
      </c>
      <c r="J124">
        <v>22</v>
      </c>
      <c r="K124">
        <v>3309</v>
      </c>
      <c r="M124">
        <v>2009</v>
      </c>
      <c r="N124" t="s">
        <v>199</v>
      </c>
      <c r="P124" t="str">
        <f t="shared" si="0"/>
        <v>5.0 - 5.9</v>
      </c>
      <c r="U124">
        <v>2009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1</v>
      </c>
      <c r="AM124" t="s">
        <v>34</v>
      </c>
      <c r="AN124" t="str">
        <f>CHOOSE(AI124, "Bottom 20%", "20%-40%", "40%-60%", "60%-80%", "Top 20%")</f>
        <v>20%-40%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</row>
    <row r="125" spans="1:59">
      <c r="A125" s="8">
        <v>38186</v>
      </c>
      <c r="B125" s="8">
        <v>38186</v>
      </c>
      <c r="C125" t="s">
        <v>197</v>
      </c>
      <c r="D125">
        <v>5.2</v>
      </c>
      <c r="E125" t="s">
        <v>186</v>
      </c>
      <c r="F125" t="s">
        <v>364</v>
      </c>
      <c r="G125" t="s">
        <v>319</v>
      </c>
      <c r="H125" t="s">
        <v>320</v>
      </c>
      <c r="J125">
        <v>2</v>
      </c>
      <c r="K125">
        <v>1040</v>
      </c>
      <c r="M125">
        <v>2004</v>
      </c>
      <c r="N125" t="s">
        <v>199</v>
      </c>
      <c r="P125" t="str">
        <f t="shared" si="0"/>
        <v>5.0 - 5.9</v>
      </c>
      <c r="U125">
        <v>2004</v>
      </c>
      <c r="Z125">
        <v>2</v>
      </c>
      <c r="AH125">
        <v>2</v>
      </c>
      <c r="AI125">
        <v>2</v>
      </c>
      <c r="AJ125">
        <v>1</v>
      </c>
      <c r="AM125" t="s">
        <v>34</v>
      </c>
      <c r="AN125" t="str">
        <f>CHOOSE(AI125, "Bottom 20%", "20%-40%", "40%-60%", "60%-80%", "Top 20%")</f>
        <v>20%-40%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</row>
    <row r="126" spans="1:59">
      <c r="A126" s="8">
        <v>38682</v>
      </c>
      <c r="B126" s="8">
        <v>38682</v>
      </c>
      <c r="C126" t="s">
        <v>200</v>
      </c>
      <c r="D126">
        <v>5.2</v>
      </c>
      <c r="E126" t="s">
        <v>157</v>
      </c>
      <c r="F126" t="s">
        <v>365</v>
      </c>
      <c r="G126" t="s">
        <v>319</v>
      </c>
      <c r="H126" t="s">
        <v>320</v>
      </c>
      <c r="J126">
        <v>16</v>
      </c>
      <c r="K126">
        <v>615500</v>
      </c>
      <c r="M126">
        <v>2005</v>
      </c>
      <c r="N126" t="s">
        <v>202</v>
      </c>
      <c r="P126" t="str">
        <f t="shared" si="0"/>
        <v>5.0 - 5.9</v>
      </c>
      <c r="U126">
        <v>2005</v>
      </c>
      <c r="AA126">
        <v>2</v>
      </c>
      <c r="AH126">
        <v>3</v>
      </c>
      <c r="AI126">
        <v>2</v>
      </c>
      <c r="AJ126">
        <v>1</v>
      </c>
      <c r="AM126" t="s">
        <v>34</v>
      </c>
      <c r="AN126" t="str">
        <f>CHOOSE(AI126, "Bottom 20%", "20%-40%", "40%-60%", "60%-80%", "Top 20%")</f>
        <v>20%-40%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</row>
    <row r="127" spans="1:59">
      <c r="A127" s="8">
        <v>38569</v>
      </c>
      <c r="B127" s="8">
        <v>38569</v>
      </c>
      <c r="C127" t="s">
        <v>200</v>
      </c>
      <c r="D127">
        <v>5.2</v>
      </c>
      <c r="E127" t="s">
        <v>157</v>
      </c>
      <c r="F127" t="s">
        <v>366</v>
      </c>
      <c r="G127" t="s">
        <v>319</v>
      </c>
      <c r="H127" t="s">
        <v>320</v>
      </c>
      <c r="K127">
        <v>18509</v>
      </c>
      <c r="M127">
        <v>2005</v>
      </c>
      <c r="N127" t="s">
        <v>202</v>
      </c>
      <c r="P127" t="str">
        <f t="shared" si="0"/>
        <v>5.0 - 5.9</v>
      </c>
      <c r="U127">
        <v>2005</v>
      </c>
      <c r="AA127">
        <v>2</v>
      </c>
      <c r="AH127">
        <v>3</v>
      </c>
      <c r="AI127">
        <v>2</v>
      </c>
      <c r="AJ127">
        <v>1</v>
      </c>
      <c r="AM127" t="s">
        <v>34</v>
      </c>
      <c r="AN127" t="str">
        <f>CHOOSE(AI127, "Bottom 20%", "20%-40%", "40%-60%", "60%-80%", "Top 20%")</f>
        <v>20%-40%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</row>
    <row r="128" spans="1:59">
      <c r="A128" s="8">
        <v>38237</v>
      </c>
      <c r="B128" s="8">
        <v>38237</v>
      </c>
      <c r="C128" t="s">
        <v>200</v>
      </c>
      <c r="D128">
        <v>5.2</v>
      </c>
      <c r="E128" t="s">
        <v>157</v>
      </c>
      <c r="F128" t="s">
        <v>353</v>
      </c>
      <c r="G128" t="s">
        <v>319</v>
      </c>
      <c r="H128" t="s">
        <v>320</v>
      </c>
      <c r="K128">
        <v>22019</v>
      </c>
      <c r="M128">
        <v>2004</v>
      </c>
      <c r="N128" t="s">
        <v>202</v>
      </c>
      <c r="P128" t="str">
        <f t="shared" si="0"/>
        <v>5.0 - 5.9</v>
      </c>
      <c r="U128">
        <v>2004</v>
      </c>
      <c r="Z128">
        <v>2</v>
      </c>
      <c r="AH128">
        <v>3</v>
      </c>
      <c r="AI128">
        <v>2</v>
      </c>
      <c r="AJ128">
        <v>1</v>
      </c>
      <c r="AM128" t="s">
        <v>34</v>
      </c>
      <c r="AN128" t="str">
        <f>CHOOSE(AI128, "Bottom 20%", "20%-40%", "40%-60%", "60%-80%", "Top 20%")</f>
        <v>20%-40%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</row>
    <row r="129" spans="1:59">
      <c r="A129" s="8">
        <v>39700</v>
      </c>
      <c r="B129" s="8">
        <v>39700</v>
      </c>
      <c r="C129" t="s">
        <v>203</v>
      </c>
      <c r="D129">
        <v>5.2</v>
      </c>
      <c r="E129" t="s">
        <v>157</v>
      </c>
      <c r="F129" t="s">
        <v>367</v>
      </c>
      <c r="G129" t="s">
        <v>319</v>
      </c>
      <c r="H129" t="s">
        <v>320</v>
      </c>
      <c r="J129">
        <v>2</v>
      </c>
      <c r="K129">
        <v>625</v>
      </c>
      <c r="M129">
        <v>2008</v>
      </c>
      <c r="N129" t="s">
        <v>205</v>
      </c>
      <c r="P129" t="str">
        <f t="shared" si="0"/>
        <v>5.0 - 5.9</v>
      </c>
      <c r="U129">
        <v>2008</v>
      </c>
      <c r="AD129">
        <v>2</v>
      </c>
      <c r="AH129">
        <v>2</v>
      </c>
      <c r="AI129">
        <v>2</v>
      </c>
      <c r="AJ129">
        <v>1</v>
      </c>
      <c r="AM129" t="s">
        <v>34</v>
      </c>
      <c r="AN129" t="str">
        <f>CHOOSE(AI129, "Bottom 20%", "20%-40%", "40%-60%", "60%-80%", "Top 20%")</f>
        <v>20%-40%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</row>
    <row r="130" spans="1:59">
      <c r="A130" s="8">
        <v>39285</v>
      </c>
      <c r="B130" s="8">
        <v>39286</v>
      </c>
      <c r="C130" t="s">
        <v>185</v>
      </c>
      <c r="D130">
        <v>5.2</v>
      </c>
      <c r="E130" t="s">
        <v>186</v>
      </c>
      <c r="F130" t="s">
        <v>368</v>
      </c>
      <c r="G130" t="s">
        <v>319</v>
      </c>
      <c r="H130" t="s">
        <v>320</v>
      </c>
      <c r="J130">
        <v>11</v>
      </c>
      <c r="K130">
        <v>7003</v>
      </c>
      <c r="M130">
        <v>2007</v>
      </c>
      <c r="N130" t="s">
        <v>188</v>
      </c>
      <c r="P130" t="str">
        <f t="shared" si="0"/>
        <v>5.0 - 5.9</v>
      </c>
      <c r="U130">
        <v>2007</v>
      </c>
      <c r="AC130">
        <v>2</v>
      </c>
      <c r="AH130">
        <v>1</v>
      </c>
      <c r="AI130">
        <v>2</v>
      </c>
      <c r="AJ130">
        <v>2</v>
      </c>
      <c r="AM130" t="s">
        <v>34</v>
      </c>
      <c r="AN130" t="str">
        <f>CHOOSE(AI130, "Bottom 20%", "20%-40%", "40%-60%", "60%-80%", "Top 20%")</f>
        <v>20%-40%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</row>
    <row r="131" spans="1:59">
      <c r="A131" s="8">
        <v>38070</v>
      </c>
      <c r="B131" s="8">
        <v>38070</v>
      </c>
      <c r="C131" t="s">
        <v>200</v>
      </c>
      <c r="D131">
        <v>5.3</v>
      </c>
      <c r="E131" t="s">
        <v>157</v>
      </c>
      <c r="F131" t="s">
        <v>369</v>
      </c>
      <c r="G131" t="s">
        <v>319</v>
      </c>
      <c r="H131" t="s">
        <v>320</v>
      </c>
      <c r="K131">
        <v>190100</v>
      </c>
      <c r="L131">
        <v>74</v>
      </c>
      <c r="M131">
        <v>2004</v>
      </c>
      <c r="N131" t="s">
        <v>202</v>
      </c>
      <c r="P131" t="str">
        <f t="shared" si="0"/>
        <v>5.0 - 5.9</v>
      </c>
      <c r="U131">
        <v>2004</v>
      </c>
      <c r="Z131">
        <v>2</v>
      </c>
      <c r="AH131">
        <v>3</v>
      </c>
      <c r="AI131">
        <v>2</v>
      </c>
      <c r="AJ131">
        <v>1</v>
      </c>
      <c r="AM131" t="s">
        <v>34</v>
      </c>
      <c r="AN131" t="str">
        <f>CHOOSE(AI131, "Bottom 20%", "20%-40%", "40%-60%", "60%-80%", "Top 20%")</f>
        <v>20%-40%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</row>
    <row r="132" spans="1:59">
      <c r="A132" s="8">
        <v>36719</v>
      </c>
      <c r="B132" s="8">
        <v>36719</v>
      </c>
      <c r="C132" t="s">
        <v>203</v>
      </c>
      <c r="D132">
        <v>5.3</v>
      </c>
      <c r="E132" t="s">
        <v>157</v>
      </c>
      <c r="F132" t="s">
        <v>370</v>
      </c>
      <c r="G132" t="s">
        <v>319</v>
      </c>
      <c r="H132" t="s">
        <v>320</v>
      </c>
      <c r="K132">
        <v>4124</v>
      </c>
      <c r="L132">
        <v>2</v>
      </c>
      <c r="M132">
        <v>2000</v>
      </c>
      <c r="N132" t="s">
        <v>205</v>
      </c>
      <c r="P132" t="str">
        <f t="shared" si="0"/>
        <v>5.0 - 5.9</v>
      </c>
      <c r="U132">
        <v>2000</v>
      </c>
      <c r="V132">
        <v>2</v>
      </c>
      <c r="AH132">
        <v>2</v>
      </c>
      <c r="AI132">
        <v>2</v>
      </c>
      <c r="AJ132">
        <v>1</v>
      </c>
      <c r="AM132" t="s">
        <v>34</v>
      </c>
      <c r="AN132" t="str">
        <f>CHOOSE(AI132, "Bottom 20%", "20%-40%", "40%-60%", "60%-80%", "Top 20%")</f>
        <v>20%-40%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</row>
    <row r="133" spans="1:59">
      <c r="A133" s="8">
        <v>37849</v>
      </c>
      <c r="B133" s="8">
        <v>37849</v>
      </c>
      <c r="C133" t="s">
        <v>200</v>
      </c>
      <c r="D133">
        <v>5.4</v>
      </c>
      <c r="E133" t="s">
        <v>157</v>
      </c>
      <c r="F133" t="s">
        <v>371</v>
      </c>
      <c r="G133" t="s">
        <v>319</v>
      </c>
      <c r="H133" t="s">
        <v>320</v>
      </c>
      <c r="J133">
        <v>4</v>
      </c>
      <c r="K133">
        <v>455500</v>
      </c>
      <c r="L133">
        <v>167</v>
      </c>
      <c r="M133">
        <v>2003</v>
      </c>
      <c r="N133" t="s">
        <v>202</v>
      </c>
      <c r="P133" t="str">
        <f t="shared" si="0"/>
        <v>5.0 - 5.9</v>
      </c>
      <c r="U133">
        <v>2003</v>
      </c>
      <c r="Y133">
        <v>2</v>
      </c>
      <c r="AH133">
        <v>3</v>
      </c>
      <c r="AI133">
        <v>2</v>
      </c>
      <c r="AJ133">
        <v>1</v>
      </c>
      <c r="AM133" t="s">
        <v>34</v>
      </c>
      <c r="AN133" t="str">
        <f>CHOOSE(AI133, "Bottom 20%", "20%-40%", "40%-60%", "60%-80%", "Top 20%")</f>
        <v>20%-40%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</row>
    <row r="134" spans="1:59">
      <c r="A134" s="8">
        <v>38209</v>
      </c>
      <c r="B134" s="8">
        <v>38209</v>
      </c>
      <c r="C134" t="s">
        <v>200</v>
      </c>
      <c r="D134">
        <v>5.4</v>
      </c>
      <c r="E134" t="s">
        <v>157</v>
      </c>
      <c r="F134" t="s">
        <v>372</v>
      </c>
      <c r="G134" t="s">
        <v>319</v>
      </c>
      <c r="H134" t="s">
        <v>320</v>
      </c>
      <c r="J134">
        <v>4</v>
      </c>
      <c r="K134">
        <v>120600</v>
      </c>
      <c r="L134">
        <v>50</v>
      </c>
      <c r="M134">
        <v>2004</v>
      </c>
      <c r="N134" t="s">
        <v>202</v>
      </c>
      <c r="P134" t="str">
        <f t="shared" si="0"/>
        <v>5.0 - 5.9</v>
      </c>
      <c r="U134">
        <v>2004</v>
      </c>
      <c r="Z134">
        <v>2</v>
      </c>
      <c r="AH134">
        <v>3</v>
      </c>
      <c r="AI134">
        <v>2</v>
      </c>
      <c r="AJ134">
        <v>1</v>
      </c>
      <c r="AM134" t="s">
        <v>34</v>
      </c>
      <c r="AN134" t="str">
        <f>CHOOSE(AI134, "Bottom 20%", "20%-40%", "40%-60%", "60%-80%", "Top 20%")</f>
        <v>20%-40%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</row>
    <row r="135" spans="1:59">
      <c r="A135" s="8">
        <v>36713</v>
      </c>
      <c r="B135" s="8">
        <v>36713</v>
      </c>
      <c r="C135" t="s">
        <v>222</v>
      </c>
      <c r="D135">
        <v>5.4</v>
      </c>
      <c r="E135" t="s">
        <v>207</v>
      </c>
      <c r="F135" t="s">
        <v>373</v>
      </c>
      <c r="G135" t="s">
        <v>319</v>
      </c>
      <c r="H135" t="s">
        <v>320</v>
      </c>
      <c r="J135">
        <v>7</v>
      </c>
      <c r="K135">
        <v>7477</v>
      </c>
      <c r="M135">
        <v>2000</v>
      </c>
      <c r="N135" t="s">
        <v>224</v>
      </c>
      <c r="P135" t="str">
        <f t="shared" si="0"/>
        <v>5.0 - 5.9</v>
      </c>
      <c r="U135">
        <v>2000</v>
      </c>
      <c r="V135">
        <v>2</v>
      </c>
      <c r="AH135">
        <v>2</v>
      </c>
      <c r="AI135">
        <v>2</v>
      </c>
      <c r="AJ135">
        <v>1</v>
      </c>
      <c r="AM135" t="s">
        <v>34</v>
      </c>
      <c r="AN135" t="str">
        <f>CHOOSE(AI135, "Bottom 20%", "20%-40%", "40%-60%", "60%-80%", "Top 20%")</f>
        <v>20%-40%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</row>
    <row r="136" spans="1:59">
      <c r="A136" s="8">
        <v>36683</v>
      </c>
      <c r="B136" s="8">
        <v>36683</v>
      </c>
      <c r="C136" t="s">
        <v>200</v>
      </c>
      <c r="D136">
        <v>5.5</v>
      </c>
      <c r="E136" t="s">
        <v>157</v>
      </c>
      <c r="F136" t="s">
        <v>374</v>
      </c>
      <c r="G136" t="s">
        <v>319</v>
      </c>
      <c r="H136" t="s">
        <v>320</v>
      </c>
      <c r="K136">
        <v>100</v>
      </c>
      <c r="M136">
        <v>2000</v>
      </c>
      <c r="N136" t="s">
        <v>202</v>
      </c>
      <c r="P136" t="str">
        <f t="shared" si="0"/>
        <v>5.0 - 5.9</v>
      </c>
      <c r="U136">
        <v>2000</v>
      </c>
      <c r="V136">
        <v>2</v>
      </c>
      <c r="AH136">
        <v>3</v>
      </c>
      <c r="AI136">
        <v>2</v>
      </c>
      <c r="AJ136">
        <v>1</v>
      </c>
      <c r="AM136" t="s">
        <v>34</v>
      </c>
      <c r="AN136" t="str">
        <f>CHOOSE(AI136, "Bottom 20%", "20%-40%", "40%-60%", "60%-80%", "Top 20%")</f>
        <v>20%-40%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</row>
    <row r="137" spans="1:59">
      <c r="A137" s="8">
        <v>37034</v>
      </c>
      <c r="B137" s="8">
        <v>37034</v>
      </c>
      <c r="C137" t="s">
        <v>200</v>
      </c>
      <c r="D137">
        <v>5.5</v>
      </c>
      <c r="E137" t="s">
        <v>157</v>
      </c>
      <c r="F137" t="s">
        <v>375</v>
      </c>
      <c r="G137" t="s">
        <v>319</v>
      </c>
      <c r="H137" t="s">
        <v>320</v>
      </c>
      <c r="J137">
        <v>2</v>
      </c>
      <c r="K137">
        <v>10605</v>
      </c>
      <c r="L137">
        <v>36</v>
      </c>
      <c r="M137">
        <v>2001</v>
      </c>
      <c r="N137" t="s">
        <v>202</v>
      </c>
      <c r="P137" t="str">
        <f t="shared" si="0"/>
        <v>5.0 - 5.9</v>
      </c>
      <c r="U137">
        <v>2001</v>
      </c>
      <c r="W137">
        <v>2</v>
      </c>
      <c r="AH137">
        <v>3</v>
      </c>
      <c r="AI137">
        <v>2</v>
      </c>
      <c r="AJ137">
        <v>1</v>
      </c>
      <c r="AM137" t="s">
        <v>34</v>
      </c>
      <c r="AN137" t="str">
        <f>CHOOSE(AI137, "Bottom 20%", "20%-40%", "40%-60%", "60%-80%", "Top 20%")</f>
        <v>20%-40%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1:59">
      <c r="A138" s="8">
        <v>37644</v>
      </c>
      <c r="B138" s="8">
        <v>37644</v>
      </c>
      <c r="C138" t="s">
        <v>203</v>
      </c>
      <c r="D138">
        <v>5.5</v>
      </c>
      <c r="E138" t="s">
        <v>157</v>
      </c>
      <c r="F138" t="s">
        <v>376</v>
      </c>
      <c r="G138" t="s">
        <v>319</v>
      </c>
      <c r="H138" t="s">
        <v>320</v>
      </c>
      <c r="K138">
        <v>2502</v>
      </c>
      <c r="M138">
        <v>2003</v>
      </c>
      <c r="N138" t="s">
        <v>205</v>
      </c>
      <c r="P138" t="str">
        <f t="shared" si="0"/>
        <v>5.0 - 5.9</v>
      </c>
      <c r="U138">
        <v>2003</v>
      </c>
      <c r="Y138">
        <v>2</v>
      </c>
      <c r="AH138">
        <v>2</v>
      </c>
      <c r="AI138">
        <v>2</v>
      </c>
      <c r="AJ138">
        <v>1</v>
      </c>
      <c r="AM138" t="s">
        <v>34</v>
      </c>
      <c r="AN138" t="str">
        <f>CHOOSE(AI138, "Bottom 20%", "20%-40%", "40%-60%", "60%-80%", "Top 20%")</f>
        <v>20%-40%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</row>
    <row r="139" spans="1:59">
      <c r="A139" s="8">
        <v>37764</v>
      </c>
      <c r="B139" s="8">
        <v>37764</v>
      </c>
      <c r="C139" t="s">
        <v>377</v>
      </c>
      <c r="D139">
        <v>5.5</v>
      </c>
      <c r="E139" t="s">
        <v>186</v>
      </c>
      <c r="F139" t="s">
        <v>378</v>
      </c>
      <c r="G139" t="s">
        <v>319</v>
      </c>
      <c r="H139" t="s">
        <v>320</v>
      </c>
      <c r="J139">
        <v>3</v>
      </c>
      <c r="K139">
        <v>36626</v>
      </c>
      <c r="M139">
        <v>2003</v>
      </c>
      <c r="N139" t="s">
        <v>379</v>
      </c>
      <c r="P139" t="str">
        <f t="shared" si="0"/>
        <v>5.0 - 5.9</v>
      </c>
      <c r="U139">
        <v>2003</v>
      </c>
      <c r="Y139">
        <v>2</v>
      </c>
      <c r="AH139">
        <v>3</v>
      </c>
      <c r="AI139">
        <v>2</v>
      </c>
      <c r="AJ139">
        <v>1</v>
      </c>
      <c r="AM139" t="s">
        <v>34</v>
      </c>
      <c r="AN139" t="str">
        <f>CHOOSE(AI139, "Bottom 20%", "20%-40%", "40%-60%", "60%-80%", "Top 20%")</f>
        <v>20%-40%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</row>
    <row r="140" spans="1:59">
      <c r="A140" s="8">
        <v>38927</v>
      </c>
      <c r="B140" s="8">
        <v>38927</v>
      </c>
      <c r="C140" t="s">
        <v>197</v>
      </c>
      <c r="D140">
        <v>5.6</v>
      </c>
      <c r="E140" t="s">
        <v>186</v>
      </c>
      <c r="F140" t="s">
        <v>380</v>
      </c>
      <c r="G140" t="s">
        <v>319</v>
      </c>
      <c r="H140" t="s">
        <v>320</v>
      </c>
      <c r="J140">
        <v>1</v>
      </c>
      <c r="K140">
        <v>935</v>
      </c>
      <c r="M140">
        <v>2006</v>
      </c>
      <c r="N140" t="s">
        <v>199</v>
      </c>
      <c r="P140" t="str">
        <f t="shared" si="0"/>
        <v>5.0 - 5.9</v>
      </c>
      <c r="U140">
        <v>2006</v>
      </c>
      <c r="AB140">
        <v>2</v>
      </c>
      <c r="AH140">
        <v>2</v>
      </c>
      <c r="AI140">
        <v>2</v>
      </c>
      <c r="AJ140">
        <v>1</v>
      </c>
      <c r="AM140" t="s">
        <v>34</v>
      </c>
      <c r="AN140" t="str">
        <f>CHOOSE(AI140, "Bottom 20%", "20%-40%", "40%-60%", "60%-80%", "Top 20%")</f>
        <v>20%-40%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0</v>
      </c>
    </row>
    <row r="141" spans="1:59">
      <c r="A141" s="8">
        <v>40286</v>
      </c>
      <c r="B141" s="8">
        <v>40286</v>
      </c>
      <c r="C141" t="s">
        <v>197</v>
      </c>
      <c r="D141">
        <v>5.6</v>
      </c>
      <c r="E141" t="s">
        <v>186</v>
      </c>
      <c r="F141" t="s">
        <v>381</v>
      </c>
      <c r="G141" t="s">
        <v>319</v>
      </c>
      <c r="H141" t="s">
        <v>320</v>
      </c>
      <c r="J141">
        <v>11</v>
      </c>
      <c r="K141">
        <v>1070</v>
      </c>
      <c r="M141">
        <v>2010</v>
      </c>
      <c r="N141" t="s">
        <v>199</v>
      </c>
      <c r="P141" t="str">
        <f t="shared" si="0"/>
        <v>5.0 - 5.9</v>
      </c>
      <c r="U141">
        <v>2010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1</v>
      </c>
      <c r="AM141" t="s">
        <v>34</v>
      </c>
      <c r="AN141" t="str">
        <f>CHOOSE(AI141, "Bottom 20%", "20%-40%", "40%-60%", "60%-80%", "Top 20%")</f>
        <v>20%-40%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0</v>
      </c>
    </row>
    <row r="142" spans="1:59">
      <c r="A142" s="8">
        <v>36993</v>
      </c>
      <c r="B142" s="8">
        <v>36993</v>
      </c>
      <c r="C142" t="s">
        <v>200</v>
      </c>
      <c r="D142">
        <v>5.6</v>
      </c>
      <c r="E142" t="s">
        <v>157</v>
      </c>
      <c r="F142" t="s">
        <v>382</v>
      </c>
      <c r="G142" t="s">
        <v>319</v>
      </c>
      <c r="H142" t="s">
        <v>320</v>
      </c>
      <c r="J142">
        <v>2</v>
      </c>
      <c r="K142">
        <v>150190</v>
      </c>
      <c r="L142">
        <v>31</v>
      </c>
      <c r="M142">
        <v>2001</v>
      </c>
      <c r="N142" t="s">
        <v>202</v>
      </c>
      <c r="P142" t="str">
        <f t="shared" si="0"/>
        <v>5.0 - 5.9</v>
      </c>
      <c r="U142">
        <v>2001</v>
      </c>
      <c r="W142">
        <v>2</v>
      </c>
      <c r="AH142">
        <v>3</v>
      </c>
      <c r="AI142">
        <v>2</v>
      </c>
      <c r="AJ142">
        <v>1</v>
      </c>
      <c r="AM142" t="s">
        <v>34</v>
      </c>
      <c r="AN142" t="str">
        <f>CHOOSE(AI142, "Bottom 20%", "20%-40%", "40%-60%", "60%-80%", "Top 20%")</f>
        <v>20%-40%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1:59">
      <c r="A143" s="8">
        <v>37604</v>
      </c>
      <c r="B143" s="8">
        <v>37604</v>
      </c>
      <c r="C143" t="s">
        <v>200</v>
      </c>
      <c r="D143">
        <v>5.6</v>
      </c>
      <c r="E143" t="s">
        <v>157</v>
      </c>
      <c r="F143" t="s">
        <v>383</v>
      </c>
      <c r="G143" t="s">
        <v>319</v>
      </c>
      <c r="H143" t="s">
        <v>320</v>
      </c>
      <c r="J143">
        <v>2</v>
      </c>
      <c r="K143">
        <v>65500</v>
      </c>
      <c r="M143">
        <v>2002</v>
      </c>
      <c r="N143" t="s">
        <v>202</v>
      </c>
      <c r="P143" t="str">
        <f t="shared" si="0"/>
        <v>5.0 - 5.9</v>
      </c>
      <c r="U143">
        <v>2002</v>
      </c>
      <c r="X143">
        <v>2</v>
      </c>
      <c r="AH143">
        <v>3</v>
      </c>
      <c r="AI143">
        <v>2</v>
      </c>
      <c r="AJ143">
        <v>1</v>
      </c>
      <c r="AM143" t="s">
        <v>34</v>
      </c>
      <c r="AN143" t="str">
        <f>CHOOSE(AI143, "Bottom 20%", "20%-40%", "40%-60%", "60%-80%", "Top 20%")</f>
        <v>20%-40%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1:59">
      <c r="A144" s="8">
        <v>37910</v>
      </c>
      <c r="B144" s="8">
        <v>37910</v>
      </c>
      <c r="C144" t="s">
        <v>200</v>
      </c>
      <c r="D144">
        <v>5.6</v>
      </c>
      <c r="E144" t="s">
        <v>157</v>
      </c>
      <c r="F144" t="s">
        <v>384</v>
      </c>
      <c r="G144" t="s">
        <v>319</v>
      </c>
      <c r="H144" t="s">
        <v>320</v>
      </c>
      <c r="J144">
        <v>3</v>
      </c>
      <c r="K144">
        <v>60056</v>
      </c>
      <c r="L144">
        <v>60</v>
      </c>
      <c r="M144">
        <v>2003</v>
      </c>
      <c r="N144" t="s">
        <v>202</v>
      </c>
      <c r="P144" t="str">
        <f t="shared" si="0"/>
        <v>5.0 - 5.9</v>
      </c>
      <c r="U144">
        <v>2003</v>
      </c>
      <c r="Y144">
        <v>2</v>
      </c>
      <c r="AH144">
        <v>3</v>
      </c>
      <c r="AI144">
        <v>2</v>
      </c>
      <c r="AJ144">
        <v>1</v>
      </c>
      <c r="AM144" t="s">
        <v>34</v>
      </c>
      <c r="AN144" t="str">
        <f>CHOOSE(AI144, "Bottom 20%", "20%-40%", "40%-60%", "60%-80%", "Top 20%")</f>
        <v>20%-40%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1:59">
      <c r="A145" s="8">
        <v>36945</v>
      </c>
      <c r="B145" s="8">
        <v>36945</v>
      </c>
      <c r="C145" t="s">
        <v>200</v>
      </c>
      <c r="D145">
        <v>5.6</v>
      </c>
      <c r="E145" t="s">
        <v>157</v>
      </c>
      <c r="F145" t="s">
        <v>385</v>
      </c>
      <c r="G145" t="s">
        <v>319</v>
      </c>
      <c r="H145" t="s">
        <v>320</v>
      </c>
      <c r="J145">
        <v>3</v>
      </c>
      <c r="K145">
        <v>300109</v>
      </c>
      <c r="L145">
        <v>24</v>
      </c>
      <c r="M145">
        <v>2001</v>
      </c>
      <c r="N145" t="s">
        <v>202</v>
      </c>
      <c r="P145" t="str">
        <f t="shared" si="0"/>
        <v>5.0 - 5.9</v>
      </c>
      <c r="U145">
        <v>2001</v>
      </c>
      <c r="W145">
        <v>2</v>
      </c>
      <c r="AH145">
        <v>3</v>
      </c>
      <c r="AI145">
        <v>2</v>
      </c>
      <c r="AJ145">
        <v>1</v>
      </c>
      <c r="AM145" t="s">
        <v>34</v>
      </c>
      <c r="AN145" t="str">
        <f>CHOOSE(AI145, "Bottom 20%", "20%-40%", "40%-60%", "60%-80%", "Top 20%")</f>
        <v>20%-40%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1:59">
      <c r="A146" s="8">
        <v>37940</v>
      </c>
      <c r="B146" s="8">
        <v>37940</v>
      </c>
      <c r="C146" t="s">
        <v>200</v>
      </c>
      <c r="D146">
        <v>5.6</v>
      </c>
      <c r="E146" t="s">
        <v>157</v>
      </c>
      <c r="F146" t="s">
        <v>386</v>
      </c>
      <c r="G146" t="s">
        <v>319</v>
      </c>
      <c r="H146" t="s">
        <v>320</v>
      </c>
      <c r="J146">
        <v>4</v>
      </c>
      <c r="K146">
        <v>493065</v>
      </c>
      <c r="M146">
        <v>2003</v>
      </c>
      <c r="N146" t="s">
        <v>202</v>
      </c>
      <c r="P146" t="str">
        <f t="shared" si="0"/>
        <v>5.0 - 5.9</v>
      </c>
      <c r="U146">
        <v>2003</v>
      </c>
      <c r="Y146">
        <v>2</v>
      </c>
      <c r="AH146">
        <v>3</v>
      </c>
      <c r="AI146">
        <v>2</v>
      </c>
      <c r="AJ146">
        <v>1</v>
      </c>
      <c r="AM146" t="s">
        <v>34</v>
      </c>
      <c r="AN146" t="str">
        <f>CHOOSE(AI146, "Bottom 20%", "20%-40%", "40%-60%", "60%-80%", "Top 20%")</f>
        <v>20%-40%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1:59">
      <c r="A147" s="8">
        <v>37191</v>
      </c>
      <c r="B147" s="8">
        <v>37191</v>
      </c>
      <c r="C147" t="s">
        <v>200</v>
      </c>
      <c r="D147">
        <v>5.6</v>
      </c>
      <c r="E147" t="s">
        <v>157</v>
      </c>
      <c r="F147" t="s">
        <v>387</v>
      </c>
      <c r="G147" t="s">
        <v>319</v>
      </c>
      <c r="H147" t="s">
        <v>320</v>
      </c>
      <c r="J147">
        <v>1</v>
      </c>
      <c r="K147">
        <v>17220</v>
      </c>
      <c r="M147">
        <v>2001</v>
      </c>
      <c r="N147" t="s">
        <v>202</v>
      </c>
      <c r="P147" t="str">
        <f t="shared" si="0"/>
        <v>5.0 - 5.9</v>
      </c>
      <c r="U147">
        <v>2001</v>
      </c>
      <c r="W147">
        <v>2</v>
      </c>
      <c r="AH147">
        <v>3</v>
      </c>
      <c r="AI147">
        <v>2</v>
      </c>
      <c r="AJ147">
        <v>1</v>
      </c>
      <c r="AM147" t="s">
        <v>34</v>
      </c>
      <c r="AN147" t="str">
        <f>CHOOSE(AI147, "Bottom 20%", "20%-40%", "40%-60%", "60%-80%", "Top 20%")</f>
        <v>20%-40%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</row>
    <row r="148" spans="1:59">
      <c r="A148" s="8">
        <v>38927</v>
      </c>
      <c r="B148" s="8">
        <v>38927</v>
      </c>
      <c r="C148" t="s">
        <v>185</v>
      </c>
      <c r="D148">
        <v>5.6</v>
      </c>
      <c r="E148" t="s">
        <v>186</v>
      </c>
      <c r="F148" t="s">
        <v>388</v>
      </c>
      <c r="G148" t="s">
        <v>319</v>
      </c>
      <c r="H148" t="s">
        <v>320</v>
      </c>
      <c r="J148">
        <v>3</v>
      </c>
      <c r="K148">
        <v>15427</v>
      </c>
      <c r="L148">
        <v>22</v>
      </c>
      <c r="M148">
        <v>2006</v>
      </c>
      <c r="N148" t="s">
        <v>188</v>
      </c>
      <c r="P148" t="str">
        <f t="shared" si="0"/>
        <v>5.0 - 5.9</v>
      </c>
      <c r="U148">
        <v>2006</v>
      </c>
      <c r="AB148">
        <v>2</v>
      </c>
      <c r="AH148">
        <v>1</v>
      </c>
      <c r="AI148">
        <v>2</v>
      </c>
      <c r="AJ148">
        <v>1</v>
      </c>
      <c r="AM148" t="s">
        <v>34</v>
      </c>
      <c r="AN148" t="str">
        <f>CHOOSE(AI148, "Bottom 20%", "20%-40%", "40%-60%", "60%-80%", "Top 20%")</f>
        <v>20%-40%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</row>
    <row r="149" spans="1:59">
      <c r="A149" s="8">
        <v>40074</v>
      </c>
      <c r="B149" s="8">
        <v>40075</v>
      </c>
      <c r="C149" t="s">
        <v>389</v>
      </c>
      <c r="D149">
        <v>5.7</v>
      </c>
      <c r="E149" t="s">
        <v>157</v>
      </c>
      <c r="F149" t="s">
        <v>390</v>
      </c>
      <c r="G149" t="s">
        <v>319</v>
      </c>
      <c r="H149" t="s">
        <v>320</v>
      </c>
      <c r="K149">
        <v>392</v>
      </c>
      <c r="L149">
        <v>0.09</v>
      </c>
      <c r="M149">
        <v>2009</v>
      </c>
      <c r="N149" t="s">
        <v>391</v>
      </c>
      <c r="P149" t="str">
        <f t="shared" si="0"/>
        <v>5.0 - 5.9</v>
      </c>
      <c r="U149">
        <v>2009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M149" t="s">
        <v>34</v>
      </c>
      <c r="AN149" t="str">
        <f>CHOOSE(AI149, "Bottom 20%", "20%-40%", "40%-60%", "60%-80%", "Top 20%")</f>
        <v>20%-40%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</row>
    <row r="150" spans="1:59">
      <c r="A150" s="8">
        <v>37919</v>
      </c>
      <c r="B150" s="8">
        <v>37919</v>
      </c>
      <c r="C150" t="s">
        <v>200</v>
      </c>
      <c r="D150">
        <v>5.8</v>
      </c>
      <c r="E150" t="s">
        <v>157</v>
      </c>
      <c r="F150" t="s">
        <v>392</v>
      </c>
      <c r="G150" t="s">
        <v>319</v>
      </c>
      <c r="H150" t="s">
        <v>320</v>
      </c>
      <c r="J150">
        <v>9</v>
      </c>
      <c r="K150">
        <v>275043</v>
      </c>
      <c r="L150">
        <v>40</v>
      </c>
      <c r="M150">
        <v>2003</v>
      </c>
      <c r="N150" t="s">
        <v>202</v>
      </c>
      <c r="P150" t="str">
        <f t="shared" si="0"/>
        <v>5.0 - 5.9</v>
      </c>
      <c r="U150">
        <v>2003</v>
      </c>
      <c r="Y150">
        <v>2</v>
      </c>
      <c r="AH150">
        <v>3</v>
      </c>
      <c r="AI150">
        <v>2</v>
      </c>
      <c r="AJ150">
        <v>1</v>
      </c>
      <c r="AM150" t="s">
        <v>34</v>
      </c>
      <c r="AN150" t="str">
        <f>CHOOSE(AI150, "Bottom 20%", "20%-40%", "40%-60%", "60%-80%", "Top 20%")</f>
        <v>20%-40%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</row>
    <row r="151" spans="1:59">
      <c r="A151" s="8">
        <v>36540</v>
      </c>
      <c r="B151" s="8">
        <v>36540</v>
      </c>
      <c r="C151" t="s">
        <v>200</v>
      </c>
      <c r="D151">
        <v>5.8</v>
      </c>
      <c r="E151" t="s">
        <v>157</v>
      </c>
      <c r="F151" t="s">
        <v>393</v>
      </c>
      <c r="G151" t="s">
        <v>319</v>
      </c>
      <c r="H151" t="s">
        <v>320</v>
      </c>
      <c r="J151">
        <v>7</v>
      </c>
      <c r="K151">
        <v>1855007</v>
      </c>
      <c r="L151">
        <v>73.5</v>
      </c>
      <c r="M151">
        <v>2000</v>
      </c>
      <c r="N151" t="s">
        <v>202</v>
      </c>
      <c r="P151" t="str">
        <f t="shared" si="0"/>
        <v>5.0 - 5.9</v>
      </c>
      <c r="U151">
        <v>2000</v>
      </c>
      <c r="V151">
        <v>2</v>
      </c>
      <c r="AH151">
        <v>3</v>
      </c>
      <c r="AI151">
        <v>2</v>
      </c>
      <c r="AJ151">
        <v>1</v>
      </c>
      <c r="AM151" t="s">
        <v>34</v>
      </c>
      <c r="AN151" t="str">
        <f>CHOOSE(AI151, "Bottom 20%", "20%-40%", "40%-60%", "60%-80%", "Top 20%")</f>
        <v>20%-40%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</row>
    <row r="152" spans="1:59">
      <c r="A152" s="8">
        <v>37745</v>
      </c>
      <c r="B152" s="8">
        <v>37745</v>
      </c>
      <c r="C152" t="s">
        <v>200</v>
      </c>
      <c r="D152">
        <v>5.8</v>
      </c>
      <c r="E152" t="s">
        <v>157</v>
      </c>
      <c r="F152" t="s">
        <v>394</v>
      </c>
      <c r="G152" t="s">
        <v>319</v>
      </c>
      <c r="H152" t="s">
        <v>320</v>
      </c>
      <c r="J152">
        <v>1</v>
      </c>
      <c r="K152">
        <v>8003</v>
      </c>
      <c r="M152">
        <v>2003</v>
      </c>
      <c r="N152" t="s">
        <v>202</v>
      </c>
      <c r="P152" t="str">
        <f t="shared" si="0"/>
        <v>5.0 - 5.9</v>
      </c>
      <c r="U152">
        <v>2003</v>
      </c>
      <c r="Y152">
        <v>2</v>
      </c>
      <c r="AH152">
        <v>3</v>
      </c>
      <c r="AI152">
        <v>2</v>
      </c>
      <c r="AJ152">
        <v>1</v>
      </c>
      <c r="AM152" t="s">
        <v>34</v>
      </c>
      <c r="AN152" t="str">
        <f>CHOOSE(AI152, "Bottom 20%", "20%-40%", "40%-60%", "60%-80%", "Top 20%")</f>
        <v>20%-40%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</row>
    <row r="153" spans="1:59">
      <c r="A153" s="8">
        <v>37768</v>
      </c>
      <c r="B153" s="8">
        <v>37768</v>
      </c>
      <c r="C153" t="s">
        <v>284</v>
      </c>
      <c r="D153">
        <v>5.8</v>
      </c>
      <c r="E153" t="s">
        <v>161</v>
      </c>
      <c r="F153" t="s">
        <v>395</v>
      </c>
      <c r="G153" t="s">
        <v>319</v>
      </c>
      <c r="H153" t="s">
        <v>320</v>
      </c>
      <c r="J153">
        <v>9</v>
      </c>
      <c r="K153">
        <v>200</v>
      </c>
      <c r="M153">
        <v>2003</v>
      </c>
      <c r="N153" t="s">
        <v>286</v>
      </c>
      <c r="P153" t="str">
        <f t="shared" si="0"/>
        <v>5.0 - 5.9</v>
      </c>
      <c r="U153">
        <v>2003</v>
      </c>
      <c r="Y153">
        <v>2</v>
      </c>
      <c r="AH153">
        <v>3</v>
      </c>
      <c r="AI153">
        <v>2</v>
      </c>
      <c r="AJ153">
        <v>1</v>
      </c>
      <c r="AM153" t="s">
        <v>34</v>
      </c>
      <c r="AN153" t="str">
        <f>CHOOSE(AI153, "Bottom 20%", "20%-40%", "40%-60%", "60%-80%", "Top 20%")</f>
        <v>20%-40%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</row>
    <row r="154" spans="1:59">
      <c r="A154" s="8">
        <v>37987</v>
      </c>
      <c r="B154" s="8">
        <v>37987</v>
      </c>
      <c r="C154" t="s">
        <v>203</v>
      </c>
      <c r="D154">
        <v>5.8</v>
      </c>
      <c r="E154" t="s">
        <v>157</v>
      </c>
      <c r="F154" t="s">
        <v>396</v>
      </c>
      <c r="G154" t="s">
        <v>319</v>
      </c>
      <c r="H154" t="s">
        <v>320</v>
      </c>
      <c r="J154">
        <v>1</v>
      </c>
      <c r="K154">
        <v>30040</v>
      </c>
      <c r="L154">
        <v>12</v>
      </c>
      <c r="M154">
        <v>2004</v>
      </c>
      <c r="N154" t="s">
        <v>205</v>
      </c>
      <c r="P154" t="str">
        <f t="shared" ref="P154:P157" si="1">ROUNDDOWN(D154,0)&amp;".0 - "&amp;ROUNDDOWN(D154,0)&amp;".9"</f>
        <v>5.0 - 5.9</v>
      </c>
      <c r="U154">
        <v>2004</v>
      </c>
      <c r="Z154">
        <v>2</v>
      </c>
      <c r="AH154">
        <v>2</v>
      </c>
      <c r="AI154">
        <v>2</v>
      </c>
      <c r="AJ154">
        <v>1</v>
      </c>
      <c r="AM154" t="s">
        <v>34</v>
      </c>
      <c r="AN154" t="str">
        <f>CHOOSE(AI154, "Bottom 20%", "20%-40%", "40%-60%", "60%-80%", "Top 20%")</f>
        <v>20%-40%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</row>
    <row r="155" spans="1:59">
      <c r="A155" s="8">
        <v>39069</v>
      </c>
      <c r="B155" s="8">
        <v>39069</v>
      </c>
      <c r="C155" t="s">
        <v>203</v>
      </c>
      <c r="D155">
        <v>5.8</v>
      </c>
      <c r="E155" t="s">
        <v>157</v>
      </c>
      <c r="F155" t="s">
        <v>397</v>
      </c>
      <c r="G155" t="s">
        <v>319</v>
      </c>
      <c r="H155" t="s">
        <v>320</v>
      </c>
      <c r="J155">
        <v>8</v>
      </c>
      <c r="K155">
        <v>1200</v>
      </c>
      <c r="M155">
        <v>2006</v>
      </c>
      <c r="N155" t="s">
        <v>205</v>
      </c>
      <c r="P155" t="str">
        <f t="shared" si="1"/>
        <v>5.0 - 5.9</v>
      </c>
      <c r="U155">
        <v>2006</v>
      </c>
      <c r="AB155">
        <v>2</v>
      </c>
      <c r="AH155">
        <v>2</v>
      </c>
      <c r="AI155">
        <v>2</v>
      </c>
      <c r="AJ155">
        <v>1</v>
      </c>
      <c r="AM155" t="s">
        <v>34</v>
      </c>
      <c r="AN155" t="str">
        <f>CHOOSE(AI155, "Bottom 20%", "20%-40%", "40%-60%", "60%-80%", "Top 20%")</f>
        <v>20%-40%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</row>
    <row r="156" spans="1:59">
      <c r="A156" s="8">
        <v>37588</v>
      </c>
      <c r="B156" s="8">
        <v>37588</v>
      </c>
      <c r="C156" t="s">
        <v>398</v>
      </c>
      <c r="D156">
        <v>5.8</v>
      </c>
      <c r="E156" t="s">
        <v>343</v>
      </c>
      <c r="F156" t="s">
        <v>399</v>
      </c>
      <c r="G156" t="s">
        <v>319</v>
      </c>
      <c r="H156" t="s">
        <v>320</v>
      </c>
      <c r="K156">
        <v>503</v>
      </c>
      <c r="M156">
        <v>2002</v>
      </c>
      <c r="N156" t="s">
        <v>400</v>
      </c>
      <c r="P156" t="str">
        <f t="shared" si="1"/>
        <v>5.0 - 5.9</v>
      </c>
      <c r="U156">
        <v>2002</v>
      </c>
      <c r="X156">
        <v>2</v>
      </c>
      <c r="AH156">
        <v>2</v>
      </c>
      <c r="AI156">
        <v>2</v>
      </c>
      <c r="AJ156">
        <v>1</v>
      </c>
      <c r="AM156" t="s">
        <v>34</v>
      </c>
      <c r="AN156" t="str">
        <f>CHOOSE(AI156, "Bottom 20%", "20%-40%", "40%-60%", "60%-80%", "Top 20%")</f>
        <v>20%-40%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</row>
    <row r="157" spans="1:59">
      <c r="A157" s="8">
        <v>37358</v>
      </c>
      <c r="B157" s="8">
        <v>37358</v>
      </c>
      <c r="C157" t="s">
        <v>197</v>
      </c>
      <c r="D157">
        <v>5.9</v>
      </c>
      <c r="E157" t="s">
        <v>186</v>
      </c>
      <c r="F157" t="s">
        <v>401</v>
      </c>
      <c r="G157" t="s">
        <v>319</v>
      </c>
      <c r="H157" t="s">
        <v>320</v>
      </c>
      <c r="J157">
        <v>50</v>
      </c>
      <c r="K157">
        <v>6150</v>
      </c>
      <c r="M157">
        <v>2002</v>
      </c>
      <c r="N157" t="s">
        <v>199</v>
      </c>
      <c r="P157" t="str">
        <f t="shared" si="1"/>
        <v>5.0 - 5.9</v>
      </c>
      <c r="U157">
        <v>2002</v>
      </c>
      <c r="X157">
        <v>2</v>
      </c>
      <c r="AH157">
        <v>2</v>
      </c>
      <c r="AI157">
        <v>2</v>
      </c>
      <c r="AJ157">
        <v>1</v>
      </c>
      <c r="AM157" t="s">
        <v>34</v>
      </c>
      <c r="AN157" t="str">
        <f>CHOOSE(AI157, "Bottom 20%", "20%-40%", "40%-60%", "60%-80%", "Top 20%")</f>
        <v>20%-40%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</row>
    <row r="158" spans="1:59">
      <c r="A158" s="8">
        <v>37956</v>
      </c>
      <c r="B158" s="8">
        <v>37956</v>
      </c>
      <c r="C158" t="s">
        <v>200</v>
      </c>
      <c r="D158">
        <v>6</v>
      </c>
      <c r="E158" t="s">
        <v>157</v>
      </c>
      <c r="F158" t="s">
        <v>402</v>
      </c>
      <c r="G158" t="s">
        <v>319</v>
      </c>
      <c r="H158" t="s">
        <v>320</v>
      </c>
      <c r="J158">
        <v>11</v>
      </c>
      <c r="K158">
        <v>6018</v>
      </c>
      <c r="L158">
        <v>1.9330000000000001</v>
      </c>
      <c r="M158">
        <v>2003</v>
      </c>
      <c r="N158" t="s">
        <v>202</v>
      </c>
      <c r="P158" t="str">
        <f>ROUNDDOWN(D158,0)&amp;".0 - "&amp;ROUNDDOWN(D158,0)&amp;".9"</f>
        <v>6.0 - 6.9</v>
      </c>
      <c r="U158">
        <v>2003</v>
      </c>
      <c r="Y158">
        <v>2</v>
      </c>
      <c r="AH158">
        <v>3</v>
      </c>
      <c r="AI158">
        <v>2</v>
      </c>
      <c r="AJ158">
        <v>1</v>
      </c>
      <c r="AM158" t="s">
        <v>34</v>
      </c>
      <c r="AN158" t="str">
        <f>CHOOSE(AI158, "Bottom 20%", "20%-40%", "40%-60%", "60%-80%", "Top 20%")</f>
        <v>20%-40%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</row>
    <row r="159" spans="1:59">
      <c r="A159" s="8">
        <v>37823</v>
      </c>
      <c r="B159" s="8">
        <v>37823</v>
      </c>
      <c r="C159" t="s">
        <v>200</v>
      </c>
      <c r="D159">
        <v>6</v>
      </c>
      <c r="E159" t="s">
        <v>157</v>
      </c>
      <c r="F159" t="s">
        <v>384</v>
      </c>
      <c r="G159" t="s">
        <v>319</v>
      </c>
      <c r="H159" t="s">
        <v>320</v>
      </c>
      <c r="J159">
        <v>16</v>
      </c>
      <c r="K159">
        <v>1295584</v>
      </c>
      <c r="L159">
        <v>75</v>
      </c>
      <c r="M159">
        <v>2003</v>
      </c>
      <c r="N159" t="s">
        <v>202</v>
      </c>
      <c r="P159" t="str">
        <f t="shared" ref="P159:P175" si="2">ROUNDDOWN(D159,0)&amp;".0 - "&amp;ROUNDDOWN(D159,0)&amp;".9"</f>
        <v>6.0 - 6.9</v>
      </c>
      <c r="U159">
        <v>2003</v>
      </c>
      <c r="Y159">
        <v>2</v>
      </c>
      <c r="AH159">
        <v>3</v>
      </c>
      <c r="AI159">
        <v>2</v>
      </c>
      <c r="AJ159">
        <v>1</v>
      </c>
      <c r="AM159" t="s">
        <v>34</v>
      </c>
      <c r="AN159" t="str">
        <f>CHOOSE(AI159, "Bottom 20%", "20%-40%", "40%-60%", "60%-80%", "Top 20%")</f>
        <v>20%-40%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</row>
    <row r="160" spans="1:59">
      <c r="A160" s="8">
        <v>37844</v>
      </c>
      <c r="B160" s="8">
        <v>37844</v>
      </c>
      <c r="C160" t="s">
        <v>203</v>
      </c>
      <c r="D160">
        <v>6</v>
      </c>
      <c r="E160" t="s">
        <v>157</v>
      </c>
      <c r="F160" t="s">
        <v>403</v>
      </c>
      <c r="G160" t="s">
        <v>319</v>
      </c>
      <c r="H160" t="s">
        <v>320</v>
      </c>
      <c r="K160">
        <v>500</v>
      </c>
      <c r="M160">
        <v>2003</v>
      </c>
      <c r="N160" t="s">
        <v>205</v>
      </c>
      <c r="P160" t="str">
        <f t="shared" si="2"/>
        <v>6.0 - 6.9</v>
      </c>
      <c r="U160">
        <v>2003</v>
      </c>
      <c r="Y160">
        <v>2</v>
      </c>
      <c r="AH160">
        <v>2</v>
      </c>
      <c r="AI160">
        <v>2</v>
      </c>
      <c r="AJ160">
        <v>1</v>
      </c>
      <c r="AM160" t="s">
        <v>34</v>
      </c>
      <c r="AN160" t="str">
        <f>CHOOSE(AI160, "Bottom 20%", "20%-40%", "40%-60%", "60%-80%", "Top 20%")</f>
        <v>20%-40%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</row>
    <row r="161" spans="1:59">
      <c r="A161" s="8">
        <v>37047</v>
      </c>
      <c r="B161" s="8">
        <v>37047</v>
      </c>
      <c r="C161" t="s">
        <v>404</v>
      </c>
      <c r="D161">
        <v>6</v>
      </c>
      <c r="E161" t="s">
        <v>343</v>
      </c>
      <c r="F161" t="s">
        <v>405</v>
      </c>
      <c r="G161" t="s">
        <v>319</v>
      </c>
      <c r="H161" t="s">
        <v>320</v>
      </c>
      <c r="K161">
        <v>201</v>
      </c>
      <c r="M161">
        <v>2001</v>
      </c>
      <c r="N161" t="s">
        <v>406</v>
      </c>
      <c r="P161" t="str">
        <f t="shared" si="2"/>
        <v>6.0 - 6.9</v>
      </c>
      <c r="U161">
        <v>2001</v>
      </c>
      <c r="W161">
        <v>2</v>
      </c>
      <c r="AH161">
        <v>1</v>
      </c>
      <c r="AI161">
        <v>2</v>
      </c>
      <c r="AJ161">
        <v>1</v>
      </c>
      <c r="AM161" t="s">
        <v>34</v>
      </c>
      <c r="AN161" t="str">
        <f>CHOOSE(AI161, "Bottom 20%", "20%-40%", "40%-60%", "60%-80%", "Top 20%")</f>
        <v>20%-40%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</row>
    <row r="162" spans="1:59">
      <c r="A162" s="8">
        <v>37340</v>
      </c>
      <c r="B162" s="8">
        <v>37340</v>
      </c>
      <c r="C162" t="s">
        <v>197</v>
      </c>
      <c r="D162">
        <v>6.1</v>
      </c>
      <c r="E162" t="s">
        <v>186</v>
      </c>
      <c r="F162" t="s">
        <v>407</v>
      </c>
      <c r="G162" t="s">
        <v>319</v>
      </c>
      <c r="H162" t="s">
        <v>320</v>
      </c>
      <c r="J162">
        <v>1000</v>
      </c>
      <c r="K162">
        <v>91228</v>
      </c>
      <c r="M162">
        <v>2002</v>
      </c>
      <c r="N162" t="s">
        <v>199</v>
      </c>
      <c r="P162" t="str">
        <f t="shared" si="2"/>
        <v>6.0 - 6.9</v>
      </c>
      <c r="U162">
        <v>2002</v>
      </c>
      <c r="X162">
        <v>2</v>
      </c>
      <c r="AH162">
        <v>2</v>
      </c>
      <c r="AI162">
        <v>2</v>
      </c>
      <c r="AJ162">
        <v>1</v>
      </c>
      <c r="AM162" t="s">
        <v>34</v>
      </c>
      <c r="AN162" t="str">
        <f>CHOOSE(AI162, "Bottom 20%", "20%-40%", "40%-60%", "60%-80%", "Top 20%")</f>
        <v>20%-40%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</row>
    <row r="163" spans="1:59">
      <c r="A163" s="8">
        <v>40077</v>
      </c>
      <c r="B163" s="8">
        <v>40077</v>
      </c>
      <c r="C163" t="s">
        <v>408</v>
      </c>
      <c r="D163">
        <v>6.1</v>
      </c>
      <c r="E163" t="s">
        <v>157</v>
      </c>
      <c r="F163" t="s">
        <v>409</v>
      </c>
      <c r="G163" t="s">
        <v>319</v>
      </c>
      <c r="H163" t="s">
        <v>320</v>
      </c>
      <c r="J163">
        <v>11</v>
      </c>
      <c r="K163">
        <v>12</v>
      </c>
      <c r="M163">
        <v>2009</v>
      </c>
      <c r="N163" t="s">
        <v>410</v>
      </c>
      <c r="P163" t="str">
        <f t="shared" si="2"/>
        <v>6.0 - 6.9</v>
      </c>
      <c r="U163">
        <v>2009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1</v>
      </c>
      <c r="AM163" t="s">
        <v>34</v>
      </c>
      <c r="AN163" t="str">
        <f>CHOOSE(AI163, "Bottom 20%", "20%-40%", "40%-60%", "60%-80%", "Top 20%")</f>
        <v>20%-40%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0</v>
      </c>
    </row>
    <row r="164" spans="1:59">
      <c r="A164" s="8">
        <v>38508</v>
      </c>
      <c r="B164" s="8">
        <v>38508</v>
      </c>
      <c r="C164" t="s">
        <v>404</v>
      </c>
      <c r="D164">
        <v>6.1</v>
      </c>
      <c r="E164" t="s">
        <v>343</v>
      </c>
      <c r="F164" t="s">
        <v>411</v>
      </c>
      <c r="G164" t="s">
        <v>319</v>
      </c>
      <c r="H164" t="s">
        <v>320</v>
      </c>
      <c r="J164">
        <v>1</v>
      </c>
      <c r="K164">
        <v>200</v>
      </c>
      <c r="M164">
        <v>2005</v>
      </c>
      <c r="N164" t="s">
        <v>406</v>
      </c>
      <c r="P164" t="str">
        <f t="shared" si="2"/>
        <v>6.0 - 6.9</v>
      </c>
      <c r="U164">
        <v>2005</v>
      </c>
      <c r="AA164">
        <v>2</v>
      </c>
      <c r="AH164">
        <v>1</v>
      </c>
      <c r="AI164">
        <v>2</v>
      </c>
      <c r="AJ164">
        <v>1</v>
      </c>
      <c r="AM164" t="s">
        <v>34</v>
      </c>
      <c r="AN164" t="str">
        <f>CHOOSE(AI164, "Bottom 20%", "20%-40%", "40%-60%", "60%-80%", "Top 20%")</f>
        <v>20%-40%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</row>
    <row r="165" spans="1:59">
      <c r="A165" s="8">
        <v>37483</v>
      </c>
      <c r="B165" s="8">
        <v>37483</v>
      </c>
      <c r="C165" t="s">
        <v>203</v>
      </c>
      <c r="D165">
        <v>6.2</v>
      </c>
      <c r="E165" t="s">
        <v>157</v>
      </c>
      <c r="F165" t="s">
        <v>412</v>
      </c>
      <c r="G165" t="s">
        <v>319</v>
      </c>
      <c r="H165" t="s">
        <v>320</v>
      </c>
      <c r="K165">
        <v>2548</v>
      </c>
      <c r="M165">
        <v>2002</v>
      </c>
      <c r="N165" t="s">
        <v>205</v>
      </c>
      <c r="P165" t="str">
        <f t="shared" si="2"/>
        <v>6.0 - 6.9</v>
      </c>
      <c r="U165">
        <v>2002</v>
      </c>
      <c r="X165">
        <v>2</v>
      </c>
      <c r="AH165">
        <v>2</v>
      </c>
      <c r="AI165">
        <v>2</v>
      </c>
      <c r="AJ165">
        <v>1</v>
      </c>
      <c r="AM165" t="s">
        <v>34</v>
      </c>
      <c r="AN165" t="str">
        <f>CHOOSE(AI165, "Bottom 20%", "20%-40%", "40%-60%", "60%-80%", "Top 20%")</f>
        <v>20%-40%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</row>
    <row r="166" spans="1:59">
      <c r="A166" s="8">
        <v>37519</v>
      </c>
      <c r="B166" s="8">
        <v>37519</v>
      </c>
      <c r="C166" t="s">
        <v>203</v>
      </c>
      <c r="D166">
        <v>6.2</v>
      </c>
      <c r="E166" t="s">
        <v>157</v>
      </c>
      <c r="F166" t="s">
        <v>413</v>
      </c>
      <c r="G166" t="s">
        <v>319</v>
      </c>
      <c r="H166" t="s">
        <v>320</v>
      </c>
      <c r="K166">
        <v>155</v>
      </c>
      <c r="M166">
        <v>2002</v>
      </c>
      <c r="N166" t="s">
        <v>205</v>
      </c>
      <c r="P166" t="str">
        <f t="shared" si="2"/>
        <v>6.0 - 6.9</v>
      </c>
      <c r="U166">
        <v>2002</v>
      </c>
      <c r="X166">
        <v>2</v>
      </c>
      <c r="AH166">
        <v>2</v>
      </c>
      <c r="AI166">
        <v>2</v>
      </c>
      <c r="AJ166">
        <v>1</v>
      </c>
      <c r="AM166" t="s">
        <v>34</v>
      </c>
      <c r="AN166" t="str">
        <f>CHOOSE(AI166, "Bottom 20%", "20%-40%", "40%-60%", "60%-80%", "Top 20%")</f>
        <v>20%-40%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</row>
    <row r="167" spans="1:59">
      <c r="A167" s="8">
        <v>37728</v>
      </c>
      <c r="B167" s="8">
        <v>37728</v>
      </c>
      <c r="C167" t="s">
        <v>200</v>
      </c>
      <c r="D167">
        <v>6.3</v>
      </c>
      <c r="E167" t="s">
        <v>157</v>
      </c>
      <c r="F167" t="s">
        <v>414</v>
      </c>
      <c r="G167" t="s">
        <v>319</v>
      </c>
      <c r="H167" t="s">
        <v>320</v>
      </c>
      <c r="K167">
        <v>3300</v>
      </c>
      <c r="M167">
        <v>2003</v>
      </c>
      <c r="N167" t="s">
        <v>202</v>
      </c>
      <c r="P167" t="str">
        <f t="shared" si="2"/>
        <v>6.0 - 6.9</v>
      </c>
      <c r="U167">
        <v>2003</v>
      </c>
      <c r="Y167">
        <v>2</v>
      </c>
      <c r="AH167">
        <v>3</v>
      </c>
      <c r="AI167">
        <v>2</v>
      </c>
      <c r="AJ167">
        <v>1</v>
      </c>
      <c r="AM167" t="s">
        <v>34</v>
      </c>
      <c r="AN167" t="str">
        <f>CHOOSE(AI167, "Bottom 20%", "20%-40%", "40%-60%", "60%-80%", "Top 20%")</f>
        <v>20%-40%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</row>
    <row r="168" spans="1:59">
      <c r="A168" s="8">
        <v>37676</v>
      </c>
      <c r="B168" s="8">
        <v>37676</v>
      </c>
      <c r="C168" t="s">
        <v>200</v>
      </c>
      <c r="D168">
        <v>6.3</v>
      </c>
      <c r="E168" t="s">
        <v>157</v>
      </c>
      <c r="F168" t="s">
        <v>415</v>
      </c>
      <c r="G168" t="s">
        <v>319</v>
      </c>
      <c r="H168" t="s">
        <v>320</v>
      </c>
      <c r="J168">
        <v>268</v>
      </c>
      <c r="K168">
        <v>517000</v>
      </c>
      <c r="L168">
        <v>157</v>
      </c>
      <c r="M168">
        <v>2003</v>
      </c>
      <c r="N168" t="s">
        <v>202</v>
      </c>
      <c r="P168" t="str">
        <f t="shared" si="2"/>
        <v>6.0 - 6.9</v>
      </c>
      <c r="U168">
        <v>2003</v>
      </c>
      <c r="Y168">
        <v>2</v>
      </c>
      <c r="AH168">
        <v>3</v>
      </c>
      <c r="AI168">
        <v>2</v>
      </c>
      <c r="AJ168">
        <v>1</v>
      </c>
      <c r="AM168" t="s">
        <v>34</v>
      </c>
      <c r="AN168" t="str">
        <f>CHOOSE(AI168, "Bottom 20%", "20%-40%", "40%-60%", "60%-80%", "Top 20%")</f>
        <v>20%-40%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</row>
    <row r="169" spans="1:59">
      <c r="A169" s="8">
        <v>38864</v>
      </c>
      <c r="B169" s="8">
        <v>38864</v>
      </c>
      <c r="C169" t="s">
        <v>203</v>
      </c>
      <c r="D169">
        <v>6.3</v>
      </c>
      <c r="E169" t="s">
        <v>157</v>
      </c>
      <c r="F169" t="s">
        <v>416</v>
      </c>
      <c r="G169" t="s">
        <v>319</v>
      </c>
      <c r="H169" t="s">
        <v>320</v>
      </c>
      <c r="J169">
        <v>5778</v>
      </c>
      <c r="K169">
        <v>3177923</v>
      </c>
      <c r="L169">
        <v>3100</v>
      </c>
      <c r="M169">
        <v>2006</v>
      </c>
      <c r="N169" t="s">
        <v>205</v>
      </c>
      <c r="P169" t="str">
        <f t="shared" si="2"/>
        <v>6.0 - 6.9</v>
      </c>
      <c r="U169">
        <v>2006</v>
      </c>
      <c r="AB169">
        <v>2</v>
      </c>
      <c r="AH169">
        <v>2</v>
      </c>
      <c r="AI169">
        <v>2</v>
      </c>
      <c r="AJ169">
        <v>1</v>
      </c>
      <c r="AM169" t="s">
        <v>34</v>
      </c>
      <c r="AN169" t="str">
        <f>CHOOSE(AI169, "Bottom 20%", "20%-40%", "40%-60%", "60%-80%", "Top 20%")</f>
        <v>20%-40%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</row>
    <row r="170" spans="1:59">
      <c r="A170" s="8">
        <v>39052</v>
      </c>
      <c r="B170" s="8">
        <v>39052</v>
      </c>
      <c r="C170" t="s">
        <v>203</v>
      </c>
      <c r="D170">
        <v>6.3</v>
      </c>
      <c r="E170" t="s">
        <v>157</v>
      </c>
      <c r="F170" t="s">
        <v>417</v>
      </c>
      <c r="G170" t="s">
        <v>319</v>
      </c>
      <c r="H170" t="s">
        <v>320</v>
      </c>
      <c r="J170">
        <v>1</v>
      </c>
      <c r="K170">
        <v>114</v>
      </c>
      <c r="M170">
        <v>2006</v>
      </c>
      <c r="N170" t="s">
        <v>205</v>
      </c>
      <c r="P170" t="str">
        <f t="shared" si="2"/>
        <v>6.0 - 6.9</v>
      </c>
      <c r="U170">
        <v>2006</v>
      </c>
      <c r="AB170">
        <v>2</v>
      </c>
      <c r="AH170">
        <v>2</v>
      </c>
      <c r="AI170">
        <v>2</v>
      </c>
      <c r="AJ170">
        <v>1</v>
      </c>
      <c r="AM170" t="s">
        <v>34</v>
      </c>
      <c r="AN170" t="str">
        <f>CHOOSE(AI170, "Bottom 20%", "20%-40%", "40%-60%", "60%-80%", "Top 20%")</f>
        <v>20%-40%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</row>
    <row r="171" spans="1:59">
      <c r="A171" s="8">
        <v>38376</v>
      </c>
      <c r="B171" s="8">
        <v>38376</v>
      </c>
      <c r="C171" t="s">
        <v>203</v>
      </c>
      <c r="D171">
        <v>6.3</v>
      </c>
      <c r="E171" t="s">
        <v>157</v>
      </c>
      <c r="F171" t="s">
        <v>418</v>
      </c>
      <c r="G171" t="s">
        <v>319</v>
      </c>
      <c r="H171" t="s">
        <v>320</v>
      </c>
      <c r="J171">
        <v>1</v>
      </c>
      <c r="K171">
        <v>684</v>
      </c>
      <c r="M171">
        <v>2005</v>
      </c>
      <c r="N171" t="s">
        <v>205</v>
      </c>
      <c r="P171" t="str">
        <f t="shared" si="2"/>
        <v>6.0 - 6.9</v>
      </c>
      <c r="U171">
        <v>2005</v>
      </c>
      <c r="AA171">
        <v>2</v>
      </c>
      <c r="AH171">
        <v>2</v>
      </c>
      <c r="AI171">
        <v>2</v>
      </c>
      <c r="AJ171">
        <v>1</v>
      </c>
      <c r="AM171" t="s">
        <v>34</v>
      </c>
      <c r="AN171" t="str">
        <f>CHOOSE(AI171, "Bottom 20%", "20%-40%", "40%-60%", "60%-80%", "Top 20%")</f>
        <v>20%-40%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</row>
    <row r="172" spans="1:59">
      <c r="A172" s="8">
        <v>39147</v>
      </c>
      <c r="B172" s="8">
        <v>39147</v>
      </c>
      <c r="C172" t="s">
        <v>203</v>
      </c>
      <c r="D172">
        <v>6.4</v>
      </c>
      <c r="E172" t="s">
        <v>157</v>
      </c>
      <c r="F172" t="s">
        <v>419</v>
      </c>
      <c r="G172" t="s">
        <v>319</v>
      </c>
      <c r="H172" t="s">
        <v>320</v>
      </c>
      <c r="J172">
        <v>67</v>
      </c>
      <c r="K172">
        <v>137660</v>
      </c>
      <c r="L172">
        <v>200</v>
      </c>
      <c r="M172">
        <v>2007</v>
      </c>
      <c r="N172" t="s">
        <v>205</v>
      </c>
      <c r="P172" t="str">
        <f t="shared" si="2"/>
        <v>6.0 - 6.9</v>
      </c>
      <c r="U172">
        <v>2007</v>
      </c>
      <c r="AC172">
        <v>2</v>
      </c>
      <c r="AH172">
        <v>2</v>
      </c>
      <c r="AI172">
        <v>2</v>
      </c>
      <c r="AJ172">
        <v>1</v>
      </c>
      <c r="AM172" t="s">
        <v>34</v>
      </c>
      <c r="AN172" t="str">
        <f>CHOOSE(AI172, "Bottom 20%", "20%-40%", "40%-60%", "60%-80%", "Top 20%")</f>
        <v>20%-40%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0</v>
      </c>
    </row>
    <row r="173" spans="1:59">
      <c r="A173" s="8">
        <v>38041</v>
      </c>
      <c r="B173" s="8">
        <v>38043</v>
      </c>
      <c r="C173" t="s">
        <v>420</v>
      </c>
      <c r="D173">
        <v>6.4</v>
      </c>
      <c r="E173" t="s">
        <v>161</v>
      </c>
      <c r="F173" t="s">
        <v>421</v>
      </c>
      <c r="G173" t="s">
        <v>319</v>
      </c>
      <c r="H173" t="s">
        <v>320</v>
      </c>
      <c r="J173">
        <v>628</v>
      </c>
      <c r="K173">
        <v>13465</v>
      </c>
      <c r="L173">
        <v>400</v>
      </c>
      <c r="M173">
        <v>2004</v>
      </c>
      <c r="N173" t="s">
        <v>422</v>
      </c>
      <c r="P173" t="str">
        <f t="shared" si="2"/>
        <v>6.0 - 6.9</v>
      </c>
      <c r="U173">
        <v>2004</v>
      </c>
      <c r="Z173">
        <v>2</v>
      </c>
      <c r="AH173">
        <v>2</v>
      </c>
      <c r="AI173">
        <v>2</v>
      </c>
      <c r="AJ173">
        <v>3</v>
      </c>
      <c r="AM173" t="s">
        <v>34</v>
      </c>
      <c r="AN173" t="str">
        <f>CHOOSE(AI173, "Bottom 20%", "20%-40%", "40%-60%", "60%-80%", "Top 20%")</f>
        <v>20%-40%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</row>
    <row r="174" spans="1:59">
      <c r="A174" s="8">
        <v>38699</v>
      </c>
      <c r="B174" s="8">
        <v>38699</v>
      </c>
      <c r="C174" t="s">
        <v>197</v>
      </c>
      <c r="D174">
        <v>6.5</v>
      </c>
      <c r="E174" t="s">
        <v>186</v>
      </c>
      <c r="F174" t="s">
        <v>423</v>
      </c>
      <c r="G174" t="s">
        <v>319</v>
      </c>
      <c r="H174" t="s">
        <v>320</v>
      </c>
      <c r="J174">
        <v>5</v>
      </c>
      <c r="K174">
        <v>501</v>
      </c>
      <c r="M174">
        <v>2005</v>
      </c>
      <c r="N174" t="s">
        <v>199</v>
      </c>
      <c r="P174" t="str">
        <f t="shared" si="2"/>
        <v>6.0 - 6.9</v>
      </c>
      <c r="U174">
        <v>2005</v>
      </c>
      <c r="AA174">
        <v>2</v>
      </c>
      <c r="AH174">
        <v>2</v>
      </c>
      <c r="AI174">
        <v>2</v>
      </c>
      <c r="AJ174">
        <v>1</v>
      </c>
      <c r="AM174" t="s">
        <v>34</v>
      </c>
      <c r="AN174" t="str">
        <f>CHOOSE(AI174, "Bottom 20%", "20%-40%", "40%-60%", "60%-80%", "Top 20%")</f>
        <v>20%-40%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</row>
    <row r="175" spans="1:59">
      <c r="A175" s="8">
        <v>39412</v>
      </c>
      <c r="B175" s="8">
        <v>39412</v>
      </c>
      <c r="C175" t="s">
        <v>203</v>
      </c>
      <c r="D175">
        <v>6.5</v>
      </c>
      <c r="E175" t="s">
        <v>157</v>
      </c>
      <c r="F175" t="s">
        <v>424</v>
      </c>
      <c r="G175" t="s">
        <v>319</v>
      </c>
      <c r="H175" t="s">
        <v>320</v>
      </c>
      <c r="J175">
        <v>3</v>
      </c>
      <c r="K175">
        <v>21800</v>
      </c>
      <c r="M175">
        <v>2007</v>
      </c>
      <c r="N175" t="s">
        <v>205</v>
      </c>
      <c r="P175" t="str">
        <f t="shared" si="2"/>
        <v>6.0 - 6.9</v>
      </c>
      <c r="U175">
        <v>2007</v>
      </c>
      <c r="AC175">
        <v>2</v>
      </c>
      <c r="AH175">
        <v>2</v>
      </c>
      <c r="AI175">
        <v>2</v>
      </c>
      <c r="AJ175">
        <v>1</v>
      </c>
      <c r="AM175" t="s">
        <v>34</v>
      </c>
      <c r="AN175" t="str">
        <f>CHOOSE(AI175, "Bottom 20%", "20%-40%", "40%-60%", "60%-80%", "Top 20%")</f>
        <v>20%-40%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0</v>
      </c>
      <c r="BG175">
        <v>0</v>
      </c>
    </row>
    <row r="176" spans="1:59">
      <c r="A176" s="8">
        <v>40126</v>
      </c>
      <c r="B176" s="8">
        <v>40126</v>
      </c>
      <c r="C176" t="s">
        <v>203</v>
      </c>
      <c r="D176">
        <v>6.6</v>
      </c>
      <c r="E176" t="s">
        <v>157</v>
      </c>
      <c r="F176" t="s">
        <v>425</v>
      </c>
      <c r="G176" t="s">
        <v>319</v>
      </c>
      <c r="H176" t="s">
        <v>320</v>
      </c>
      <c r="J176">
        <v>2</v>
      </c>
      <c r="K176">
        <v>1475</v>
      </c>
      <c r="L176">
        <v>2</v>
      </c>
      <c r="M176">
        <v>2009</v>
      </c>
      <c r="N176" t="s">
        <v>205</v>
      </c>
      <c r="P176" t="str">
        <f>ROUNDDOWN(D176,0)&amp;".0 - "&amp;ROUNDDOWN(D176,0)&amp;".9"</f>
        <v>6.0 - 6.9</v>
      </c>
      <c r="U176">
        <v>2009</v>
      </c>
      <c r="AE176">
        <v>2</v>
      </c>
      <c r="AF176">
        <v>2</v>
      </c>
      <c r="AG176">
        <v>2</v>
      </c>
      <c r="AH176">
        <v>2</v>
      </c>
      <c r="AI176">
        <v>2</v>
      </c>
      <c r="AJ176">
        <v>1</v>
      </c>
      <c r="AM176" t="s">
        <v>34</v>
      </c>
      <c r="AN176" t="str">
        <f>CHOOSE(AI176, "Bottom 20%", "20%-40%", "40%-60%", "60%-80%", "Top 20%")</f>
        <v>20%-40%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</row>
    <row r="177" spans="1:59">
      <c r="A177" s="8">
        <v>37259</v>
      </c>
      <c r="B177" s="8">
        <v>37259</v>
      </c>
      <c r="C177" t="s">
        <v>398</v>
      </c>
      <c r="D177">
        <v>6.6</v>
      </c>
      <c r="E177" t="s">
        <v>343</v>
      </c>
      <c r="F177" t="s">
        <v>426</v>
      </c>
      <c r="G177" t="s">
        <v>319</v>
      </c>
      <c r="H177" t="s">
        <v>320</v>
      </c>
      <c r="K177">
        <v>500</v>
      </c>
      <c r="M177">
        <v>2002</v>
      </c>
      <c r="N177" t="s">
        <v>400</v>
      </c>
      <c r="P177" t="str">
        <f t="shared" ref="P177:P196" si="3">ROUNDDOWN(D177,0)&amp;".0 - "&amp;ROUNDDOWN(D177,0)&amp;".9"</f>
        <v>6.0 - 6.9</v>
      </c>
      <c r="U177">
        <v>2002</v>
      </c>
      <c r="X177">
        <v>2</v>
      </c>
      <c r="AH177">
        <v>2</v>
      </c>
      <c r="AI177">
        <v>2</v>
      </c>
      <c r="AJ177">
        <v>1</v>
      </c>
      <c r="AM177" t="s">
        <v>34</v>
      </c>
      <c r="AN177" t="str">
        <f>CHOOSE(AI177, "Bottom 20%", "20%-40%", "40%-60%", "60%-80%", "Top 20%")</f>
        <v>20%-40%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</row>
    <row r="178" spans="1:59">
      <c r="A178" s="8">
        <v>36684</v>
      </c>
      <c r="B178" s="8">
        <v>36684</v>
      </c>
      <c r="C178" t="s">
        <v>203</v>
      </c>
      <c r="D178">
        <v>6.7</v>
      </c>
      <c r="E178" t="s">
        <v>157</v>
      </c>
      <c r="F178" t="s">
        <v>427</v>
      </c>
      <c r="G178" t="s">
        <v>319</v>
      </c>
      <c r="H178" t="s">
        <v>320</v>
      </c>
      <c r="J178">
        <v>1</v>
      </c>
      <c r="K178">
        <v>3000</v>
      </c>
      <c r="M178">
        <v>2000</v>
      </c>
      <c r="N178" t="s">
        <v>205</v>
      </c>
      <c r="P178" t="str">
        <f t="shared" si="3"/>
        <v>6.0 - 6.9</v>
      </c>
      <c r="U178">
        <v>2000</v>
      </c>
      <c r="V178">
        <v>2</v>
      </c>
      <c r="AH178">
        <v>2</v>
      </c>
      <c r="AI178">
        <v>2</v>
      </c>
      <c r="AJ178">
        <v>1</v>
      </c>
      <c r="AM178" t="s">
        <v>34</v>
      </c>
      <c r="AN178" t="str">
        <f>CHOOSE(AI178, "Bottom 20%", "20%-40%", "40%-60%", "60%-80%", "Top 20%")</f>
        <v>20%-40%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</row>
    <row r="179" spans="1:59">
      <c r="A179" s="8">
        <v>38790</v>
      </c>
      <c r="B179" s="8">
        <v>38790</v>
      </c>
      <c r="C179" t="s">
        <v>203</v>
      </c>
      <c r="D179">
        <v>6.7</v>
      </c>
      <c r="E179" t="s">
        <v>157</v>
      </c>
      <c r="F179" t="s">
        <v>428</v>
      </c>
      <c r="G179" t="s">
        <v>319</v>
      </c>
      <c r="H179" t="s">
        <v>320</v>
      </c>
      <c r="J179">
        <v>3</v>
      </c>
      <c r="K179">
        <v>1202</v>
      </c>
      <c r="M179">
        <v>2006</v>
      </c>
      <c r="N179" t="s">
        <v>205</v>
      </c>
      <c r="P179" t="str">
        <f t="shared" si="3"/>
        <v>6.0 - 6.9</v>
      </c>
      <c r="U179">
        <v>2006</v>
      </c>
      <c r="AB179">
        <v>2</v>
      </c>
      <c r="AH179">
        <v>2</v>
      </c>
      <c r="AI179">
        <v>2</v>
      </c>
      <c r="AJ179">
        <v>1</v>
      </c>
      <c r="AM179" t="s">
        <v>34</v>
      </c>
      <c r="AN179" t="str">
        <f>CHOOSE(AI179, "Bottom 20%", "20%-40%", "40%-60%", "60%-80%", "Top 20%")</f>
        <v>20%-40%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0</v>
      </c>
      <c r="BE179">
        <v>0</v>
      </c>
      <c r="BF179">
        <v>0</v>
      </c>
      <c r="BG179">
        <v>0</v>
      </c>
    </row>
    <row r="180" spans="1:59">
      <c r="A180" s="8">
        <v>37266</v>
      </c>
      <c r="B180" s="8">
        <v>37266</v>
      </c>
      <c r="C180" t="s">
        <v>404</v>
      </c>
      <c r="D180">
        <v>6.7</v>
      </c>
      <c r="E180" t="s">
        <v>343</v>
      </c>
      <c r="F180" t="s">
        <v>429</v>
      </c>
      <c r="G180" t="s">
        <v>319</v>
      </c>
      <c r="H180" t="s">
        <v>320</v>
      </c>
      <c r="J180">
        <v>1</v>
      </c>
      <c r="K180">
        <v>1000</v>
      </c>
      <c r="M180">
        <v>2002</v>
      </c>
      <c r="N180" t="s">
        <v>406</v>
      </c>
      <c r="P180" t="str">
        <f t="shared" si="3"/>
        <v>6.0 - 6.9</v>
      </c>
      <c r="U180">
        <v>2002</v>
      </c>
      <c r="X180">
        <v>2</v>
      </c>
      <c r="AH180">
        <v>1</v>
      </c>
      <c r="AI180">
        <v>2</v>
      </c>
      <c r="AJ180">
        <v>1</v>
      </c>
      <c r="AM180" t="s">
        <v>34</v>
      </c>
      <c r="AN180" t="str">
        <f>CHOOSE(AI180, "Bottom 20%", "20%-40%", "40%-60%", "60%-80%", "Top 20%")</f>
        <v>20%-40%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</row>
    <row r="181" spans="1:59">
      <c r="A181" s="8">
        <v>40182</v>
      </c>
      <c r="B181" s="8">
        <v>40182</v>
      </c>
      <c r="C181" t="s">
        <v>342</v>
      </c>
      <c r="D181">
        <v>6.7</v>
      </c>
      <c r="E181" t="s">
        <v>343</v>
      </c>
      <c r="F181" t="s">
        <v>430</v>
      </c>
      <c r="G181" t="s">
        <v>319</v>
      </c>
      <c r="H181" t="s">
        <v>320</v>
      </c>
      <c r="K181">
        <v>1126</v>
      </c>
      <c r="M181">
        <v>2010</v>
      </c>
      <c r="N181" t="s">
        <v>346</v>
      </c>
      <c r="P181" t="str">
        <f t="shared" si="3"/>
        <v>6.0 - 6.9</v>
      </c>
      <c r="U181">
        <v>2010</v>
      </c>
      <c r="AE181">
        <v>2</v>
      </c>
      <c r="AF181">
        <v>2</v>
      </c>
      <c r="AG181">
        <v>2</v>
      </c>
      <c r="AH181">
        <v>1</v>
      </c>
      <c r="AI181">
        <v>2</v>
      </c>
      <c r="AJ181">
        <v>1</v>
      </c>
      <c r="AM181" t="s">
        <v>34</v>
      </c>
      <c r="AN181" t="str">
        <f>CHOOSE(AI181, "Bottom 20%", "20%-40%", "40%-60%", "60%-80%", "Top 20%")</f>
        <v>20%-40%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</v>
      </c>
      <c r="BG181">
        <v>0</v>
      </c>
    </row>
    <row r="182" spans="1:59">
      <c r="A182" s="8">
        <v>36855</v>
      </c>
      <c r="B182" s="8">
        <v>36855</v>
      </c>
      <c r="C182" t="s">
        <v>431</v>
      </c>
      <c r="D182">
        <v>6.8</v>
      </c>
      <c r="E182" t="s">
        <v>233</v>
      </c>
      <c r="F182" t="s">
        <v>432</v>
      </c>
      <c r="G182" t="s">
        <v>319</v>
      </c>
      <c r="H182" t="s">
        <v>320</v>
      </c>
      <c r="J182">
        <v>31</v>
      </c>
      <c r="K182">
        <v>3294</v>
      </c>
      <c r="L182">
        <v>10</v>
      </c>
      <c r="M182">
        <v>2000</v>
      </c>
      <c r="N182" t="s">
        <v>433</v>
      </c>
      <c r="P182" t="str">
        <f t="shared" si="3"/>
        <v>6.0 - 6.9</v>
      </c>
      <c r="U182">
        <v>2000</v>
      </c>
      <c r="V182">
        <v>2</v>
      </c>
      <c r="AH182">
        <v>3</v>
      </c>
      <c r="AI182">
        <v>2</v>
      </c>
      <c r="AJ182">
        <v>1</v>
      </c>
      <c r="AM182" t="s">
        <v>34</v>
      </c>
      <c r="AN182" t="str">
        <f>CHOOSE(AI182, "Bottom 20%", "20%-40%", "40%-60%", "60%-80%", "Top 20%")</f>
        <v>20%-40%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</row>
    <row r="183" spans="1:59">
      <c r="A183" s="8">
        <v>37762</v>
      </c>
      <c r="B183" s="8">
        <v>37762</v>
      </c>
      <c r="C183" t="s">
        <v>284</v>
      </c>
      <c r="D183">
        <v>6.8</v>
      </c>
      <c r="E183" t="s">
        <v>161</v>
      </c>
      <c r="F183" t="s">
        <v>434</v>
      </c>
      <c r="G183" t="s">
        <v>319</v>
      </c>
      <c r="H183" t="s">
        <v>320</v>
      </c>
      <c r="J183">
        <v>2266</v>
      </c>
      <c r="K183">
        <v>210261</v>
      </c>
      <c r="L183">
        <v>5000</v>
      </c>
      <c r="M183">
        <v>2003</v>
      </c>
      <c r="N183" t="s">
        <v>286</v>
      </c>
      <c r="P183" t="str">
        <f t="shared" si="3"/>
        <v>6.0 - 6.9</v>
      </c>
      <c r="U183">
        <v>2003</v>
      </c>
      <c r="Y183">
        <v>2</v>
      </c>
      <c r="AH183">
        <v>3</v>
      </c>
      <c r="AI183">
        <v>2</v>
      </c>
      <c r="AJ183">
        <v>1</v>
      </c>
      <c r="AM183" t="s">
        <v>34</v>
      </c>
      <c r="AN183" t="str">
        <f>CHOOSE(AI183, "Bottom 20%", "20%-40%", "40%-60%", "60%-80%", "Top 20%")</f>
        <v>20%-40%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</row>
    <row r="184" spans="1:59">
      <c r="A184" s="8">
        <v>36824</v>
      </c>
      <c r="B184" s="8">
        <v>36824</v>
      </c>
      <c r="C184" t="s">
        <v>203</v>
      </c>
      <c r="D184">
        <v>6.8</v>
      </c>
      <c r="E184" t="s">
        <v>157</v>
      </c>
      <c r="F184" t="s">
        <v>435</v>
      </c>
      <c r="G184" t="s">
        <v>319</v>
      </c>
      <c r="H184" t="s">
        <v>320</v>
      </c>
      <c r="K184">
        <v>5500</v>
      </c>
      <c r="M184">
        <v>2000</v>
      </c>
      <c r="N184" t="s">
        <v>205</v>
      </c>
      <c r="P184" t="str">
        <f t="shared" si="3"/>
        <v>6.0 - 6.9</v>
      </c>
      <c r="U184">
        <v>2000</v>
      </c>
      <c r="V184">
        <v>2</v>
      </c>
      <c r="AH184">
        <v>2</v>
      </c>
      <c r="AI184">
        <v>2</v>
      </c>
      <c r="AJ184">
        <v>1</v>
      </c>
      <c r="AM184" t="s">
        <v>34</v>
      </c>
      <c r="AN184" t="str">
        <f>CHOOSE(AI184, "Bottom 20%", "20%-40%", "40%-60%", "60%-80%", "Top 20%")</f>
        <v>20%-40%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</row>
    <row r="185" spans="1:59">
      <c r="A185" s="8">
        <v>40058</v>
      </c>
      <c r="B185" s="8">
        <v>40058</v>
      </c>
      <c r="C185" t="s">
        <v>203</v>
      </c>
      <c r="D185">
        <v>7</v>
      </c>
      <c r="E185" t="s">
        <v>157</v>
      </c>
      <c r="F185" t="s">
        <v>436</v>
      </c>
      <c r="G185" t="s">
        <v>319</v>
      </c>
      <c r="H185" t="s">
        <v>320</v>
      </c>
      <c r="J185">
        <v>128</v>
      </c>
      <c r="K185">
        <v>339792</v>
      </c>
      <c r="L185">
        <v>160</v>
      </c>
      <c r="M185">
        <v>2009</v>
      </c>
      <c r="N185" t="s">
        <v>205</v>
      </c>
      <c r="P185" t="str">
        <f t="shared" si="3"/>
        <v>7.0 - 7.9</v>
      </c>
      <c r="U185">
        <v>2009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1</v>
      </c>
      <c r="AM185" t="s">
        <v>34</v>
      </c>
      <c r="AN185" t="str">
        <f>CHOOSE(AI185, "Bottom 20%", "20%-40%", "40%-60%", "60%-80%", "Top 20%")</f>
        <v>20%-40%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</row>
    <row r="186" spans="1:59">
      <c r="A186" s="8">
        <v>38023</v>
      </c>
      <c r="B186" s="8">
        <v>38024</v>
      </c>
      <c r="C186" t="s">
        <v>203</v>
      </c>
      <c r="D186">
        <v>7</v>
      </c>
      <c r="E186" t="s">
        <v>157</v>
      </c>
      <c r="F186" t="s">
        <v>437</v>
      </c>
      <c r="G186" t="s">
        <v>319</v>
      </c>
      <c r="H186" t="s">
        <v>320</v>
      </c>
      <c r="J186">
        <v>37</v>
      </c>
      <c r="K186">
        <v>14072</v>
      </c>
      <c r="L186">
        <v>1</v>
      </c>
      <c r="M186">
        <v>2004</v>
      </c>
      <c r="N186" t="s">
        <v>205</v>
      </c>
      <c r="P186" t="str">
        <f t="shared" si="3"/>
        <v>7.0 - 7.9</v>
      </c>
      <c r="U186">
        <v>2004</v>
      </c>
      <c r="Z186">
        <v>2</v>
      </c>
      <c r="AH186">
        <v>2</v>
      </c>
      <c r="AI186">
        <v>2</v>
      </c>
      <c r="AJ186">
        <v>2</v>
      </c>
      <c r="AM186" t="s">
        <v>34</v>
      </c>
      <c r="AN186" t="str">
        <f>CHOOSE(AI186, "Bottom 20%", "20%-40%", "40%-60%", "60%-80%", "Top 20%")</f>
        <v>20%-40%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</row>
    <row r="187" spans="1:59">
      <c r="A187" s="8">
        <v>37768</v>
      </c>
      <c r="B187" s="8">
        <v>37768</v>
      </c>
      <c r="C187" t="s">
        <v>203</v>
      </c>
      <c r="D187">
        <v>7</v>
      </c>
      <c r="E187" t="s">
        <v>157</v>
      </c>
      <c r="F187" t="s">
        <v>438</v>
      </c>
      <c r="G187" t="s">
        <v>319</v>
      </c>
      <c r="H187" t="s">
        <v>320</v>
      </c>
      <c r="J187">
        <v>1</v>
      </c>
      <c r="K187">
        <v>247</v>
      </c>
      <c r="M187">
        <v>2003</v>
      </c>
      <c r="N187" t="s">
        <v>205</v>
      </c>
      <c r="P187" t="str">
        <f t="shared" si="3"/>
        <v>7.0 - 7.9</v>
      </c>
      <c r="U187">
        <v>2003</v>
      </c>
      <c r="Y187">
        <v>2</v>
      </c>
      <c r="AH187">
        <v>2</v>
      </c>
      <c r="AI187">
        <v>2</v>
      </c>
      <c r="AJ187">
        <v>1</v>
      </c>
      <c r="AM187" t="s">
        <v>34</v>
      </c>
      <c r="AN187" t="str">
        <f>CHOOSE(AI187, "Bottom 20%", "20%-40%", "40%-60%", "60%-80%", "Top 20%")</f>
        <v>20%-40%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</row>
    <row r="188" spans="1:59">
      <c r="A188" s="8">
        <v>40345</v>
      </c>
      <c r="B188" s="8">
        <v>40345</v>
      </c>
      <c r="C188" t="s">
        <v>203</v>
      </c>
      <c r="D188">
        <v>7</v>
      </c>
      <c r="E188" t="s">
        <v>157</v>
      </c>
      <c r="F188" t="s">
        <v>439</v>
      </c>
      <c r="G188" t="s">
        <v>319</v>
      </c>
      <c r="H188" t="s">
        <v>320</v>
      </c>
      <c r="J188">
        <v>17</v>
      </c>
      <c r="K188">
        <v>4600</v>
      </c>
      <c r="M188">
        <v>2010</v>
      </c>
      <c r="N188" t="s">
        <v>205</v>
      </c>
      <c r="P188" t="str">
        <f t="shared" si="3"/>
        <v>7.0 - 7.9</v>
      </c>
      <c r="U188">
        <v>2010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1</v>
      </c>
      <c r="AM188" t="s">
        <v>34</v>
      </c>
      <c r="AN188" t="str">
        <f>CHOOSE(AI188, "Bottom 20%", "20%-40%", "40%-60%", "60%-80%", "Top 20%")</f>
        <v>20%-40%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</v>
      </c>
      <c r="BG188">
        <v>0</v>
      </c>
    </row>
    <row r="189" spans="1:59">
      <c r="A189" s="8">
        <v>36866</v>
      </c>
      <c r="B189" s="8">
        <v>36866</v>
      </c>
      <c r="C189" t="s">
        <v>440</v>
      </c>
      <c r="D189">
        <v>7</v>
      </c>
      <c r="E189" t="s">
        <v>186</v>
      </c>
      <c r="F189" t="s">
        <v>441</v>
      </c>
      <c r="G189" t="s">
        <v>319</v>
      </c>
      <c r="H189" t="s">
        <v>320</v>
      </c>
      <c r="J189">
        <v>11</v>
      </c>
      <c r="M189">
        <v>2000</v>
      </c>
      <c r="N189" t="s">
        <v>442</v>
      </c>
      <c r="P189" t="str">
        <f t="shared" si="3"/>
        <v>7.0 - 7.9</v>
      </c>
      <c r="U189">
        <v>2000</v>
      </c>
      <c r="V189">
        <v>2</v>
      </c>
      <c r="AH189">
        <v>2</v>
      </c>
      <c r="AI189">
        <v>2</v>
      </c>
      <c r="AJ189">
        <v>1</v>
      </c>
      <c r="AM189" t="s">
        <v>34</v>
      </c>
      <c r="AN189" t="str">
        <f>CHOOSE(AI189, "Bottom 20%", "20%-40%", "40%-60%", "60%-80%", "Top 20%")</f>
        <v>20%-40%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</row>
    <row r="190" spans="1:59">
      <c r="A190" s="8">
        <v>38317</v>
      </c>
      <c r="B190" s="8">
        <v>38317</v>
      </c>
      <c r="C190" t="s">
        <v>203</v>
      </c>
      <c r="D190">
        <v>7.1</v>
      </c>
      <c r="E190" t="s">
        <v>157</v>
      </c>
      <c r="F190" t="s">
        <v>443</v>
      </c>
      <c r="G190" t="s">
        <v>319</v>
      </c>
      <c r="H190" t="s">
        <v>320</v>
      </c>
      <c r="J190">
        <v>32</v>
      </c>
      <c r="K190">
        <v>12833</v>
      </c>
      <c r="L190">
        <v>55</v>
      </c>
      <c r="M190">
        <v>2004</v>
      </c>
      <c r="N190" t="s">
        <v>205</v>
      </c>
      <c r="P190" t="str">
        <f t="shared" si="3"/>
        <v>7.0 - 7.9</v>
      </c>
      <c r="U190">
        <v>2004</v>
      </c>
      <c r="Z190">
        <v>2</v>
      </c>
      <c r="AH190">
        <v>2</v>
      </c>
      <c r="AI190">
        <v>2</v>
      </c>
      <c r="AJ190">
        <v>1</v>
      </c>
      <c r="AM190" t="s">
        <v>34</v>
      </c>
      <c r="AN190" t="str">
        <f>CHOOSE(AI190, "Bottom 20%", "20%-40%", "40%-60%", "60%-80%", "Top 20%")</f>
        <v>20%-40%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</row>
    <row r="191" spans="1:59">
      <c r="A191" s="8">
        <v>37346</v>
      </c>
      <c r="B191" s="8">
        <v>37346</v>
      </c>
      <c r="C191" t="s">
        <v>444</v>
      </c>
      <c r="D191">
        <v>7.1</v>
      </c>
      <c r="E191" t="s">
        <v>157</v>
      </c>
      <c r="F191" t="s">
        <v>445</v>
      </c>
      <c r="G191" t="s">
        <v>319</v>
      </c>
      <c r="H191" t="s">
        <v>320</v>
      </c>
      <c r="J191">
        <v>4</v>
      </c>
      <c r="K191">
        <v>500</v>
      </c>
      <c r="L191">
        <v>25</v>
      </c>
      <c r="M191">
        <v>2002</v>
      </c>
      <c r="N191" t="s">
        <v>446</v>
      </c>
      <c r="P191" t="str">
        <f t="shared" si="3"/>
        <v>7.0 - 7.9</v>
      </c>
      <c r="U191">
        <v>2002</v>
      </c>
      <c r="X191">
        <v>2</v>
      </c>
      <c r="AI191">
        <v>2</v>
      </c>
      <c r="AJ191">
        <v>1</v>
      </c>
      <c r="AM191" t="s">
        <v>34</v>
      </c>
      <c r="AN191" t="str">
        <f>CHOOSE(AI191, "Bottom 20%", "20%-40%", "40%-60%", "60%-80%", "Top 20%")</f>
        <v>20%-40%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</row>
    <row r="192" spans="1:59">
      <c r="A192" s="8">
        <v>39855</v>
      </c>
      <c r="B192" s="8">
        <v>39855</v>
      </c>
      <c r="C192" t="s">
        <v>203</v>
      </c>
      <c r="D192">
        <v>7.2</v>
      </c>
      <c r="E192" t="s">
        <v>157</v>
      </c>
      <c r="F192" t="s">
        <v>447</v>
      </c>
      <c r="G192" t="s">
        <v>319</v>
      </c>
      <c r="H192" t="s">
        <v>320</v>
      </c>
      <c r="K192">
        <v>3049</v>
      </c>
      <c r="L192">
        <v>9</v>
      </c>
      <c r="M192">
        <v>2009</v>
      </c>
      <c r="N192" t="s">
        <v>205</v>
      </c>
      <c r="P192" t="str">
        <f t="shared" si="3"/>
        <v>7.0 - 7.9</v>
      </c>
      <c r="U192">
        <v>2009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1</v>
      </c>
      <c r="AM192" t="s">
        <v>34</v>
      </c>
      <c r="AN192" t="str">
        <f>CHOOSE(AI192, "Bottom 20%", "20%-40%", "40%-60%", "60%-80%", "Top 20%")</f>
        <v>20%-40%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</row>
    <row r="193" spans="1:59">
      <c r="A193" s="8">
        <v>39961</v>
      </c>
      <c r="B193" s="8">
        <v>39961</v>
      </c>
      <c r="C193" t="s">
        <v>227</v>
      </c>
      <c r="D193">
        <v>7.3</v>
      </c>
      <c r="E193" t="s">
        <v>207</v>
      </c>
      <c r="F193" t="s">
        <v>448</v>
      </c>
      <c r="G193" t="s">
        <v>319</v>
      </c>
      <c r="H193" t="s">
        <v>320</v>
      </c>
      <c r="J193">
        <v>7</v>
      </c>
      <c r="K193">
        <v>50136</v>
      </c>
      <c r="L193">
        <v>100</v>
      </c>
      <c r="M193">
        <v>2009</v>
      </c>
      <c r="N193" t="s">
        <v>229</v>
      </c>
      <c r="P193" t="str">
        <f t="shared" si="3"/>
        <v>7.0 - 7.9</v>
      </c>
      <c r="U193">
        <v>2009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1</v>
      </c>
      <c r="AM193" t="s">
        <v>34</v>
      </c>
      <c r="AN193" t="str">
        <f>CHOOSE(AI193, "Bottom 20%", "20%-40%", "40%-60%", "60%-80%", "Top 20%")</f>
        <v>20%-40%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</row>
    <row r="194" spans="1:59">
      <c r="A194" s="8">
        <v>37318</v>
      </c>
      <c r="B194" s="8">
        <v>37318</v>
      </c>
      <c r="C194" t="s">
        <v>197</v>
      </c>
      <c r="D194">
        <v>7.4</v>
      </c>
      <c r="E194" t="s">
        <v>186</v>
      </c>
      <c r="F194" t="s">
        <v>449</v>
      </c>
      <c r="G194" t="s">
        <v>319</v>
      </c>
      <c r="H194" t="s">
        <v>320</v>
      </c>
      <c r="J194">
        <v>150</v>
      </c>
      <c r="K194">
        <v>3513</v>
      </c>
      <c r="M194">
        <v>2002</v>
      </c>
      <c r="N194" t="s">
        <v>199</v>
      </c>
      <c r="P194" t="str">
        <f t="shared" si="3"/>
        <v>7.0 - 7.9</v>
      </c>
      <c r="U194">
        <v>2002</v>
      </c>
      <c r="X194">
        <v>2</v>
      </c>
      <c r="AH194">
        <v>2</v>
      </c>
      <c r="AI194">
        <v>2</v>
      </c>
      <c r="AJ194">
        <v>1</v>
      </c>
      <c r="AM194" t="s">
        <v>34</v>
      </c>
      <c r="AN194" t="str">
        <f>CHOOSE(AI194, "Bottom 20%", "20%-40%", "40%-60%", "60%-80%", "Top 20%")</f>
        <v>20%-40%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</row>
    <row r="195" spans="1:59">
      <c r="A195" s="8">
        <v>39769</v>
      </c>
      <c r="B195" s="8">
        <v>39769</v>
      </c>
      <c r="C195" t="s">
        <v>203</v>
      </c>
      <c r="D195">
        <v>7.4</v>
      </c>
      <c r="E195" t="s">
        <v>157</v>
      </c>
      <c r="F195" t="s">
        <v>450</v>
      </c>
      <c r="G195" t="s">
        <v>319</v>
      </c>
      <c r="H195" t="s">
        <v>320</v>
      </c>
      <c r="J195">
        <v>6</v>
      </c>
      <c r="K195">
        <v>10077</v>
      </c>
      <c r="M195">
        <v>2008</v>
      </c>
      <c r="N195" t="s">
        <v>205</v>
      </c>
      <c r="P195" t="str">
        <f t="shared" si="3"/>
        <v>7.0 - 7.9</v>
      </c>
      <c r="U195">
        <v>2008</v>
      </c>
      <c r="AD195">
        <v>2</v>
      </c>
      <c r="AH195">
        <v>2</v>
      </c>
      <c r="AI195">
        <v>2</v>
      </c>
      <c r="AJ195">
        <v>1</v>
      </c>
      <c r="AM195" t="s">
        <v>34</v>
      </c>
      <c r="AN195" t="str">
        <f>CHOOSE(AI195, "Bottom 20%", "20%-40%", "40%-60%", "60%-80%", "Top 20%")</f>
        <v>20%-40%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0</v>
      </c>
    </row>
    <row r="196" spans="1:59">
      <c r="A196" s="8">
        <v>38303</v>
      </c>
      <c r="B196" s="8">
        <v>38303</v>
      </c>
      <c r="C196" t="s">
        <v>203</v>
      </c>
      <c r="D196">
        <v>7.5</v>
      </c>
      <c r="E196" t="s">
        <v>157</v>
      </c>
      <c r="F196" t="s">
        <v>451</v>
      </c>
      <c r="G196" t="s">
        <v>319</v>
      </c>
      <c r="H196" t="s">
        <v>320</v>
      </c>
      <c r="J196">
        <v>33</v>
      </c>
      <c r="K196">
        <v>83381</v>
      </c>
      <c r="M196">
        <v>2004</v>
      </c>
      <c r="N196" t="s">
        <v>205</v>
      </c>
      <c r="P196" t="str">
        <f t="shared" si="3"/>
        <v>7.0 - 7.9</v>
      </c>
      <c r="U196">
        <v>2004</v>
      </c>
      <c r="Z196">
        <v>2</v>
      </c>
      <c r="AH196">
        <v>2</v>
      </c>
      <c r="AI196">
        <v>2</v>
      </c>
      <c r="AJ196">
        <v>1</v>
      </c>
      <c r="AM196" t="s">
        <v>34</v>
      </c>
      <c r="AN196" t="str">
        <f>CHOOSE(AI196, "Bottom 20%", "20%-40%", "40%-60%", "60%-80%", "Top 20%")</f>
        <v>20%-40%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</row>
    <row r="197" spans="1:59">
      <c r="A197" s="8">
        <v>37321</v>
      </c>
      <c r="B197" s="8">
        <v>37321</v>
      </c>
      <c r="C197" t="s">
        <v>389</v>
      </c>
      <c r="D197">
        <v>7.5</v>
      </c>
      <c r="E197" t="s">
        <v>157</v>
      </c>
      <c r="F197" t="s">
        <v>452</v>
      </c>
      <c r="G197" t="s">
        <v>319</v>
      </c>
      <c r="H197" t="s">
        <v>320</v>
      </c>
      <c r="J197">
        <v>15</v>
      </c>
      <c r="K197">
        <v>73451</v>
      </c>
      <c r="L197">
        <v>1.714</v>
      </c>
      <c r="M197">
        <v>2002</v>
      </c>
      <c r="N197" t="s">
        <v>391</v>
      </c>
      <c r="P197" t="str">
        <f>ROUNDDOWN(D197,0)&amp;".0 - "&amp;ROUNDDOWN(D197,0)&amp;".9"</f>
        <v>7.0 - 7.9</v>
      </c>
      <c r="U197">
        <v>2002</v>
      </c>
      <c r="X197">
        <v>2</v>
      </c>
      <c r="AH197">
        <v>2</v>
      </c>
      <c r="AI197">
        <v>2</v>
      </c>
      <c r="AJ197">
        <v>1</v>
      </c>
      <c r="AM197" t="s">
        <v>34</v>
      </c>
      <c r="AN197" t="str">
        <f>CHOOSE(AI197, "Bottom 20%", "20%-40%", "40%-60%", "60%-80%", "Top 20%")</f>
        <v>20%-40%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</row>
    <row r="198" spans="1:59">
      <c r="A198" s="8">
        <v>40086</v>
      </c>
      <c r="B198" s="8">
        <v>40086</v>
      </c>
      <c r="C198" t="s">
        <v>203</v>
      </c>
      <c r="D198">
        <v>7.6</v>
      </c>
      <c r="E198" t="s">
        <v>157</v>
      </c>
      <c r="F198" t="s">
        <v>453</v>
      </c>
      <c r="G198" t="s">
        <v>319</v>
      </c>
      <c r="H198" t="s">
        <v>320</v>
      </c>
      <c r="J198">
        <v>1195</v>
      </c>
      <c r="K198">
        <v>2501798</v>
      </c>
      <c r="L198">
        <v>2200</v>
      </c>
      <c r="M198">
        <v>2009</v>
      </c>
      <c r="N198" t="s">
        <v>205</v>
      </c>
      <c r="P198" t="str">
        <f t="shared" ref="P198:P220" si="4">ROUNDDOWN(D198,0)&amp;".0 - "&amp;ROUNDDOWN(D198,0)&amp;".9"</f>
        <v>7.0 - 7.9</v>
      </c>
      <c r="U198">
        <v>2009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1</v>
      </c>
      <c r="AM198" t="s">
        <v>34</v>
      </c>
      <c r="AN198" t="str">
        <f>CHOOSE(AI198, "Bottom 20%", "20%-40%", "40%-60%", "60%-80%", "Top 20%")</f>
        <v>20%-40%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0</v>
      </c>
    </row>
    <row r="199" spans="1:59">
      <c r="A199" s="8">
        <v>37539</v>
      </c>
      <c r="B199" s="8">
        <v>37539</v>
      </c>
      <c r="C199" t="s">
        <v>203</v>
      </c>
      <c r="D199">
        <v>7.6</v>
      </c>
      <c r="E199" t="s">
        <v>157</v>
      </c>
      <c r="F199" t="s">
        <v>454</v>
      </c>
      <c r="G199" t="s">
        <v>319</v>
      </c>
      <c r="H199" t="s">
        <v>320</v>
      </c>
      <c r="J199">
        <v>8</v>
      </c>
      <c r="K199">
        <v>9082</v>
      </c>
      <c r="M199">
        <v>2002</v>
      </c>
      <c r="N199" t="s">
        <v>205</v>
      </c>
      <c r="P199" t="str">
        <f t="shared" si="4"/>
        <v>7.0 - 7.9</v>
      </c>
      <c r="U199">
        <v>2002</v>
      </c>
      <c r="X199">
        <v>2</v>
      </c>
      <c r="AH199">
        <v>2</v>
      </c>
      <c r="AI199">
        <v>2</v>
      </c>
      <c r="AJ199">
        <v>1</v>
      </c>
      <c r="AM199" t="s">
        <v>34</v>
      </c>
      <c r="AN199" t="str">
        <f>CHOOSE(AI199, "Bottom 20%", "20%-40%", "40%-60%", "60%-80%", "Top 20%")</f>
        <v>20%-40%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1:59">
      <c r="A200" s="8">
        <v>36650</v>
      </c>
      <c r="B200" s="8">
        <v>36650</v>
      </c>
      <c r="C200" t="s">
        <v>203</v>
      </c>
      <c r="D200">
        <v>7.6</v>
      </c>
      <c r="E200" t="s">
        <v>157</v>
      </c>
      <c r="F200" t="s">
        <v>455</v>
      </c>
      <c r="G200" t="s">
        <v>319</v>
      </c>
      <c r="H200" t="s">
        <v>320</v>
      </c>
      <c r="J200">
        <v>45</v>
      </c>
      <c r="K200">
        <v>52770</v>
      </c>
      <c r="L200">
        <v>30</v>
      </c>
      <c r="M200">
        <v>2000</v>
      </c>
      <c r="N200" t="s">
        <v>205</v>
      </c>
      <c r="P200" t="str">
        <f t="shared" si="4"/>
        <v>7.0 - 7.9</v>
      </c>
      <c r="U200">
        <v>2000</v>
      </c>
      <c r="V200">
        <v>2</v>
      </c>
      <c r="AH200">
        <v>2</v>
      </c>
      <c r="AI200">
        <v>2</v>
      </c>
      <c r="AJ200">
        <v>1</v>
      </c>
      <c r="AM200" t="s">
        <v>34</v>
      </c>
      <c r="AN200" t="str">
        <f>CHOOSE(AI200, "Bottom 20%", "20%-40%", "40%-60%", "60%-80%", "Top 20%")</f>
        <v>20%-40%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</row>
    <row r="201" spans="1:59">
      <c r="A201" s="8">
        <v>38633</v>
      </c>
      <c r="B201" s="8">
        <v>38633</v>
      </c>
      <c r="C201" t="s">
        <v>170</v>
      </c>
      <c r="D201">
        <v>7.6</v>
      </c>
      <c r="E201" t="s">
        <v>157</v>
      </c>
      <c r="F201" t="s">
        <v>456</v>
      </c>
      <c r="G201" t="s">
        <v>319</v>
      </c>
      <c r="H201" t="s">
        <v>320</v>
      </c>
      <c r="J201">
        <v>1309</v>
      </c>
      <c r="K201">
        <v>156622</v>
      </c>
      <c r="L201">
        <v>1000</v>
      </c>
      <c r="M201">
        <v>2005</v>
      </c>
      <c r="N201" t="s">
        <v>172</v>
      </c>
      <c r="P201" t="str">
        <f t="shared" si="4"/>
        <v>7.0 - 7.9</v>
      </c>
      <c r="U201">
        <v>2005</v>
      </c>
      <c r="AA201">
        <v>2</v>
      </c>
      <c r="AH201">
        <v>2</v>
      </c>
      <c r="AI201">
        <v>2</v>
      </c>
      <c r="AJ201">
        <v>1</v>
      </c>
      <c r="AM201" t="s">
        <v>34</v>
      </c>
      <c r="AN201" t="str">
        <f>CHOOSE(AI201, "Bottom 20%", "20%-40%", "40%-60%", "60%-80%", "Top 20%")</f>
        <v>20%-40%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</row>
    <row r="202" spans="1:59">
      <c r="A202" s="8">
        <v>37508</v>
      </c>
      <c r="B202" s="8">
        <v>37508</v>
      </c>
      <c r="C202" t="s">
        <v>404</v>
      </c>
      <c r="D202">
        <v>7.6</v>
      </c>
      <c r="E202" t="s">
        <v>343</v>
      </c>
      <c r="F202" t="s">
        <v>457</v>
      </c>
      <c r="G202" t="s">
        <v>319</v>
      </c>
      <c r="H202" t="s">
        <v>320</v>
      </c>
      <c r="J202">
        <v>4</v>
      </c>
      <c r="K202">
        <v>4470</v>
      </c>
      <c r="M202">
        <v>2002</v>
      </c>
      <c r="N202" t="s">
        <v>406</v>
      </c>
      <c r="P202" t="str">
        <f t="shared" si="4"/>
        <v>7.0 - 7.9</v>
      </c>
      <c r="U202">
        <v>2002</v>
      </c>
      <c r="X202">
        <v>2</v>
      </c>
      <c r="AH202">
        <v>1</v>
      </c>
      <c r="AI202">
        <v>2</v>
      </c>
      <c r="AJ202">
        <v>1</v>
      </c>
      <c r="AM202" t="s">
        <v>34</v>
      </c>
      <c r="AN202" t="str">
        <f>CHOOSE(AI202, "Bottom 20%", "20%-40%", "40%-60%", "60%-80%", "Top 20%")</f>
        <v>20%-40%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</row>
    <row r="203" spans="1:59">
      <c r="A203" s="8">
        <v>36904</v>
      </c>
      <c r="B203" s="8">
        <v>36904</v>
      </c>
      <c r="C203" t="s">
        <v>215</v>
      </c>
      <c r="D203">
        <v>7.7</v>
      </c>
      <c r="E203" t="s">
        <v>207</v>
      </c>
      <c r="F203" t="s">
        <v>458</v>
      </c>
      <c r="G203" t="s">
        <v>319</v>
      </c>
      <c r="H203" t="s">
        <v>320</v>
      </c>
      <c r="J203">
        <v>6</v>
      </c>
      <c r="K203">
        <v>152</v>
      </c>
      <c r="L203">
        <v>0.05</v>
      </c>
      <c r="M203">
        <v>2001</v>
      </c>
      <c r="N203" t="s">
        <v>217</v>
      </c>
      <c r="P203" t="str">
        <f t="shared" si="4"/>
        <v>7.0 - 7.9</v>
      </c>
      <c r="U203">
        <v>2001</v>
      </c>
      <c r="W203">
        <v>2</v>
      </c>
      <c r="AH203">
        <v>3</v>
      </c>
      <c r="AI203">
        <v>2</v>
      </c>
      <c r="AJ203">
        <v>1</v>
      </c>
      <c r="AM203" t="s">
        <v>34</v>
      </c>
      <c r="AN203" t="str">
        <f>CHOOSE(AI203, "Bottom 20%", "20%-40%", "40%-60%", "60%-80%", "Top 20%")</f>
        <v>20%-40%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</row>
    <row r="204" spans="1:59">
      <c r="A204" s="8">
        <v>38915</v>
      </c>
      <c r="B204" s="8">
        <v>38915</v>
      </c>
      <c r="C204" t="s">
        <v>203</v>
      </c>
      <c r="D204">
        <v>7.7</v>
      </c>
      <c r="E204" t="s">
        <v>157</v>
      </c>
      <c r="F204" t="s">
        <v>459</v>
      </c>
      <c r="G204" t="s">
        <v>319</v>
      </c>
      <c r="H204" t="s">
        <v>345</v>
      </c>
      <c r="J204">
        <v>802</v>
      </c>
      <c r="K204">
        <v>35543</v>
      </c>
      <c r="L204">
        <v>55</v>
      </c>
      <c r="M204">
        <v>2006</v>
      </c>
      <c r="N204" t="s">
        <v>205</v>
      </c>
      <c r="P204" t="str">
        <f t="shared" si="4"/>
        <v>7.0 - 7.9</v>
      </c>
      <c r="U204">
        <v>2006</v>
      </c>
      <c r="AB204">
        <v>2</v>
      </c>
      <c r="AH204">
        <v>2</v>
      </c>
      <c r="AI204">
        <v>2</v>
      </c>
      <c r="AJ204">
        <v>1</v>
      </c>
      <c r="AM204" t="s">
        <v>34</v>
      </c>
      <c r="AN204" t="str">
        <f>CHOOSE(AI204, "Bottom 20%", "20%-40%", "40%-60%", "60%-80%", "Top 20%")</f>
        <v>20%-40%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</row>
    <row r="205" spans="1:59">
      <c r="A205" s="8">
        <v>39817</v>
      </c>
      <c r="B205" s="8">
        <v>39817</v>
      </c>
      <c r="C205" t="s">
        <v>203</v>
      </c>
      <c r="D205">
        <v>7.7</v>
      </c>
      <c r="E205" t="s">
        <v>157</v>
      </c>
      <c r="F205" t="s">
        <v>460</v>
      </c>
      <c r="G205" t="s">
        <v>319</v>
      </c>
      <c r="H205" t="s">
        <v>320</v>
      </c>
      <c r="J205">
        <v>5</v>
      </c>
      <c r="K205">
        <v>4250</v>
      </c>
      <c r="L205">
        <v>10</v>
      </c>
      <c r="M205">
        <v>2009</v>
      </c>
      <c r="N205" t="s">
        <v>205</v>
      </c>
      <c r="P205" t="str">
        <f t="shared" si="4"/>
        <v>7.0 - 7.9</v>
      </c>
      <c r="U205">
        <v>2009</v>
      </c>
      <c r="AE205">
        <v>2</v>
      </c>
      <c r="AF205">
        <v>2</v>
      </c>
      <c r="AG205">
        <v>2</v>
      </c>
      <c r="AH205">
        <v>2</v>
      </c>
      <c r="AI205">
        <v>2</v>
      </c>
      <c r="AJ205">
        <v>1</v>
      </c>
      <c r="AM205" t="s">
        <v>34</v>
      </c>
      <c r="AN205" t="str">
        <f>CHOOSE(AI205, "Bottom 20%", "20%-40%", "40%-60%", "60%-80%", "Top 20%")</f>
        <v>20%-40%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0</v>
      </c>
    </row>
    <row r="206" spans="1:59">
      <c r="A206" s="8">
        <v>40475</v>
      </c>
      <c r="B206" s="8">
        <v>40475</v>
      </c>
      <c r="C206" t="s">
        <v>203</v>
      </c>
      <c r="D206">
        <v>7.8</v>
      </c>
      <c r="E206" t="s">
        <v>157</v>
      </c>
      <c r="F206" t="s">
        <v>461</v>
      </c>
      <c r="G206" t="s">
        <v>319</v>
      </c>
      <c r="H206" t="s">
        <v>345</v>
      </c>
      <c r="J206">
        <v>530</v>
      </c>
      <c r="K206">
        <v>11864</v>
      </c>
      <c r="M206">
        <v>2010</v>
      </c>
      <c r="N206" t="s">
        <v>205</v>
      </c>
      <c r="P206" t="str">
        <f t="shared" si="4"/>
        <v>7.0 - 7.9</v>
      </c>
      <c r="U206">
        <v>2010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1</v>
      </c>
      <c r="AM206" t="s">
        <v>34</v>
      </c>
      <c r="AN206" t="str">
        <f>CHOOSE(AI206, "Bottom 20%", "20%-40%", "40%-60%", "60%-80%", "Top 20%")</f>
        <v>20%-40%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0</v>
      </c>
    </row>
    <row r="207" spans="1:59">
      <c r="A207" s="8">
        <v>36681</v>
      </c>
      <c r="B207" s="8">
        <v>36681</v>
      </c>
      <c r="C207" t="s">
        <v>203</v>
      </c>
      <c r="D207">
        <v>7.9</v>
      </c>
      <c r="E207" t="s">
        <v>157</v>
      </c>
      <c r="F207" t="s">
        <v>462</v>
      </c>
      <c r="G207" t="s">
        <v>319</v>
      </c>
      <c r="H207" t="s">
        <v>320</v>
      </c>
      <c r="J207">
        <v>103</v>
      </c>
      <c r="K207">
        <v>204714</v>
      </c>
      <c r="L207">
        <v>41</v>
      </c>
      <c r="M207">
        <v>2000</v>
      </c>
      <c r="N207" t="s">
        <v>205</v>
      </c>
      <c r="P207" t="str">
        <f t="shared" si="4"/>
        <v>7.0 - 7.9</v>
      </c>
      <c r="U207">
        <v>2000</v>
      </c>
      <c r="V207">
        <v>2</v>
      </c>
      <c r="AH207">
        <v>2</v>
      </c>
      <c r="AI207">
        <v>2</v>
      </c>
      <c r="AJ207">
        <v>1</v>
      </c>
      <c r="AM207" t="s">
        <v>34</v>
      </c>
      <c r="AN207" t="str">
        <f>CHOOSE(AI207, "Bottom 20%", "20%-40%", "40%-60%", "60%-80%", "Top 20%")</f>
        <v>20%-40%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</row>
    <row r="208" spans="1:59">
      <c r="A208" s="8">
        <v>36846</v>
      </c>
      <c r="B208" s="8">
        <v>36846</v>
      </c>
      <c r="C208" t="s">
        <v>404</v>
      </c>
      <c r="D208">
        <v>8</v>
      </c>
      <c r="E208" t="s">
        <v>343</v>
      </c>
      <c r="F208" t="s">
        <v>463</v>
      </c>
      <c r="G208" t="s">
        <v>319</v>
      </c>
      <c r="H208" t="s">
        <v>320</v>
      </c>
      <c r="J208">
        <v>1</v>
      </c>
      <c r="K208">
        <v>5000</v>
      </c>
      <c r="M208">
        <v>2000</v>
      </c>
      <c r="N208" t="s">
        <v>406</v>
      </c>
      <c r="P208" t="str">
        <f t="shared" si="4"/>
        <v>8.0 - 8.9</v>
      </c>
      <c r="U208">
        <v>2000</v>
      </c>
      <c r="V208">
        <v>2</v>
      </c>
      <c r="AH208">
        <v>1</v>
      </c>
      <c r="AI208">
        <v>2</v>
      </c>
      <c r="AJ208">
        <v>1</v>
      </c>
      <c r="AM208" t="s">
        <v>34</v>
      </c>
      <c r="AN208" t="str">
        <f>CHOOSE(AI208, "Bottom 20%", "20%-40%", "40%-60%", "60%-80%", "Top 20%")</f>
        <v>20%-40%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</row>
    <row r="209" spans="1:59">
      <c r="A209" s="8">
        <v>40085</v>
      </c>
      <c r="B209" s="8">
        <v>40085</v>
      </c>
      <c r="C209" t="s">
        <v>464</v>
      </c>
      <c r="D209">
        <v>8.1</v>
      </c>
      <c r="E209" t="s">
        <v>343</v>
      </c>
      <c r="G209" t="s">
        <v>319</v>
      </c>
      <c r="H209" t="s">
        <v>345</v>
      </c>
      <c r="J209">
        <v>34</v>
      </c>
      <c r="K209">
        <v>2500</v>
      </c>
      <c r="M209">
        <v>2009</v>
      </c>
      <c r="N209" t="s">
        <v>465</v>
      </c>
      <c r="P209" t="str">
        <f t="shared" si="4"/>
        <v>8.0 - 8.9</v>
      </c>
      <c r="U209">
        <v>2009</v>
      </c>
      <c r="AE209">
        <v>2</v>
      </c>
      <c r="AF209">
        <v>2</v>
      </c>
      <c r="AG209">
        <v>2</v>
      </c>
      <c r="AH209">
        <v>3</v>
      </c>
      <c r="AI209">
        <v>2</v>
      </c>
      <c r="AJ209">
        <v>1</v>
      </c>
      <c r="AM209" t="s">
        <v>34</v>
      </c>
      <c r="AN209" t="str">
        <f>CHOOSE(AI209, "Bottom 20%", "20%-40%", "40%-60%", "60%-80%", "Top 20%")</f>
        <v>20%-40%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</row>
    <row r="210" spans="1:59">
      <c r="A210" s="8">
        <v>40085</v>
      </c>
      <c r="B210" s="8">
        <v>40085</v>
      </c>
      <c r="C210" t="s">
        <v>466</v>
      </c>
      <c r="D210">
        <v>8.1</v>
      </c>
      <c r="E210" t="s">
        <v>343</v>
      </c>
      <c r="G210" t="s">
        <v>319</v>
      </c>
      <c r="H210" t="s">
        <v>345</v>
      </c>
      <c r="J210">
        <v>143</v>
      </c>
      <c r="K210">
        <v>5585</v>
      </c>
      <c r="L210">
        <v>150</v>
      </c>
      <c r="M210">
        <v>2009</v>
      </c>
      <c r="N210" t="s">
        <v>467</v>
      </c>
      <c r="P210" t="str">
        <f t="shared" si="4"/>
        <v>8.0 - 8.9</v>
      </c>
      <c r="U210">
        <v>2009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1</v>
      </c>
      <c r="AM210" t="s">
        <v>34</v>
      </c>
      <c r="AN210" t="str">
        <f>CHOOSE(AI210, "Bottom 20%", "20%-40%", "40%-60%", "60%-80%", "Top 20%")</f>
        <v>20%-40%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0</v>
      </c>
    </row>
    <row r="211" spans="1:59">
      <c r="A211" s="8">
        <v>39337</v>
      </c>
      <c r="B211" s="8">
        <v>39337</v>
      </c>
      <c r="C211" t="s">
        <v>203</v>
      </c>
      <c r="D211">
        <v>8.5</v>
      </c>
      <c r="E211" t="s">
        <v>157</v>
      </c>
      <c r="F211" t="s">
        <v>468</v>
      </c>
      <c r="G211" t="s">
        <v>319</v>
      </c>
      <c r="H211" t="s">
        <v>320</v>
      </c>
      <c r="J211">
        <v>25</v>
      </c>
      <c r="K211">
        <v>459567</v>
      </c>
      <c r="L211">
        <v>500</v>
      </c>
      <c r="M211">
        <v>2007</v>
      </c>
      <c r="N211" t="s">
        <v>205</v>
      </c>
      <c r="P211" t="str">
        <f t="shared" si="4"/>
        <v>8.0 - 8.9</v>
      </c>
      <c r="U211">
        <v>2007</v>
      </c>
      <c r="AC211">
        <v>2</v>
      </c>
      <c r="AH211">
        <v>2</v>
      </c>
      <c r="AI211">
        <v>2</v>
      </c>
      <c r="AJ211">
        <v>1</v>
      </c>
      <c r="AM211" t="s">
        <v>34</v>
      </c>
      <c r="AN211" t="str">
        <f>CHOOSE(AI211, "Bottom 20%", "20%-40%", "40%-60%", "60%-80%", "Top 20%")</f>
        <v>20%-40%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</row>
    <row r="212" spans="1:59">
      <c r="A212" s="8">
        <v>38439</v>
      </c>
      <c r="B212" s="8">
        <v>38439</v>
      </c>
      <c r="C212" t="s">
        <v>203</v>
      </c>
      <c r="D212">
        <v>8.6</v>
      </c>
      <c r="E212" t="s">
        <v>157</v>
      </c>
      <c r="F212" t="s">
        <v>469</v>
      </c>
      <c r="G212" t="s">
        <v>319</v>
      </c>
      <c r="H212" t="s">
        <v>320</v>
      </c>
      <c r="J212">
        <v>915</v>
      </c>
      <c r="K212">
        <v>105313</v>
      </c>
      <c r="M212">
        <v>2005</v>
      </c>
      <c r="N212" t="s">
        <v>205</v>
      </c>
      <c r="P212" t="str">
        <f t="shared" si="4"/>
        <v>8.0 - 8.9</v>
      </c>
      <c r="U212">
        <v>2005</v>
      </c>
      <c r="AA212">
        <v>2</v>
      </c>
      <c r="AH212">
        <v>2</v>
      </c>
      <c r="AI212">
        <v>2</v>
      </c>
      <c r="AJ212">
        <v>1</v>
      </c>
      <c r="AM212" t="s">
        <v>34</v>
      </c>
      <c r="AN212" t="str">
        <f>CHOOSE(AI212, "Bottom 20%", "20%-40%", "40%-60%", "60%-80%", "Top 20%")</f>
        <v>20%-40%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</row>
    <row r="213" spans="1:59">
      <c r="A213" s="8">
        <v>38347</v>
      </c>
      <c r="B213" s="8">
        <v>38347</v>
      </c>
      <c r="C213" t="s">
        <v>203</v>
      </c>
      <c r="D213">
        <v>9.1</v>
      </c>
      <c r="E213" t="s">
        <v>157</v>
      </c>
      <c r="F213" t="s">
        <v>470</v>
      </c>
      <c r="G213" t="s">
        <v>319</v>
      </c>
      <c r="H213" t="s">
        <v>345</v>
      </c>
      <c r="J213">
        <v>165708</v>
      </c>
      <c r="K213">
        <v>532898</v>
      </c>
      <c r="L213">
        <v>4451.6000000000004</v>
      </c>
      <c r="M213">
        <v>2004</v>
      </c>
      <c r="N213" t="s">
        <v>205</v>
      </c>
      <c r="P213" t="str">
        <f t="shared" si="4"/>
        <v>9.0 - 9.9</v>
      </c>
      <c r="U213">
        <v>2004</v>
      </c>
      <c r="Z213">
        <v>2</v>
      </c>
      <c r="AH213">
        <v>2</v>
      </c>
      <c r="AI213">
        <v>2</v>
      </c>
      <c r="AJ213">
        <v>1</v>
      </c>
      <c r="AM213" t="s">
        <v>34</v>
      </c>
      <c r="AN213" t="str">
        <f>CHOOSE(AI213, "Bottom 20%", "20%-40%", "40%-60%", "60%-80%", "Top 20%")</f>
        <v>20%-40%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</row>
    <row r="214" spans="1:59">
      <c r="A214" s="8">
        <v>38347</v>
      </c>
      <c r="B214" s="8">
        <v>38347</v>
      </c>
      <c r="C214" t="s">
        <v>170</v>
      </c>
      <c r="D214">
        <v>9.1</v>
      </c>
      <c r="E214" t="s">
        <v>157</v>
      </c>
      <c r="F214" t="s">
        <v>471</v>
      </c>
      <c r="G214" t="s">
        <v>319</v>
      </c>
      <c r="H214" t="s">
        <v>345</v>
      </c>
      <c r="J214">
        <v>16389</v>
      </c>
      <c r="K214">
        <v>654512</v>
      </c>
      <c r="L214">
        <v>1022.8</v>
      </c>
      <c r="M214">
        <v>2004</v>
      </c>
      <c r="N214" t="s">
        <v>172</v>
      </c>
      <c r="P214" t="str">
        <f t="shared" si="4"/>
        <v>9.0 - 9.9</v>
      </c>
      <c r="U214">
        <v>2004</v>
      </c>
      <c r="Z214">
        <v>2</v>
      </c>
      <c r="AH214">
        <v>2</v>
      </c>
      <c r="AI214">
        <v>2</v>
      </c>
      <c r="AJ214">
        <v>1</v>
      </c>
      <c r="AM214" t="s">
        <v>34</v>
      </c>
      <c r="AN214" t="str">
        <f>CHOOSE(AI214, "Bottom 20%", "20%-40%", "40%-60%", "60%-80%", "Top 20%")</f>
        <v>20%-40%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1:59">
      <c r="A215" s="8">
        <v>38347</v>
      </c>
      <c r="B215" s="8">
        <v>38347</v>
      </c>
      <c r="C215" t="s">
        <v>261</v>
      </c>
      <c r="D215">
        <v>9.1</v>
      </c>
      <c r="E215" t="s">
        <v>157</v>
      </c>
      <c r="G215" t="s">
        <v>319</v>
      </c>
      <c r="H215" t="s">
        <v>345</v>
      </c>
      <c r="J215">
        <v>35399</v>
      </c>
      <c r="K215">
        <v>1019306</v>
      </c>
      <c r="L215">
        <v>1316.5</v>
      </c>
      <c r="M215">
        <v>2004</v>
      </c>
      <c r="N215" t="s">
        <v>263</v>
      </c>
      <c r="P215" t="str">
        <f t="shared" si="4"/>
        <v>9.0 - 9.9</v>
      </c>
      <c r="U215">
        <v>2004</v>
      </c>
      <c r="Z215">
        <v>2</v>
      </c>
      <c r="AH215">
        <v>2</v>
      </c>
      <c r="AI215">
        <v>2</v>
      </c>
      <c r="AJ215">
        <v>1</v>
      </c>
      <c r="AM215" t="s">
        <v>34</v>
      </c>
      <c r="AN215" t="str">
        <f>CHOOSE(AI215, "Bottom 20%", "20%-40%", "40%-60%", "60%-80%", "Top 20%")</f>
        <v>20%-40%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</row>
    <row r="216" spans="1:59">
      <c r="A216" s="8">
        <v>37996</v>
      </c>
      <c r="B216" s="8">
        <v>37996</v>
      </c>
      <c r="C216" t="s">
        <v>284</v>
      </c>
      <c r="D216">
        <v>4.5</v>
      </c>
      <c r="E216" t="s">
        <v>161</v>
      </c>
      <c r="F216" t="s">
        <v>472</v>
      </c>
      <c r="G216" t="s">
        <v>319</v>
      </c>
      <c r="H216" t="s">
        <v>320</v>
      </c>
      <c r="K216">
        <v>300</v>
      </c>
      <c r="M216">
        <v>2004</v>
      </c>
      <c r="N216" t="s">
        <v>286</v>
      </c>
      <c r="P216" t="str">
        <f t="shared" si="4"/>
        <v>4.0 - 4.9</v>
      </c>
      <c r="U216">
        <v>2004</v>
      </c>
      <c r="Z216">
        <v>3</v>
      </c>
      <c r="AH216">
        <v>3</v>
      </c>
      <c r="AI216">
        <v>3</v>
      </c>
      <c r="AJ216">
        <v>1</v>
      </c>
      <c r="AM216" t="s">
        <v>34</v>
      </c>
      <c r="AN216" t="str">
        <f>CHOOSE(AI216, "Bottom 20%", "20%-40%", "40%-60%", "60%-80%", "Top 20%")</f>
        <v>40%-60%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</row>
    <row r="217" spans="1:59">
      <c r="A217" s="8">
        <v>40575</v>
      </c>
      <c r="B217" s="8">
        <v>40575</v>
      </c>
      <c r="C217" t="s">
        <v>200</v>
      </c>
      <c r="D217">
        <v>4.8</v>
      </c>
      <c r="E217" t="s">
        <v>157</v>
      </c>
      <c r="F217" t="s">
        <v>473</v>
      </c>
      <c r="G217" t="s">
        <v>319</v>
      </c>
      <c r="H217" t="s">
        <v>320</v>
      </c>
      <c r="K217">
        <v>3501</v>
      </c>
      <c r="M217">
        <v>2011</v>
      </c>
      <c r="N217" t="s">
        <v>202</v>
      </c>
      <c r="P217" t="str">
        <f t="shared" si="4"/>
        <v>4.0 - 4.9</v>
      </c>
      <c r="U217">
        <v>2011</v>
      </c>
      <c r="AE217">
        <v>3</v>
      </c>
      <c r="AF217">
        <v>3</v>
      </c>
      <c r="AG217">
        <v>3</v>
      </c>
      <c r="AH217">
        <v>3</v>
      </c>
      <c r="AI217">
        <v>3</v>
      </c>
      <c r="AJ217">
        <v>1</v>
      </c>
      <c r="AM217" t="s">
        <v>34</v>
      </c>
      <c r="AN217" t="str">
        <f>CHOOSE(AI217, "Bottom 20%", "20%-40%", "40%-60%", "60%-80%", "Top 20%")</f>
        <v>40%-60%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</v>
      </c>
    </row>
    <row r="218" spans="1:59">
      <c r="A218" s="8">
        <v>40419</v>
      </c>
      <c r="B218" s="8">
        <v>40419</v>
      </c>
      <c r="C218" t="s">
        <v>200</v>
      </c>
      <c r="D218">
        <v>4.9000000000000004</v>
      </c>
      <c r="E218" t="s">
        <v>157</v>
      </c>
      <c r="F218" t="s">
        <v>474</v>
      </c>
      <c r="G218" t="s">
        <v>319</v>
      </c>
      <c r="H218" t="s">
        <v>320</v>
      </c>
      <c r="K218">
        <v>5014</v>
      </c>
      <c r="M218">
        <v>2010</v>
      </c>
      <c r="N218" t="s">
        <v>202</v>
      </c>
      <c r="P218" t="str">
        <f t="shared" si="4"/>
        <v>4.0 - 4.9</v>
      </c>
      <c r="U218">
        <v>2010</v>
      </c>
      <c r="AE218">
        <v>3</v>
      </c>
      <c r="AF218">
        <v>3</v>
      </c>
      <c r="AG218">
        <v>3</v>
      </c>
      <c r="AH218">
        <v>3</v>
      </c>
      <c r="AI218">
        <v>3</v>
      </c>
      <c r="AJ218">
        <v>1</v>
      </c>
      <c r="AM218" t="s">
        <v>34</v>
      </c>
      <c r="AN218" t="str">
        <f>CHOOSE(AI218, "Bottom 20%", "20%-40%", "40%-60%", "60%-80%", "Top 20%")</f>
        <v>40%-60%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</row>
    <row r="219" spans="1:59">
      <c r="A219" s="8">
        <v>37172</v>
      </c>
      <c r="B219" s="8">
        <v>37172</v>
      </c>
      <c r="C219" t="s">
        <v>475</v>
      </c>
      <c r="D219">
        <v>4.9000000000000004</v>
      </c>
      <c r="E219" t="s">
        <v>186</v>
      </c>
      <c r="F219" t="s">
        <v>476</v>
      </c>
      <c r="G219" t="s">
        <v>319</v>
      </c>
      <c r="H219" t="s">
        <v>320</v>
      </c>
      <c r="K219">
        <v>1000</v>
      </c>
      <c r="M219">
        <v>2001</v>
      </c>
      <c r="N219" t="s">
        <v>477</v>
      </c>
      <c r="P219" t="str">
        <f t="shared" si="4"/>
        <v>4.0 - 4.9</v>
      </c>
      <c r="U219">
        <v>2001</v>
      </c>
      <c r="W219">
        <v>3</v>
      </c>
      <c r="AH219">
        <v>4</v>
      </c>
      <c r="AI219">
        <v>3</v>
      </c>
      <c r="AJ219">
        <v>1</v>
      </c>
      <c r="AM219" t="s">
        <v>34</v>
      </c>
      <c r="AN219" t="str">
        <f>CHOOSE(AI219, "Bottom 20%", "20%-40%", "40%-60%", "60%-80%", "Top 20%")</f>
        <v>40%-60%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</row>
    <row r="220" spans="1:59">
      <c r="A220" s="8">
        <v>37966</v>
      </c>
      <c r="B220" s="8">
        <v>37966</v>
      </c>
      <c r="C220" t="s">
        <v>475</v>
      </c>
      <c r="D220">
        <v>5</v>
      </c>
      <c r="E220" t="s">
        <v>186</v>
      </c>
      <c r="F220" t="s">
        <v>478</v>
      </c>
      <c r="G220" t="s">
        <v>319</v>
      </c>
      <c r="H220" t="s">
        <v>320</v>
      </c>
      <c r="K220">
        <v>725</v>
      </c>
      <c r="M220">
        <v>2003</v>
      </c>
      <c r="N220" t="s">
        <v>477</v>
      </c>
      <c r="P220" t="str">
        <f t="shared" si="4"/>
        <v>5.0 - 5.9</v>
      </c>
      <c r="U220">
        <v>2003</v>
      </c>
      <c r="Y220">
        <v>3</v>
      </c>
      <c r="AH220">
        <v>4</v>
      </c>
      <c r="AI220">
        <v>3</v>
      </c>
      <c r="AJ220">
        <v>1</v>
      </c>
      <c r="AM220" t="s">
        <v>34</v>
      </c>
      <c r="AN220" t="str">
        <f>CHOOSE(AI220, "Bottom 20%", "20%-40%", "40%-60%", "60%-80%", "Top 20%")</f>
        <v>40%-60%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</row>
    <row r="221" spans="1:59">
      <c r="A221" s="8">
        <v>40209</v>
      </c>
      <c r="B221" s="8">
        <v>40209</v>
      </c>
      <c r="C221" t="s">
        <v>200</v>
      </c>
      <c r="D221">
        <v>5.0999999999999996</v>
      </c>
      <c r="E221" t="s">
        <v>157</v>
      </c>
      <c r="F221" t="s">
        <v>479</v>
      </c>
      <c r="G221" t="s">
        <v>319</v>
      </c>
      <c r="H221" t="s">
        <v>320</v>
      </c>
      <c r="J221">
        <v>1</v>
      </c>
      <c r="K221">
        <v>10515</v>
      </c>
      <c r="L221">
        <v>4.4000000000000004</v>
      </c>
      <c r="M221">
        <v>2010</v>
      </c>
      <c r="N221" t="s">
        <v>202</v>
      </c>
      <c r="P221" t="str">
        <f>ROUNDDOWN(D221,0)&amp;".0 - "&amp;ROUNDDOWN(D221,0)&amp;".9"</f>
        <v>5.0 - 5.9</v>
      </c>
      <c r="U221">
        <v>2010</v>
      </c>
      <c r="AE221">
        <v>3</v>
      </c>
      <c r="AF221">
        <v>3</v>
      </c>
      <c r="AG221">
        <v>3</v>
      </c>
      <c r="AH221">
        <v>3</v>
      </c>
      <c r="AI221">
        <v>3</v>
      </c>
      <c r="AJ221">
        <v>1</v>
      </c>
      <c r="AM221" t="s">
        <v>34</v>
      </c>
      <c r="AN221" t="str">
        <f>CHOOSE(AI221, "Bottom 20%", "20%-40%", "40%-60%", "60%-80%", "Top 20%")</f>
        <v>40%-60%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</row>
    <row r="222" spans="1:59">
      <c r="A222" s="8">
        <v>40234</v>
      </c>
      <c r="B222" s="8">
        <v>40234</v>
      </c>
      <c r="C222" t="s">
        <v>200</v>
      </c>
      <c r="D222">
        <v>5.2</v>
      </c>
      <c r="E222" t="s">
        <v>157</v>
      </c>
      <c r="F222" t="s">
        <v>480</v>
      </c>
      <c r="G222" t="s">
        <v>319</v>
      </c>
      <c r="H222" t="s">
        <v>320</v>
      </c>
      <c r="K222">
        <v>50011</v>
      </c>
      <c r="M222">
        <v>2010</v>
      </c>
      <c r="N222" t="s">
        <v>202</v>
      </c>
      <c r="P222" t="str">
        <f t="shared" ref="P222:P241" si="5">ROUNDDOWN(D222,0)&amp;".0 - "&amp;ROUNDDOWN(D222,0)&amp;".9"</f>
        <v>5.0 - 5.9</v>
      </c>
      <c r="U222">
        <v>2010</v>
      </c>
      <c r="AE222">
        <v>3</v>
      </c>
      <c r="AF222">
        <v>3</v>
      </c>
      <c r="AG222">
        <v>3</v>
      </c>
      <c r="AH222">
        <v>3</v>
      </c>
      <c r="AI222">
        <v>3</v>
      </c>
      <c r="AJ222">
        <v>1</v>
      </c>
      <c r="AM222" t="s">
        <v>34</v>
      </c>
      <c r="AN222" t="str">
        <f>CHOOSE(AI222, "Bottom 20%", "20%-40%", "40%-60%", "60%-80%", "Top 20%")</f>
        <v>40%-60%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</v>
      </c>
      <c r="BG222">
        <v>0</v>
      </c>
    </row>
    <row r="223" spans="1:59">
      <c r="A223" s="8">
        <v>38796</v>
      </c>
      <c r="B223" s="8">
        <v>38796</v>
      </c>
      <c r="C223" t="s">
        <v>284</v>
      </c>
      <c r="D223">
        <v>5.2</v>
      </c>
      <c r="E223" t="s">
        <v>161</v>
      </c>
      <c r="F223" t="s">
        <v>481</v>
      </c>
      <c r="G223" t="s">
        <v>319</v>
      </c>
      <c r="H223" t="s">
        <v>320</v>
      </c>
      <c r="J223">
        <v>4</v>
      </c>
      <c r="K223">
        <v>319</v>
      </c>
      <c r="M223">
        <v>2006</v>
      </c>
      <c r="N223" t="s">
        <v>286</v>
      </c>
      <c r="P223" t="str">
        <f t="shared" si="5"/>
        <v>5.0 - 5.9</v>
      </c>
      <c r="U223">
        <v>2006</v>
      </c>
      <c r="AB223">
        <v>3</v>
      </c>
      <c r="AH223">
        <v>3</v>
      </c>
      <c r="AI223">
        <v>3</v>
      </c>
      <c r="AJ223">
        <v>1</v>
      </c>
      <c r="AM223" t="s">
        <v>34</v>
      </c>
      <c r="AN223" t="str">
        <f>CHOOSE(AI223, "Bottom 20%", "20%-40%", "40%-60%", "60%-80%", "Top 20%")</f>
        <v>40%-60%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1:59">
      <c r="A224" s="8">
        <v>37614</v>
      </c>
      <c r="B224" s="8">
        <v>37614</v>
      </c>
      <c r="C224" t="s">
        <v>475</v>
      </c>
      <c r="D224">
        <v>5.2</v>
      </c>
      <c r="E224" t="s">
        <v>186</v>
      </c>
      <c r="G224" t="s">
        <v>319</v>
      </c>
      <c r="H224" t="s">
        <v>320</v>
      </c>
      <c r="K224">
        <v>15015</v>
      </c>
      <c r="M224">
        <v>2002</v>
      </c>
      <c r="N224" t="s">
        <v>477</v>
      </c>
      <c r="P224" t="str">
        <f t="shared" si="5"/>
        <v>5.0 - 5.9</v>
      </c>
      <c r="U224">
        <v>2002</v>
      </c>
      <c r="X224">
        <v>3</v>
      </c>
      <c r="AH224">
        <v>4</v>
      </c>
      <c r="AI224">
        <v>3</v>
      </c>
      <c r="AJ224">
        <v>1</v>
      </c>
      <c r="AM224" t="s">
        <v>34</v>
      </c>
      <c r="AN224" t="str">
        <f>CHOOSE(AI224, "Bottom 20%", "20%-40%", "40%-60%", "60%-80%", "Top 20%")</f>
        <v>40%-60%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</row>
    <row r="225" spans="1:59">
      <c r="A225" s="8">
        <v>37633</v>
      </c>
      <c r="B225" s="8">
        <v>37633</v>
      </c>
      <c r="C225" t="s">
        <v>475</v>
      </c>
      <c r="D225">
        <v>5.2</v>
      </c>
      <c r="E225" t="s">
        <v>186</v>
      </c>
      <c r="F225" t="s">
        <v>482</v>
      </c>
      <c r="G225" t="s">
        <v>319</v>
      </c>
      <c r="H225" t="s">
        <v>320</v>
      </c>
      <c r="K225">
        <v>10080</v>
      </c>
      <c r="M225">
        <v>2003</v>
      </c>
      <c r="N225" t="s">
        <v>477</v>
      </c>
      <c r="P225" t="str">
        <f t="shared" si="5"/>
        <v>5.0 - 5.9</v>
      </c>
      <c r="U225">
        <v>2003</v>
      </c>
      <c r="Y225">
        <v>3</v>
      </c>
      <c r="AH225">
        <v>4</v>
      </c>
      <c r="AI225">
        <v>3</v>
      </c>
      <c r="AJ225">
        <v>1</v>
      </c>
      <c r="AM225" t="s">
        <v>34</v>
      </c>
      <c r="AN225" t="str">
        <f>CHOOSE(AI225, "Bottom 20%", "20%-40%", "40%-60%", "60%-80%", "Top 20%")</f>
        <v>40%-60%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</row>
    <row r="226" spans="1:59">
      <c r="A226" s="8">
        <v>36559</v>
      </c>
      <c r="B226" s="8">
        <v>36559</v>
      </c>
      <c r="C226" t="s">
        <v>475</v>
      </c>
      <c r="D226">
        <v>5.3</v>
      </c>
      <c r="E226" t="s">
        <v>186</v>
      </c>
      <c r="F226" t="s">
        <v>483</v>
      </c>
      <c r="G226" t="s">
        <v>319</v>
      </c>
      <c r="H226" t="s">
        <v>320</v>
      </c>
      <c r="J226">
        <v>1</v>
      </c>
      <c r="K226">
        <v>2015</v>
      </c>
      <c r="M226">
        <v>2000</v>
      </c>
      <c r="N226" t="s">
        <v>477</v>
      </c>
      <c r="P226" t="str">
        <f t="shared" si="5"/>
        <v>5.0 - 5.9</v>
      </c>
      <c r="U226">
        <v>2000</v>
      </c>
      <c r="V226">
        <v>3</v>
      </c>
      <c r="AH226">
        <v>4</v>
      </c>
      <c r="AI226">
        <v>3</v>
      </c>
      <c r="AJ226">
        <v>1</v>
      </c>
      <c r="AM226" t="s">
        <v>34</v>
      </c>
      <c r="AN226" t="str">
        <f>CHOOSE(AI226, "Bottom 20%", "20%-40%", "40%-60%", "60%-80%", "Top 20%")</f>
        <v>40%-60%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</row>
    <row r="227" spans="1:59">
      <c r="A227" s="8">
        <v>38362</v>
      </c>
      <c r="B227" s="8">
        <v>38362</v>
      </c>
      <c r="C227" t="s">
        <v>475</v>
      </c>
      <c r="D227">
        <v>5.4</v>
      </c>
      <c r="E227" t="s">
        <v>186</v>
      </c>
      <c r="F227" t="s">
        <v>484</v>
      </c>
      <c r="G227" t="s">
        <v>319</v>
      </c>
      <c r="H227" t="s">
        <v>320</v>
      </c>
      <c r="K227">
        <v>110</v>
      </c>
      <c r="M227">
        <v>2005</v>
      </c>
      <c r="N227" t="s">
        <v>477</v>
      </c>
      <c r="P227" t="str">
        <f t="shared" si="5"/>
        <v>5.0 - 5.9</v>
      </c>
      <c r="U227">
        <v>2005</v>
      </c>
      <c r="AA227">
        <v>3</v>
      </c>
      <c r="AH227">
        <v>4</v>
      </c>
      <c r="AI227">
        <v>3</v>
      </c>
      <c r="AJ227">
        <v>1</v>
      </c>
      <c r="AM227" t="s">
        <v>34</v>
      </c>
      <c r="AN227" t="str">
        <f>CHOOSE(AI227, "Bottom 20%", "20%-40%", "40%-60%", "60%-80%", "Top 20%")</f>
        <v>40%-60%</v>
      </c>
      <c r="AP227">
        <v>0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</row>
    <row r="228" spans="1:59">
      <c r="A228" s="8">
        <v>37304</v>
      </c>
      <c r="B228" s="8">
        <v>37304</v>
      </c>
      <c r="C228" t="s">
        <v>475</v>
      </c>
      <c r="D228">
        <v>5.4</v>
      </c>
      <c r="E228" t="s">
        <v>186</v>
      </c>
      <c r="F228" t="s">
        <v>485</v>
      </c>
      <c r="G228" t="s">
        <v>319</v>
      </c>
      <c r="H228" t="s">
        <v>320</v>
      </c>
      <c r="J228">
        <v>1</v>
      </c>
      <c r="K228">
        <v>780</v>
      </c>
      <c r="M228">
        <v>2002</v>
      </c>
      <c r="N228" t="s">
        <v>477</v>
      </c>
      <c r="P228" t="str">
        <f t="shared" si="5"/>
        <v>5.0 - 5.9</v>
      </c>
      <c r="U228">
        <v>2002</v>
      </c>
      <c r="X228">
        <v>3</v>
      </c>
      <c r="AH228">
        <v>4</v>
      </c>
      <c r="AI228">
        <v>3</v>
      </c>
      <c r="AJ228">
        <v>1</v>
      </c>
      <c r="AM228" t="s">
        <v>34</v>
      </c>
      <c r="AN228" t="str">
        <f>CHOOSE(AI228, "Bottom 20%", "20%-40%", "40%-60%", "60%-80%", "Top 20%")</f>
        <v>40%-60%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</row>
    <row r="229" spans="1:59">
      <c r="A229" s="8">
        <v>37370</v>
      </c>
      <c r="B229" s="8">
        <v>37370</v>
      </c>
      <c r="C229" t="s">
        <v>475</v>
      </c>
      <c r="D229">
        <v>5.4</v>
      </c>
      <c r="E229" t="s">
        <v>186</v>
      </c>
      <c r="F229" t="s">
        <v>486</v>
      </c>
      <c r="G229" t="s">
        <v>319</v>
      </c>
      <c r="H229" t="s">
        <v>320</v>
      </c>
      <c r="J229">
        <v>2</v>
      </c>
      <c r="K229">
        <v>20056</v>
      </c>
      <c r="M229">
        <v>2002</v>
      </c>
      <c r="N229" t="s">
        <v>477</v>
      </c>
      <c r="P229" t="str">
        <f t="shared" si="5"/>
        <v>5.0 - 5.9</v>
      </c>
      <c r="U229">
        <v>2002</v>
      </c>
      <c r="X229">
        <v>3</v>
      </c>
      <c r="AH229">
        <v>4</v>
      </c>
      <c r="AI229">
        <v>3</v>
      </c>
      <c r="AJ229">
        <v>1</v>
      </c>
      <c r="AM229" t="s">
        <v>34</v>
      </c>
      <c r="AN229" t="str">
        <f>CHOOSE(AI229, "Bottom 20%", "20%-40%", "40%-60%", "60%-80%", "Top 20%")</f>
        <v>40%-60%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</row>
    <row r="230" spans="1:59">
      <c r="A230" s="8">
        <v>40612</v>
      </c>
      <c r="B230" s="8">
        <v>40612</v>
      </c>
      <c r="C230" t="s">
        <v>200</v>
      </c>
      <c r="D230">
        <v>5.5</v>
      </c>
      <c r="E230" t="s">
        <v>157</v>
      </c>
      <c r="F230" t="s">
        <v>487</v>
      </c>
      <c r="G230" t="s">
        <v>319</v>
      </c>
      <c r="H230" t="s">
        <v>320</v>
      </c>
      <c r="J230">
        <v>25</v>
      </c>
      <c r="K230">
        <v>5440</v>
      </c>
      <c r="M230">
        <v>2011</v>
      </c>
      <c r="N230" t="s">
        <v>202</v>
      </c>
      <c r="P230" t="str">
        <f t="shared" si="5"/>
        <v>5.0 - 5.9</v>
      </c>
      <c r="U230">
        <v>2011</v>
      </c>
      <c r="AE230">
        <v>3</v>
      </c>
      <c r="AF230">
        <v>3</v>
      </c>
      <c r="AG230">
        <v>3</v>
      </c>
      <c r="AH230">
        <v>3</v>
      </c>
      <c r="AI230">
        <v>3</v>
      </c>
      <c r="AJ230">
        <v>1</v>
      </c>
      <c r="AM230" t="s">
        <v>34</v>
      </c>
      <c r="AN230" t="str">
        <f>CHOOSE(AI230, "Bottom 20%", "20%-40%", "40%-60%", "60%-80%", "Top 20%")</f>
        <v>40%-60%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</row>
    <row r="231" spans="1:59">
      <c r="A231" s="8">
        <v>40003</v>
      </c>
      <c r="B231" s="8">
        <v>40003</v>
      </c>
      <c r="C231" t="s">
        <v>200</v>
      </c>
      <c r="D231">
        <v>5.7</v>
      </c>
      <c r="E231" t="s">
        <v>157</v>
      </c>
      <c r="F231" t="s">
        <v>488</v>
      </c>
      <c r="G231" t="s">
        <v>319</v>
      </c>
      <c r="H231" t="s">
        <v>320</v>
      </c>
      <c r="J231">
        <v>1</v>
      </c>
      <c r="K231">
        <v>65336</v>
      </c>
      <c r="L231">
        <v>315</v>
      </c>
      <c r="M231">
        <v>2009</v>
      </c>
      <c r="N231" t="s">
        <v>202</v>
      </c>
      <c r="P231" t="str">
        <f t="shared" si="5"/>
        <v>5.0 - 5.9</v>
      </c>
      <c r="U231">
        <v>2009</v>
      </c>
      <c r="AE231">
        <v>3</v>
      </c>
      <c r="AF231">
        <v>3</v>
      </c>
      <c r="AG231">
        <v>3</v>
      </c>
      <c r="AH231">
        <v>3</v>
      </c>
      <c r="AI231">
        <v>3</v>
      </c>
      <c r="AJ231">
        <v>1</v>
      </c>
      <c r="AM231" t="s">
        <v>34</v>
      </c>
      <c r="AN231" t="str">
        <f>CHOOSE(AI231, "Bottom 20%", "20%-40%", "40%-60%", "60%-80%", "Top 20%")</f>
        <v>40%-60%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0</v>
      </c>
      <c r="BG231">
        <v>0</v>
      </c>
    </row>
    <row r="232" spans="1:59">
      <c r="A232" s="8">
        <v>37812</v>
      </c>
      <c r="B232" s="8">
        <v>37812</v>
      </c>
      <c r="C232" t="s">
        <v>475</v>
      </c>
      <c r="D232">
        <v>5.8</v>
      </c>
      <c r="E232" t="s">
        <v>186</v>
      </c>
      <c r="F232" t="s">
        <v>489</v>
      </c>
      <c r="G232" t="s">
        <v>319</v>
      </c>
      <c r="H232" t="s">
        <v>320</v>
      </c>
      <c r="J232">
        <v>1</v>
      </c>
      <c r="K232">
        <v>17525</v>
      </c>
      <c r="L232">
        <v>21.666</v>
      </c>
      <c r="M232">
        <v>2003</v>
      </c>
      <c r="N232" t="s">
        <v>477</v>
      </c>
      <c r="P232" t="str">
        <f t="shared" si="5"/>
        <v>5.0 - 5.9</v>
      </c>
      <c r="U232">
        <v>2003</v>
      </c>
      <c r="Y232">
        <v>3</v>
      </c>
      <c r="AH232">
        <v>4</v>
      </c>
      <c r="AI232">
        <v>3</v>
      </c>
      <c r="AJ232">
        <v>1</v>
      </c>
      <c r="AM232" t="s">
        <v>34</v>
      </c>
      <c r="AN232" t="str">
        <f>CHOOSE(AI232, "Bottom 20%", "20%-40%", "40%-60%", "60%-80%", "Top 20%")</f>
        <v>40%-60%</v>
      </c>
      <c r="AP232">
        <v>0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</row>
    <row r="233" spans="1:59">
      <c r="A233" s="8">
        <v>37112</v>
      </c>
      <c r="B233" s="8">
        <v>37112</v>
      </c>
      <c r="C233" t="s">
        <v>300</v>
      </c>
      <c r="D233">
        <v>5.8</v>
      </c>
      <c r="E233" t="s">
        <v>207</v>
      </c>
      <c r="F233" t="s">
        <v>490</v>
      </c>
      <c r="G233" t="s">
        <v>319</v>
      </c>
      <c r="H233" t="s">
        <v>320</v>
      </c>
      <c r="J233">
        <v>4</v>
      </c>
      <c r="K233">
        <v>3965</v>
      </c>
      <c r="M233">
        <v>2001</v>
      </c>
      <c r="N233" t="s">
        <v>301</v>
      </c>
      <c r="P233" t="str">
        <f t="shared" si="5"/>
        <v>5.0 - 5.9</v>
      </c>
      <c r="U233">
        <v>2001</v>
      </c>
      <c r="W233">
        <v>3</v>
      </c>
      <c r="AH233">
        <v>3</v>
      </c>
      <c r="AI233">
        <v>3</v>
      </c>
      <c r="AJ233">
        <v>1</v>
      </c>
      <c r="AM233" t="s">
        <v>34</v>
      </c>
      <c r="AN233" t="str">
        <f>CHOOSE(AI233, "Bottom 20%", "20%-40%", "40%-60%", "60%-80%", "Top 20%")</f>
        <v>40%-60%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</row>
    <row r="234" spans="1:59">
      <c r="A234" s="8">
        <v>37229</v>
      </c>
      <c r="B234" s="8">
        <v>37229</v>
      </c>
      <c r="C234" t="s">
        <v>300</v>
      </c>
      <c r="D234">
        <v>5.8</v>
      </c>
      <c r="E234" t="s">
        <v>207</v>
      </c>
      <c r="F234" t="s">
        <v>491</v>
      </c>
      <c r="G234" t="s">
        <v>319</v>
      </c>
      <c r="H234" t="s">
        <v>320</v>
      </c>
      <c r="J234">
        <v>2</v>
      </c>
      <c r="K234">
        <v>155</v>
      </c>
      <c r="M234">
        <v>2001</v>
      </c>
      <c r="N234" t="s">
        <v>301</v>
      </c>
      <c r="P234" t="str">
        <f t="shared" si="5"/>
        <v>5.0 - 5.9</v>
      </c>
      <c r="U234">
        <v>2001</v>
      </c>
      <c r="W234">
        <v>3</v>
      </c>
      <c r="AH234">
        <v>3</v>
      </c>
      <c r="AI234">
        <v>3</v>
      </c>
      <c r="AJ234">
        <v>1</v>
      </c>
      <c r="AM234" t="s">
        <v>34</v>
      </c>
      <c r="AN234" t="str">
        <f>CHOOSE(AI234, "Bottom 20%", "20%-40%", "40%-60%", "60%-80%", "Top 20%")</f>
        <v>40%-60%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</row>
    <row r="235" spans="1:59">
      <c r="A235" s="8">
        <v>39690</v>
      </c>
      <c r="B235" s="8">
        <v>39690</v>
      </c>
      <c r="C235" t="s">
        <v>200</v>
      </c>
      <c r="D235">
        <v>5.9</v>
      </c>
      <c r="E235" t="s">
        <v>157</v>
      </c>
      <c r="F235" t="s">
        <v>492</v>
      </c>
      <c r="G235" t="s">
        <v>319</v>
      </c>
      <c r="H235" t="s">
        <v>320</v>
      </c>
      <c r="J235">
        <v>40</v>
      </c>
      <c r="K235">
        <v>1000589</v>
      </c>
      <c r="L235">
        <v>492</v>
      </c>
      <c r="M235">
        <v>2008</v>
      </c>
      <c r="N235" t="s">
        <v>202</v>
      </c>
      <c r="P235" t="str">
        <f t="shared" si="5"/>
        <v>5.0 - 5.9</v>
      </c>
      <c r="U235">
        <v>2008</v>
      </c>
      <c r="AD235">
        <v>3</v>
      </c>
      <c r="AH235">
        <v>3</v>
      </c>
      <c r="AI235">
        <v>3</v>
      </c>
      <c r="AJ235">
        <v>1</v>
      </c>
      <c r="AM235" t="s">
        <v>34</v>
      </c>
      <c r="AN235" t="str">
        <f>CHOOSE(AI235, "Bottom 20%", "20%-40%", "40%-60%", "60%-80%", "Top 20%")</f>
        <v>40%-60%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</row>
    <row r="236" spans="1:59">
      <c r="A236" s="8">
        <v>39592</v>
      </c>
      <c r="B236" s="8">
        <v>39592</v>
      </c>
      <c r="C236" t="s">
        <v>493</v>
      </c>
      <c r="D236">
        <v>5.9</v>
      </c>
      <c r="E236" t="s">
        <v>207</v>
      </c>
      <c r="F236" t="s">
        <v>494</v>
      </c>
      <c r="G236" t="s">
        <v>319</v>
      </c>
      <c r="H236" t="s">
        <v>320</v>
      </c>
      <c r="J236">
        <v>11</v>
      </c>
      <c r="K236">
        <v>1754</v>
      </c>
      <c r="L236">
        <v>10</v>
      </c>
      <c r="M236">
        <v>2008</v>
      </c>
      <c r="N236" t="s">
        <v>495</v>
      </c>
      <c r="P236" t="str">
        <f t="shared" si="5"/>
        <v>5.0 - 5.9</v>
      </c>
      <c r="U236">
        <v>2008</v>
      </c>
      <c r="AD236">
        <v>3</v>
      </c>
      <c r="AH236">
        <v>3</v>
      </c>
      <c r="AI236">
        <v>3</v>
      </c>
      <c r="AJ236">
        <v>1</v>
      </c>
      <c r="AM236" t="s">
        <v>34</v>
      </c>
      <c r="AN236" t="str">
        <f>CHOOSE(AI236, "Bottom 20%", "20%-40%", "40%-60%", "60%-80%", "Top 20%")</f>
        <v>40%-60%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</row>
    <row r="237" spans="1:59">
      <c r="A237" s="8">
        <v>38683</v>
      </c>
      <c r="B237" s="8">
        <v>38683</v>
      </c>
      <c r="C237" t="s">
        <v>475</v>
      </c>
      <c r="D237">
        <v>5.9</v>
      </c>
      <c r="E237" t="s">
        <v>186</v>
      </c>
      <c r="F237" t="s">
        <v>496</v>
      </c>
      <c r="G237" t="s">
        <v>319</v>
      </c>
      <c r="H237" t="s">
        <v>320</v>
      </c>
      <c r="J237">
        <v>13</v>
      </c>
      <c r="K237">
        <v>100</v>
      </c>
      <c r="M237">
        <v>2005</v>
      </c>
      <c r="N237" t="s">
        <v>477</v>
      </c>
      <c r="P237" t="str">
        <f t="shared" si="5"/>
        <v>5.0 - 5.9</v>
      </c>
      <c r="U237">
        <v>2005</v>
      </c>
      <c r="AA237">
        <v>3</v>
      </c>
      <c r="AH237">
        <v>4</v>
      </c>
      <c r="AI237">
        <v>3</v>
      </c>
      <c r="AJ237">
        <v>1</v>
      </c>
      <c r="AM237" t="s">
        <v>34</v>
      </c>
      <c r="AN237" t="str">
        <f>CHOOSE(AI237, "Bottom 20%", "20%-40%", "40%-60%", "60%-80%", "Top 20%")</f>
        <v>40%-60%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1:59">
      <c r="A238" s="8">
        <v>39681</v>
      </c>
      <c r="B238" s="8">
        <v>39681</v>
      </c>
      <c r="C238" t="s">
        <v>200</v>
      </c>
      <c r="D238">
        <v>6</v>
      </c>
      <c r="E238" t="s">
        <v>157</v>
      </c>
      <c r="F238" t="s">
        <v>497</v>
      </c>
      <c r="G238" t="s">
        <v>319</v>
      </c>
      <c r="H238" t="s">
        <v>320</v>
      </c>
      <c r="J238">
        <v>6</v>
      </c>
      <c r="K238">
        <v>160</v>
      </c>
      <c r="M238">
        <v>2008</v>
      </c>
      <c r="N238" t="s">
        <v>202</v>
      </c>
      <c r="P238" t="str">
        <f t="shared" si="5"/>
        <v>6.0 - 6.9</v>
      </c>
      <c r="U238">
        <v>2008</v>
      </c>
      <c r="AD238">
        <v>3</v>
      </c>
      <c r="AH238">
        <v>3</v>
      </c>
      <c r="AI238">
        <v>3</v>
      </c>
      <c r="AJ238">
        <v>1</v>
      </c>
      <c r="AM238" t="s">
        <v>34</v>
      </c>
      <c r="AN238" t="str">
        <f>CHOOSE(AI238, "Bottom 20%", "20%-40%", "40%-60%", "60%-80%", "Top 20%")</f>
        <v>40%-60%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</row>
    <row r="239" spans="1:59">
      <c r="A239" s="8">
        <v>39665</v>
      </c>
      <c r="B239" s="8">
        <v>39665</v>
      </c>
      <c r="C239" t="s">
        <v>200</v>
      </c>
      <c r="D239">
        <v>6</v>
      </c>
      <c r="E239" t="s">
        <v>157</v>
      </c>
      <c r="F239" t="s">
        <v>498</v>
      </c>
      <c r="G239" t="s">
        <v>319</v>
      </c>
      <c r="J239">
        <v>4</v>
      </c>
      <c r="K239">
        <v>13529</v>
      </c>
      <c r="M239">
        <v>2008</v>
      </c>
      <c r="N239" t="s">
        <v>202</v>
      </c>
      <c r="P239" t="str">
        <f t="shared" si="5"/>
        <v>6.0 - 6.9</v>
      </c>
      <c r="U239">
        <v>2008</v>
      </c>
      <c r="AD239">
        <v>3</v>
      </c>
      <c r="AH239">
        <v>3</v>
      </c>
      <c r="AI239">
        <v>3</v>
      </c>
      <c r="AJ239">
        <v>1</v>
      </c>
      <c r="AM239" t="s">
        <v>34</v>
      </c>
      <c r="AN239" t="str">
        <f>CHOOSE(AI239, "Bottom 20%", "20%-40%", "40%-60%", "60%-80%", "Top 20%")</f>
        <v>40%-60%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</row>
    <row r="240" spans="1:59">
      <c r="A240" s="8">
        <v>40064</v>
      </c>
      <c r="B240" s="8">
        <v>40064</v>
      </c>
      <c r="C240" t="s">
        <v>264</v>
      </c>
      <c r="D240">
        <v>6</v>
      </c>
      <c r="E240" t="s">
        <v>233</v>
      </c>
      <c r="F240" t="s">
        <v>499</v>
      </c>
      <c r="G240" t="s">
        <v>319</v>
      </c>
      <c r="H240" t="s">
        <v>320</v>
      </c>
      <c r="K240">
        <v>7306</v>
      </c>
      <c r="M240">
        <v>2009</v>
      </c>
      <c r="N240" t="s">
        <v>266</v>
      </c>
      <c r="P240" t="str">
        <f t="shared" si="5"/>
        <v>6.0 - 6.9</v>
      </c>
      <c r="U240">
        <v>2009</v>
      </c>
      <c r="AE240">
        <v>3</v>
      </c>
      <c r="AF240">
        <v>3</v>
      </c>
      <c r="AG240">
        <v>3</v>
      </c>
      <c r="AH240">
        <v>3</v>
      </c>
      <c r="AI240">
        <v>3</v>
      </c>
      <c r="AJ240">
        <v>1</v>
      </c>
      <c r="AM240" t="s">
        <v>34</v>
      </c>
      <c r="AN240" t="str">
        <f>CHOOSE(AI240, "Bottom 20%", "20%-40%", "40%-60%", "60%-80%", "Top 20%")</f>
        <v>40%-60%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</row>
    <row r="241" spans="1:59">
      <c r="A241" s="8">
        <v>38776</v>
      </c>
      <c r="B241" s="8">
        <v>38776</v>
      </c>
      <c r="C241" t="s">
        <v>475</v>
      </c>
      <c r="D241">
        <v>6</v>
      </c>
      <c r="E241" t="s">
        <v>186</v>
      </c>
      <c r="F241" t="s">
        <v>500</v>
      </c>
      <c r="G241" t="s">
        <v>319</v>
      </c>
      <c r="H241" t="s">
        <v>320</v>
      </c>
      <c r="K241">
        <v>7006</v>
      </c>
      <c r="M241">
        <v>2006</v>
      </c>
      <c r="N241" t="s">
        <v>477</v>
      </c>
      <c r="P241" t="str">
        <f t="shared" si="5"/>
        <v>6.0 - 6.9</v>
      </c>
      <c r="U241">
        <v>2006</v>
      </c>
      <c r="AB241">
        <v>3</v>
      </c>
      <c r="AH241">
        <v>4</v>
      </c>
      <c r="AI241">
        <v>3</v>
      </c>
      <c r="AJ241">
        <v>1</v>
      </c>
      <c r="AM241" t="s">
        <v>34</v>
      </c>
      <c r="AN241" t="str">
        <f>CHOOSE(AI241, "Bottom 20%", "20%-40%", "40%-60%", "60%-80%", "Top 20%")</f>
        <v>40%-60%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0</v>
      </c>
      <c r="BF241">
        <v>0</v>
      </c>
      <c r="BG241">
        <v>0</v>
      </c>
    </row>
    <row r="242" spans="1:59">
      <c r="A242" s="8">
        <v>39593</v>
      </c>
      <c r="B242" s="8">
        <v>39593</v>
      </c>
      <c r="C242" t="s">
        <v>200</v>
      </c>
      <c r="D242">
        <v>6.1</v>
      </c>
      <c r="E242" t="s">
        <v>157</v>
      </c>
      <c r="F242" t="s">
        <v>501</v>
      </c>
      <c r="G242" t="s">
        <v>319</v>
      </c>
      <c r="H242" t="s">
        <v>320</v>
      </c>
      <c r="J242">
        <v>8</v>
      </c>
      <c r="K242">
        <v>351000</v>
      </c>
      <c r="M242">
        <v>2008</v>
      </c>
      <c r="N242" t="s">
        <v>202</v>
      </c>
      <c r="P242" t="str">
        <f>ROUNDDOWN(D242,0)&amp;".0 - "&amp;ROUNDDOWN(D242,0)&amp;".9"</f>
        <v>6.0 - 6.9</v>
      </c>
      <c r="U242">
        <v>2008</v>
      </c>
      <c r="AD242">
        <v>3</v>
      </c>
      <c r="AH242">
        <v>3</v>
      </c>
      <c r="AI242">
        <v>3</v>
      </c>
      <c r="AJ242">
        <v>1</v>
      </c>
      <c r="AM242" t="s">
        <v>34</v>
      </c>
      <c r="AN242" t="str">
        <f>CHOOSE(AI242, "Bottom 20%", "20%-40%", "40%-60%", "60%-80%", "Top 20%")</f>
        <v>40%-60%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</row>
    <row r="243" spans="1:59">
      <c r="A243" s="8">
        <v>39236</v>
      </c>
      <c r="B243" s="8">
        <v>39236</v>
      </c>
      <c r="C243" t="s">
        <v>200</v>
      </c>
      <c r="D243">
        <v>6.1</v>
      </c>
      <c r="E243" t="s">
        <v>157</v>
      </c>
      <c r="F243" t="s">
        <v>502</v>
      </c>
      <c r="G243" t="s">
        <v>319</v>
      </c>
      <c r="H243" t="s">
        <v>320</v>
      </c>
      <c r="J243">
        <v>3</v>
      </c>
      <c r="K243">
        <v>329</v>
      </c>
      <c r="L243">
        <v>342</v>
      </c>
      <c r="M243">
        <v>2007</v>
      </c>
      <c r="N243" t="s">
        <v>202</v>
      </c>
      <c r="P243" t="str">
        <f t="shared" ref="P243:P262" si="6">ROUNDDOWN(D243,0)&amp;".0 - "&amp;ROUNDDOWN(D243,0)&amp;".9"</f>
        <v>6.0 - 6.9</v>
      </c>
      <c r="U243">
        <v>2007</v>
      </c>
      <c r="AC243">
        <v>3</v>
      </c>
      <c r="AH243">
        <v>3</v>
      </c>
      <c r="AI243">
        <v>3</v>
      </c>
      <c r="AJ243">
        <v>1</v>
      </c>
      <c r="AM243" t="s">
        <v>34</v>
      </c>
      <c r="AN243" t="str">
        <f>CHOOSE(AI243, "Bottom 20%", "20%-40%", "40%-60%", "60%-80%", "Top 20%")</f>
        <v>40%-60%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1</v>
      </c>
      <c r="BD243">
        <v>0</v>
      </c>
      <c r="BE243">
        <v>0</v>
      </c>
      <c r="BF243">
        <v>0</v>
      </c>
      <c r="BG243">
        <v>0</v>
      </c>
    </row>
    <row r="244" spans="1:59">
      <c r="A244" s="8">
        <v>39821</v>
      </c>
      <c r="B244" s="8">
        <v>39821</v>
      </c>
      <c r="C244" t="s">
        <v>503</v>
      </c>
      <c r="D244">
        <v>6.1</v>
      </c>
      <c r="E244" t="s">
        <v>207</v>
      </c>
      <c r="F244" t="s">
        <v>504</v>
      </c>
      <c r="G244" t="s">
        <v>319</v>
      </c>
      <c r="H244" t="s">
        <v>320</v>
      </c>
      <c r="J244">
        <v>31</v>
      </c>
      <c r="K244">
        <v>128618</v>
      </c>
      <c r="L244">
        <v>200</v>
      </c>
      <c r="M244">
        <v>2009</v>
      </c>
      <c r="N244" t="s">
        <v>505</v>
      </c>
      <c r="P244" t="str">
        <f t="shared" si="6"/>
        <v>6.0 - 6.9</v>
      </c>
      <c r="U244">
        <v>2009</v>
      </c>
      <c r="AE244">
        <v>3</v>
      </c>
      <c r="AF244">
        <v>3</v>
      </c>
      <c r="AG244">
        <v>3</v>
      </c>
      <c r="AH244">
        <v>3</v>
      </c>
      <c r="AI244">
        <v>3</v>
      </c>
      <c r="AJ244">
        <v>1</v>
      </c>
      <c r="AM244" t="s">
        <v>34</v>
      </c>
      <c r="AN244" t="str">
        <f>CHOOSE(AI244, "Bottom 20%", "20%-40%", "40%-60%", "60%-80%", "Top 20%")</f>
        <v>40%-60%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0</v>
      </c>
    </row>
    <row r="245" spans="1:59">
      <c r="A245" s="8">
        <v>38806</v>
      </c>
      <c r="B245" s="8">
        <v>38807</v>
      </c>
      <c r="C245" t="s">
        <v>475</v>
      </c>
      <c r="D245">
        <v>6.1</v>
      </c>
      <c r="E245" t="s">
        <v>186</v>
      </c>
      <c r="F245" t="s">
        <v>506</v>
      </c>
      <c r="G245" t="s">
        <v>319</v>
      </c>
      <c r="H245" t="s">
        <v>320</v>
      </c>
      <c r="J245">
        <v>63</v>
      </c>
      <c r="K245">
        <v>161418</v>
      </c>
      <c r="L245">
        <v>42.262</v>
      </c>
      <c r="M245">
        <v>2006</v>
      </c>
      <c r="N245" t="s">
        <v>477</v>
      </c>
      <c r="P245" t="str">
        <f t="shared" si="6"/>
        <v>6.0 - 6.9</v>
      </c>
      <c r="U245">
        <v>2006</v>
      </c>
      <c r="AB245">
        <v>3</v>
      </c>
      <c r="AH245">
        <v>4</v>
      </c>
      <c r="AI245">
        <v>3</v>
      </c>
      <c r="AJ245">
        <v>2</v>
      </c>
      <c r="AM245" t="s">
        <v>34</v>
      </c>
      <c r="AN245" t="str">
        <f>CHOOSE(AI245, "Bottom 20%", "20%-40%", "40%-60%", "60%-80%", "Top 20%")</f>
        <v>40%-60%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0</v>
      </c>
      <c r="BF245">
        <v>0</v>
      </c>
      <c r="BG245">
        <v>0</v>
      </c>
    </row>
    <row r="246" spans="1:59">
      <c r="A246" s="8">
        <v>39727</v>
      </c>
      <c r="B246" s="8">
        <v>39727</v>
      </c>
      <c r="C246" t="s">
        <v>200</v>
      </c>
      <c r="D246">
        <v>6.3</v>
      </c>
      <c r="E246" t="s">
        <v>157</v>
      </c>
      <c r="F246" t="s">
        <v>507</v>
      </c>
      <c r="G246" t="s">
        <v>319</v>
      </c>
      <c r="H246" t="s">
        <v>320</v>
      </c>
      <c r="J246">
        <v>30</v>
      </c>
      <c r="K246">
        <v>754</v>
      </c>
      <c r="M246">
        <v>2008</v>
      </c>
      <c r="N246" t="s">
        <v>202</v>
      </c>
      <c r="P246" t="str">
        <f t="shared" si="6"/>
        <v>6.0 - 6.9</v>
      </c>
      <c r="U246">
        <v>2008</v>
      </c>
      <c r="AD246">
        <v>3</v>
      </c>
      <c r="AH246">
        <v>3</v>
      </c>
      <c r="AI246">
        <v>3</v>
      </c>
      <c r="AJ246">
        <v>1</v>
      </c>
      <c r="AM246" t="s">
        <v>34</v>
      </c>
      <c r="AN246" t="str">
        <f>CHOOSE(AI246, "Bottom 20%", "20%-40%", "40%-60%", "60%-80%", "Top 20%")</f>
        <v>40%-60%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</row>
    <row r="247" spans="1:59">
      <c r="A247" s="8">
        <v>38135</v>
      </c>
      <c r="B247" s="8">
        <v>38135</v>
      </c>
      <c r="C247" t="s">
        <v>475</v>
      </c>
      <c r="D247">
        <v>6.3</v>
      </c>
      <c r="E247" t="s">
        <v>186</v>
      </c>
      <c r="F247" t="s">
        <v>508</v>
      </c>
      <c r="G247" t="s">
        <v>319</v>
      </c>
      <c r="H247" t="s">
        <v>320</v>
      </c>
      <c r="J247">
        <v>35</v>
      </c>
      <c r="K247">
        <v>498</v>
      </c>
      <c r="M247">
        <v>2004</v>
      </c>
      <c r="N247" t="s">
        <v>477</v>
      </c>
      <c r="P247" t="str">
        <f t="shared" si="6"/>
        <v>6.0 - 6.9</v>
      </c>
      <c r="U247">
        <v>2004</v>
      </c>
      <c r="Z247">
        <v>3</v>
      </c>
      <c r="AH247">
        <v>4</v>
      </c>
      <c r="AI247">
        <v>3</v>
      </c>
      <c r="AJ247">
        <v>1</v>
      </c>
      <c r="AM247" t="s">
        <v>34</v>
      </c>
      <c r="AN247" t="str">
        <f>CHOOSE(AI247, "Bottom 20%", "20%-40%", "40%-60%", "60%-80%", "Top 20%")</f>
        <v>40%-60%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1:59">
      <c r="A248" s="8">
        <v>37886</v>
      </c>
      <c r="B248" s="8">
        <v>37886</v>
      </c>
      <c r="C248" t="s">
        <v>509</v>
      </c>
      <c r="D248">
        <v>6.4</v>
      </c>
      <c r="E248" t="s">
        <v>207</v>
      </c>
      <c r="F248" t="s">
        <v>510</v>
      </c>
      <c r="G248" t="s">
        <v>319</v>
      </c>
      <c r="H248" t="s">
        <v>320</v>
      </c>
      <c r="J248">
        <v>3</v>
      </c>
      <c r="K248">
        <v>2015</v>
      </c>
      <c r="M248">
        <v>2003</v>
      </c>
      <c r="N248" t="s">
        <v>511</v>
      </c>
      <c r="P248" t="str">
        <f t="shared" si="6"/>
        <v>6.0 - 6.9</v>
      </c>
      <c r="U248">
        <v>2003</v>
      </c>
      <c r="Y248">
        <v>3</v>
      </c>
      <c r="AH248">
        <v>3</v>
      </c>
      <c r="AI248">
        <v>3</v>
      </c>
      <c r="AJ248">
        <v>1</v>
      </c>
      <c r="AM248" t="s">
        <v>34</v>
      </c>
      <c r="AN248" t="str">
        <f>CHOOSE(AI248, "Bottom 20%", "20%-40%", "40%-60%", "60%-80%", "Top 20%")</f>
        <v>40%-60%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>
      <c r="A249" s="8">
        <v>38405</v>
      </c>
      <c r="B249" s="8">
        <v>38405</v>
      </c>
      <c r="C249" t="s">
        <v>475</v>
      </c>
      <c r="D249">
        <v>6.4</v>
      </c>
      <c r="E249" t="s">
        <v>186</v>
      </c>
      <c r="F249" t="s">
        <v>512</v>
      </c>
      <c r="G249" t="s">
        <v>319</v>
      </c>
      <c r="H249" t="s">
        <v>320</v>
      </c>
      <c r="J249">
        <v>612</v>
      </c>
      <c r="K249">
        <v>94766</v>
      </c>
      <c r="L249">
        <v>80</v>
      </c>
      <c r="M249">
        <v>2005</v>
      </c>
      <c r="N249" t="s">
        <v>477</v>
      </c>
      <c r="P249" t="str">
        <f t="shared" si="6"/>
        <v>6.0 - 6.9</v>
      </c>
      <c r="U249">
        <v>2005</v>
      </c>
      <c r="AA249">
        <v>3</v>
      </c>
      <c r="AH249">
        <v>4</v>
      </c>
      <c r="AI249">
        <v>3</v>
      </c>
      <c r="AJ249">
        <v>1</v>
      </c>
      <c r="AM249" t="s">
        <v>34</v>
      </c>
      <c r="AN249" t="str">
        <f>CHOOSE(AI249, "Bottom 20%", "20%-40%", "40%-60%", "60%-80%", "Top 20%")</f>
        <v>40%-60%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</row>
    <row r="250" spans="1:59">
      <c r="A250" s="8">
        <v>36838</v>
      </c>
      <c r="B250" s="8">
        <v>36838</v>
      </c>
      <c r="C250" t="s">
        <v>493</v>
      </c>
      <c r="D250">
        <v>6.5</v>
      </c>
      <c r="E250" t="s">
        <v>207</v>
      </c>
      <c r="F250" t="s">
        <v>513</v>
      </c>
      <c r="G250" t="s">
        <v>319</v>
      </c>
      <c r="H250" t="s">
        <v>320</v>
      </c>
      <c r="J250">
        <v>2</v>
      </c>
      <c r="K250">
        <v>430</v>
      </c>
      <c r="M250">
        <v>2000</v>
      </c>
      <c r="N250" t="s">
        <v>495</v>
      </c>
      <c r="P250" t="str">
        <f t="shared" si="6"/>
        <v>6.0 - 6.9</v>
      </c>
      <c r="U250">
        <v>2000</v>
      </c>
      <c r="V250">
        <v>3</v>
      </c>
      <c r="AH250">
        <v>3</v>
      </c>
      <c r="AI250">
        <v>3</v>
      </c>
      <c r="AJ250">
        <v>1</v>
      </c>
      <c r="AM250" t="s">
        <v>34</v>
      </c>
      <c r="AN250" t="str">
        <f>CHOOSE(AI250, "Bottom 20%", "20%-40%", "40%-60%", "60%-80%", "Top 20%")</f>
        <v>40%-60%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</row>
    <row r="251" spans="1:59">
      <c r="A251" s="8">
        <v>37429</v>
      </c>
      <c r="B251" s="8">
        <v>37429</v>
      </c>
      <c r="C251" t="s">
        <v>475</v>
      </c>
      <c r="D251">
        <v>6.5</v>
      </c>
      <c r="E251" t="s">
        <v>186</v>
      </c>
      <c r="F251" t="s">
        <v>514</v>
      </c>
      <c r="G251" t="s">
        <v>319</v>
      </c>
      <c r="H251" t="s">
        <v>320</v>
      </c>
      <c r="J251">
        <v>227</v>
      </c>
      <c r="K251">
        <v>111300</v>
      </c>
      <c r="L251">
        <v>300</v>
      </c>
      <c r="M251">
        <v>2002</v>
      </c>
      <c r="N251" t="s">
        <v>477</v>
      </c>
      <c r="P251" t="str">
        <f t="shared" si="6"/>
        <v>6.0 - 6.9</v>
      </c>
      <c r="U251">
        <v>2002</v>
      </c>
      <c r="X251">
        <v>3</v>
      </c>
      <c r="AH251">
        <v>4</v>
      </c>
      <c r="AI251">
        <v>3</v>
      </c>
      <c r="AJ251">
        <v>1</v>
      </c>
      <c r="AM251" t="s">
        <v>34</v>
      </c>
      <c r="AN251" t="str">
        <f>CHOOSE(AI251, "Bottom 20%", "20%-40%", "40%-60%", "60%-80%", "Top 20%")</f>
        <v>40%-60%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1:59">
      <c r="A252" s="8">
        <v>37981</v>
      </c>
      <c r="B252" s="8">
        <v>37981</v>
      </c>
      <c r="C252" t="s">
        <v>475</v>
      </c>
      <c r="D252">
        <v>6.6</v>
      </c>
      <c r="E252" t="s">
        <v>186</v>
      </c>
      <c r="F252" t="s">
        <v>515</v>
      </c>
      <c r="G252" t="s">
        <v>319</v>
      </c>
      <c r="H252" t="s">
        <v>320</v>
      </c>
      <c r="J252">
        <v>26796</v>
      </c>
      <c r="K252">
        <v>267628</v>
      </c>
      <c r="L252">
        <v>500</v>
      </c>
      <c r="M252">
        <v>2003</v>
      </c>
      <c r="N252" t="s">
        <v>477</v>
      </c>
      <c r="P252" t="str">
        <f t="shared" si="6"/>
        <v>6.0 - 6.9</v>
      </c>
      <c r="U252">
        <v>2003</v>
      </c>
      <c r="Y252">
        <v>3</v>
      </c>
      <c r="AH252">
        <v>4</v>
      </c>
      <c r="AI252">
        <v>3</v>
      </c>
      <c r="AJ252">
        <v>1</v>
      </c>
      <c r="AM252" t="s">
        <v>34</v>
      </c>
      <c r="AN252" t="str">
        <f>CHOOSE(AI252, "Bottom 20%", "20%-40%", "40%-60%", "60%-80%", "Top 20%")</f>
        <v>40%-60%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</row>
    <row r="253" spans="1:59">
      <c r="A253" s="8">
        <v>36935</v>
      </c>
      <c r="B253" s="8">
        <v>36935</v>
      </c>
      <c r="C253" t="s">
        <v>293</v>
      </c>
      <c r="D253">
        <v>6.6</v>
      </c>
      <c r="E253" t="s">
        <v>207</v>
      </c>
      <c r="F253" t="s">
        <v>516</v>
      </c>
      <c r="G253" t="s">
        <v>319</v>
      </c>
      <c r="H253" t="s">
        <v>320</v>
      </c>
      <c r="J253">
        <v>315</v>
      </c>
      <c r="K253">
        <v>256021</v>
      </c>
      <c r="L253">
        <v>348.5</v>
      </c>
      <c r="M253">
        <v>2001</v>
      </c>
      <c r="N253" t="s">
        <v>295</v>
      </c>
      <c r="P253" t="str">
        <f t="shared" si="6"/>
        <v>6.0 - 6.9</v>
      </c>
      <c r="U253">
        <v>2001</v>
      </c>
      <c r="W253">
        <v>3</v>
      </c>
      <c r="AH253">
        <v>3</v>
      </c>
      <c r="AI253">
        <v>3</v>
      </c>
      <c r="AJ253">
        <v>1</v>
      </c>
      <c r="AM253" t="s">
        <v>34</v>
      </c>
      <c r="AN253" t="str">
        <f>CHOOSE(AI253, "Bottom 20%", "20%-40%", "40%-60%", "60%-80%", "Top 20%")</f>
        <v>40%-60%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1:59">
      <c r="A254" s="8">
        <v>40626</v>
      </c>
      <c r="B254" s="8">
        <v>40626</v>
      </c>
      <c r="C254" t="s">
        <v>200</v>
      </c>
      <c r="D254">
        <v>6.8</v>
      </c>
      <c r="E254" t="s">
        <v>157</v>
      </c>
      <c r="F254" t="s">
        <v>355</v>
      </c>
      <c r="G254" t="s">
        <v>319</v>
      </c>
      <c r="H254" t="s">
        <v>320</v>
      </c>
      <c r="K254">
        <v>9508</v>
      </c>
      <c r="M254">
        <v>2011</v>
      </c>
      <c r="N254" t="s">
        <v>202</v>
      </c>
      <c r="P254" t="str">
        <f t="shared" si="6"/>
        <v>6.0 - 6.9</v>
      </c>
      <c r="U254">
        <v>2011</v>
      </c>
      <c r="AE254">
        <v>3</v>
      </c>
      <c r="AF254">
        <v>3</v>
      </c>
      <c r="AG254">
        <v>3</v>
      </c>
      <c r="AH254">
        <v>3</v>
      </c>
      <c r="AI254">
        <v>3</v>
      </c>
      <c r="AJ254">
        <v>1</v>
      </c>
      <c r="AM254" t="s">
        <v>34</v>
      </c>
      <c r="AN254" t="str">
        <f>CHOOSE(AI254, "Bottom 20%", "20%-40%", "40%-60%", "60%-80%", "Top 20%")</f>
        <v>40%-60%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</row>
    <row r="255" spans="1:59">
      <c r="A255" s="8">
        <v>39335</v>
      </c>
      <c r="B255" s="8">
        <v>39335</v>
      </c>
      <c r="C255" t="s">
        <v>493</v>
      </c>
      <c r="D255">
        <v>6.8</v>
      </c>
      <c r="E255" t="s">
        <v>207</v>
      </c>
      <c r="F255" t="s">
        <v>517</v>
      </c>
      <c r="G255" t="s">
        <v>319</v>
      </c>
      <c r="H255" t="s">
        <v>320</v>
      </c>
      <c r="K255">
        <v>175</v>
      </c>
      <c r="M255">
        <v>2007</v>
      </c>
      <c r="N255" t="s">
        <v>495</v>
      </c>
      <c r="P255" t="str">
        <f t="shared" si="6"/>
        <v>6.0 - 6.9</v>
      </c>
      <c r="U255">
        <v>2007</v>
      </c>
      <c r="AC255">
        <v>3</v>
      </c>
      <c r="AH255">
        <v>3</v>
      </c>
      <c r="AI255">
        <v>3</v>
      </c>
      <c r="AJ255">
        <v>1</v>
      </c>
      <c r="AM255" t="s">
        <v>34</v>
      </c>
      <c r="AN255" t="str">
        <f>CHOOSE(AI255, "Bottom 20%", "20%-40%", "40%-60%", "60%-80%", "Top 20%")</f>
        <v>40%-60%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</row>
    <row r="256" spans="1:59">
      <c r="A256" s="8">
        <v>36743</v>
      </c>
      <c r="B256" s="8">
        <v>36743</v>
      </c>
      <c r="C256" t="s">
        <v>303</v>
      </c>
      <c r="D256">
        <v>6.8</v>
      </c>
      <c r="E256" t="s">
        <v>233</v>
      </c>
      <c r="F256" t="s">
        <v>518</v>
      </c>
      <c r="G256" t="s">
        <v>319</v>
      </c>
      <c r="H256" t="s">
        <v>320</v>
      </c>
      <c r="K256">
        <v>19108</v>
      </c>
      <c r="L256">
        <v>0.92</v>
      </c>
      <c r="M256">
        <v>2000</v>
      </c>
      <c r="N256" t="s">
        <v>305</v>
      </c>
      <c r="P256" t="str">
        <f t="shared" si="6"/>
        <v>6.0 - 6.9</v>
      </c>
      <c r="U256">
        <v>2000</v>
      </c>
      <c r="V256">
        <v>3</v>
      </c>
      <c r="AH256">
        <v>4</v>
      </c>
      <c r="AI256">
        <v>3</v>
      </c>
      <c r="AJ256">
        <v>1</v>
      </c>
      <c r="AM256" t="s">
        <v>34</v>
      </c>
      <c r="AN256" t="str">
        <f>CHOOSE(AI256, "Bottom 20%", "20%-40%", "40%-60%", "60%-80%", "Top 20%")</f>
        <v>40%-60%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</row>
    <row r="257" spans="1:59">
      <c r="A257" s="8">
        <v>40282</v>
      </c>
      <c r="B257" s="8">
        <v>40282</v>
      </c>
      <c r="C257" t="s">
        <v>200</v>
      </c>
      <c r="D257">
        <v>6.9</v>
      </c>
      <c r="E257" t="s">
        <v>157</v>
      </c>
      <c r="F257" t="s">
        <v>519</v>
      </c>
      <c r="G257" t="s">
        <v>319</v>
      </c>
      <c r="H257" t="s">
        <v>320</v>
      </c>
      <c r="J257">
        <v>2968</v>
      </c>
      <c r="K257">
        <v>112000</v>
      </c>
      <c r="L257">
        <v>500</v>
      </c>
      <c r="M257">
        <v>2010</v>
      </c>
      <c r="N257" t="s">
        <v>202</v>
      </c>
      <c r="P257" t="str">
        <f t="shared" si="6"/>
        <v>6.0 - 6.9</v>
      </c>
      <c r="U257">
        <v>2010</v>
      </c>
      <c r="AE257">
        <v>3</v>
      </c>
      <c r="AF257">
        <v>3</v>
      </c>
      <c r="AG257">
        <v>3</v>
      </c>
      <c r="AH257">
        <v>3</v>
      </c>
      <c r="AI257">
        <v>3</v>
      </c>
      <c r="AJ257">
        <v>1</v>
      </c>
      <c r="AM257" t="s">
        <v>34</v>
      </c>
      <c r="AN257" t="str">
        <f>CHOOSE(AI257, "Bottom 20%", "20%-40%", "40%-60%", "60%-80%", "Top 20%")</f>
        <v>40%-60%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</v>
      </c>
      <c r="BG257">
        <v>0</v>
      </c>
    </row>
    <row r="258" spans="1:59">
      <c r="A258" s="8">
        <v>38306</v>
      </c>
      <c r="B258" s="8">
        <v>38306</v>
      </c>
      <c r="C258" t="s">
        <v>493</v>
      </c>
      <c r="D258">
        <v>7.2</v>
      </c>
      <c r="E258" t="s">
        <v>207</v>
      </c>
      <c r="F258" t="s">
        <v>520</v>
      </c>
      <c r="G258" t="s">
        <v>319</v>
      </c>
      <c r="H258" t="s">
        <v>320</v>
      </c>
      <c r="K258">
        <v>8036</v>
      </c>
      <c r="M258">
        <v>2004</v>
      </c>
      <c r="N258" t="s">
        <v>495</v>
      </c>
      <c r="P258" t="str">
        <f t="shared" si="6"/>
        <v>7.0 - 7.9</v>
      </c>
      <c r="U258">
        <v>2004</v>
      </c>
      <c r="Z258">
        <v>3</v>
      </c>
      <c r="AH258">
        <v>3</v>
      </c>
      <c r="AI258">
        <v>3</v>
      </c>
      <c r="AJ258">
        <v>1</v>
      </c>
      <c r="AM258" t="s">
        <v>34</v>
      </c>
      <c r="AN258" t="str">
        <f>CHOOSE(AI258, "Bottom 20%", "20%-40%", "40%-60%", "60%-80%", "Top 20%")</f>
        <v>40%-60%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</row>
    <row r="259" spans="1:59">
      <c r="A259" s="8">
        <v>37891</v>
      </c>
      <c r="B259" s="8">
        <v>37891</v>
      </c>
      <c r="C259" t="s">
        <v>303</v>
      </c>
      <c r="D259">
        <v>7.3</v>
      </c>
      <c r="E259" t="s">
        <v>233</v>
      </c>
      <c r="F259" t="s">
        <v>521</v>
      </c>
      <c r="G259" t="s">
        <v>319</v>
      </c>
      <c r="H259" t="s">
        <v>320</v>
      </c>
      <c r="J259">
        <v>3</v>
      </c>
      <c r="K259">
        <v>1805</v>
      </c>
      <c r="L259">
        <v>10.6</v>
      </c>
      <c r="M259">
        <v>2003</v>
      </c>
      <c r="N259" t="s">
        <v>305</v>
      </c>
      <c r="P259" t="str">
        <f t="shared" si="6"/>
        <v>7.0 - 7.9</v>
      </c>
      <c r="U259">
        <v>2003</v>
      </c>
      <c r="Y259">
        <v>3</v>
      </c>
      <c r="AH259">
        <v>4</v>
      </c>
      <c r="AI259">
        <v>3</v>
      </c>
      <c r="AJ259">
        <v>1</v>
      </c>
      <c r="AM259" t="s">
        <v>34</v>
      </c>
      <c r="AN259" t="str">
        <f>CHOOSE(AI259, "Bottom 20%", "20%-40%", "40%-60%", "60%-80%", "Top 20%")</f>
        <v>40%-60%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</row>
    <row r="260" spans="1:59">
      <c r="A260" s="8">
        <v>38620</v>
      </c>
      <c r="B260" s="8">
        <v>38620</v>
      </c>
      <c r="C260" t="s">
        <v>300</v>
      </c>
      <c r="D260">
        <v>7.5</v>
      </c>
      <c r="E260" t="s">
        <v>207</v>
      </c>
      <c r="F260" t="s">
        <v>522</v>
      </c>
      <c r="G260" t="s">
        <v>319</v>
      </c>
      <c r="H260" t="s">
        <v>320</v>
      </c>
      <c r="J260">
        <v>5</v>
      </c>
      <c r="K260">
        <v>2505</v>
      </c>
      <c r="M260">
        <v>2005</v>
      </c>
      <c r="N260" t="s">
        <v>301</v>
      </c>
      <c r="P260" t="str">
        <f t="shared" si="6"/>
        <v>7.0 - 7.9</v>
      </c>
      <c r="U260">
        <v>2005</v>
      </c>
      <c r="AA260">
        <v>3</v>
      </c>
      <c r="AH260">
        <v>3</v>
      </c>
      <c r="AI260">
        <v>3</v>
      </c>
      <c r="AJ260">
        <v>1</v>
      </c>
      <c r="AM260" t="s">
        <v>34</v>
      </c>
      <c r="AN260" t="str">
        <f>CHOOSE(AI260, "Bottom 20%", "20%-40%", "40%-60%", "60%-80%", "Top 20%")</f>
        <v>40%-60%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</row>
    <row r="261" spans="1:59">
      <c r="A261" s="8">
        <v>36904</v>
      </c>
      <c r="B261" s="8">
        <v>36904</v>
      </c>
      <c r="C261" t="s">
        <v>293</v>
      </c>
      <c r="D261">
        <v>7.7</v>
      </c>
      <c r="E261" t="s">
        <v>207</v>
      </c>
      <c r="F261" t="s">
        <v>523</v>
      </c>
      <c r="G261" t="s">
        <v>319</v>
      </c>
      <c r="H261" t="s">
        <v>320</v>
      </c>
      <c r="J261">
        <v>844</v>
      </c>
      <c r="K261">
        <v>1334529</v>
      </c>
      <c r="L261">
        <v>1500</v>
      </c>
      <c r="M261">
        <v>2001</v>
      </c>
      <c r="N261" t="s">
        <v>295</v>
      </c>
      <c r="P261" t="str">
        <f t="shared" si="6"/>
        <v>7.0 - 7.9</v>
      </c>
      <c r="U261">
        <v>2001</v>
      </c>
      <c r="W261">
        <v>3</v>
      </c>
      <c r="AH261">
        <v>3</v>
      </c>
      <c r="AI261">
        <v>3</v>
      </c>
      <c r="AJ261">
        <v>1</v>
      </c>
      <c r="AM261" t="s">
        <v>34</v>
      </c>
      <c r="AN261" t="str">
        <f>CHOOSE(AI261, "Bottom 20%", "20%-40%", "40%-60%", "60%-80%", "Top 20%")</f>
        <v>40%-60%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</row>
    <row r="262" spans="1:59">
      <c r="A262" s="8">
        <v>39580</v>
      </c>
      <c r="B262" s="8">
        <v>39580</v>
      </c>
      <c r="C262" t="s">
        <v>200</v>
      </c>
      <c r="D262">
        <v>7.9</v>
      </c>
      <c r="E262" t="s">
        <v>157</v>
      </c>
      <c r="F262" t="s">
        <v>524</v>
      </c>
      <c r="G262" t="s">
        <v>319</v>
      </c>
      <c r="H262" t="s">
        <v>320</v>
      </c>
      <c r="J262">
        <v>87476</v>
      </c>
      <c r="K262">
        <v>45976596</v>
      </c>
      <c r="L262">
        <v>85000</v>
      </c>
      <c r="M262">
        <v>2008</v>
      </c>
      <c r="N262" t="s">
        <v>202</v>
      </c>
      <c r="P262" t="str">
        <f t="shared" si="6"/>
        <v>7.0 - 7.9</v>
      </c>
      <c r="U262">
        <v>2008</v>
      </c>
      <c r="AD262">
        <v>3</v>
      </c>
      <c r="AH262">
        <v>3</v>
      </c>
      <c r="AI262">
        <v>3</v>
      </c>
      <c r="AJ262">
        <v>1</v>
      </c>
      <c r="AM262" t="s">
        <v>34</v>
      </c>
      <c r="AN262" t="str">
        <f>CHOOSE(AI262, "Bottom 20%", "20%-40%", "40%-60%", "60%-80%", "Top 20%")</f>
        <v>40%-60%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</row>
    <row r="263" spans="1:59">
      <c r="A263" s="8">
        <v>39309</v>
      </c>
      <c r="B263" s="8">
        <v>39309</v>
      </c>
      <c r="C263" t="s">
        <v>300</v>
      </c>
      <c r="D263">
        <v>8</v>
      </c>
      <c r="E263" t="s">
        <v>207</v>
      </c>
      <c r="F263" t="s">
        <v>525</v>
      </c>
      <c r="G263" t="s">
        <v>319</v>
      </c>
      <c r="H263" t="s">
        <v>320</v>
      </c>
      <c r="J263">
        <v>593</v>
      </c>
      <c r="K263">
        <v>658331</v>
      </c>
      <c r="L263">
        <v>600</v>
      </c>
      <c r="M263">
        <v>2007</v>
      </c>
      <c r="N263" t="s">
        <v>301</v>
      </c>
      <c r="P263" t="str">
        <f>ROUNDDOWN(D263,0)&amp;".0 - "&amp;ROUNDDOWN(D263,0)&amp;".9"</f>
        <v>8.0 - 8.9</v>
      </c>
      <c r="U263">
        <v>2007</v>
      </c>
      <c r="AC263">
        <v>3</v>
      </c>
      <c r="AH263">
        <v>3</v>
      </c>
      <c r="AI263">
        <v>3</v>
      </c>
      <c r="AJ263">
        <v>1</v>
      </c>
      <c r="AM263" t="s">
        <v>34</v>
      </c>
      <c r="AN263" t="str">
        <f>CHOOSE(AI263, "Bottom 20%", "20%-40%", "40%-60%", "60%-80%", "Top 20%")</f>
        <v>40%-60%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0</v>
      </c>
    </row>
    <row r="264" spans="1:59">
      <c r="A264" s="8">
        <v>40085</v>
      </c>
      <c r="B264" s="8">
        <v>40085</v>
      </c>
      <c r="C264" t="s">
        <v>526</v>
      </c>
      <c r="D264">
        <v>8.1</v>
      </c>
      <c r="E264" t="s">
        <v>343</v>
      </c>
      <c r="F264" t="s">
        <v>527</v>
      </c>
      <c r="G264" t="s">
        <v>319</v>
      </c>
      <c r="H264" t="s">
        <v>345</v>
      </c>
      <c r="J264">
        <v>9</v>
      </c>
      <c r="K264">
        <v>507</v>
      </c>
      <c r="L264">
        <v>9.5</v>
      </c>
      <c r="M264">
        <v>2009</v>
      </c>
      <c r="N264" t="s">
        <v>528</v>
      </c>
      <c r="P264" t="str">
        <f t="shared" ref="P264:P290" si="7">ROUNDDOWN(D264,0)&amp;".0 - "&amp;ROUNDDOWN(D264,0)&amp;".9"</f>
        <v>8.0 - 8.9</v>
      </c>
      <c r="U264">
        <v>2009</v>
      </c>
      <c r="AE264">
        <v>3</v>
      </c>
      <c r="AF264">
        <v>3</v>
      </c>
      <c r="AG264">
        <v>3</v>
      </c>
      <c r="AH264">
        <v>3</v>
      </c>
      <c r="AI264">
        <v>3</v>
      </c>
      <c r="AJ264">
        <v>1</v>
      </c>
      <c r="AM264" t="s">
        <v>34</v>
      </c>
      <c r="AN264" t="str">
        <f>CHOOSE(AI264, "Bottom 20%", "20%-40%", "40%-60%", "60%-80%", "Top 20%")</f>
        <v>40%-60%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0</v>
      </c>
      <c r="BG264">
        <v>0</v>
      </c>
    </row>
    <row r="265" spans="1:59">
      <c r="A265" s="8">
        <v>37065</v>
      </c>
      <c r="B265" s="8">
        <v>37065</v>
      </c>
      <c r="C265" t="s">
        <v>300</v>
      </c>
      <c r="D265">
        <v>8.4</v>
      </c>
      <c r="E265" t="s">
        <v>207</v>
      </c>
      <c r="F265" t="s">
        <v>529</v>
      </c>
      <c r="G265" t="s">
        <v>319</v>
      </c>
      <c r="H265" t="s">
        <v>320</v>
      </c>
      <c r="J265">
        <v>145</v>
      </c>
      <c r="K265">
        <v>349978</v>
      </c>
      <c r="L265">
        <v>300</v>
      </c>
      <c r="M265">
        <v>2001</v>
      </c>
      <c r="N265" t="s">
        <v>301</v>
      </c>
      <c r="P265" t="str">
        <f t="shared" si="7"/>
        <v>8.0 - 8.9</v>
      </c>
      <c r="U265">
        <v>2001</v>
      </c>
      <c r="W265">
        <v>3</v>
      </c>
      <c r="AH265">
        <v>3</v>
      </c>
      <c r="AI265">
        <v>3</v>
      </c>
      <c r="AJ265">
        <v>1</v>
      </c>
      <c r="AM265" t="s">
        <v>34</v>
      </c>
      <c r="AN265" t="str">
        <f>CHOOSE(AI265, "Bottom 20%", "20%-40%", "40%-60%", "60%-80%", "Top 20%")</f>
        <v>40%-60%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</row>
    <row r="266" spans="1:59">
      <c r="A266" s="8">
        <v>38347</v>
      </c>
      <c r="B266" s="8">
        <v>38347</v>
      </c>
      <c r="C266" t="s">
        <v>530</v>
      </c>
      <c r="D266">
        <v>9.1</v>
      </c>
      <c r="E266" t="s">
        <v>343</v>
      </c>
      <c r="G266" t="s">
        <v>319</v>
      </c>
      <c r="H266" t="s">
        <v>345</v>
      </c>
      <c r="J266">
        <v>102</v>
      </c>
      <c r="K266">
        <v>27214</v>
      </c>
      <c r="L266">
        <v>470.1</v>
      </c>
      <c r="M266">
        <v>2004</v>
      </c>
      <c r="N266" t="s">
        <v>531</v>
      </c>
      <c r="P266" t="str">
        <f t="shared" si="7"/>
        <v>9.0 - 9.9</v>
      </c>
      <c r="U266">
        <v>2004</v>
      </c>
      <c r="Z266">
        <v>3</v>
      </c>
      <c r="AH266">
        <v>3</v>
      </c>
      <c r="AI266">
        <v>3</v>
      </c>
      <c r="AJ266">
        <v>1</v>
      </c>
      <c r="AM266" t="s">
        <v>34</v>
      </c>
      <c r="AN266" t="str">
        <f>CHOOSE(AI266, "Bottom 20%", "20%-40%", "40%-60%", "60%-80%", "Top 20%")</f>
        <v>40%-60%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1:59">
      <c r="A267" s="8">
        <v>38347</v>
      </c>
      <c r="B267" s="8">
        <v>38347</v>
      </c>
      <c r="C267" t="s">
        <v>296</v>
      </c>
      <c r="D267">
        <v>9.1</v>
      </c>
      <c r="E267" t="s">
        <v>157</v>
      </c>
      <c r="F267" t="s">
        <v>532</v>
      </c>
      <c r="G267" t="s">
        <v>319</v>
      </c>
      <c r="H267" t="s">
        <v>345</v>
      </c>
      <c r="J267">
        <v>8345</v>
      </c>
      <c r="K267">
        <v>67007</v>
      </c>
      <c r="L267">
        <v>1000</v>
      </c>
      <c r="M267">
        <v>2004</v>
      </c>
      <c r="N267" t="s">
        <v>298</v>
      </c>
      <c r="P267" t="str">
        <f t="shared" si="7"/>
        <v>9.0 - 9.9</v>
      </c>
      <c r="U267">
        <v>2004</v>
      </c>
      <c r="Z267">
        <v>3</v>
      </c>
      <c r="AH267">
        <v>3</v>
      </c>
      <c r="AI267">
        <v>3</v>
      </c>
      <c r="AJ267">
        <v>1</v>
      </c>
      <c r="AM267" t="s">
        <v>34</v>
      </c>
      <c r="AN267" t="str">
        <f>CHOOSE(AI267, "Bottom 20%", "20%-40%", "40%-60%", "60%-80%", "Top 20%")</f>
        <v>40%-60%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</row>
    <row r="268" spans="1:59">
      <c r="A268" s="8">
        <v>39569</v>
      </c>
      <c r="B268" s="8">
        <v>39569</v>
      </c>
      <c r="C268" t="s">
        <v>475</v>
      </c>
      <c r="D268">
        <v>4.5</v>
      </c>
      <c r="E268" t="s">
        <v>186</v>
      </c>
      <c r="F268" t="s">
        <v>533</v>
      </c>
      <c r="G268" t="s">
        <v>319</v>
      </c>
      <c r="H268" t="s">
        <v>320</v>
      </c>
      <c r="K268">
        <v>170</v>
      </c>
      <c r="M268">
        <v>2008</v>
      </c>
      <c r="N268" t="s">
        <v>477</v>
      </c>
      <c r="P268" t="str">
        <f t="shared" si="7"/>
        <v>4.0 - 4.9</v>
      </c>
      <c r="U268">
        <v>2008</v>
      </c>
      <c r="AD268">
        <v>4</v>
      </c>
      <c r="AH268">
        <v>4</v>
      </c>
      <c r="AI268">
        <v>4</v>
      </c>
      <c r="AJ268">
        <v>1</v>
      </c>
      <c r="AM268" t="s">
        <v>34</v>
      </c>
      <c r="AN268" t="str">
        <f>CHOOSE(AI268, "Bottom 20%", "20%-40%", "40%-60%", "60%-80%", "Top 20%")</f>
        <v>60%-80%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0</v>
      </c>
      <c r="BF268">
        <v>0</v>
      </c>
      <c r="BG268">
        <v>0</v>
      </c>
    </row>
    <row r="269" spans="1:59">
      <c r="A269" s="8">
        <v>36654</v>
      </c>
      <c r="B269" s="8">
        <v>36654</v>
      </c>
      <c r="C269" t="s">
        <v>534</v>
      </c>
      <c r="D269">
        <v>4.5</v>
      </c>
      <c r="E269" t="s">
        <v>535</v>
      </c>
      <c r="F269" t="s">
        <v>536</v>
      </c>
      <c r="G269" t="s">
        <v>319</v>
      </c>
      <c r="H269" t="s">
        <v>320</v>
      </c>
      <c r="J269">
        <v>1</v>
      </c>
      <c r="K269">
        <v>1000</v>
      </c>
      <c r="M269">
        <v>2000</v>
      </c>
      <c r="N269" t="s">
        <v>537</v>
      </c>
      <c r="P269" t="str">
        <f t="shared" si="7"/>
        <v>4.0 - 4.9</v>
      </c>
      <c r="U269">
        <v>2000</v>
      </c>
      <c r="V269">
        <v>4</v>
      </c>
      <c r="AH269">
        <v>4</v>
      </c>
      <c r="AI269">
        <v>4</v>
      </c>
      <c r="AJ269">
        <v>1</v>
      </c>
      <c r="AM269" t="s">
        <v>34</v>
      </c>
      <c r="AN269" t="str">
        <f>CHOOSE(AI269, "Bottom 20%", "20%-40%", "40%-60%", "60%-80%", "Top 20%")</f>
        <v>60%-80%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</row>
    <row r="270" spans="1:59">
      <c r="A270" s="8">
        <v>37828</v>
      </c>
      <c r="B270" s="8">
        <v>37828</v>
      </c>
      <c r="C270" t="s">
        <v>534</v>
      </c>
      <c r="D270">
        <v>4.5</v>
      </c>
      <c r="E270" t="s">
        <v>535</v>
      </c>
      <c r="F270" t="s">
        <v>538</v>
      </c>
      <c r="G270" t="s">
        <v>319</v>
      </c>
      <c r="H270" t="s">
        <v>320</v>
      </c>
      <c r="K270">
        <v>240</v>
      </c>
      <c r="M270">
        <v>2003</v>
      </c>
      <c r="N270" t="s">
        <v>537</v>
      </c>
      <c r="P270" t="str">
        <f t="shared" si="7"/>
        <v>4.0 - 4.9</v>
      </c>
      <c r="U270">
        <v>2003</v>
      </c>
      <c r="Y270">
        <v>4</v>
      </c>
      <c r="AH270">
        <v>4</v>
      </c>
      <c r="AI270">
        <v>4</v>
      </c>
      <c r="AJ270">
        <v>1</v>
      </c>
      <c r="AM270" t="s">
        <v>34</v>
      </c>
      <c r="AN270" t="str">
        <f>CHOOSE(AI270, "Bottom 20%", "20%-40%", "40%-60%", "60%-80%", "Top 20%")</f>
        <v>60%-80%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</row>
    <row r="271" spans="1:59">
      <c r="A271" s="8">
        <v>38768</v>
      </c>
      <c r="B271" s="8">
        <v>38768</v>
      </c>
      <c r="C271" t="s">
        <v>539</v>
      </c>
      <c r="D271">
        <v>4.5999999999999996</v>
      </c>
      <c r="E271" t="s">
        <v>233</v>
      </c>
      <c r="F271" t="s">
        <v>540</v>
      </c>
      <c r="G271" t="s">
        <v>319</v>
      </c>
      <c r="H271" t="s">
        <v>320</v>
      </c>
      <c r="K271">
        <v>527</v>
      </c>
      <c r="M271">
        <v>2006</v>
      </c>
      <c r="N271" t="s">
        <v>541</v>
      </c>
      <c r="P271" t="str">
        <f t="shared" si="7"/>
        <v>4.0 - 4.9</v>
      </c>
      <c r="U271">
        <v>2006</v>
      </c>
      <c r="AB271">
        <v>4</v>
      </c>
      <c r="AH271">
        <v>4</v>
      </c>
      <c r="AI271">
        <v>4</v>
      </c>
      <c r="AJ271">
        <v>1</v>
      </c>
      <c r="AM271" t="s">
        <v>34</v>
      </c>
      <c r="AN271" t="str">
        <f>CHOOSE(AI271, "Bottom 20%", "20%-40%", "40%-60%", "60%-80%", "Top 20%")</f>
        <v>60%-80%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</row>
    <row r="272" spans="1:59">
      <c r="A272" s="8">
        <v>39425</v>
      </c>
      <c r="B272" s="8">
        <v>39425</v>
      </c>
      <c r="C272" t="s">
        <v>313</v>
      </c>
      <c r="D272">
        <v>4.9000000000000004</v>
      </c>
      <c r="E272" t="s">
        <v>207</v>
      </c>
      <c r="F272" t="s">
        <v>542</v>
      </c>
      <c r="G272" t="s">
        <v>319</v>
      </c>
      <c r="H272" t="s">
        <v>320</v>
      </c>
      <c r="J272">
        <v>1</v>
      </c>
      <c r="K272">
        <v>286</v>
      </c>
      <c r="M272">
        <v>2007</v>
      </c>
      <c r="N272" t="s">
        <v>315</v>
      </c>
      <c r="P272" t="str">
        <f t="shared" si="7"/>
        <v>4.0 - 4.9</v>
      </c>
      <c r="U272">
        <v>2007</v>
      </c>
      <c r="AC272">
        <v>4</v>
      </c>
      <c r="AH272">
        <v>4</v>
      </c>
      <c r="AI272">
        <v>4</v>
      </c>
      <c r="AJ272">
        <v>1</v>
      </c>
      <c r="AM272" t="s">
        <v>34</v>
      </c>
      <c r="AN272" t="str">
        <f>CHOOSE(AI272, "Bottom 20%", "20%-40%", "40%-60%", "60%-80%", "Top 20%")</f>
        <v>60%-80%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0</v>
      </c>
      <c r="BE272">
        <v>0</v>
      </c>
      <c r="BF272">
        <v>0</v>
      </c>
      <c r="BG272">
        <v>0</v>
      </c>
    </row>
    <row r="273" spans="1:59">
      <c r="A273" s="8">
        <v>40488</v>
      </c>
      <c r="B273" s="8">
        <v>40488</v>
      </c>
      <c r="C273" t="s">
        <v>475</v>
      </c>
      <c r="D273">
        <v>4.9000000000000004</v>
      </c>
      <c r="E273" t="s">
        <v>186</v>
      </c>
      <c r="F273" t="s">
        <v>543</v>
      </c>
      <c r="G273" t="s">
        <v>319</v>
      </c>
      <c r="H273" t="s">
        <v>320</v>
      </c>
      <c r="K273">
        <v>104</v>
      </c>
      <c r="M273">
        <v>2010</v>
      </c>
      <c r="N273" t="s">
        <v>477</v>
      </c>
      <c r="P273" t="str">
        <f t="shared" si="7"/>
        <v>4.0 - 4.9</v>
      </c>
      <c r="U273">
        <v>2010</v>
      </c>
      <c r="AE273">
        <v>4</v>
      </c>
      <c r="AF273">
        <v>4</v>
      </c>
      <c r="AG273">
        <v>4</v>
      </c>
      <c r="AH273">
        <v>4</v>
      </c>
      <c r="AI273">
        <v>4</v>
      </c>
      <c r="AJ273">
        <v>1</v>
      </c>
      <c r="AM273" t="s">
        <v>34</v>
      </c>
      <c r="AN273" t="str">
        <f>CHOOSE(AI273, "Bottom 20%", "20%-40%", "40%-60%", "60%-80%", "Top 20%")</f>
        <v>60%-80%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1</v>
      </c>
      <c r="BG273">
        <v>0</v>
      </c>
    </row>
    <row r="274" spans="1:59">
      <c r="A274" s="8">
        <v>40121</v>
      </c>
      <c r="B274" s="8">
        <v>40121</v>
      </c>
      <c r="C274" t="s">
        <v>475</v>
      </c>
      <c r="D274">
        <v>5</v>
      </c>
      <c r="E274" t="s">
        <v>186</v>
      </c>
      <c r="F274" t="s">
        <v>544</v>
      </c>
      <c r="G274" t="s">
        <v>319</v>
      </c>
      <c r="H274" t="s">
        <v>320</v>
      </c>
      <c r="K274">
        <v>269</v>
      </c>
      <c r="M274">
        <v>2009</v>
      </c>
      <c r="N274" t="s">
        <v>477</v>
      </c>
      <c r="P274" t="str">
        <f t="shared" si="7"/>
        <v>5.0 - 5.9</v>
      </c>
      <c r="U274">
        <v>2009</v>
      </c>
      <c r="AE274">
        <v>4</v>
      </c>
      <c r="AF274">
        <v>4</v>
      </c>
      <c r="AG274">
        <v>4</v>
      </c>
      <c r="AH274">
        <v>4</v>
      </c>
      <c r="AI274">
        <v>4</v>
      </c>
      <c r="AJ274">
        <v>1</v>
      </c>
      <c r="AM274" t="s">
        <v>34</v>
      </c>
      <c r="AN274" t="str">
        <f>CHOOSE(AI274, "Bottom 20%", "20%-40%", "40%-60%", "60%-80%", "Top 20%")</f>
        <v>60%-80%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0</v>
      </c>
    </row>
    <row r="275" spans="1:59">
      <c r="A275" s="8">
        <v>38170</v>
      </c>
      <c r="B275" s="8">
        <v>38170</v>
      </c>
      <c r="C275" t="s">
        <v>534</v>
      </c>
      <c r="D275">
        <v>5.0999999999999996</v>
      </c>
      <c r="E275" t="s">
        <v>535</v>
      </c>
      <c r="F275" t="s">
        <v>545</v>
      </c>
      <c r="G275" t="s">
        <v>319</v>
      </c>
      <c r="H275" t="s">
        <v>320</v>
      </c>
      <c r="J275">
        <v>18</v>
      </c>
      <c r="K275">
        <v>356</v>
      </c>
      <c r="M275">
        <v>2004</v>
      </c>
      <c r="N275" t="s">
        <v>537</v>
      </c>
      <c r="P275" t="str">
        <f t="shared" si="7"/>
        <v>5.0 - 5.9</v>
      </c>
      <c r="U275">
        <v>2004</v>
      </c>
      <c r="Z275">
        <v>4</v>
      </c>
      <c r="AH275">
        <v>4</v>
      </c>
      <c r="AI275">
        <v>4</v>
      </c>
      <c r="AJ275">
        <v>1</v>
      </c>
      <c r="AM275" t="s">
        <v>34</v>
      </c>
      <c r="AN275" t="str">
        <f>CHOOSE(AI275, "Bottom 20%", "20%-40%", "40%-60%", "60%-80%", "Top 20%")</f>
        <v>60%-80%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0</v>
      </c>
      <c r="AY275">
        <v>0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</row>
    <row r="276" spans="1:59">
      <c r="A276" s="8">
        <v>40389</v>
      </c>
      <c r="B276" s="8">
        <v>40389</v>
      </c>
      <c r="C276" t="s">
        <v>475</v>
      </c>
      <c r="D276">
        <v>5.4</v>
      </c>
      <c r="E276" t="s">
        <v>186</v>
      </c>
      <c r="F276" t="s">
        <v>546</v>
      </c>
      <c r="G276" t="s">
        <v>319</v>
      </c>
      <c r="H276" t="s">
        <v>320</v>
      </c>
      <c r="K276">
        <v>274</v>
      </c>
      <c r="M276">
        <v>2010</v>
      </c>
      <c r="N276" t="s">
        <v>477</v>
      </c>
      <c r="P276" t="str">
        <f t="shared" si="7"/>
        <v>5.0 - 5.9</v>
      </c>
      <c r="U276">
        <v>2010</v>
      </c>
      <c r="AE276">
        <v>4</v>
      </c>
      <c r="AF276">
        <v>4</v>
      </c>
      <c r="AG276">
        <v>4</v>
      </c>
      <c r="AH276">
        <v>4</v>
      </c>
      <c r="AI276">
        <v>4</v>
      </c>
      <c r="AJ276">
        <v>1</v>
      </c>
      <c r="AM276" t="s">
        <v>34</v>
      </c>
      <c r="AN276" t="str">
        <f>CHOOSE(AI276, "Bottom 20%", "20%-40%", "40%-60%", "60%-80%", "Top 20%")</f>
        <v>60%-80%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</row>
    <row r="277" spans="1:59">
      <c r="A277" s="8">
        <v>37082</v>
      </c>
      <c r="B277" s="8">
        <v>37082</v>
      </c>
      <c r="C277" t="s">
        <v>534</v>
      </c>
      <c r="D277">
        <v>5.4</v>
      </c>
      <c r="E277" t="s">
        <v>535</v>
      </c>
      <c r="F277" t="s">
        <v>547</v>
      </c>
      <c r="G277" t="s">
        <v>319</v>
      </c>
      <c r="H277" t="s">
        <v>320</v>
      </c>
      <c r="K277">
        <v>131</v>
      </c>
      <c r="M277">
        <v>2001</v>
      </c>
      <c r="N277" t="s">
        <v>537</v>
      </c>
      <c r="P277" t="str">
        <f t="shared" si="7"/>
        <v>5.0 - 5.9</v>
      </c>
      <c r="U277">
        <v>2001</v>
      </c>
      <c r="W277">
        <v>4</v>
      </c>
      <c r="AH277">
        <v>4</v>
      </c>
      <c r="AI277">
        <v>4</v>
      </c>
      <c r="AJ277">
        <v>1</v>
      </c>
      <c r="AM277" t="s">
        <v>34</v>
      </c>
      <c r="AN277" t="str">
        <f>CHOOSE(AI277, "Bottom 20%", "20%-40%", "40%-60%", "60%-80%", "Top 20%")</f>
        <v>60%-80%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1:59">
      <c r="A278" s="8">
        <v>37067</v>
      </c>
      <c r="B278" s="8">
        <v>37067</v>
      </c>
      <c r="C278" t="s">
        <v>534</v>
      </c>
      <c r="D278">
        <v>5.4</v>
      </c>
      <c r="E278" t="s">
        <v>535</v>
      </c>
      <c r="F278" t="s">
        <v>548</v>
      </c>
      <c r="G278" t="s">
        <v>319</v>
      </c>
      <c r="H278" t="s">
        <v>320</v>
      </c>
      <c r="K278">
        <v>480</v>
      </c>
      <c r="M278">
        <v>2001</v>
      </c>
      <c r="N278" t="s">
        <v>537</v>
      </c>
      <c r="P278" t="str">
        <f t="shared" si="7"/>
        <v>5.0 - 5.9</v>
      </c>
      <c r="U278">
        <v>2001</v>
      </c>
      <c r="W278">
        <v>4</v>
      </c>
      <c r="AH278">
        <v>4</v>
      </c>
      <c r="AI278">
        <v>4</v>
      </c>
      <c r="AJ278">
        <v>1</v>
      </c>
      <c r="AM278" t="s">
        <v>34</v>
      </c>
      <c r="AN278" t="str">
        <f>CHOOSE(AI278, "Bottom 20%", "20%-40%", "40%-60%", "60%-80%", "Top 20%")</f>
        <v>60%-80%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1:59">
      <c r="A279" s="8">
        <v>40485</v>
      </c>
      <c r="B279" s="8">
        <v>40485</v>
      </c>
      <c r="C279" t="s">
        <v>549</v>
      </c>
      <c r="D279">
        <v>5.5</v>
      </c>
      <c r="E279" t="s">
        <v>233</v>
      </c>
      <c r="F279" t="s">
        <v>550</v>
      </c>
      <c r="G279" t="s">
        <v>319</v>
      </c>
      <c r="H279" t="s">
        <v>320</v>
      </c>
      <c r="J279">
        <v>2</v>
      </c>
      <c r="K279">
        <v>27030</v>
      </c>
      <c r="L279">
        <v>132.26</v>
      </c>
      <c r="M279">
        <v>2010</v>
      </c>
      <c r="N279" t="s">
        <v>551</v>
      </c>
      <c r="P279" t="str">
        <f t="shared" si="7"/>
        <v>5.0 - 5.9</v>
      </c>
      <c r="U279">
        <v>2010</v>
      </c>
      <c r="AE279">
        <v>4</v>
      </c>
      <c r="AF279">
        <v>4</v>
      </c>
      <c r="AG279">
        <v>4</v>
      </c>
      <c r="AH279">
        <v>4</v>
      </c>
      <c r="AI279">
        <v>4</v>
      </c>
      <c r="AJ279">
        <v>1</v>
      </c>
      <c r="AM279" t="s">
        <v>34</v>
      </c>
      <c r="AN279" t="str">
        <f>CHOOSE(AI279, "Bottom 20%", "20%-40%", "40%-60%", "60%-80%", "Top 20%")</f>
        <v>60%-80%</v>
      </c>
      <c r="AP279">
        <v>0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0</v>
      </c>
    </row>
    <row r="280" spans="1:59">
      <c r="A280" s="8">
        <v>38509</v>
      </c>
      <c r="B280" s="8">
        <v>38509</v>
      </c>
      <c r="C280" t="s">
        <v>534</v>
      </c>
      <c r="D280">
        <v>5.6</v>
      </c>
      <c r="E280" t="s">
        <v>535</v>
      </c>
      <c r="F280" t="s">
        <v>552</v>
      </c>
      <c r="G280" t="s">
        <v>319</v>
      </c>
      <c r="H280" t="s">
        <v>320</v>
      </c>
      <c r="K280">
        <v>354</v>
      </c>
      <c r="M280">
        <v>2005</v>
      </c>
      <c r="N280" t="s">
        <v>537</v>
      </c>
      <c r="P280" t="str">
        <f t="shared" si="7"/>
        <v>5.0 - 5.9</v>
      </c>
      <c r="U280">
        <v>2005</v>
      </c>
      <c r="AA280">
        <v>4</v>
      </c>
      <c r="AH280">
        <v>4</v>
      </c>
      <c r="AI280">
        <v>4</v>
      </c>
      <c r="AJ280">
        <v>1</v>
      </c>
      <c r="AM280" t="s">
        <v>34</v>
      </c>
      <c r="AN280" t="str">
        <f>CHOOSE(AI280, "Bottom 20%", "20%-40%", "40%-60%", "60%-80%", "Top 20%")</f>
        <v>60%-80%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</row>
    <row r="281" spans="1:59">
      <c r="A281" s="8">
        <v>38074</v>
      </c>
      <c r="B281" s="8">
        <v>38074</v>
      </c>
      <c r="C281" t="s">
        <v>534</v>
      </c>
      <c r="D281">
        <v>5.6</v>
      </c>
      <c r="E281" t="s">
        <v>535</v>
      </c>
      <c r="F281" t="s">
        <v>553</v>
      </c>
      <c r="G281" t="s">
        <v>319</v>
      </c>
      <c r="H281" t="s">
        <v>320</v>
      </c>
      <c r="K281">
        <v>32530</v>
      </c>
      <c r="M281">
        <v>2004</v>
      </c>
      <c r="N281" t="s">
        <v>537</v>
      </c>
      <c r="P281" t="str">
        <f t="shared" si="7"/>
        <v>5.0 - 5.9</v>
      </c>
      <c r="U281">
        <v>2004</v>
      </c>
      <c r="Z281">
        <v>4</v>
      </c>
      <c r="AH281">
        <v>4</v>
      </c>
      <c r="AI281">
        <v>4</v>
      </c>
      <c r="AJ281">
        <v>1</v>
      </c>
      <c r="AM281" t="s">
        <v>34</v>
      </c>
      <c r="AN281" t="str">
        <f>CHOOSE(AI281, "Bottom 20%", "20%-40%", "40%-60%", "60%-80%", "Top 20%")</f>
        <v>60%-80%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0</v>
      </c>
      <c r="AY281">
        <v>0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</row>
    <row r="282" spans="1:59">
      <c r="A282" s="8">
        <v>38071</v>
      </c>
      <c r="B282" s="8">
        <v>38071</v>
      </c>
      <c r="C282" t="s">
        <v>534</v>
      </c>
      <c r="D282">
        <v>5.6</v>
      </c>
      <c r="E282" t="s">
        <v>535</v>
      </c>
      <c r="F282" t="s">
        <v>554</v>
      </c>
      <c r="G282" t="s">
        <v>319</v>
      </c>
      <c r="H282" t="s">
        <v>320</v>
      </c>
      <c r="J282">
        <v>9</v>
      </c>
      <c r="K282">
        <v>4030</v>
      </c>
      <c r="M282">
        <v>2004</v>
      </c>
      <c r="N282" t="s">
        <v>537</v>
      </c>
      <c r="P282" t="str">
        <f t="shared" si="7"/>
        <v>5.0 - 5.9</v>
      </c>
      <c r="U282">
        <v>2004</v>
      </c>
      <c r="Z282">
        <v>4</v>
      </c>
      <c r="AH282">
        <v>4</v>
      </c>
      <c r="AI282">
        <v>4</v>
      </c>
      <c r="AJ282">
        <v>1</v>
      </c>
      <c r="AM282" t="s">
        <v>34</v>
      </c>
      <c r="AN282" t="str">
        <f>CHOOSE(AI282, "Bottom 20%", "20%-40%", "40%-60%", "60%-80%", "Top 20%")</f>
        <v>60%-80%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</row>
    <row r="283" spans="1:59">
      <c r="A283" s="8">
        <v>37721</v>
      </c>
      <c r="B283" s="8">
        <v>37721</v>
      </c>
      <c r="C283" t="s">
        <v>534</v>
      </c>
      <c r="D283">
        <v>5.7</v>
      </c>
      <c r="E283" t="s">
        <v>535</v>
      </c>
      <c r="F283" t="s">
        <v>555</v>
      </c>
      <c r="G283" t="s">
        <v>319</v>
      </c>
      <c r="H283" t="s">
        <v>320</v>
      </c>
      <c r="K283">
        <v>170</v>
      </c>
      <c r="M283">
        <v>2003</v>
      </c>
      <c r="N283" t="s">
        <v>537</v>
      </c>
      <c r="P283" t="str">
        <f t="shared" si="7"/>
        <v>5.0 - 5.9</v>
      </c>
      <c r="U283">
        <v>2003</v>
      </c>
      <c r="Y283">
        <v>4</v>
      </c>
      <c r="AH283">
        <v>4</v>
      </c>
      <c r="AI283">
        <v>4</v>
      </c>
      <c r="AJ283">
        <v>1</v>
      </c>
      <c r="AM283" t="s">
        <v>34</v>
      </c>
      <c r="AN283" t="str">
        <f>CHOOSE(AI283, "Bottom 20%", "20%-40%", "40%-60%", "60%-80%", "Top 20%")</f>
        <v>60%-80%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</row>
    <row r="284" spans="1:59">
      <c r="A284" s="8">
        <v>40417</v>
      </c>
      <c r="B284" s="8">
        <v>40417</v>
      </c>
      <c r="C284" t="s">
        <v>475</v>
      </c>
      <c r="D284">
        <v>5.8</v>
      </c>
      <c r="E284" t="s">
        <v>186</v>
      </c>
      <c r="F284" t="s">
        <v>556</v>
      </c>
      <c r="G284" t="s">
        <v>319</v>
      </c>
      <c r="H284" t="s">
        <v>320</v>
      </c>
      <c r="J284">
        <v>3</v>
      </c>
      <c r="K284">
        <v>3600</v>
      </c>
      <c r="M284">
        <v>2010</v>
      </c>
      <c r="N284" t="s">
        <v>477</v>
      </c>
      <c r="P284" t="str">
        <f t="shared" si="7"/>
        <v>5.0 - 5.9</v>
      </c>
      <c r="U284">
        <v>2010</v>
      </c>
      <c r="AE284">
        <v>4</v>
      </c>
      <c r="AF284">
        <v>4</v>
      </c>
      <c r="AG284">
        <v>4</v>
      </c>
      <c r="AH284">
        <v>4</v>
      </c>
      <c r="AI284">
        <v>4</v>
      </c>
      <c r="AJ284">
        <v>1</v>
      </c>
      <c r="AM284" t="s">
        <v>34</v>
      </c>
      <c r="AN284" t="str">
        <f>CHOOSE(AI284, "Bottom 20%", "20%-40%", "40%-60%", "60%-80%", "Top 20%")</f>
        <v>60%-80%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</v>
      </c>
      <c r="BG284">
        <v>0</v>
      </c>
    </row>
    <row r="285" spans="1:59">
      <c r="A285" s="8">
        <v>39732</v>
      </c>
      <c r="B285" s="8">
        <v>39732</v>
      </c>
      <c r="C285" t="s">
        <v>303</v>
      </c>
      <c r="D285">
        <v>5.8</v>
      </c>
      <c r="E285" t="s">
        <v>233</v>
      </c>
      <c r="F285" t="s">
        <v>557</v>
      </c>
      <c r="G285" t="s">
        <v>319</v>
      </c>
      <c r="H285" t="s">
        <v>320</v>
      </c>
      <c r="J285">
        <v>13</v>
      </c>
      <c r="K285">
        <v>5235</v>
      </c>
      <c r="M285">
        <v>2008</v>
      </c>
      <c r="N285" t="s">
        <v>305</v>
      </c>
      <c r="P285" t="str">
        <f t="shared" si="7"/>
        <v>5.0 - 5.9</v>
      </c>
      <c r="U285">
        <v>2008</v>
      </c>
      <c r="AD285">
        <v>4</v>
      </c>
      <c r="AH285">
        <v>4</v>
      </c>
      <c r="AI285">
        <v>4</v>
      </c>
      <c r="AJ285">
        <v>1</v>
      </c>
      <c r="AM285" t="s">
        <v>34</v>
      </c>
      <c r="AN285" t="str">
        <f>CHOOSE(AI285, "Bottom 20%", "20%-40%", "40%-60%", "60%-80%", "Top 20%")</f>
        <v>60%-80%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v>0</v>
      </c>
    </row>
    <row r="286" spans="1:59">
      <c r="A286" s="8">
        <v>38425</v>
      </c>
      <c r="B286" s="8">
        <v>38425</v>
      </c>
      <c r="C286" t="s">
        <v>534</v>
      </c>
      <c r="D286">
        <v>5.8</v>
      </c>
      <c r="E286" t="s">
        <v>535</v>
      </c>
      <c r="F286" t="s">
        <v>558</v>
      </c>
      <c r="G286" t="s">
        <v>319</v>
      </c>
      <c r="H286" t="s">
        <v>320</v>
      </c>
      <c r="K286">
        <v>2268</v>
      </c>
      <c r="M286">
        <v>2005</v>
      </c>
      <c r="N286" t="s">
        <v>537</v>
      </c>
      <c r="P286" t="str">
        <f t="shared" si="7"/>
        <v>5.0 - 5.9</v>
      </c>
      <c r="U286">
        <v>2005</v>
      </c>
      <c r="AA286">
        <v>4</v>
      </c>
      <c r="AH286">
        <v>4</v>
      </c>
      <c r="AI286">
        <v>4</v>
      </c>
      <c r="AJ286">
        <v>1</v>
      </c>
      <c r="AM286" t="s">
        <v>34</v>
      </c>
      <c r="AN286" t="str">
        <f>CHOOSE(AI286, "Bottom 20%", "20%-40%", "40%-60%", "60%-80%", "Top 20%")</f>
        <v>60%-80%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1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</row>
    <row r="287" spans="1:59">
      <c r="A287" s="8">
        <v>38376</v>
      </c>
      <c r="B287" s="8">
        <v>38376</v>
      </c>
      <c r="C287" t="s">
        <v>534</v>
      </c>
      <c r="D287">
        <v>5.9</v>
      </c>
      <c r="E287" t="s">
        <v>535</v>
      </c>
      <c r="F287" t="s">
        <v>559</v>
      </c>
      <c r="G287" t="s">
        <v>319</v>
      </c>
      <c r="H287" t="s">
        <v>320</v>
      </c>
      <c r="J287">
        <v>2</v>
      </c>
      <c r="K287">
        <v>422</v>
      </c>
      <c r="M287">
        <v>2005</v>
      </c>
      <c r="N287" t="s">
        <v>537</v>
      </c>
      <c r="P287" t="str">
        <f t="shared" si="7"/>
        <v>5.0 - 5.9</v>
      </c>
      <c r="U287">
        <v>2005</v>
      </c>
      <c r="AA287">
        <v>4</v>
      </c>
      <c r="AH287">
        <v>4</v>
      </c>
      <c r="AI287">
        <v>4</v>
      </c>
      <c r="AJ287">
        <v>1</v>
      </c>
      <c r="AM287" t="s">
        <v>34</v>
      </c>
      <c r="AN287" t="str">
        <f>CHOOSE(AI287, "Bottom 20%", "20%-40%", "40%-60%", "60%-80%", "Top 20%")</f>
        <v>60%-80%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0</v>
      </c>
      <c r="AZ287">
        <v>0</v>
      </c>
      <c r="BA287">
        <v>1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</row>
    <row r="288" spans="1:59">
      <c r="A288" s="8">
        <v>37404</v>
      </c>
      <c r="B288" s="8">
        <v>37404</v>
      </c>
      <c r="C288" t="s">
        <v>560</v>
      </c>
      <c r="D288">
        <v>6</v>
      </c>
      <c r="E288" t="s">
        <v>207</v>
      </c>
      <c r="F288" t="s">
        <v>561</v>
      </c>
      <c r="G288" t="s">
        <v>319</v>
      </c>
      <c r="H288" t="s">
        <v>320</v>
      </c>
      <c r="K288">
        <v>727</v>
      </c>
      <c r="M288">
        <v>2002</v>
      </c>
      <c r="N288" t="s">
        <v>562</v>
      </c>
      <c r="P288" t="str">
        <f t="shared" si="7"/>
        <v>6.0 - 6.9</v>
      </c>
      <c r="U288">
        <v>2002</v>
      </c>
      <c r="X288">
        <v>4</v>
      </c>
      <c r="AH288">
        <v>4</v>
      </c>
      <c r="AI288">
        <v>4</v>
      </c>
      <c r="AJ288">
        <v>1</v>
      </c>
      <c r="AM288" t="s">
        <v>34</v>
      </c>
      <c r="AN288" t="str">
        <f>CHOOSE(AI288, "Bottom 20%", "20%-40%", "40%-60%", "60%-80%", "Top 20%")</f>
        <v>60%-80%</v>
      </c>
      <c r="AP288">
        <v>0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</row>
    <row r="289" spans="1:59">
      <c r="A289" s="8">
        <v>38828</v>
      </c>
      <c r="B289" s="8">
        <v>38828</v>
      </c>
      <c r="C289" t="s">
        <v>303</v>
      </c>
      <c r="D289">
        <v>6</v>
      </c>
      <c r="E289" t="s">
        <v>233</v>
      </c>
      <c r="F289" t="s">
        <v>563</v>
      </c>
      <c r="G289" t="s">
        <v>319</v>
      </c>
      <c r="H289" t="s">
        <v>320</v>
      </c>
      <c r="K289">
        <v>12040</v>
      </c>
      <c r="L289">
        <v>55</v>
      </c>
      <c r="M289">
        <v>2006</v>
      </c>
      <c r="N289" t="s">
        <v>305</v>
      </c>
      <c r="P289" t="str">
        <f t="shared" si="7"/>
        <v>6.0 - 6.9</v>
      </c>
      <c r="U289">
        <v>2006</v>
      </c>
      <c r="AB289">
        <v>4</v>
      </c>
      <c r="AH289">
        <v>4</v>
      </c>
      <c r="AI289">
        <v>4</v>
      </c>
      <c r="AJ289">
        <v>1</v>
      </c>
      <c r="AM289" t="s">
        <v>34</v>
      </c>
      <c r="AN289" t="str">
        <f>CHOOSE(AI289, "Bottom 20%", "20%-40%", "40%-60%", "60%-80%", "Top 20%")</f>
        <v>60%-80%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</row>
    <row r="290" spans="1:59">
      <c r="A290" s="8">
        <v>36683</v>
      </c>
      <c r="B290" s="8">
        <v>36683</v>
      </c>
      <c r="C290" t="s">
        <v>534</v>
      </c>
      <c r="D290">
        <v>6</v>
      </c>
      <c r="E290" t="s">
        <v>535</v>
      </c>
      <c r="F290" t="s">
        <v>564</v>
      </c>
      <c r="G290" t="s">
        <v>319</v>
      </c>
      <c r="H290" t="s">
        <v>320</v>
      </c>
      <c r="J290">
        <v>2</v>
      </c>
      <c r="K290">
        <v>23080</v>
      </c>
      <c r="M290">
        <v>2000</v>
      </c>
      <c r="N290" t="s">
        <v>537</v>
      </c>
      <c r="P290" t="str">
        <f t="shared" si="7"/>
        <v>6.0 - 6.9</v>
      </c>
      <c r="U290">
        <v>2000</v>
      </c>
      <c r="V290">
        <v>4</v>
      </c>
      <c r="AH290">
        <v>4</v>
      </c>
      <c r="AI290">
        <v>4</v>
      </c>
      <c r="AJ290">
        <v>1</v>
      </c>
      <c r="AM290" t="s">
        <v>34</v>
      </c>
      <c r="AN290" t="str">
        <f>CHOOSE(AI290, "Bottom 20%", "20%-40%", "40%-60%", "60%-80%", "Top 20%")</f>
        <v>60%-80%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</row>
    <row r="291" spans="1:59">
      <c r="A291" s="8">
        <v>39701</v>
      </c>
      <c r="B291" s="8">
        <v>39701</v>
      </c>
      <c r="C291" t="s">
        <v>475</v>
      </c>
      <c r="D291">
        <v>6.1</v>
      </c>
      <c r="E291" t="s">
        <v>186</v>
      </c>
      <c r="F291" t="s">
        <v>565</v>
      </c>
      <c r="G291" t="s">
        <v>319</v>
      </c>
      <c r="H291" t="s">
        <v>320</v>
      </c>
      <c r="J291">
        <v>6</v>
      </c>
      <c r="K291">
        <v>20545</v>
      </c>
      <c r="M291">
        <v>2008</v>
      </c>
      <c r="N291" t="s">
        <v>477</v>
      </c>
      <c r="P291" t="str">
        <f>ROUNDDOWN(D291,0)&amp;".0 - "&amp;ROUNDDOWN(D291,0)&amp;".9"</f>
        <v>6.0 - 6.9</v>
      </c>
      <c r="U291">
        <v>2008</v>
      </c>
      <c r="AD291">
        <v>4</v>
      </c>
      <c r="AH291">
        <v>4</v>
      </c>
      <c r="AI291">
        <v>4</v>
      </c>
      <c r="AJ291">
        <v>1</v>
      </c>
      <c r="AM291" t="s">
        <v>34</v>
      </c>
      <c r="AN291" t="str">
        <f>CHOOSE(AI291, "Bottom 20%", "20%-40%", "40%-60%", "60%-80%", "Top 20%")</f>
        <v>60%-80%</v>
      </c>
      <c r="AP291">
        <v>0</v>
      </c>
      <c r="AQ291">
        <v>0</v>
      </c>
      <c r="AR291">
        <v>0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</row>
    <row r="292" spans="1:59">
      <c r="A292" s="8">
        <v>40245</v>
      </c>
      <c r="B292" s="8">
        <v>40245</v>
      </c>
      <c r="C292" t="s">
        <v>534</v>
      </c>
      <c r="D292">
        <v>6.1</v>
      </c>
      <c r="E292" t="s">
        <v>535</v>
      </c>
      <c r="F292" t="s">
        <v>566</v>
      </c>
      <c r="G292" t="s">
        <v>319</v>
      </c>
      <c r="H292" t="s">
        <v>320</v>
      </c>
      <c r="J292">
        <v>51</v>
      </c>
      <c r="K292">
        <v>3600</v>
      </c>
      <c r="M292">
        <v>2010</v>
      </c>
      <c r="N292" t="s">
        <v>537</v>
      </c>
      <c r="P292" t="str">
        <f t="shared" ref="P292:P313" si="8">ROUNDDOWN(D292,0)&amp;".0 - "&amp;ROUNDDOWN(D292,0)&amp;".9"</f>
        <v>6.0 - 6.9</v>
      </c>
      <c r="U292">
        <v>2010</v>
      </c>
      <c r="AE292">
        <v>4</v>
      </c>
      <c r="AF292">
        <v>4</v>
      </c>
      <c r="AG292">
        <v>4</v>
      </c>
      <c r="AH292">
        <v>4</v>
      </c>
      <c r="AI292">
        <v>4</v>
      </c>
      <c r="AJ292">
        <v>1</v>
      </c>
      <c r="AM292" t="s">
        <v>34</v>
      </c>
      <c r="AN292" t="str">
        <f>CHOOSE(AI292, "Bottom 20%", "20%-40%", "40%-60%", "60%-80%", "Top 20%")</f>
        <v>60%-80%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</v>
      </c>
      <c r="BG292">
        <v>0</v>
      </c>
    </row>
    <row r="293" spans="1:59">
      <c r="A293" s="8">
        <v>39193</v>
      </c>
      <c r="B293" s="8">
        <v>39193</v>
      </c>
      <c r="C293" t="s">
        <v>567</v>
      </c>
      <c r="D293">
        <v>6.2</v>
      </c>
      <c r="E293" t="s">
        <v>207</v>
      </c>
      <c r="F293" t="s">
        <v>568</v>
      </c>
      <c r="G293" t="s">
        <v>319</v>
      </c>
      <c r="H293" t="s">
        <v>320</v>
      </c>
      <c r="J293">
        <v>10</v>
      </c>
      <c r="M293">
        <v>2007</v>
      </c>
      <c r="N293" t="s">
        <v>569</v>
      </c>
      <c r="P293" t="str">
        <f t="shared" si="8"/>
        <v>6.0 - 6.9</v>
      </c>
      <c r="U293">
        <v>2007</v>
      </c>
      <c r="AC293">
        <v>4</v>
      </c>
      <c r="AH293">
        <v>4</v>
      </c>
      <c r="AI293">
        <v>4</v>
      </c>
      <c r="AJ293">
        <v>1</v>
      </c>
      <c r="AM293" t="s">
        <v>34</v>
      </c>
      <c r="AN293" t="str">
        <f>CHOOSE(AI293, "Bottom 20%", "20%-40%", "40%-60%", "60%-80%", "Top 20%")</f>
        <v>60%-80%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0</v>
      </c>
      <c r="BE293">
        <v>0</v>
      </c>
      <c r="BF293">
        <v>0</v>
      </c>
      <c r="BG293">
        <v>0</v>
      </c>
    </row>
    <row r="294" spans="1:59">
      <c r="A294" s="8">
        <v>39296</v>
      </c>
      <c r="B294" s="8">
        <v>39296</v>
      </c>
      <c r="C294" t="s">
        <v>303</v>
      </c>
      <c r="D294">
        <v>6.2</v>
      </c>
      <c r="E294" t="s">
        <v>233</v>
      </c>
      <c r="F294" t="s">
        <v>570</v>
      </c>
      <c r="G294" t="s">
        <v>319</v>
      </c>
      <c r="H294" t="s">
        <v>320</v>
      </c>
      <c r="J294">
        <v>2</v>
      </c>
      <c r="K294">
        <v>7512</v>
      </c>
      <c r="L294">
        <v>420</v>
      </c>
      <c r="M294">
        <v>2007</v>
      </c>
      <c r="N294" t="s">
        <v>305</v>
      </c>
      <c r="P294" t="str">
        <f t="shared" si="8"/>
        <v>6.0 - 6.9</v>
      </c>
      <c r="U294">
        <v>2007</v>
      </c>
      <c r="AC294">
        <v>4</v>
      </c>
      <c r="AH294">
        <v>4</v>
      </c>
      <c r="AI294">
        <v>4</v>
      </c>
      <c r="AJ294">
        <v>1</v>
      </c>
      <c r="AM294" t="s">
        <v>34</v>
      </c>
      <c r="AN294" t="str">
        <f>CHOOSE(AI294, "Bottom 20%", "20%-40%", "40%-60%", "60%-80%", "Top 20%")</f>
        <v>60%-80%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</row>
    <row r="295" spans="1:59">
      <c r="A295" s="8">
        <v>38312</v>
      </c>
      <c r="B295" s="8">
        <v>38312</v>
      </c>
      <c r="C295" t="s">
        <v>571</v>
      </c>
      <c r="D295">
        <v>6.3</v>
      </c>
      <c r="E295" t="s">
        <v>207</v>
      </c>
      <c r="F295" t="s">
        <v>180</v>
      </c>
      <c r="G295" t="s">
        <v>319</v>
      </c>
      <c r="H295" t="s">
        <v>320</v>
      </c>
      <c r="K295">
        <v>100</v>
      </c>
      <c r="M295">
        <v>2004</v>
      </c>
      <c r="N295" t="s">
        <v>572</v>
      </c>
      <c r="P295" t="str">
        <f t="shared" si="8"/>
        <v>6.0 - 6.9</v>
      </c>
      <c r="U295">
        <v>2004</v>
      </c>
      <c r="Z295">
        <v>4</v>
      </c>
      <c r="AH295">
        <v>4</v>
      </c>
      <c r="AI295">
        <v>4</v>
      </c>
      <c r="AJ295">
        <v>1</v>
      </c>
      <c r="AM295" t="s">
        <v>34</v>
      </c>
      <c r="AN295" t="str">
        <f>CHOOSE(AI295, "Bottom 20%", "20%-40%", "40%-60%", "60%-80%", "Top 20%")</f>
        <v>60%-80%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</row>
    <row r="296" spans="1:59">
      <c r="A296" s="8">
        <v>38311</v>
      </c>
      <c r="B296" s="8">
        <v>38311</v>
      </c>
      <c r="C296" t="s">
        <v>503</v>
      </c>
      <c r="D296">
        <v>6.4</v>
      </c>
      <c r="E296" t="s">
        <v>207</v>
      </c>
      <c r="F296" t="s">
        <v>573</v>
      </c>
      <c r="G296" t="s">
        <v>319</v>
      </c>
      <c r="H296" t="s">
        <v>320</v>
      </c>
      <c r="J296">
        <v>8</v>
      </c>
      <c r="K296">
        <v>280</v>
      </c>
      <c r="M296">
        <v>2004</v>
      </c>
      <c r="N296" t="s">
        <v>505</v>
      </c>
      <c r="P296" t="str">
        <f t="shared" si="8"/>
        <v>6.0 - 6.9</v>
      </c>
      <c r="U296">
        <v>2004</v>
      </c>
      <c r="Z296">
        <v>4</v>
      </c>
      <c r="AH296">
        <v>3</v>
      </c>
      <c r="AI296">
        <v>4</v>
      </c>
      <c r="AJ296">
        <v>1</v>
      </c>
      <c r="AM296" t="s">
        <v>34</v>
      </c>
      <c r="AN296" t="str">
        <f>CHOOSE(AI296, "Bottom 20%", "20%-40%", "40%-60%", "60%-80%", "Top 20%")</f>
        <v>60%-80%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</row>
    <row r="297" spans="1:59">
      <c r="A297" s="8">
        <v>37742</v>
      </c>
      <c r="B297" s="8">
        <v>37742</v>
      </c>
      <c r="C297" t="s">
        <v>534</v>
      </c>
      <c r="D297">
        <v>6.4</v>
      </c>
      <c r="E297" t="s">
        <v>535</v>
      </c>
      <c r="F297" t="s">
        <v>574</v>
      </c>
      <c r="G297" t="s">
        <v>319</v>
      </c>
      <c r="H297" t="s">
        <v>320</v>
      </c>
      <c r="J297">
        <v>177</v>
      </c>
      <c r="K297">
        <v>290520</v>
      </c>
      <c r="L297">
        <v>135</v>
      </c>
      <c r="M297">
        <v>2003</v>
      </c>
      <c r="N297" t="s">
        <v>537</v>
      </c>
      <c r="P297" t="str">
        <f t="shared" si="8"/>
        <v>6.0 - 6.9</v>
      </c>
      <c r="U297">
        <v>2003</v>
      </c>
      <c r="Y297">
        <v>4</v>
      </c>
      <c r="AH297">
        <v>4</v>
      </c>
      <c r="AI297">
        <v>4</v>
      </c>
      <c r="AJ297">
        <v>1</v>
      </c>
      <c r="AM297" t="s">
        <v>34</v>
      </c>
      <c r="AN297" t="str">
        <f>CHOOSE(AI297, "Bottom 20%", "20%-40%", "40%-60%", "60%-80%", "Top 20%")</f>
        <v>60%-80%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</row>
    <row r="298" spans="1:59">
      <c r="A298" s="8">
        <v>37980</v>
      </c>
      <c r="B298" s="8">
        <v>37980</v>
      </c>
      <c r="C298" t="s">
        <v>503</v>
      </c>
      <c r="D298">
        <v>6.5</v>
      </c>
      <c r="E298" t="s">
        <v>207</v>
      </c>
      <c r="F298" t="s">
        <v>575</v>
      </c>
      <c r="G298" t="s">
        <v>319</v>
      </c>
      <c r="H298" t="s">
        <v>320</v>
      </c>
      <c r="J298">
        <v>2</v>
      </c>
      <c r="K298">
        <v>135</v>
      </c>
      <c r="M298">
        <v>2003</v>
      </c>
      <c r="N298" t="s">
        <v>505</v>
      </c>
      <c r="P298" t="str">
        <f t="shared" si="8"/>
        <v>6.0 - 6.9</v>
      </c>
      <c r="U298">
        <v>2003</v>
      </c>
      <c r="Y298">
        <v>4</v>
      </c>
      <c r="AH298">
        <v>3</v>
      </c>
      <c r="AI298">
        <v>4</v>
      </c>
      <c r="AJ298">
        <v>1</v>
      </c>
      <c r="AM298" t="s">
        <v>34</v>
      </c>
      <c r="AN298" t="str">
        <f>CHOOSE(AI298, "Bottom 20%", "20%-40%", "40%-60%", "60%-80%", "Top 20%")</f>
        <v>60%-80%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</row>
    <row r="299" spans="1:59">
      <c r="A299" s="8">
        <v>37980</v>
      </c>
      <c r="B299" s="8">
        <v>37980</v>
      </c>
      <c r="C299" t="s">
        <v>576</v>
      </c>
      <c r="D299">
        <v>6.5</v>
      </c>
      <c r="E299" t="s">
        <v>207</v>
      </c>
      <c r="F299" t="s">
        <v>577</v>
      </c>
      <c r="G299" t="s">
        <v>319</v>
      </c>
      <c r="H299" t="s">
        <v>320</v>
      </c>
      <c r="J299">
        <v>2</v>
      </c>
      <c r="K299">
        <v>1075</v>
      </c>
      <c r="M299">
        <v>2003</v>
      </c>
      <c r="N299" t="s">
        <v>578</v>
      </c>
      <c r="P299" t="str">
        <f t="shared" si="8"/>
        <v>6.0 - 6.9</v>
      </c>
      <c r="U299">
        <v>2003</v>
      </c>
      <c r="Y299">
        <v>4</v>
      </c>
      <c r="AH299">
        <v>4</v>
      </c>
      <c r="AI299">
        <v>4</v>
      </c>
      <c r="AJ299">
        <v>1</v>
      </c>
      <c r="AM299" t="s">
        <v>34</v>
      </c>
      <c r="AN299" t="str">
        <f>CHOOSE(AI299, "Bottom 20%", "20%-40%", "40%-60%", "60%-80%", "Top 20%")</f>
        <v>60%-80%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</row>
    <row r="300" spans="1:59">
      <c r="A300" s="8">
        <v>37290</v>
      </c>
      <c r="B300" s="8">
        <v>37290</v>
      </c>
      <c r="C300" t="s">
        <v>534</v>
      </c>
      <c r="D300">
        <v>6.5</v>
      </c>
      <c r="E300" t="s">
        <v>535</v>
      </c>
      <c r="F300" t="s">
        <v>579</v>
      </c>
      <c r="G300" t="s">
        <v>319</v>
      </c>
      <c r="H300" t="s">
        <v>320</v>
      </c>
      <c r="J300">
        <v>42</v>
      </c>
      <c r="K300">
        <v>252327</v>
      </c>
      <c r="L300">
        <v>95</v>
      </c>
      <c r="M300">
        <v>2002</v>
      </c>
      <c r="N300" t="s">
        <v>537</v>
      </c>
      <c r="P300" t="str">
        <f t="shared" si="8"/>
        <v>6.0 - 6.9</v>
      </c>
      <c r="U300">
        <v>2002</v>
      </c>
      <c r="X300">
        <v>4</v>
      </c>
      <c r="AH300">
        <v>4</v>
      </c>
      <c r="AI300">
        <v>4</v>
      </c>
      <c r="AJ300">
        <v>1</v>
      </c>
      <c r="AM300" t="s">
        <v>34</v>
      </c>
      <c r="AN300" t="str">
        <f>CHOOSE(AI300, "Bottom 20%", "20%-40%", "40%-60%", "60%-80%", "Top 20%")</f>
        <v>60%-80%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</row>
    <row r="301" spans="1:59">
      <c r="A301" s="8">
        <v>40272</v>
      </c>
      <c r="B301" s="8">
        <v>40272</v>
      </c>
      <c r="C301" t="s">
        <v>580</v>
      </c>
      <c r="D301">
        <v>7.2</v>
      </c>
      <c r="E301" t="s">
        <v>581</v>
      </c>
      <c r="F301" t="s">
        <v>582</v>
      </c>
      <c r="G301" t="s">
        <v>319</v>
      </c>
      <c r="H301" t="s">
        <v>320</v>
      </c>
      <c r="J301">
        <v>2</v>
      </c>
      <c r="K301">
        <v>25232</v>
      </c>
      <c r="L301">
        <v>1150</v>
      </c>
      <c r="M301">
        <v>2010</v>
      </c>
      <c r="N301" t="s">
        <v>583</v>
      </c>
      <c r="P301" t="str">
        <f t="shared" si="8"/>
        <v>7.0 - 7.9</v>
      </c>
      <c r="U301">
        <v>2010</v>
      </c>
      <c r="AE301">
        <v>4</v>
      </c>
      <c r="AF301">
        <v>4</v>
      </c>
      <c r="AG301">
        <v>4</v>
      </c>
      <c r="AH301">
        <v>4</v>
      </c>
      <c r="AI301">
        <v>4</v>
      </c>
      <c r="AJ301">
        <v>1</v>
      </c>
      <c r="AM301" t="s">
        <v>34</v>
      </c>
      <c r="AN301" t="str">
        <f>CHOOSE(AI301, "Bottom 20%", "20%-40%", "40%-60%", "60%-80%", "Top 20%")</f>
        <v>60%-80%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</row>
    <row r="302" spans="1:59">
      <c r="A302" s="8">
        <v>37642</v>
      </c>
      <c r="B302" s="8">
        <v>37642</v>
      </c>
      <c r="C302" t="s">
        <v>580</v>
      </c>
      <c r="D302">
        <v>7.6</v>
      </c>
      <c r="E302" t="s">
        <v>581</v>
      </c>
      <c r="F302" t="s">
        <v>584</v>
      </c>
      <c r="G302" t="s">
        <v>319</v>
      </c>
      <c r="H302" t="s">
        <v>320</v>
      </c>
      <c r="J302">
        <v>29</v>
      </c>
      <c r="K302">
        <v>178603</v>
      </c>
      <c r="L302">
        <v>116.3</v>
      </c>
      <c r="M302">
        <v>2003</v>
      </c>
      <c r="N302" t="s">
        <v>583</v>
      </c>
      <c r="P302" t="str">
        <f t="shared" si="8"/>
        <v>7.0 - 7.9</v>
      </c>
      <c r="U302">
        <v>2003</v>
      </c>
      <c r="Y302">
        <v>4</v>
      </c>
      <c r="AH302">
        <v>4</v>
      </c>
      <c r="AI302">
        <v>4</v>
      </c>
      <c r="AJ302">
        <v>1</v>
      </c>
      <c r="AM302" t="s">
        <v>34</v>
      </c>
      <c r="AN302" t="str">
        <f>CHOOSE(AI302, "Bottom 20%", "20%-40%", "40%-60%", "60%-80%", "Top 20%")</f>
        <v>60%-80%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</row>
    <row r="303" spans="1:59">
      <c r="A303" s="8">
        <v>39401</v>
      </c>
      <c r="B303" s="8">
        <v>39401</v>
      </c>
      <c r="C303" t="s">
        <v>567</v>
      </c>
      <c r="D303">
        <v>7.7</v>
      </c>
      <c r="E303" t="s">
        <v>207</v>
      </c>
      <c r="F303" t="s">
        <v>585</v>
      </c>
      <c r="G303" t="s">
        <v>319</v>
      </c>
      <c r="H303" t="s">
        <v>320</v>
      </c>
      <c r="J303">
        <v>2</v>
      </c>
      <c r="K303">
        <v>25155</v>
      </c>
      <c r="L303">
        <v>100</v>
      </c>
      <c r="M303">
        <v>2007</v>
      </c>
      <c r="N303" t="s">
        <v>569</v>
      </c>
      <c r="P303" t="str">
        <f t="shared" si="8"/>
        <v>7.0 - 7.9</v>
      </c>
      <c r="U303">
        <v>2007</v>
      </c>
      <c r="AC303">
        <v>4</v>
      </c>
      <c r="AH303">
        <v>4</v>
      </c>
      <c r="AI303">
        <v>4</v>
      </c>
      <c r="AJ303">
        <v>1</v>
      </c>
      <c r="AM303" t="s">
        <v>34</v>
      </c>
      <c r="AN303" t="str">
        <f>CHOOSE(AI303, "Bottom 20%", "20%-40%", "40%-60%", "60%-80%", "Top 20%")</f>
        <v>60%-80%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</row>
    <row r="304" spans="1:59">
      <c r="A304" s="8">
        <v>38516</v>
      </c>
      <c r="B304" s="8">
        <v>38516</v>
      </c>
      <c r="C304" t="s">
        <v>567</v>
      </c>
      <c r="D304">
        <v>7.8</v>
      </c>
      <c r="E304" t="s">
        <v>207</v>
      </c>
      <c r="F304" t="s">
        <v>586</v>
      </c>
      <c r="G304" t="s">
        <v>319</v>
      </c>
      <c r="H304" t="s">
        <v>320</v>
      </c>
      <c r="J304">
        <v>11</v>
      </c>
      <c r="K304">
        <v>27645</v>
      </c>
      <c r="L304">
        <v>5</v>
      </c>
      <c r="M304">
        <v>2005</v>
      </c>
      <c r="N304" t="s">
        <v>569</v>
      </c>
      <c r="P304" t="str">
        <f t="shared" si="8"/>
        <v>7.0 - 7.9</v>
      </c>
      <c r="U304">
        <v>2005</v>
      </c>
      <c r="AA304">
        <v>4</v>
      </c>
      <c r="AH304">
        <v>4</v>
      </c>
      <c r="AI304">
        <v>4</v>
      </c>
      <c r="AJ304">
        <v>1</v>
      </c>
      <c r="AM304" t="s">
        <v>34</v>
      </c>
      <c r="AN304" t="str">
        <f>CHOOSE(AI304, "Bottom 20%", "20%-40%", "40%-60%", "60%-80%", "Top 20%")</f>
        <v>60%-80%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</row>
    <row r="305" spans="1:59">
      <c r="A305" s="8">
        <v>40236</v>
      </c>
      <c r="B305" s="8">
        <v>40236</v>
      </c>
      <c r="C305" t="s">
        <v>567</v>
      </c>
      <c r="D305">
        <v>8.8000000000000007</v>
      </c>
      <c r="E305" t="s">
        <v>207</v>
      </c>
      <c r="F305" t="s">
        <v>587</v>
      </c>
      <c r="G305" t="s">
        <v>319</v>
      </c>
      <c r="H305" t="s">
        <v>320</v>
      </c>
      <c r="J305">
        <v>562</v>
      </c>
      <c r="K305">
        <v>2671556</v>
      </c>
      <c r="L305">
        <v>30000</v>
      </c>
      <c r="M305">
        <v>2010</v>
      </c>
      <c r="N305" t="s">
        <v>569</v>
      </c>
      <c r="P305" t="str">
        <f t="shared" si="8"/>
        <v>8.0 - 8.9</v>
      </c>
      <c r="U305">
        <v>2010</v>
      </c>
      <c r="AE305">
        <v>4</v>
      </c>
      <c r="AF305">
        <v>4</v>
      </c>
      <c r="AG305">
        <v>4</v>
      </c>
      <c r="AH305">
        <v>4</v>
      </c>
      <c r="AI305">
        <v>4</v>
      </c>
      <c r="AJ305">
        <v>1</v>
      </c>
      <c r="AM305" t="s">
        <v>34</v>
      </c>
      <c r="AN305" t="str">
        <f>CHOOSE(AI305, "Bottom 20%", "20%-40%", "40%-60%", "60%-80%", "Top 20%")</f>
        <v>60%-80%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</v>
      </c>
      <c r="BG305">
        <v>0</v>
      </c>
    </row>
    <row r="306" spans="1:59">
      <c r="A306" s="8">
        <v>38347</v>
      </c>
      <c r="B306" s="8">
        <v>38347</v>
      </c>
      <c r="C306" t="s">
        <v>588</v>
      </c>
      <c r="D306">
        <v>9.1</v>
      </c>
      <c r="E306" t="s">
        <v>157</v>
      </c>
      <c r="F306" t="s">
        <v>589</v>
      </c>
      <c r="G306" t="s">
        <v>319</v>
      </c>
      <c r="H306" t="s">
        <v>345</v>
      </c>
      <c r="J306">
        <v>80</v>
      </c>
      <c r="K306">
        <v>5063</v>
      </c>
      <c r="L306">
        <v>500</v>
      </c>
      <c r="M306">
        <v>2004</v>
      </c>
      <c r="N306" t="s">
        <v>590</v>
      </c>
      <c r="P306" t="str">
        <f t="shared" si="8"/>
        <v>9.0 - 9.9</v>
      </c>
      <c r="U306">
        <v>2004</v>
      </c>
      <c r="Z306">
        <v>4</v>
      </c>
      <c r="AH306">
        <v>4</v>
      </c>
      <c r="AI306">
        <v>4</v>
      </c>
      <c r="AJ306">
        <v>1</v>
      </c>
      <c r="AM306" t="s">
        <v>34</v>
      </c>
      <c r="AN306" t="str">
        <f>CHOOSE(AI306, "Bottom 20%", "20%-40%", "40%-60%", "60%-80%", "Top 20%")</f>
        <v>60%-80%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</row>
    <row r="307" spans="1:59">
      <c r="A307" s="8">
        <v>39200</v>
      </c>
      <c r="B307" s="8">
        <v>39200</v>
      </c>
      <c r="C307" t="s">
        <v>591</v>
      </c>
      <c r="D307">
        <v>4.5999999999999996</v>
      </c>
      <c r="E307" t="s">
        <v>535</v>
      </c>
      <c r="F307" t="s">
        <v>592</v>
      </c>
      <c r="G307" t="s">
        <v>319</v>
      </c>
      <c r="H307" t="s">
        <v>320</v>
      </c>
      <c r="K307">
        <v>4501</v>
      </c>
      <c r="L307">
        <v>60</v>
      </c>
      <c r="M307">
        <v>2007</v>
      </c>
      <c r="N307" t="s">
        <v>593</v>
      </c>
      <c r="P307" t="str">
        <f t="shared" si="8"/>
        <v>4.0 - 4.9</v>
      </c>
      <c r="U307">
        <v>2007</v>
      </c>
      <c r="AC307">
        <v>5</v>
      </c>
      <c r="AH307">
        <v>5</v>
      </c>
      <c r="AI307">
        <v>5</v>
      </c>
      <c r="AJ307">
        <v>1</v>
      </c>
      <c r="AM307" t="s">
        <v>34</v>
      </c>
      <c r="AN307" t="str">
        <f>CHOOSE(AI307, "Bottom 20%", "20%-40%", "40%-60%", "60%-80%", "Top 20%")</f>
        <v>Top 20%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</row>
    <row r="308" spans="1:59">
      <c r="A308" s="8">
        <v>37722</v>
      </c>
      <c r="B308" s="8">
        <v>37722</v>
      </c>
      <c r="C308" t="s">
        <v>594</v>
      </c>
      <c r="D308">
        <v>5</v>
      </c>
      <c r="E308" t="s">
        <v>535</v>
      </c>
      <c r="F308" t="s">
        <v>595</v>
      </c>
      <c r="G308" t="s">
        <v>319</v>
      </c>
      <c r="H308" t="s">
        <v>320</v>
      </c>
      <c r="K308">
        <v>232</v>
      </c>
      <c r="L308">
        <v>561.35199999999998</v>
      </c>
      <c r="M308">
        <v>2003</v>
      </c>
      <c r="N308" t="s">
        <v>596</v>
      </c>
      <c r="P308" t="str">
        <f t="shared" si="8"/>
        <v>5.0 - 5.9</v>
      </c>
      <c r="U308">
        <v>2003</v>
      </c>
      <c r="Y308">
        <v>5</v>
      </c>
      <c r="AH308">
        <v>5</v>
      </c>
      <c r="AI308">
        <v>5</v>
      </c>
      <c r="AJ308">
        <v>1</v>
      </c>
      <c r="AM308" t="s">
        <v>34</v>
      </c>
      <c r="AN308" t="str">
        <f>CHOOSE(AI308, "Bottom 20%", "20%-40%", "40%-60%", "60%-80%", "Top 20%")</f>
        <v>Top 20%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</row>
    <row r="309" spans="1:59">
      <c r="A309" s="8">
        <v>36772</v>
      </c>
      <c r="B309" s="8">
        <v>36772</v>
      </c>
      <c r="C309" t="s">
        <v>597</v>
      </c>
      <c r="D309">
        <v>5</v>
      </c>
      <c r="E309" t="s">
        <v>581</v>
      </c>
      <c r="F309" t="s">
        <v>598</v>
      </c>
      <c r="G309" t="s">
        <v>319</v>
      </c>
      <c r="H309" t="s">
        <v>320</v>
      </c>
      <c r="K309">
        <v>25174</v>
      </c>
      <c r="L309">
        <v>50</v>
      </c>
      <c r="M309">
        <v>2000</v>
      </c>
      <c r="N309" t="s">
        <v>599</v>
      </c>
      <c r="P309" t="str">
        <f t="shared" si="8"/>
        <v>5.0 - 5.9</v>
      </c>
      <c r="U309">
        <v>2000</v>
      </c>
      <c r="V309">
        <v>5</v>
      </c>
      <c r="AH309">
        <v>5</v>
      </c>
      <c r="AI309">
        <v>5</v>
      </c>
      <c r="AJ309">
        <v>1</v>
      </c>
      <c r="AM309" t="s">
        <v>34</v>
      </c>
      <c r="AN309" t="str">
        <f>CHOOSE(AI309, "Bottom 20%", "20%-40%", "40%-60%", "60%-80%", "Top 20%")</f>
        <v>Top 20%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</row>
    <row r="310" spans="1:59">
      <c r="A310" s="8">
        <v>39187</v>
      </c>
      <c r="B310" s="8">
        <v>39187</v>
      </c>
      <c r="C310" t="s">
        <v>600</v>
      </c>
      <c r="D310">
        <v>5.0999999999999996</v>
      </c>
      <c r="E310" t="s">
        <v>157</v>
      </c>
      <c r="F310" t="s">
        <v>601</v>
      </c>
      <c r="G310" t="s">
        <v>319</v>
      </c>
      <c r="H310" t="s">
        <v>320</v>
      </c>
      <c r="K310">
        <v>201</v>
      </c>
      <c r="M310">
        <v>2007</v>
      </c>
      <c r="N310" t="s">
        <v>602</v>
      </c>
      <c r="P310" t="str">
        <f t="shared" si="8"/>
        <v>5.0 - 5.9</v>
      </c>
      <c r="U310">
        <v>2007</v>
      </c>
      <c r="AC310">
        <v>5</v>
      </c>
      <c r="AH310">
        <v>5</v>
      </c>
      <c r="AI310">
        <v>5</v>
      </c>
      <c r="AJ310">
        <v>1</v>
      </c>
      <c r="AM310" t="s">
        <v>34</v>
      </c>
      <c r="AN310" t="str">
        <f>CHOOSE(AI310, "Bottom 20%", "20%-40%", "40%-60%", "60%-80%", "Top 20%")</f>
        <v>Top 20%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0</v>
      </c>
      <c r="BE310">
        <v>0</v>
      </c>
      <c r="BF310">
        <v>0</v>
      </c>
      <c r="BG310">
        <v>0</v>
      </c>
    </row>
    <row r="311" spans="1:59">
      <c r="A311" s="8">
        <v>37828</v>
      </c>
      <c r="B311" s="8">
        <v>37828</v>
      </c>
      <c r="C311" t="s">
        <v>600</v>
      </c>
      <c r="D311">
        <v>5.2</v>
      </c>
      <c r="E311" t="s">
        <v>157</v>
      </c>
      <c r="F311" t="s">
        <v>603</v>
      </c>
      <c r="G311" t="s">
        <v>319</v>
      </c>
      <c r="H311" t="s">
        <v>320</v>
      </c>
      <c r="K311">
        <v>18191</v>
      </c>
      <c r="L311">
        <v>411</v>
      </c>
      <c r="M311">
        <v>2003</v>
      </c>
      <c r="N311" t="s">
        <v>602</v>
      </c>
      <c r="P311" t="str">
        <f t="shared" si="8"/>
        <v>5.0 - 5.9</v>
      </c>
      <c r="U311">
        <v>2003</v>
      </c>
      <c r="Y311">
        <v>5</v>
      </c>
      <c r="AH311">
        <v>5</v>
      </c>
      <c r="AI311">
        <v>5</v>
      </c>
      <c r="AJ311">
        <v>1</v>
      </c>
      <c r="AM311" t="s">
        <v>34</v>
      </c>
      <c r="AN311" t="str">
        <f>CHOOSE(AI311, "Bottom 20%", "20%-40%", "40%-60%", "60%-80%", "Top 20%")</f>
        <v>Top 20%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</row>
    <row r="312" spans="1:59">
      <c r="A312" s="8">
        <v>38180</v>
      </c>
      <c r="B312" s="8">
        <v>38180</v>
      </c>
      <c r="C312" t="s">
        <v>604</v>
      </c>
      <c r="D312">
        <v>5.2</v>
      </c>
      <c r="E312" t="s">
        <v>233</v>
      </c>
      <c r="F312" t="s">
        <v>605</v>
      </c>
      <c r="G312" t="s">
        <v>319</v>
      </c>
      <c r="H312" t="s">
        <v>320</v>
      </c>
      <c r="J312">
        <v>1</v>
      </c>
      <c r="K312">
        <v>605</v>
      </c>
      <c r="L312">
        <v>10</v>
      </c>
      <c r="M312">
        <v>2004</v>
      </c>
      <c r="N312" t="s">
        <v>606</v>
      </c>
      <c r="P312" t="str">
        <f t="shared" si="8"/>
        <v>5.0 - 5.9</v>
      </c>
      <c r="U312">
        <v>2004</v>
      </c>
      <c r="Z312">
        <v>5</v>
      </c>
      <c r="AH312">
        <v>5</v>
      </c>
      <c r="AI312">
        <v>5</v>
      </c>
      <c r="AJ312">
        <v>1</v>
      </c>
      <c r="AM312" t="s">
        <v>34</v>
      </c>
      <c r="AN312" t="str">
        <f>CHOOSE(AI312, "Bottom 20%", "20%-40%", "40%-60%", "60%-80%", "Top 20%")</f>
        <v>Top 20%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</row>
    <row r="313" spans="1:59">
      <c r="A313" s="8">
        <v>38462</v>
      </c>
      <c r="B313" s="8">
        <v>38462</v>
      </c>
      <c r="C313" t="s">
        <v>600</v>
      </c>
      <c r="D313">
        <v>5.4</v>
      </c>
      <c r="E313" t="s">
        <v>157</v>
      </c>
      <c r="F313" t="s">
        <v>607</v>
      </c>
      <c r="G313" t="s">
        <v>319</v>
      </c>
      <c r="H313" t="s">
        <v>320</v>
      </c>
      <c r="K313">
        <v>895</v>
      </c>
      <c r="M313">
        <v>2005</v>
      </c>
      <c r="N313" t="s">
        <v>602</v>
      </c>
      <c r="P313" t="str">
        <f t="shared" si="8"/>
        <v>5.0 - 5.9</v>
      </c>
      <c r="U313">
        <v>2005</v>
      </c>
      <c r="AA313">
        <v>5</v>
      </c>
      <c r="AH313">
        <v>5</v>
      </c>
      <c r="AI313">
        <v>5</v>
      </c>
      <c r="AJ313">
        <v>1</v>
      </c>
      <c r="AM313" t="s">
        <v>34</v>
      </c>
      <c r="AN313" t="str">
        <f>CHOOSE(AI313, "Bottom 20%", "20%-40%", "40%-60%", "60%-80%", "Top 20%")</f>
        <v>Top 20%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</row>
    <row r="314" spans="1:59">
      <c r="A314" s="8">
        <v>36672</v>
      </c>
      <c r="B314" s="8">
        <v>36672</v>
      </c>
      <c r="C314" t="s">
        <v>608</v>
      </c>
      <c r="D314">
        <v>5.5</v>
      </c>
      <c r="E314" t="s">
        <v>535</v>
      </c>
      <c r="F314" t="s">
        <v>609</v>
      </c>
      <c r="G314" t="s">
        <v>319</v>
      </c>
      <c r="H314" t="s">
        <v>320</v>
      </c>
      <c r="K314">
        <v>600</v>
      </c>
      <c r="M314">
        <v>2000</v>
      </c>
      <c r="N314" t="s">
        <v>610</v>
      </c>
      <c r="P314" t="str">
        <f>ROUNDDOWN(D314,0)&amp;".0 - "&amp;ROUNDDOWN(D314,0)&amp;".9"</f>
        <v>5.0 - 5.9</v>
      </c>
      <c r="U314">
        <v>2000</v>
      </c>
      <c r="V314">
        <v>5</v>
      </c>
      <c r="AH314">
        <v>5</v>
      </c>
      <c r="AI314">
        <v>5</v>
      </c>
      <c r="AJ314">
        <v>1</v>
      </c>
      <c r="AM314" t="s">
        <v>34</v>
      </c>
      <c r="AN314" t="str">
        <f>CHOOSE(AI314, "Bottom 20%", "20%-40%", "40%-60%", "60%-80%", "Top 20%")</f>
        <v>Top 20%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</row>
    <row r="315" spans="1:59">
      <c r="A315" s="8">
        <v>37592</v>
      </c>
      <c r="B315" s="8">
        <v>37592</v>
      </c>
      <c r="C315" t="s">
        <v>608</v>
      </c>
      <c r="D315">
        <v>5.6</v>
      </c>
      <c r="E315" t="s">
        <v>535</v>
      </c>
      <c r="F315" t="s">
        <v>611</v>
      </c>
      <c r="G315" t="s">
        <v>319</v>
      </c>
      <c r="H315" t="s">
        <v>320</v>
      </c>
      <c r="K315">
        <v>167</v>
      </c>
      <c r="M315">
        <v>2002</v>
      </c>
      <c r="N315" t="s">
        <v>610</v>
      </c>
      <c r="P315" t="str">
        <f t="shared" ref="P315:P336" si="9">ROUNDDOWN(D315,0)&amp;".0 - "&amp;ROUNDDOWN(D315,0)&amp;".9"</f>
        <v>5.0 - 5.9</v>
      </c>
      <c r="U315">
        <v>2002</v>
      </c>
      <c r="X315">
        <v>5</v>
      </c>
      <c r="AH315">
        <v>5</v>
      </c>
      <c r="AI315">
        <v>5</v>
      </c>
      <c r="AJ315">
        <v>1</v>
      </c>
      <c r="AM315" t="s">
        <v>34</v>
      </c>
      <c r="AN315" t="str">
        <f>CHOOSE(AI315, "Bottom 20%", "20%-40%", "40%-60%", "60%-80%", "Top 20%")</f>
        <v>Top 20%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</row>
    <row r="316" spans="1:59">
      <c r="A316" s="8">
        <v>37890</v>
      </c>
      <c r="B316" s="8">
        <v>37890</v>
      </c>
      <c r="C316" t="s">
        <v>600</v>
      </c>
      <c r="D316">
        <v>5.7</v>
      </c>
      <c r="E316" t="s">
        <v>157</v>
      </c>
      <c r="F316" t="s">
        <v>612</v>
      </c>
      <c r="G316" t="s">
        <v>319</v>
      </c>
      <c r="H316" t="s">
        <v>320</v>
      </c>
      <c r="J316">
        <v>2</v>
      </c>
      <c r="K316">
        <v>773</v>
      </c>
      <c r="L316">
        <v>563</v>
      </c>
      <c r="M316">
        <v>2003</v>
      </c>
      <c r="N316" t="s">
        <v>602</v>
      </c>
      <c r="P316" t="str">
        <f t="shared" si="9"/>
        <v>5.0 - 5.9</v>
      </c>
      <c r="U316">
        <v>2003</v>
      </c>
      <c r="Y316">
        <v>5</v>
      </c>
      <c r="AH316">
        <v>5</v>
      </c>
      <c r="AI316">
        <v>5</v>
      </c>
      <c r="AJ316">
        <v>1</v>
      </c>
      <c r="AM316" t="s">
        <v>34</v>
      </c>
      <c r="AN316" t="str">
        <f>CHOOSE(AI316, "Bottom 20%", "20%-40%", "40%-60%", "60%-80%", "Top 20%")</f>
        <v>Top 20%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</row>
    <row r="317" spans="1:59">
      <c r="A317" s="8">
        <v>37560</v>
      </c>
      <c r="B317" s="8">
        <v>37560</v>
      </c>
      <c r="C317" t="s">
        <v>594</v>
      </c>
      <c r="D317">
        <v>5.9</v>
      </c>
      <c r="E317" t="s">
        <v>535</v>
      </c>
      <c r="F317" t="s">
        <v>613</v>
      </c>
      <c r="G317" t="s">
        <v>319</v>
      </c>
      <c r="H317" t="s">
        <v>320</v>
      </c>
      <c r="J317">
        <v>30</v>
      </c>
      <c r="K317">
        <v>8533</v>
      </c>
      <c r="L317">
        <v>796</v>
      </c>
      <c r="M317">
        <v>2002</v>
      </c>
      <c r="N317" t="s">
        <v>596</v>
      </c>
      <c r="P317" t="str">
        <f t="shared" si="9"/>
        <v>5.0 - 5.9</v>
      </c>
      <c r="U317">
        <v>2002</v>
      </c>
      <c r="X317">
        <v>5</v>
      </c>
      <c r="AH317">
        <v>5</v>
      </c>
      <c r="AI317">
        <v>5</v>
      </c>
      <c r="AJ317">
        <v>1</v>
      </c>
      <c r="AM317" t="s">
        <v>34</v>
      </c>
      <c r="AN317" t="str">
        <f>CHOOSE(AI317, "Bottom 20%", "20%-40%", "40%-60%", "60%-80%", "Top 20%")</f>
        <v>Top 20%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</row>
    <row r="318" spans="1:59">
      <c r="A318" s="8">
        <v>37558</v>
      </c>
      <c r="B318" s="8">
        <v>37558</v>
      </c>
      <c r="C318" t="s">
        <v>594</v>
      </c>
      <c r="D318">
        <v>5.9</v>
      </c>
      <c r="E318" t="s">
        <v>535</v>
      </c>
      <c r="F318" t="s">
        <v>614</v>
      </c>
      <c r="G318" t="s">
        <v>319</v>
      </c>
      <c r="H318" t="s">
        <v>320</v>
      </c>
      <c r="K318">
        <v>1009</v>
      </c>
      <c r="M318">
        <v>2002</v>
      </c>
      <c r="N318" t="s">
        <v>596</v>
      </c>
      <c r="P318" t="str">
        <f t="shared" si="9"/>
        <v>5.0 - 5.9</v>
      </c>
      <c r="U318">
        <v>2002</v>
      </c>
      <c r="X318">
        <v>5</v>
      </c>
      <c r="AH318">
        <v>5</v>
      </c>
      <c r="AI318">
        <v>5</v>
      </c>
      <c r="AJ318">
        <v>1</v>
      </c>
      <c r="AM318" t="s">
        <v>34</v>
      </c>
      <c r="AN318" t="str">
        <f>CHOOSE(AI318, "Bottom 20%", "20%-40%", "40%-60%", "60%-80%", "Top 20%")</f>
        <v>Top 20%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</row>
    <row r="319" spans="1:59">
      <c r="A319" s="8">
        <v>39498</v>
      </c>
      <c r="B319" s="8">
        <v>39498</v>
      </c>
      <c r="C319" t="s">
        <v>597</v>
      </c>
      <c r="D319">
        <v>6</v>
      </c>
      <c r="E319" t="s">
        <v>581</v>
      </c>
      <c r="F319" t="s">
        <v>615</v>
      </c>
      <c r="G319" t="s">
        <v>319</v>
      </c>
      <c r="H319" t="s">
        <v>320</v>
      </c>
      <c r="K319">
        <v>2103</v>
      </c>
      <c r="M319">
        <v>2008</v>
      </c>
      <c r="N319" t="s">
        <v>599</v>
      </c>
      <c r="P319" t="str">
        <f t="shared" si="9"/>
        <v>6.0 - 6.9</v>
      </c>
      <c r="U319">
        <v>2008</v>
      </c>
      <c r="AD319">
        <v>5</v>
      </c>
      <c r="AH319">
        <v>5</v>
      </c>
      <c r="AI319">
        <v>5</v>
      </c>
      <c r="AJ319">
        <v>1</v>
      </c>
      <c r="AM319" t="s">
        <v>34</v>
      </c>
      <c r="AN319" t="str">
        <f>CHOOSE(AI319, "Bottom 20%", "20%-40%", "40%-60%", "60%-80%", "Top 20%")</f>
        <v>Top 20%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</row>
    <row r="320" spans="1:59">
      <c r="A320" s="8">
        <v>36708</v>
      </c>
      <c r="B320" s="8">
        <v>36708</v>
      </c>
      <c r="C320" t="s">
        <v>600</v>
      </c>
      <c r="D320">
        <v>6.1</v>
      </c>
      <c r="E320" t="s">
        <v>157</v>
      </c>
      <c r="F320" t="s">
        <v>616</v>
      </c>
      <c r="G320" t="s">
        <v>319</v>
      </c>
      <c r="H320" t="s">
        <v>320</v>
      </c>
      <c r="J320">
        <v>1</v>
      </c>
      <c r="K320">
        <v>100</v>
      </c>
      <c r="M320">
        <v>2000</v>
      </c>
      <c r="N320" t="s">
        <v>602</v>
      </c>
      <c r="P320" t="str">
        <f t="shared" si="9"/>
        <v>6.0 - 6.9</v>
      </c>
      <c r="U320">
        <v>2000</v>
      </c>
      <c r="V320">
        <v>5</v>
      </c>
      <c r="AH320">
        <v>5</v>
      </c>
      <c r="AI320">
        <v>5</v>
      </c>
      <c r="AJ320">
        <v>1</v>
      </c>
      <c r="AM320" t="s">
        <v>34</v>
      </c>
      <c r="AN320" t="str">
        <f>CHOOSE(AI320, "Bottom 20%", "20%-40%", "40%-60%", "60%-80%", "Top 20%")</f>
        <v>Top 20%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</row>
    <row r="321" spans="1:59">
      <c r="A321" s="8">
        <v>40035</v>
      </c>
      <c r="B321" s="8">
        <v>40035</v>
      </c>
      <c r="C321" t="s">
        <v>600</v>
      </c>
      <c r="D321">
        <v>6.2</v>
      </c>
      <c r="E321" t="s">
        <v>157</v>
      </c>
      <c r="F321" t="s">
        <v>617</v>
      </c>
      <c r="G321" t="s">
        <v>319</v>
      </c>
      <c r="H321" t="s">
        <v>345</v>
      </c>
      <c r="J321">
        <v>1</v>
      </c>
      <c r="K321">
        <v>25319</v>
      </c>
      <c r="L321">
        <v>400</v>
      </c>
      <c r="M321">
        <v>2009</v>
      </c>
      <c r="N321" t="s">
        <v>602</v>
      </c>
      <c r="P321" t="str">
        <f t="shared" si="9"/>
        <v>6.0 - 6.9</v>
      </c>
      <c r="U321">
        <v>2009</v>
      </c>
      <c r="AE321">
        <v>5</v>
      </c>
      <c r="AF321">
        <v>5</v>
      </c>
      <c r="AG321">
        <v>5</v>
      </c>
      <c r="AH321">
        <v>5</v>
      </c>
      <c r="AI321">
        <v>5</v>
      </c>
      <c r="AJ321">
        <v>1</v>
      </c>
      <c r="AM321" t="s">
        <v>34</v>
      </c>
      <c r="AN321" t="str">
        <f>CHOOSE(AI321, "Bottom 20%", "20%-40%", "40%-60%", "60%-80%", "Top 20%")</f>
        <v>Top 20%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0</v>
      </c>
    </row>
    <row r="322" spans="1:59">
      <c r="A322" s="8">
        <v>39909</v>
      </c>
      <c r="B322" s="8">
        <v>39909</v>
      </c>
      <c r="C322" t="s">
        <v>594</v>
      </c>
      <c r="D322">
        <v>6.3</v>
      </c>
      <c r="E322" t="s">
        <v>535</v>
      </c>
      <c r="F322" t="s">
        <v>618</v>
      </c>
      <c r="G322" t="s">
        <v>319</v>
      </c>
      <c r="H322" t="s">
        <v>320</v>
      </c>
      <c r="J322">
        <v>295</v>
      </c>
      <c r="K322">
        <v>56000</v>
      </c>
      <c r="L322">
        <v>2500</v>
      </c>
      <c r="M322">
        <v>2009</v>
      </c>
      <c r="N322" t="s">
        <v>596</v>
      </c>
      <c r="P322" t="str">
        <f t="shared" si="9"/>
        <v>6.0 - 6.9</v>
      </c>
      <c r="U322">
        <v>2009</v>
      </c>
      <c r="AE322">
        <v>5</v>
      </c>
      <c r="AF322">
        <v>5</v>
      </c>
      <c r="AG322">
        <v>5</v>
      </c>
      <c r="AH322">
        <v>5</v>
      </c>
      <c r="AI322">
        <v>5</v>
      </c>
      <c r="AJ322">
        <v>1</v>
      </c>
      <c r="AM322" t="s">
        <v>34</v>
      </c>
      <c r="AN322" t="str">
        <f>CHOOSE(AI322, "Bottom 20%", "20%-40%", "40%-60%", "60%-80%", "Top 20%")</f>
        <v>Top 20%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</row>
    <row r="323" spans="1:59">
      <c r="A323" s="8">
        <v>40596</v>
      </c>
      <c r="B323" s="8">
        <v>40596</v>
      </c>
      <c r="C323" t="s">
        <v>619</v>
      </c>
      <c r="D323">
        <v>6.3</v>
      </c>
      <c r="E323" t="s">
        <v>343</v>
      </c>
      <c r="F323" t="s">
        <v>620</v>
      </c>
      <c r="G323" t="s">
        <v>319</v>
      </c>
      <c r="H323" t="s">
        <v>320</v>
      </c>
      <c r="J323">
        <v>363</v>
      </c>
      <c r="L323">
        <v>6000</v>
      </c>
      <c r="M323">
        <v>2011</v>
      </c>
      <c r="N323" t="s">
        <v>621</v>
      </c>
      <c r="P323" t="str">
        <f t="shared" si="9"/>
        <v>6.0 - 6.9</v>
      </c>
      <c r="U323">
        <v>2011</v>
      </c>
      <c r="AE323">
        <v>5</v>
      </c>
      <c r="AF323">
        <v>5</v>
      </c>
      <c r="AG323">
        <v>5</v>
      </c>
      <c r="AH323">
        <v>5</v>
      </c>
      <c r="AI323">
        <v>5</v>
      </c>
      <c r="AJ323">
        <v>1</v>
      </c>
      <c r="AM323" t="s">
        <v>34</v>
      </c>
      <c r="AN323" t="str">
        <f>CHOOSE(AI323, "Bottom 20%", "20%-40%", "40%-60%", "60%-80%", "Top 20%")</f>
        <v>Top 20%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</v>
      </c>
    </row>
    <row r="324" spans="1:59">
      <c r="A324" s="8">
        <v>39607</v>
      </c>
      <c r="B324" s="8">
        <v>39607</v>
      </c>
      <c r="C324" t="s">
        <v>608</v>
      </c>
      <c r="D324">
        <v>6.4</v>
      </c>
      <c r="E324" t="s">
        <v>535</v>
      </c>
      <c r="F324" t="s">
        <v>622</v>
      </c>
      <c r="G324" t="s">
        <v>319</v>
      </c>
      <c r="H324" t="s">
        <v>320</v>
      </c>
      <c r="J324">
        <v>2</v>
      </c>
      <c r="K324">
        <v>3708</v>
      </c>
      <c r="M324">
        <v>2008</v>
      </c>
      <c r="N324" t="s">
        <v>610</v>
      </c>
      <c r="P324" t="str">
        <f t="shared" si="9"/>
        <v>6.0 - 6.9</v>
      </c>
      <c r="U324">
        <v>2008</v>
      </c>
      <c r="AD324">
        <v>5</v>
      </c>
      <c r="AH324">
        <v>5</v>
      </c>
      <c r="AI324">
        <v>5</v>
      </c>
      <c r="AJ324">
        <v>1</v>
      </c>
      <c r="AM324" t="s">
        <v>34</v>
      </c>
      <c r="AN324" t="str">
        <f>CHOOSE(AI324, "Bottom 20%", "20%-40%", "40%-60%", "60%-80%", "Top 20%")</f>
        <v>Top 20%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</row>
    <row r="325" spans="1:59">
      <c r="A325" s="8">
        <v>37098</v>
      </c>
      <c r="B325" s="8">
        <v>37098</v>
      </c>
      <c r="C325" t="s">
        <v>608</v>
      </c>
      <c r="D325">
        <v>6.4</v>
      </c>
      <c r="E325" t="s">
        <v>535</v>
      </c>
      <c r="F325" t="s">
        <v>623</v>
      </c>
      <c r="G325" t="s">
        <v>319</v>
      </c>
      <c r="H325" t="s">
        <v>320</v>
      </c>
      <c r="K325">
        <v>300</v>
      </c>
      <c r="M325">
        <v>2001</v>
      </c>
      <c r="N325" t="s">
        <v>610</v>
      </c>
      <c r="P325" t="str">
        <f t="shared" si="9"/>
        <v>6.0 - 6.9</v>
      </c>
      <c r="U325">
        <v>2001</v>
      </c>
      <c r="W325">
        <v>5</v>
      </c>
      <c r="AH325">
        <v>5</v>
      </c>
      <c r="AI325">
        <v>5</v>
      </c>
      <c r="AJ325">
        <v>1</v>
      </c>
      <c r="AM325" t="s">
        <v>34</v>
      </c>
      <c r="AN325" t="str">
        <f>CHOOSE(AI325, "Bottom 20%", "20%-40%", "40%-60%", "60%-80%", "Top 20%")</f>
        <v>Top 20%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</row>
    <row r="326" spans="1:59">
      <c r="A326" s="8">
        <v>36698</v>
      </c>
      <c r="B326" s="8">
        <v>36698</v>
      </c>
      <c r="C326" t="s">
        <v>624</v>
      </c>
      <c r="D326">
        <v>6.4</v>
      </c>
      <c r="E326" t="s">
        <v>535</v>
      </c>
      <c r="F326" t="s">
        <v>625</v>
      </c>
      <c r="G326" t="s">
        <v>319</v>
      </c>
      <c r="H326" t="s">
        <v>320</v>
      </c>
      <c r="K326">
        <v>108</v>
      </c>
      <c r="M326">
        <v>2000</v>
      </c>
      <c r="N326" t="s">
        <v>626</v>
      </c>
      <c r="P326" t="str">
        <f t="shared" si="9"/>
        <v>6.0 - 6.9</v>
      </c>
      <c r="U326">
        <v>2000</v>
      </c>
      <c r="V326">
        <v>5</v>
      </c>
      <c r="AH326">
        <v>5</v>
      </c>
      <c r="AI326">
        <v>5</v>
      </c>
      <c r="AJ326">
        <v>1</v>
      </c>
      <c r="AM326" t="s">
        <v>34</v>
      </c>
      <c r="AN326" t="str">
        <f>CHOOSE(AI326, "Bottom 20%", "20%-40%", "40%-60%", "60%-80%", "Top 20%")</f>
        <v>Top 20%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</row>
    <row r="327" spans="1:59">
      <c r="A327" s="8">
        <v>40188</v>
      </c>
      <c r="B327" s="8">
        <v>40188</v>
      </c>
      <c r="C327" t="s">
        <v>597</v>
      </c>
      <c r="D327">
        <v>6.5</v>
      </c>
      <c r="E327" t="s">
        <v>581</v>
      </c>
      <c r="F327" t="s">
        <v>627</v>
      </c>
      <c r="G327" t="s">
        <v>319</v>
      </c>
      <c r="H327" t="s">
        <v>320</v>
      </c>
      <c r="K327">
        <v>630</v>
      </c>
      <c r="L327">
        <v>12.5</v>
      </c>
      <c r="M327">
        <v>2010</v>
      </c>
      <c r="N327" t="s">
        <v>599</v>
      </c>
      <c r="P327" t="str">
        <f t="shared" si="9"/>
        <v>6.0 - 6.9</v>
      </c>
      <c r="U327">
        <v>2010</v>
      </c>
      <c r="AE327">
        <v>5</v>
      </c>
      <c r="AF327">
        <v>5</v>
      </c>
      <c r="AG327">
        <v>5</v>
      </c>
      <c r="AH327">
        <v>5</v>
      </c>
      <c r="AI327">
        <v>5</v>
      </c>
      <c r="AJ327">
        <v>1</v>
      </c>
      <c r="AM327" t="s">
        <v>34</v>
      </c>
      <c r="AN327" t="str">
        <f>CHOOSE(AI327, "Bottom 20%", "20%-40%", "40%-60%", "60%-80%", "Top 20%")</f>
        <v>Top 20%</v>
      </c>
      <c r="AP327">
        <v>0</v>
      </c>
      <c r="AQ327">
        <v>0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1</v>
      </c>
      <c r="BG327">
        <v>0</v>
      </c>
    </row>
    <row r="328" spans="1:59">
      <c r="A328" s="8">
        <v>39279</v>
      </c>
      <c r="B328" s="8">
        <v>39279</v>
      </c>
      <c r="C328" t="s">
        <v>600</v>
      </c>
      <c r="D328">
        <v>6.6</v>
      </c>
      <c r="E328" t="s">
        <v>157</v>
      </c>
      <c r="F328" t="s">
        <v>628</v>
      </c>
      <c r="G328" t="s">
        <v>319</v>
      </c>
      <c r="H328" t="s">
        <v>320</v>
      </c>
      <c r="J328">
        <v>9</v>
      </c>
      <c r="K328">
        <v>14000</v>
      </c>
      <c r="L328">
        <v>12500</v>
      </c>
      <c r="M328">
        <v>2007</v>
      </c>
      <c r="N328" t="s">
        <v>602</v>
      </c>
      <c r="P328" t="str">
        <f t="shared" si="9"/>
        <v>6.0 - 6.9</v>
      </c>
      <c r="U328">
        <v>2007</v>
      </c>
      <c r="AC328">
        <v>5</v>
      </c>
      <c r="AH328">
        <v>5</v>
      </c>
      <c r="AI328">
        <v>5</v>
      </c>
      <c r="AJ328">
        <v>1</v>
      </c>
      <c r="AM328" t="s">
        <v>34</v>
      </c>
      <c r="AN328" t="str">
        <f>CHOOSE(AI328, "Bottom 20%", "20%-40%", "40%-60%", "60%-80%", "Top 20%")</f>
        <v>Top 20%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</v>
      </c>
      <c r="BD328">
        <v>0</v>
      </c>
      <c r="BE328">
        <v>0</v>
      </c>
      <c r="BF328">
        <v>0</v>
      </c>
      <c r="BG328">
        <v>0</v>
      </c>
    </row>
    <row r="329" spans="1:59">
      <c r="A329" s="8">
        <v>38283</v>
      </c>
      <c r="B329" s="8">
        <v>38285</v>
      </c>
      <c r="C329" t="s">
        <v>600</v>
      </c>
      <c r="D329">
        <v>6.6</v>
      </c>
      <c r="E329" t="s">
        <v>157</v>
      </c>
      <c r="F329" t="s">
        <v>629</v>
      </c>
      <c r="G329" t="s">
        <v>319</v>
      </c>
      <c r="H329" t="s">
        <v>320</v>
      </c>
      <c r="J329">
        <v>40</v>
      </c>
      <c r="K329">
        <v>62183</v>
      </c>
      <c r="L329">
        <v>28000</v>
      </c>
      <c r="M329">
        <v>2004</v>
      </c>
      <c r="N329" t="s">
        <v>602</v>
      </c>
      <c r="P329" t="str">
        <f t="shared" si="9"/>
        <v>6.0 - 6.9</v>
      </c>
      <c r="U329">
        <v>2004</v>
      </c>
      <c r="Z329">
        <v>5</v>
      </c>
      <c r="AH329">
        <v>5</v>
      </c>
      <c r="AI329">
        <v>5</v>
      </c>
      <c r="AJ329">
        <v>3</v>
      </c>
      <c r="AM329" t="s">
        <v>34</v>
      </c>
      <c r="AN329" t="str">
        <f>CHOOSE(AI329, "Bottom 20%", "20%-40%", "40%-60%", "60%-80%", "Top 20%")</f>
        <v>Top 20%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</row>
    <row r="330" spans="1:59">
      <c r="A330" s="8">
        <v>38431</v>
      </c>
      <c r="B330" s="8">
        <v>38431</v>
      </c>
      <c r="C330" t="s">
        <v>600</v>
      </c>
      <c r="D330">
        <v>6.6</v>
      </c>
      <c r="E330" t="s">
        <v>157</v>
      </c>
      <c r="F330" t="s">
        <v>630</v>
      </c>
      <c r="G330" t="s">
        <v>319</v>
      </c>
      <c r="H330" t="s">
        <v>320</v>
      </c>
      <c r="J330">
        <v>1</v>
      </c>
      <c r="K330">
        <v>3535</v>
      </c>
      <c r="L330">
        <v>400</v>
      </c>
      <c r="M330">
        <v>2005</v>
      </c>
      <c r="N330" t="s">
        <v>602</v>
      </c>
      <c r="P330" t="str">
        <f t="shared" si="9"/>
        <v>6.0 - 6.9</v>
      </c>
      <c r="U330">
        <v>2005</v>
      </c>
      <c r="AA330">
        <v>5</v>
      </c>
      <c r="AH330">
        <v>5</v>
      </c>
      <c r="AI330">
        <v>5</v>
      </c>
      <c r="AJ330">
        <v>1</v>
      </c>
      <c r="AM330" t="s">
        <v>34</v>
      </c>
      <c r="AN330" t="str">
        <f>CHOOSE(AI330, "Bottom 20%", "20%-40%", "40%-60%", "60%-80%", "Top 20%")</f>
        <v>Top 20%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</row>
    <row r="331" spans="1:59">
      <c r="A331" s="8">
        <v>37977</v>
      </c>
      <c r="B331" s="8">
        <v>37977</v>
      </c>
      <c r="C331" t="s">
        <v>597</v>
      </c>
      <c r="D331">
        <v>6.6</v>
      </c>
      <c r="E331" t="s">
        <v>581</v>
      </c>
      <c r="F331" t="s">
        <v>631</v>
      </c>
      <c r="G331" t="s">
        <v>319</v>
      </c>
      <c r="H331" t="s">
        <v>320</v>
      </c>
      <c r="J331">
        <v>2</v>
      </c>
      <c r="K331">
        <v>160</v>
      </c>
      <c r="L331">
        <v>200</v>
      </c>
      <c r="M331">
        <v>2003</v>
      </c>
      <c r="N331" t="s">
        <v>599</v>
      </c>
      <c r="P331" t="str">
        <f t="shared" si="9"/>
        <v>6.0 - 6.9</v>
      </c>
      <c r="U331">
        <v>2003</v>
      </c>
      <c r="Y331">
        <v>5</v>
      </c>
      <c r="AH331">
        <v>5</v>
      </c>
      <c r="AI331">
        <v>5</v>
      </c>
      <c r="AJ331">
        <v>1</v>
      </c>
      <c r="AM331" t="s">
        <v>34</v>
      </c>
      <c r="AN331" t="str">
        <f>CHOOSE(AI331, "Bottom 20%", "20%-40%", "40%-60%", "60%-80%", "Top 20%")</f>
        <v>Top 20%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</row>
    <row r="332" spans="1:59">
      <c r="A332" s="8">
        <v>39166</v>
      </c>
      <c r="B332" s="8">
        <v>39166</v>
      </c>
      <c r="C332" t="s">
        <v>600</v>
      </c>
      <c r="D332">
        <v>6.7</v>
      </c>
      <c r="E332" t="s">
        <v>157</v>
      </c>
      <c r="F332" t="s">
        <v>632</v>
      </c>
      <c r="G332" t="s">
        <v>319</v>
      </c>
      <c r="H332" t="s">
        <v>320</v>
      </c>
      <c r="J332">
        <v>1</v>
      </c>
      <c r="K332">
        <v>41027</v>
      </c>
      <c r="L332">
        <v>250</v>
      </c>
      <c r="M332">
        <v>2007</v>
      </c>
      <c r="N332" t="s">
        <v>602</v>
      </c>
      <c r="P332" t="str">
        <f t="shared" si="9"/>
        <v>6.0 - 6.9</v>
      </c>
      <c r="U332">
        <v>2007</v>
      </c>
      <c r="AC332">
        <v>5</v>
      </c>
      <c r="AH332">
        <v>5</v>
      </c>
      <c r="AI332">
        <v>5</v>
      </c>
      <c r="AJ332">
        <v>1</v>
      </c>
      <c r="AM332" t="s">
        <v>34</v>
      </c>
      <c r="AN332" t="str">
        <f>CHOOSE(AI332, "Bottom 20%", "20%-40%", "40%-60%", "60%-80%", "Top 20%")</f>
        <v>Top 20%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0</v>
      </c>
      <c r="BE332">
        <v>0</v>
      </c>
      <c r="BF332">
        <v>0</v>
      </c>
      <c r="BG332">
        <v>0</v>
      </c>
    </row>
    <row r="333" spans="1:59">
      <c r="A333" s="8">
        <v>36805</v>
      </c>
      <c r="B333" s="8">
        <v>36805</v>
      </c>
      <c r="C333" t="s">
        <v>600</v>
      </c>
      <c r="D333">
        <v>6.7</v>
      </c>
      <c r="E333" t="s">
        <v>157</v>
      </c>
      <c r="F333" t="s">
        <v>633</v>
      </c>
      <c r="G333" t="s">
        <v>319</v>
      </c>
      <c r="H333" t="s">
        <v>320</v>
      </c>
      <c r="K333">
        <v>7132</v>
      </c>
      <c r="L333">
        <v>500</v>
      </c>
      <c r="M333">
        <v>2000</v>
      </c>
      <c r="N333" t="s">
        <v>602</v>
      </c>
      <c r="P333" t="str">
        <f t="shared" si="9"/>
        <v>6.0 - 6.9</v>
      </c>
      <c r="U333">
        <v>2000</v>
      </c>
      <c r="V333">
        <v>5</v>
      </c>
      <c r="AH333">
        <v>5</v>
      </c>
      <c r="AI333">
        <v>5</v>
      </c>
      <c r="AJ333">
        <v>1</v>
      </c>
      <c r="AM333" t="s">
        <v>34</v>
      </c>
      <c r="AN333" t="str">
        <f>CHOOSE(AI333, "Bottom 20%", "20%-40%", "40%-60%", "60%-80%", "Top 20%")</f>
        <v>Top 20%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</row>
    <row r="334" spans="1:59">
      <c r="A334" s="8">
        <v>39005</v>
      </c>
      <c r="B334" s="8">
        <v>39005</v>
      </c>
      <c r="C334" t="s">
        <v>597</v>
      </c>
      <c r="D334">
        <v>6.7</v>
      </c>
      <c r="E334" t="s">
        <v>581</v>
      </c>
      <c r="F334" t="s">
        <v>634</v>
      </c>
      <c r="G334" t="s">
        <v>319</v>
      </c>
      <c r="H334" t="s">
        <v>320</v>
      </c>
      <c r="K334">
        <v>3529</v>
      </c>
      <c r="L334">
        <v>150</v>
      </c>
      <c r="M334">
        <v>2006</v>
      </c>
      <c r="N334" t="s">
        <v>599</v>
      </c>
      <c r="P334" t="str">
        <f t="shared" si="9"/>
        <v>6.0 - 6.9</v>
      </c>
      <c r="U334">
        <v>2006</v>
      </c>
      <c r="AB334">
        <v>5</v>
      </c>
      <c r="AH334">
        <v>5</v>
      </c>
      <c r="AI334">
        <v>5</v>
      </c>
      <c r="AJ334">
        <v>1</v>
      </c>
      <c r="AM334" t="s">
        <v>34</v>
      </c>
      <c r="AN334" t="str">
        <f>CHOOSE(AI334, "Bottom 20%", "20%-40%", "40%-60%", "60%-80%", "Top 20%")</f>
        <v>Top 20%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0</v>
      </c>
    </row>
    <row r="335" spans="1:59">
      <c r="A335" s="8">
        <v>36974</v>
      </c>
      <c r="B335" s="8">
        <v>36974</v>
      </c>
      <c r="C335" t="s">
        <v>600</v>
      </c>
      <c r="D335">
        <v>6.8</v>
      </c>
      <c r="E335" t="s">
        <v>157</v>
      </c>
      <c r="F335" t="s">
        <v>635</v>
      </c>
      <c r="G335" t="s">
        <v>319</v>
      </c>
      <c r="H335" t="s">
        <v>320</v>
      </c>
      <c r="J335">
        <v>2</v>
      </c>
      <c r="K335">
        <v>11261</v>
      </c>
      <c r="L335">
        <v>500</v>
      </c>
      <c r="M335">
        <v>2001</v>
      </c>
      <c r="N335" t="s">
        <v>602</v>
      </c>
      <c r="P335" t="str">
        <f t="shared" si="9"/>
        <v>6.0 - 6.9</v>
      </c>
      <c r="U335">
        <v>2001</v>
      </c>
      <c r="W335">
        <v>5</v>
      </c>
      <c r="AH335">
        <v>5</v>
      </c>
      <c r="AI335">
        <v>5</v>
      </c>
      <c r="AJ335">
        <v>1</v>
      </c>
      <c r="AM335" t="s">
        <v>34</v>
      </c>
      <c r="AN335" t="str">
        <f>CHOOSE(AI335, "Bottom 20%", "20%-40%", "40%-60%", "60%-80%", "Top 20%")</f>
        <v>Top 20%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</row>
    <row r="336" spans="1:59">
      <c r="A336" s="8">
        <v>39652</v>
      </c>
      <c r="B336" s="8">
        <v>39653</v>
      </c>
      <c r="C336" t="s">
        <v>600</v>
      </c>
      <c r="D336">
        <v>6.8</v>
      </c>
      <c r="E336" t="s">
        <v>157</v>
      </c>
      <c r="F336" t="s">
        <v>636</v>
      </c>
      <c r="G336" t="s">
        <v>319</v>
      </c>
      <c r="H336" t="s">
        <v>320</v>
      </c>
      <c r="J336">
        <v>1</v>
      </c>
      <c r="K336">
        <v>470</v>
      </c>
      <c r="L336">
        <v>110</v>
      </c>
      <c r="M336">
        <v>2008</v>
      </c>
      <c r="N336" t="s">
        <v>602</v>
      </c>
      <c r="P336" t="str">
        <f t="shared" si="9"/>
        <v>6.0 - 6.9</v>
      </c>
      <c r="U336">
        <v>2008</v>
      </c>
      <c r="AD336">
        <v>5</v>
      </c>
      <c r="AH336">
        <v>5</v>
      </c>
      <c r="AI336">
        <v>5</v>
      </c>
      <c r="AJ336">
        <v>2</v>
      </c>
      <c r="AM336" t="s">
        <v>34</v>
      </c>
      <c r="AN336" t="str">
        <f>CHOOSE(AI336, "Bottom 20%", "20%-40%", "40%-60%", "60%-80%", "Top 20%")</f>
        <v>Top 20%</v>
      </c>
      <c r="AP336">
        <v>1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</row>
    <row r="337" spans="1:59">
      <c r="A337" s="8">
        <v>36950</v>
      </c>
      <c r="B337" s="8">
        <v>36950</v>
      </c>
      <c r="C337" t="s">
        <v>597</v>
      </c>
      <c r="D337">
        <v>6.8</v>
      </c>
      <c r="E337" t="s">
        <v>581</v>
      </c>
      <c r="F337" t="s">
        <v>637</v>
      </c>
      <c r="G337" t="s">
        <v>319</v>
      </c>
      <c r="H337" t="s">
        <v>320</v>
      </c>
      <c r="J337">
        <v>1</v>
      </c>
      <c r="K337">
        <v>400</v>
      </c>
      <c r="L337">
        <v>2000</v>
      </c>
      <c r="M337">
        <v>2001</v>
      </c>
      <c r="N337" t="s">
        <v>599</v>
      </c>
      <c r="P337" t="str">
        <f>ROUNDDOWN(D337,0)&amp;".0 - "&amp;ROUNDDOWN(D337,0)&amp;".9"</f>
        <v>6.0 - 6.9</v>
      </c>
      <c r="U337">
        <v>2001</v>
      </c>
      <c r="W337">
        <v>5</v>
      </c>
      <c r="AH337">
        <v>5</v>
      </c>
      <c r="AI337">
        <v>5</v>
      </c>
      <c r="AJ337">
        <v>1</v>
      </c>
      <c r="AM337" t="s">
        <v>34</v>
      </c>
      <c r="AN337" t="str">
        <f>CHOOSE(AI337, "Bottom 20%", "20%-40%", "40%-60%", "60%-80%", "Top 20%")</f>
        <v>Top 20%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0</v>
      </c>
      <c r="AV337">
        <v>0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</row>
    <row r="338" spans="1:59">
      <c r="A338" s="8">
        <v>39613</v>
      </c>
      <c r="B338" s="8">
        <v>39613</v>
      </c>
      <c r="C338" t="s">
        <v>600</v>
      </c>
      <c r="D338">
        <v>6.9</v>
      </c>
      <c r="E338" t="s">
        <v>157</v>
      </c>
      <c r="F338" t="s">
        <v>638</v>
      </c>
      <c r="G338" t="s">
        <v>319</v>
      </c>
      <c r="H338" t="s">
        <v>320</v>
      </c>
      <c r="J338">
        <v>23</v>
      </c>
      <c r="K338">
        <v>448</v>
      </c>
      <c r="L338">
        <v>167</v>
      </c>
      <c r="M338">
        <v>2008</v>
      </c>
      <c r="N338" t="s">
        <v>602</v>
      </c>
      <c r="P338" t="str">
        <f t="shared" ref="P338:P341" si="10">ROUNDDOWN(D338,0)&amp;".0 - "&amp;ROUNDDOWN(D338,0)&amp;".9"</f>
        <v>6.0 - 6.9</v>
      </c>
      <c r="U338">
        <v>2008</v>
      </c>
      <c r="AD338">
        <v>5</v>
      </c>
      <c r="AH338">
        <v>5</v>
      </c>
      <c r="AI338">
        <v>5</v>
      </c>
      <c r="AJ338">
        <v>1</v>
      </c>
      <c r="AM338" t="s">
        <v>34</v>
      </c>
      <c r="AN338" t="str">
        <f>CHOOSE(AI338, "Bottom 20%", "20%-40%", "40%-60%", "60%-80%", "Top 20%")</f>
        <v>Top 20%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0</v>
      </c>
      <c r="BF338">
        <v>0</v>
      </c>
      <c r="BG338">
        <v>0</v>
      </c>
    </row>
    <row r="339" spans="1:59">
      <c r="A339" s="8">
        <v>37767</v>
      </c>
      <c r="B339" s="8">
        <v>37767</v>
      </c>
      <c r="C339" t="s">
        <v>600</v>
      </c>
      <c r="D339">
        <v>7</v>
      </c>
      <c r="E339" t="s">
        <v>157</v>
      </c>
      <c r="F339" t="s">
        <v>639</v>
      </c>
      <c r="G339" t="s">
        <v>319</v>
      </c>
      <c r="H339" t="s">
        <v>320</v>
      </c>
      <c r="K339">
        <v>2303</v>
      </c>
      <c r="L339">
        <v>233</v>
      </c>
      <c r="M339">
        <v>2003</v>
      </c>
      <c r="N339" t="s">
        <v>602</v>
      </c>
      <c r="P339" t="str">
        <f t="shared" si="10"/>
        <v>7.0 - 7.9</v>
      </c>
      <c r="U339">
        <v>2003</v>
      </c>
      <c r="Y339">
        <v>5</v>
      </c>
      <c r="AH339">
        <v>5</v>
      </c>
      <c r="AI339">
        <v>5</v>
      </c>
      <c r="AJ339">
        <v>1</v>
      </c>
      <c r="AM339" t="s">
        <v>34</v>
      </c>
      <c r="AN339" t="str">
        <f>CHOOSE(AI339, "Bottom 20%", "20%-40%", "40%-60%", "60%-80%", "Top 20%")</f>
        <v>Top 20%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</row>
    <row r="340" spans="1:59">
      <c r="A340" s="8">
        <v>40425</v>
      </c>
      <c r="B340" s="8">
        <v>40425</v>
      </c>
      <c r="C340" t="s">
        <v>619</v>
      </c>
      <c r="D340">
        <v>7</v>
      </c>
      <c r="E340" t="s">
        <v>343</v>
      </c>
      <c r="F340" t="s">
        <v>620</v>
      </c>
      <c r="G340" t="s">
        <v>319</v>
      </c>
      <c r="H340" t="s">
        <v>320</v>
      </c>
      <c r="K340">
        <v>300002</v>
      </c>
      <c r="L340">
        <v>6500</v>
      </c>
      <c r="M340">
        <v>2010</v>
      </c>
      <c r="N340" t="s">
        <v>621</v>
      </c>
      <c r="P340" t="str">
        <f t="shared" si="10"/>
        <v>7.0 - 7.9</v>
      </c>
      <c r="U340">
        <v>2010</v>
      </c>
      <c r="AE340">
        <v>5</v>
      </c>
      <c r="AF340">
        <v>5</v>
      </c>
      <c r="AG340">
        <v>5</v>
      </c>
      <c r="AH340">
        <v>5</v>
      </c>
      <c r="AI340">
        <v>5</v>
      </c>
      <c r="AJ340">
        <v>1</v>
      </c>
      <c r="AM340" t="s">
        <v>34</v>
      </c>
      <c r="AN340" t="str">
        <f>CHOOSE(AI340, "Bottom 20%", "20%-40%", "40%-60%", "60%-80%", "Top 20%")</f>
        <v>Top 20%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1</v>
      </c>
      <c r="BG340">
        <v>0</v>
      </c>
    </row>
    <row r="341" spans="1:59">
      <c r="A341" s="8">
        <v>40613</v>
      </c>
      <c r="B341" s="8">
        <v>40613</v>
      </c>
      <c r="C341" t="s">
        <v>600</v>
      </c>
      <c r="D341">
        <v>9</v>
      </c>
      <c r="E341" t="s">
        <v>157</v>
      </c>
      <c r="F341" t="s">
        <v>640</v>
      </c>
      <c r="G341" t="s">
        <v>319</v>
      </c>
      <c r="H341" t="s">
        <v>345</v>
      </c>
      <c r="J341">
        <v>28050</v>
      </c>
      <c r="K341">
        <v>492000</v>
      </c>
      <c r="L341">
        <v>309000</v>
      </c>
      <c r="M341">
        <v>2011</v>
      </c>
      <c r="N341" t="s">
        <v>602</v>
      </c>
      <c r="P341" t="str">
        <f t="shared" si="10"/>
        <v>9.0 - 9.9</v>
      </c>
      <c r="U341">
        <v>2011</v>
      </c>
      <c r="AE341">
        <v>5</v>
      </c>
      <c r="AF341">
        <v>5</v>
      </c>
      <c r="AG341">
        <v>5</v>
      </c>
      <c r="AH341">
        <v>5</v>
      </c>
      <c r="AI341">
        <v>5</v>
      </c>
      <c r="AJ341">
        <v>1</v>
      </c>
      <c r="AM341" t="s">
        <v>34</v>
      </c>
      <c r="AN341" t="str">
        <f>CHOOSE(AI341, "Bottom 20%", "20%-40%", "40%-60%", "60%-80%", "Top 20%")</f>
        <v>Top 20%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</v>
      </c>
    </row>
    <row r="342" spans="1:59">
      <c r="A342" s="8">
        <v>36815</v>
      </c>
      <c r="B342" s="8">
        <v>36815</v>
      </c>
      <c r="C342" t="s">
        <v>250</v>
      </c>
      <c r="E342" t="s">
        <v>186</v>
      </c>
      <c r="F342" t="s">
        <v>180</v>
      </c>
      <c r="G342" t="s">
        <v>641</v>
      </c>
      <c r="H342" t="s">
        <v>642</v>
      </c>
      <c r="J342">
        <v>11</v>
      </c>
      <c r="M342">
        <v>2000</v>
      </c>
      <c r="N342" t="s">
        <v>251</v>
      </c>
      <c r="P342" t="str">
        <f>IF(ROUND(AO342/(365/12),0)=1, "1_month",IF(AO342/(365/12)&lt;1, "Less than a month", IF(AO342/(365/12)&gt;12," +1 year",ROUND(AO342/(365/12),0)&amp;"_months")))</f>
        <v>Less than a month</v>
      </c>
      <c r="Q342">
        <v>1</v>
      </c>
      <c r="U342">
        <v>2000</v>
      </c>
      <c r="V342">
        <v>1</v>
      </c>
      <c r="AH342">
        <v>2</v>
      </c>
      <c r="AI342">
        <v>1</v>
      </c>
      <c r="AJ342">
        <v>1</v>
      </c>
      <c r="AM342" t="s">
        <v>47</v>
      </c>
      <c r="AN342" t="str">
        <f>CHOOSE(AI342, "Bottom 20%", "20%-40%", "40%-60%", "60%-80%", "Top 20%")</f>
        <v>Bottom 20%</v>
      </c>
      <c r="AO342">
        <v>1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</row>
    <row r="343" spans="1:59">
      <c r="A343" s="8">
        <v>37386</v>
      </c>
      <c r="B343" s="8">
        <v>37398</v>
      </c>
      <c r="C343" t="s">
        <v>170</v>
      </c>
      <c r="E343" t="s">
        <v>157</v>
      </c>
      <c r="F343" t="s">
        <v>643</v>
      </c>
      <c r="G343" t="s">
        <v>641</v>
      </c>
      <c r="H343" t="s">
        <v>644</v>
      </c>
      <c r="J343">
        <v>1030</v>
      </c>
      <c r="M343">
        <v>2002</v>
      </c>
      <c r="N343" t="s">
        <v>172</v>
      </c>
      <c r="P343" t="str">
        <f>IF(ROUND(AO343/(365/12),0)=1, "1_month",IF(AO343/(365/12)&lt;1, "Less than a month", IF(AO343/(365/12)&gt;12," +1 year",ROUND(AO343/(365/12),0)&amp;"_months")))</f>
        <v>Less than a month</v>
      </c>
      <c r="Q343">
        <v>13</v>
      </c>
      <c r="U343">
        <v>2002</v>
      </c>
      <c r="X343">
        <v>1</v>
      </c>
      <c r="AH343">
        <v>2</v>
      </c>
      <c r="AI343">
        <v>1</v>
      </c>
      <c r="AJ343">
        <v>13</v>
      </c>
      <c r="AM343" t="s">
        <v>47</v>
      </c>
      <c r="AN343" t="str">
        <f>CHOOSE(AI343, "Bottom 20%", "20%-40%", "40%-60%", "60%-80%", "Top 20%")</f>
        <v>Bottom 20%</v>
      </c>
      <c r="AO343">
        <v>13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</row>
    <row r="344" spans="1:59">
      <c r="A344" s="8">
        <v>38516</v>
      </c>
      <c r="B344" s="8">
        <v>38531</v>
      </c>
      <c r="C344" t="s">
        <v>322</v>
      </c>
      <c r="E344" t="s">
        <v>186</v>
      </c>
      <c r="F344" t="s">
        <v>645</v>
      </c>
      <c r="G344" t="s">
        <v>641</v>
      </c>
      <c r="H344" t="s">
        <v>644</v>
      </c>
      <c r="J344">
        <v>106</v>
      </c>
      <c r="K344">
        <v>200</v>
      </c>
      <c r="M344">
        <v>2005</v>
      </c>
      <c r="N344" t="s">
        <v>324</v>
      </c>
      <c r="P344" t="str">
        <f>IF(ROUND(AO344/(365/12),0)=1, "1_month",IF(AO344/(365/12)&lt;1, "Less than a month", IF(AO344/(365/12)&gt;12," +1 year",ROUND(AO344/(365/12),0)&amp;"_months")))</f>
        <v>1_month</v>
      </c>
      <c r="Q344">
        <v>16</v>
      </c>
      <c r="U344">
        <v>2005</v>
      </c>
      <c r="AA344">
        <v>1</v>
      </c>
      <c r="AH344">
        <v>1</v>
      </c>
      <c r="AI344">
        <v>1</v>
      </c>
      <c r="AJ344">
        <v>16</v>
      </c>
      <c r="AM344" t="s">
        <v>47</v>
      </c>
      <c r="AN344" t="str">
        <f>CHOOSE(AI344, "Bottom 20%", "20%-40%", "40%-60%", "60%-80%", "Top 20%")</f>
        <v>Bottom 20%</v>
      </c>
      <c r="AO344">
        <v>16</v>
      </c>
      <c r="AP344">
        <v>0</v>
      </c>
      <c r="AQ344">
        <v>0</v>
      </c>
      <c r="AR344">
        <v>0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</row>
    <row r="345" spans="1:59">
      <c r="A345" s="8">
        <v>37755</v>
      </c>
      <c r="B345" s="8">
        <v>37778</v>
      </c>
      <c r="C345" t="s">
        <v>170</v>
      </c>
      <c r="E345" t="s">
        <v>157</v>
      </c>
      <c r="F345" t="s">
        <v>646</v>
      </c>
      <c r="G345" t="s">
        <v>641</v>
      </c>
      <c r="H345" t="s">
        <v>644</v>
      </c>
      <c r="J345">
        <v>1210</v>
      </c>
      <c r="L345">
        <v>400</v>
      </c>
      <c r="M345">
        <v>2003</v>
      </c>
      <c r="N345" t="s">
        <v>172</v>
      </c>
      <c r="P345" t="str">
        <f>IF(ROUND(AO345/(365/12),0)=1, "1_month",IF(AO345/(365/12)&lt;1, "Less than a month", IF(AO345/(365/12)&gt;12," +1 year",ROUND(AO345/(365/12),0)&amp;"_months")))</f>
        <v>1_month</v>
      </c>
      <c r="Q345">
        <v>24</v>
      </c>
      <c r="U345">
        <v>2003</v>
      </c>
      <c r="Y345">
        <v>1</v>
      </c>
      <c r="AH345">
        <v>2</v>
      </c>
      <c r="AI345">
        <v>1</v>
      </c>
      <c r="AJ345">
        <v>24</v>
      </c>
      <c r="AM345" t="s">
        <v>47</v>
      </c>
      <c r="AN345" t="str">
        <f>CHOOSE(AI345, "Bottom 20%", "20%-40%", "40%-60%", "60%-80%", "Top 20%")</f>
        <v>Bottom 20%</v>
      </c>
      <c r="AO345">
        <v>24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</row>
    <row r="346" spans="1:59">
      <c r="A346" s="8">
        <v>37408</v>
      </c>
      <c r="B346" s="8">
        <v>37437</v>
      </c>
      <c r="C346" t="s">
        <v>647</v>
      </c>
      <c r="E346" t="s">
        <v>161</v>
      </c>
      <c r="F346" t="s">
        <v>648</v>
      </c>
      <c r="G346" t="s">
        <v>641</v>
      </c>
      <c r="H346" t="s">
        <v>644</v>
      </c>
      <c r="J346">
        <v>60</v>
      </c>
      <c r="M346">
        <v>2002</v>
      </c>
      <c r="N346" t="s">
        <v>649</v>
      </c>
      <c r="P346" t="str">
        <f>IF(ROUND(AO346/(365/12),0)=1, "1_month",IF(AO346/(365/12)&lt;1, "Less than a month", IF(AO346/(365/12)&gt;12," +1 year",ROUND(AO346/(365/12),0)&amp;"_months")))</f>
        <v>1_month</v>
      </c>
      <c r="Q346">
        <v>30</v>
      </c>
      <c r="U346">
        <v>2002</v>
      </c>
      <c r="X346">
        <v>1</v>
      </c>
      <c r="AH346">
        <v>1</v>
      </c>
      <c r="AI346">
        <v>1</v>
      </c>
      <c r="AJ346">
        <v>30</v>
      </c>
      <c r="AM346" t="s">
        <v>47</v>
      </c>
      <c r="AN346" t="str">
        <f>CHOOSE(AI346, "Bottom 20%", "20%-40%", "40%-60%", "60%-80%", "Top 20%")</f>
        <v>Bottom 20%</v>
      </c>
      <c r="AO346">
        <v>30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</row>
    <row r="347" spans="1:59">
      <c r="A347" s="8">
        <v>36678</v>
      </c>
      <c r="B347" s="8">
        <v>36707</v>
      </c>
      <c r="C347" t="s">
        <v>322</v>
      </c>
      <c r="E347" t="s">
        <v>186</v>
      </c>
      <c r="F347" t="s">
        <v>650</v>
      </c>
      <c r="G347" t="s">
        <v>641</v>
      </c>
      <c r="H347" t="s">
        <v>644</v>
      </c>
      <c r="J347">
        <v>24</v>
      </c>
      <c r="M347">
        <v>2000</v>
      </c>
      <c r="N347" t="s">
        <v>324</v>
      </c>
      <c r="P347" t="str">
        <f>IF(ROUND(AO347/(365/12),0)=1, "1_month",IF(AO347/(365/12)&lt;1, "Less than a month", IF(AO347/(365/12)&gt;12," +1 year",ROUND(AO347/(365/12),0)&amp;"_months")))</f>
        <v>1_month</v>
      </c>
      <c r="Q347">
        <v>30</v>
      </c>
      <c r="U347">
        <v>2000</v>
      </c>
      <c r="V347">
        <v>1</v>
      </c>
      <c r="AH347">
        <v>1</v>
      </c>
      <c r="AI347">
        <v>1</v>
      </c>
      <c r="AJ347">
        <v>30</v>
      </c>
      <c r="AM347" t="s">
        <v>47</v>
      </c>
      <c r="AN347" t="str">
        <f>CHOOSE(AI347, "Bottom 20%", "20%-40%", "40%-60%", "60%-80%", "Top 20%")</f>
        <v>Bottom 20%</v>
      </c>
      <c r="AO347">
        <v>30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</row>
    <row r="348" spans="1:59">
      <c r="A348" s="8">
        <v>36526</v>
      </c>
      <c r="B348" s="8">
        <v>36556</v>
      </c>
      <c r="C348" t="s">
        <v>326</v>
      </c>
      <c r="E348" t="s">
        <v>157</v>
      </c>
      <c r="G348" t="s">
        <v>641</v>
      </c>
      <c r="H348" t="s">
        <v>642</v>
      </c>
      <c r="J348">
        <v>49</v>
      </c>
      <c r="M348">
        <v>2000</v>
      </c>
      <c r="N348" t="s">
        <v>328</v>
      </c>
      <c r="P348" t="str">
        <f>IF(ROUND(AO348/(365/12),0)=1, "1_month",IF(AO348/(365/12)&lt;1, "Less than a month", IF(AO348/(365/12)&gt;12," +1 year",ROUND(AO348/(365/12),0)&amp;"_months")))</f>
        <v>1_month</v>
      </c>
      <c r="Q348">
        <v>31</v>
      </c>
      <c r="U348">
        <v>2000</v>
      </c>
      <c r="V348">
        <v>1</v>
      </c>
      <c r="AH348">
        <v>1</v>
      </c>
      <c r="AI348">
        <v>1</v>
      </c>
      <c r="AJ348">
        <v>31</v>
      </c>
      <c r="AM348" t="s">
        <v>47</v>
      </c>
      <c r="AN348" t="str">
        <f>CHOOSE(AI348, "Bottom 20%", "20%-40%", "40%-60%", "60%-80%", "Top 20%")</f>
        <v>Bottom 20%</v>
      </c>
      <c r="AO348">
        <v>31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</row>
    <row r="349" spans="1:59">
      <c r="A349" s="8">
        <v>37226</v>
      </c>
      <c r="B349" s="8">
        <v>37256</v>
      </c>
      <c r="C349" t="s">
        <v>326</v>
      </c>
      <c r="E349" t="s">
        <v>157</v>
      </c>
      <c r="F349" t="s">
        <v>651</v>
      </c>
      <c r="G349" t="s">
        <v>641</v>
      </c>
      <c r="H349" t="s">
        <v>642</v>
      </c>
      <c r="J349">
        <v>6</v>
      </c>
      <c r="K349">
        <v>2000</v>
      </c>
      <c r="M349">
        <v>2001</v>
      </c>
      <c r="N349" t="s">
        <v>328</v>
      </c>
      <c r="P349" t="str">
        <f>IF(ROUND(AO349/(365/12),0)=1, "1_month",IF(AO349/(365/12)&lt;1, "Less than a month", IF(AO349/(365/12)&gt;12," +1 year",ROUND(AO349/(365/12),0)&amp;"_months")))</f>
        <v>1_month</v>
      </c>
      <c r="Q349">
        <v>31</v>
      </c>
      <c r="U349">
        <v>2001</v>
      </c>
      <c r="W349">
        <v>1</v>
      </c>
      <c r="AH349">
        <v>1</v>
      </c>
      <c r="AI349">
        <v>1</v>
      </c>
      <c r="AJ349">
        <v>31</v>
      </c>
      <c r="AM349" t="s">
        <v>47</v>
      </c>
      <c r="AN349" t="str">
        <f>CHOOSE(AI349, "Bottom 20%", "20%-40%", "40%-60%", "60%-80%", "Top 20%")</f>
        <v>Bottom 20%</v>
      </c>
      <c r="AO349">
        <v>31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</row>
    <row r="350" spans="1:59">
      <c r="A350" s="8">
        <v>39083</v>
      </c>
      <c r="B350" s="8">
        <v>39113</v>
      </c>
      <c r="C350" t="s">
        <v>326</v>
      </c>
      <c r="E350" t="s">
        <v>157</v>
      </c>
      <c r="F350" t="s">
        <v>652</v>
      </c>
      <c r="G350" t="s">
        <v>641</v>
      </c>
      <c r="H350" t="s">
        <v>653</v>
      </c>
      <c r="J350">
        <v>130</v>
      </c>
      <c r="K350">
        <v>100000</v>
      </c>
      <c r="M350">
        <v>2007</v>
      </c>
      <c r="N350" t="s">
        <v>328</v>
      </c>
      <c r="P350" t="str">
        <f>IF(ROUND(AO350/(365/12),0)=1, "1_month",IF(AO350/(365/12)&lt;1, "Less than a month", IF(AO350/(365/12)&gt;12," +1 year",ROUND(AO350/(365/12),0)&amp;"_months")))</f>
        <v>1_month</v>
      </c>
      <c r="Q350">
        <v>31</v>
      </c>
      <c r="U350">
        <v>2007</v>
      </c>
      <c r="AC350">
        <v>1</v>
      </c>
      <c r="AH350">
        <v>1</v>
      </c>
      <c r="AI350">
        <v>1</v>
      </c>
      <c r="AJ350">
        <v>31</v>
      </c>
      <c r="AM350" t="s">
        <v>47</v>
      </c>
      <c r="AN350" t="str">
        <f>CHOOSE(AI350, "Bottom 20%", "20%-40%", "40%-60%", "60%-80%", "Top 20%")</f>
        <v>Bottom 20%</v>
      </c>
      <c r="AO350">
        <v>31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</row>
    <row r="351" spans="1:59">
      <c r="A351" s="8">
        <v>37591</v>
      </c>
      <c r="B351" s="8">
        <v>37621</v>
      </c>
      <c r="C351" t="s">
        <v>170</v>
      </c>
      <c r="E351" t="s">
        <v>157</v>
      </c>
      <c r="F351" t="s">
        <v>654</v>
      </c>
      <c r="G351" t="s">
        <v>641</v>
      </c>
      <c r="H351" t="s">
        <v>642</v>
      </c>
      <c r="J351">
        <v>900</v>
      </c>
      <c r="M351">
        <v>2002</v>
      </c>
      <c r="N351" t="s">
        <v>172</v>
      </c>
      <c r="P351" t="str">
        <f>IF(ROUND(AO351/(365/12),0)=1, "1_month",IF(AO351/(365/12)&lt;1, "Less than a month", IF(AO351/(365/12)&gt;12," +1 year",ROUND(AO351/(365/12),0)&amp;"_months")))</f>
        <v>1_month</v>
      </c>
      <c r="Q351">
        <v>31</v>
      </c>
      <c r="U351">
        <v>2002</v>
      </c>
      <c r="X351">
        <v>1</v>
      </c>
      <c r="AH351">
        <v>2</v>
      </c>
      <c r="AI351">
        <v>1</v>
      </c>
      <c r="AJ351">
        <v>31</v>
      </c>
      <c r="AM351" t="s">
        <v>47</v>
      </c>
      <c r="AN351" t="str">
        <f>CHOOSE(AI351, "Bottom 20%", "20%-40%", "40%-60%", "60%-80%", "Top 20%")</f>
        <v>Bottom 20%</v>
      </c>
      <c r="AO351">
        <v>31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1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</row>
    <row r="352" spans="1:59">
      <c r="A352" s="8">
        <v>36526</v>
      </c>
      <c r="B352" s="8">
        <v>36556</v>
      </c>
      <c r="C352" t="s">
        <v>170</v>
      </c>
      <c r="E352" t="s">
        <v>157</v>
      </c>
      <c r="F352" t="s">
        <v>655</v>
      </c>
      <c r="G352" t="s">
        <v>641</v>
      </c>
      <c r="H352" t="s">
        <v>642</v>
      </c>
      <c r="J352">
        <v>275</v>
      </c>
      <c r="M352">
        <v>2000</v>
      </c>
      <c r="N352" t="s">
        <v>172</v>
      </c>
      <c r="P352" t="str">
        <f>IF(ROUND(AO352/(365/12),0)=1, "1_month",IF(AO352/(365/12)&lt;1, "Less than a month", IF(AO352/(365/12)&gt;12," +1 year",ROUND(AO352/(365/12),0)&amp;"_months")))</f>
        <v>1_month</v>
      </c>
      <c r="Q352">
        <v>31</v>
      </c>
      <c r="U352">
        <v>2000</v>
      </c>
      <c r="V352">
        <v>1</v>
      </c>
      <c r="AH352">
        <v>2</v>
      </c>
      <c r="AI352">
        <v>1</v>
      </c>
      <c r="AJ352">
        <v>31</v>
      </c>
      <c r="AM352" t="s">
        <v>47</v>
      </c>
      <c r="AN352" t="str">
        <f>CHOOSE(AI352, "Bottom 20%", "20%-40%", "40%-60%", "60%-80%", "Top 20%")</f>
        <v>Bottom 20%</v>
      </c>
      <c r="AO352">
        <v>31</v>
      </c>
      <c r="AP352">
        <v>1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</row>
    <row r="353" spans="1:59">
      <c r="A353" s="8">
        <v>37226</v>
      </c>
      <c r="B353" s="8">
        <v>37256</v>
      </c>
      <c r="C353" t="s">
        <v>170</v>
      </c>
      <c r="E353" t="s">
        <v>157</v>
      </c>
      <c r="F353" t="s">
        <v>656</v>
      </c>
      <c r="G353" t="s">
        <v>641</v>
      </c>
      <c r="H353" t="s">
        <v>642</v>
      </c>
      <c r="J353">
        <v>48</v>
      </c>
      <c r="M353">
        <v>2001</v>
      </c>
      <c r="N353" t="s">
        <v>172</v>
      </c>
      <c r="P353" t="str">
        <f>IF(ROUND(AO353/(365/12),0)=1, "1_month",IF(AO353/(365/12)&lt;1, "Less than a month", IF(AO353/(365/12)&gt;12," +1 year",ROUND(AO353/(365/12),0)&amp;"_months")))</f>
        <v>1_month</v>
      </c>
      <c r="Q353">
        <v>31</v>
      </c>
      <c r="U353">
        <v>2001</v>
      </c>
      <c r="W353">
        <v>1</v>
      </c>
      <c r="AH353">
        <v>2</v>
      </c>
      <c r="AI353">
        <v>1</v>
      </c>
      <c r="AJ353">
        <v>31</v>
      </c>
      <c r="AM353" t="s">
        <v>47</v>
      </c>
      <c r="AN353" t="str">
        <f>CHOOSE(AI353, "Bottom 20%", "20%-40%", "40%-60%", "60%-80%", "Top 20%")</f>
        <v>Bottom 20%</v>
      </c>
      <c r="AO353">
        <v>31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</row>
    <row r="354" spans="1:59">
      <c r="A354" s="8">
        <v>36892</v>
      </c>
      <c r="B354" s="8">
        <v>36922</v>
      </c>
      <c r="C354" t="s">
        <v>170</v>
      </c>
      <c r="E354" t="s">
        <v>157</v>
      </c>
      <c r="F354" t="s">
        <v>657</v>
      </c>
      <c r="G354" t="s">
        <v>641</v>
      </c>
      <c r="H354" t="s">
        <v>642</v>
      </c>
      <c r="J354">
        <v>125</v>
      </c>
      <c r="M354">
        <v>2001</v>
      </c>
      <c r="N354" t="s">
        <v>172</v>
      </c>
      <c r="P354" t="str">
        <f>IF(ROUND(AO354/(365/12),0)=1, "1_month",IF(AO354/(365/12)&lt;1, "Less than a month", IF(AO354/(365/12)&gt;12," +1 year",ROUND(AO354/(365/12),0)&amp;"_months")))</f>
        <v>1_month</v>
      </c>
      <c r="Q354">
        <v>31</v>
      </c>
      <c r="U354">
        <v>2001</v>
      </c>
      <c r="W354">
        <v>1</v>
      </c>
      <c r="AH354">
        <v>2</v>
      </c>
      <c r="AI354">
        <v>1</v>
      </c>
      <c r="AJ354">
        <v>31</v>
      </c>
      <c r="AM354" t="s">
        <v>47</v>
      </c>
      <c r="AN354" t="str">
        <f>CHOOSE(AI354, "Bottom 20%", "20%-40%", "40%-60%", "60%-80%", "Top 20%")</f>
        <v>Bottom 20%</v>
      </c>
      <c r="AO354">
        <v>31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</row>
    <row r="355" spans="1:59">
      <c r="A355" s="8">
        <v>37591</v>
      </c>
      <c r="B355" s="8">
        <v>37621</v>
      </c>
      <c r="C355" t="s">
        <v>173</v>
      </c>
      <c r="E355" t="s">
        <v>157</v>
      </c>
      <c r="F355" t="s">
        <v>658</v>
      </c>
      <c r="G355" t="s">
        <v>641</v>
      </c>
      <c r="H355" t="s">
        <v>642</v>
      </c>
      <c r="J355">
        <v>60</v>
      </c>
      <c r="K355">
        <v>200</v>
      </c>
      <c r="M355">
        <v>2002</v>
      </c>
      <c r="N355" t="s">
        <v>175</v>
      </c>
      <c r="P355" t="str">
        <f>IF(ROUND(AO355/(365/12),0)=1, "1_month",IF(AO355/(365/12)&lt;1, "Less than a month", IF(AO355/(365/12)&gt;12," +1 year",ROUND(AO355/(365/12),0)&amp;"_months")))</f>
        <v>1_month</v>
      </c>
      <c r="Q355">
        <v>31</v>
      </c>
      <c r="U355">
        <v>2002</v>
      </c>
      <c r="X355">
        <v>1</v>
      </c>
      <c r="AH355">
        <v>1</v>
      </c>
      <c r="AI355">
        <v>1</v>
      </c>
      <c r="AJ355">
        <v>31</v>
      </c>
      <c r="AM355" t="s">
        <v>47</v>
      </c>
      <c r="AN355" t="str">
        <f>CHOOSE(AI355, "Bottom 20%", "20%-40%", "40%-60%", "60%-80%", "Top 20%")</f>
        <v>Bottom 20%</v>
      </c>
      <c r="AO355">
        <v>31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</row>
    <row r="356" spans="1:59">
      <c r="A356" s="8">
        <v>37377</v>
      </c>
      <c r="B356" s="8">
        <v>37407</v>
      </c>
      <c r="C356" t="s">
        <v>322</v>
      </c>
      <c r="E356" t="s">
        <v>186</v>
      </c>
      <c r="F356" t="s">
        <v>659</v>
      </c>
      <c r="G356" t="s">
        <v>641</v>
      </c>
      <c r="H356" t="s">
        <v>644</v>
      </c>
      <c r="J356">
        <v>113</v>
      </c>
      <c r="K356">
        <v>24</v>
      </c>
      <c r="M356">
        <v>2002</v>
      </c>
      <c r="N356" t="s">
        <v>324</v>
      </c>
      <c r="P356" t="str">
        <f>IF(ROUND(AO356/(365/12),0)=1, "1_month",IF(AO356/(365/12)&lt;1, "Less than a month", IF(AO356/(365/12)&gt;12," +1 year",ROUND(AO356/(365/12),0)&amp;"_months")))</f>
        <v>1_month</v>
      </c>
      <c r="Q356">
        <v>31</v>
      </c>
      <c r="U356">
        <v>2002</v>
      </c>
      <c r="X356">
        <v>1</v>
      </c>
      <c r="AH356">
        <v>1</v>
      </c>
      <c r="AI356">
        <v>1</v>
      </c>
      <c r="AJ356">
        <v>31</v>
      </c>
      <c r="AM356" t="s">
        <v>47</v>
      </c>
      <c r="AN356" t="str">
        <f>CHOOSE(AI356, "Bottom 20%", "20%-40%", "40%-60%", "60%-80%", "Top 20%")</f>
        <v>Bottom 20%</v>
      </c>
      <c r="AO356">
        <v>31</v>
      </c>
      <c r="AP356">
        <v>0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</row>
    <row r="357" spans="1:59">
      <c r="A357" s="8">
        <v>38838</v>
      </c>
      <c r="B357" s="8">
        <v>38868</v>
      </c>
      <c r="C357" t="s">
        <v>322</v>
      </c>
      <c r="E357" t="s">
        <v>186</v>
      </c>
      <c r="F357" t="s">
        <v>660</v>
      </c>
      <c r="G357" t="s">
        <v>641</v>
      </c>
      <c r="H357" t="s">
        <v>644</v>
      </c>
      <c r="J357">
        <v>84</v>
      </c>
      <c r="K357">
        <v>100</v>
      </c>
      <c r="M357">
        <v>2006</v>
      </c>
      <c r="N357" t="s">
        <v>324</v>
      </c>
      <c r="P357" t="str">
        <f>IF(ROUND(AO357/(365/12),0)=1, "1_month",IF(AO357/(365/12)&lt;1, "Less than a month", IF(AO357/(365/12)&gt;12," +1 year",ROUND(AO357/(365/12),0)&amp;"_months")))</f>
        <v>1_month</v>
      </c>
      <c r="Q357">
        <v>31</v>
      </c>
      <c r="U357">
        <v>2006</v>
      </c>
      <c r="AB357">
        <v>1</v>
      </c>
      <c r="AH357">
        <v>1</v>
      </c>
      <c r="AI357">
        <v>1</v>
      </c>
      <c r="AJ357">
        <v>31</v>
      </c>
      <c r="AM357" t="s">
        <v>47</v>
      </c>
      <c r="AN357" t="str">
        <f>CHOOSE(AI357, "Bottom 20%", "20%-40%", "40%-60%", "60%-80%", "Top 20%")</f>
        <v>Bottom 20%</v>
      </c>
      <c r="AO357">
        <v>31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0</v>
      </c>
      <c r="BG357">
        <v>0</v>
      </c>
    </row>
    <row r="358" spans="1:59">
      <c r="A358" s="8">
        <v>37751</v>
      </c>
      <c r="B358" s="8">
        <v>37784</v>
      </c>
      <c r="C358" t="s">
        <v>326</v>
      </c>
      <c r="E358" t="s">
        <v>157</v>
      </c>
      <c r="F358" t="s">
        <v>661</v>
      </c>
      <c r="G358" t="s">
        <v>641</v>
      </c>
      <c r="H358" t="s">
        <v>644</v>
      </c>
      <c r="J358">
        <v>62</v>
      </c>
      <c r="M358">
        <v>2003</v>
      </c>
      <c r="N358" t="s">
        <v>328</v>
      </c>
      <c r="P358" t="str">
        <f>IF(ROUND(AO358/(365/12),0)=1, "1_month",IF(AO358/(365/12)&lt;1, "Less than a month", IF(AO358/(365/12)&gt;12," +1 year",ROUND(AO358/(365/12),0)&amp;"_months")))</f>
        <v>1_month</v>
      </c>
      <c r="Q358">
        <v>34</v>
      </c>
      <c r="U358">
        <v>2003</v>
      </c>
      <c r="Y358">
        <v>1</v>
      </c>
      <c r="AH358">
        <v>1</v>
      </c>
      <c r="AI358">
        <v>1</v>
      </c>
      <c r="AJ358">
        <v>34</v>
      </c>
      <c r="AM358" t="s">
        <v>47</v>
      </c>
      <c r="AN358" t="str">
        <f>CHOOSE(AI358, "Bottom 20%", "20%-40%", "40%-60%", "60%-80%", "Top 20%")</f>
        <v>Bottom 20%</v>
      </c>
      <c r="AO358">
        <v>34</v>
      </c>
      <c r="AP358">
        <v>1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</row>
    <row r="359" spans="1:59">
      <c r="A359" s="8">
        <v>37742</v>
      </c>
      <c r="B359" s="8">
        <v>37778</v>
      </c>
      <c r="C359" t="s">
        <v>322</v>
      </c>
      <c r="E359" t="s">
        <v>186</v>
      </c>
      <c r="F359" t="s">
        <v>662</v>
      </c>
      <c r="G359" t="s">
        <v>641</v>
      </c>
      <c r="H359" t="s">
        <v>644</v>
      </c>
      <c r="J359">
        <v>200</v>
      </c>
      <c r="M359">
        <v>2003</v>
      </c>
      <c r="N359" t="s">
        <v>324</v>
      </c>
      <c r="P359" t="str">
        <f>IF(ROUND(AO359/(365/12),0)=1, "1_month",IF(AO359/(365/12)&lt;1, "Less than a month", IF(AO359/(365/12)&gt;12," +1 year",ROUND(AO359/(365/12),0)&amp;"_months")))</f>
        <v>1_month</v>
      </c>
      <c r="Q359">
        <v>37</v>
      </c>
      <c r="U359">
        <v>2003</v>
      </c>
      <c r="Y359">
        <v>1</v>
      </c>
      <c r="AH359">
        <v>1</v>
      </c>
      <c r="AI359">
        <v>1</v>
      </c>
      <c r="AJ359">
        <v>37</v>
      </c>
      <c r="AM359" t="s">
        <v>47</v>
      </c>
      <c r="AN359" t="str">
        <f>CHOOSE(AI359, "Bottom 20%", "20%-40%", "40%-60%", "60%-80%", "Top 20%")</f>
        <v>Bottom 20%</v>
      </c>
      <c r="AO359">
        <v>37</v>
      </c>
      <c r="AP359">
        <v>0</v>
      </c>
      <c r="AQ359">
        <v>0</v>
      </c>
      <c r="AR359">
        <v>0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</row>
    <row r="360" spans="1:59">
      <c r="A360" s="8">
        <v>40550</v>
      </c>
      <c r="B360" s="8">
        <v>40594</v>
      </c>
      <c r="C360" t="s">
        <v>326</v>
      </c>
      <c r="E360" t="s">
        <v>157</v>
      </c>
      <c r="F360" t="s">
        <v>663</v>
      </c>
      <c r="G360" t="s">
        <v>641</v>
      </c>
      <c r="H360" t="s">
        <v>642</v>
      </c>
      <c r="J360">
        <v>50</v>
      </c>
      <c r="K360">
        <v>100000</v>
      </c>
      <c r="M360">
        <v>2011</v>
      </c>
      <c r="N360" t="s">
        <v>328</v>
      </c>
      <c r="P360" t="str">
        <f>IF(ROUND(AO360/(365/12),0)=1, "1_month",IF(AO360/(365/12)&lt;1, "Less than a month", IF(AO360/(365/12)&gt;12," +1 year",ROUND(AO360/(365/12),0)&amp;"_months")))</f>
        <v>1_month</v>
      </c>
      <c r="Q360">
        <v>45</v>
      </c>
      <c r="U360">
        <v>2011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45</v>
      </c>
      <c r="AM360" t="s">
        <v>47</v>
      </c>
      <c r="AN360" t="str">
        <f>CHOOSE(AI360, "Bottom 20%", "20%-40%", "40%-60%", "60%-80%", "Top 20%")</f>
        <v>Bottom 20%</v>
      </c>
      <c r="AO360">
        <v>45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</v>
      </c>
    </row>
    <row r="361" spans="1:59">
      <c r="A361" s="8">
        <v>37605</v>
      </c>
      <c r="B361" s="8">
        <v>37652</v>
      </c>
      <c r="C361" t="s">
        <v>326</v>
      </c>
      <c r="E361" t="s">
        <v>157</v>
      </c>
      <c r="F361" t="s">
        <v>664</v>
      </c>
      <c r="G361" t="s">
        <v>641</v>
      </c>
      <c r="H361" t="s">
        <v>642</v>
      </c>
      <c r="J361">
        <v>700</v>
      </c>
      <c r="K361">
        <v>50000</v>
      </c>
      <c r="M361">
        <v>2003</v>
      </c>
      <c r="N361" t="s">
        <v>328</v>
      </c>
      <c r="P361" t="str">
        <f>IF(ROUND(AO361/(365/12),0)=1, "1_month",IF(AO361/(365/12)&lt;1, "Less than a month", IF(AO361/(365/12)&gt;12," +1 year",ROUND(AO361/(365/12),0)&amp;"_months")))</f>
        <v>2_months</v>
      </c>
      <c r="Q361">
        <v>48</v>
      </c>
      <c r="U361">
        <v>2002</v>
      </c>
      <c r="X361">
        <v>1</v>
      </c>
      <c r="AH361">
        <v>1</v>
      </c>
      <c r="AI361">
        <v>1</v>
      </c>
      <c r="AJ361">
        <v>48</v>
      </c>
      <c r="AM361" t="s">
        <v>47</v>
      </c>
      <c r="AN361" t="str">
        <f>CHOOSE(AI361, "Bottom 20%", "20%-40%", "40%-60%", "60%-80%", "Top 20%")</f>
        <v>Bottom 20%</v>
      </c>
      <c r="AO361">
        <v>48</v>
      </c>
      <c r="AP361">
        <v>1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</row>
    <row r="362" spans="1:59">
      <c r="A362" s="8">
        <v>40162</v>
      </c>
      <c r="B362" s="8">
        <v>40209</v>
      </c>
      <c r="C362" t="s">
        <v>326</v>
      </c>
      <c r="E362" t="s">
        <v>157</v>
      </c>
      <c r="F362" t="s">
        <v>665</v>
      </c>
      <c r="G362" t="s">
        <v>641</v>
      </c>
      <c r="H362" t="s">
        <v>642</v>
      </c>
      <c r="J362">
        <v>135</v>
      </c>
      <c r="K362">
        <v>50000</v>
      </c>
      <c r="M362">
        <v>2010</v>
      </c>
      <c r="N362" t="s">
        <v>328</v>
      </c>
      <c r="P362" t="str">
        <f>IF(ROUND(AO362/(365/12),0)=1, "1_month",IF(AO362/(365/12)&lt;1, "Less than a month", IF(AO362/(365/12)&gt;12," +1 year",ROUND(AO362/(365/12),0)&amp;"_months")))</f>
        <v>2_months</v>
      </c>
      <c r="Q362">
        <v>48</v>
      </c>
      <c r="U362">
        <v>2009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48</v>
      </c>
      <c r="AM362" t="s">
        <v>47</v>
      </c>
      <c r="AN362" t="str">
        <f>CHOOSE(AI362, "Bottom 20%", "20%-40%", "40%-60%", "60%-80%", "Top 20%")</f>
        <v>Bottom 20%</v>
      </c>
      <c r="AO362">
        <v>48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1</v>
      </c>
      <c r="BF362">
        <v>0</v>
      </c>
      <c r="BG362">
        <v>0</v>
      </c>
    </row>
    <row r="363" spans="1:59">
      <c r="A363" s="8">
        <v>37970</v>
      </c>
      <c r="B363" s="8">
        <v>38017</v>
      </c>
      <c r="C363" t="s">
        <v>326</v>
      </c>
      <c r="E363" t="s">
        <v>157</v>
      </c>
      <c r="G363" t="s">
        <v>641</v>
      </c>
      <c r="H363" t="s">
        <v>642</v>
      </c>
      <c r="J363">
        <v>153</v>
      </c>
      <c r="K363">
        <v>200</v>
      </c>
      <c r="M363">
        <v>2004</v>
      </c>
      <c r="N363" t="s">
        <v>328</v>
      </c>
      <c r="P363" t="str">
        <f>IF(ROUND(AO363/(365/12),0)=1, "1_month",IF(AO363/(365/12)&lt;1, "Less than a month", IF(AO363/(365/12)&gt;12," +1 year",ROUND(AO363/(365/12),0)&amp;"_months")))</f>
        <v>2_months</v>
      </c>
      <c r="Q363">
        <v>48</v>
      </c>
      <c r="U363">
        <v>2003</v>
      </c>
      <c r="Y363">
        <v>1</v>
      </c>
      <c r="AH363">
        <v>1</v>
      </c>
      <c r="AI363">
        <v>1</v>
      </c>
      <c r="AJ363">
        <v>48</v>
      </c>
      <c r="AM363" t="s">
        <v>47</v>
      </c>
      <c r="AN363" t="str">
        <f>CHOOSE(AI363, "Bottom 20%", "20%-40%", "40%-60%", "60%-80%", "Top 20%")</f>
        <v>Bottom 20%</v>
      </c>
      <c r="AO363">
        <v>48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</row>
    <row r="364" spans="1:59">
      <c r="A364" s="8">
        <v>37970</v>
      </c>
      <c r="B364" s="8">
        <v>38017</v>
      </c>
      <c r="C364" t="s">
        <v>170</v>
      </c>
      <c r="E364" t="s">
        <v>157</v>
      </c>
      <c r="F364" t="s">
        <v>666</v>
      </c>
      <c r="G364" t="s">
        <v>641</v>
      </c>
      <c r="H364" t="s">
        <v>642</v>
      </c>
      <c r="J364">
        <v>400</v>
      </c>
      <c r="M364">
        <v>2004</v>
      </c>
      <c r="N364" t="s">
        <v>172</v>
      </c>
      <c r="P364" t="str">
        <f>IF(ROUND(AO364/(365/12),0)=1, "1_month",IF(AO364/(365/12)&lt;1, "Less than a month", IF(AO364/(365/12)&gt;12," +1 year",ROUND(AO364/(365/12),0)&amp;"_months")))</f>
        <v>2_months</v>
      </c>
      <c r="Q364">
        <v>48</v>
      </c>
      <c r="U364">
        <v>2003</v>
      </c>
      <c r="Y364">
        <v>1</v>
      </c>
      <c r="AH364">
        <v>2</v>
      </c>
      <c r="AI364">
        <v>1</v>
      </c>
      <c r="AJ364">
        <v>48</v>
      </c>
      <c r="AM364" t="s">
        <v>47</v>
      </c>
      <c r="AN364" t="str">
        <f>CHOOSE(AI364, "Bottom 20%", "20%-40%", "40%-60%", "60%-80%", "Top 20%")</f>
        <v>Bottom 20%</v>
      </c>
      <c r="AO364">
        <v>48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</row>
    <row r="365" spans="1:59">
      <c r="A365" s="8">
        <v>37970</v>
      </c>
      <c r="B365" s="8">
        <v>38017</v>
      </c>
      <c r="C365" t="s">
        <v>173</v>
      </c>
      <c r="E365" t="s">
        <v>157</v>
      </c>
      <c r="G365" t="s">
        <v>641</v>
      </c>
      <c r="H365" t="s">
        <v>642</v>
      </c>
      <c r="J365">
        <v>48</v>
      </c>
      <c r="M365">
        <v>2004</v>
      </c>
      <c r="N365" t="s">
        <v>175</v>
      </c>
      <c r="P365" t="str">
        <f>IF(ROUND(AO365/(365/12),0)=1, "1_month",IF(AO365/(365/12)&lt;1, "Less than a month", IF(AO365/(365/12)&gt;12," +1 year",ROUND(AO365/(365/12),0)&amp;"_months")))</f>
        <v>2_months</v>
      </c>
      <c r="Q365">
        <v>48</v>
      </c>
      <c r="U365">
        <v>2003</v>
      </c>
      <c r="Y365">
        <v>1</v>
      </c>
      <c r="AH365">
        <v>1</v>
      </c>
      <c r="AI365">
        <v>1</v>
      </c>
      <c r="AJ365">
        <v>48</v>
      </c>
      <c r="AM365" t="s">
        <v>47</v>
      </c>
      <c r="AN365" t="str">
        <f>CHOOSE(AI365, "Bottom 20%", "20%-40%", "40%-60%", "60%-80%", "Top 20%")</f>
        <v>Bottom 20%</v>
      </c>
      <c r="AO365">
        <v>48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</row>
    <row r="366" spans="1:59">
      <c r="A366" s="8">
        <v>38687</v>
      </c>
      <c r="B366" s="8">
        <v>38748</v>
      </c>
      <c r="C366" t="s">
        <v>326</v>
      </c>
      <c r="E366" t="s">
        <v>157</v>
      </c>
      <c r="F366" t="s">
        <v>667</v>
      </c>
      <c r="G366" t="s">
        <v>641</v>
      </c>
      <c r="H366" t="s">
        <v>653</v>
      </c>
      <c r="J366">
        <v>100</v>
      </c>
      <c r="K366">
        <v>1000</v>
      </c>
      <c r="M366">
        <v>2006</v>
      </c>
      <c r="N366" t="s">
        <v>328</v>
      </c>
      <c r="P366" t="str">
        <f>IF(ROUND(AO366/(365/12),0)=1, "1_month",IF(AO366/(365/12)&lt;1, "Less than a month", IF(AO366/(365/12)&gt;12," +1 year",ROUND(AO366/(365/12),0)&amp;"_months")))</f>
        <v>2_months</v>
      </c>
      <c r="Q366">
        <v>62</v>
      </c>
      <c r="U366">
        <v>2005</v>
      </c>
      <c r="AA366">
        <v>1</v>
      </c>
      <c r="AH366">
        <v>1</v>
      </c>
      <c r="AI366">
        <v>1</v>
      </c>
      <c r="AJ366">
        <v>62</v>
      </c>
      <c r="AM366" t="s">
        <v>47</v>
      </c>
      <c r="AN366" t="str">
        <f>CHOOSE(AI366, "Bottom 20%", "20%-40%", "40%-60%", "60%-80%", "Top 20%")</f>
        <v>Bottom 20%</v>
      </c>
      <c r="AO366">
        <v>62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</row>
    <row r="367" spans="1:59">
      <c r="A367" s="8">
        <v>40148</v>
      </c>
      <c r="B367" s="8">
        <v>40209</v>
      </c>
      <c r="C367" t="s">
        <v>173</v>
      </c>
      <c r="E367" t="s">
        <v>157</v>
      </c>
      <c r="F367" t="s">
        <v>668</v>
      </c>
      <c r="G367" t="s">
        <v>641</v>
      </c>
      <c r="H367" t="s">
        <v>642</v>
      </c>
      <c r="J367">
        <v>18</v>
      </c>
      <c r="M367">
        <v>2010</v>
      </c>
      <c r="N367" t="s">
        <v>175</v>
      </c>
      <c r="P367" t="str">
        <f>IF(ROUND(AO367/(365/12),0)=1, "1_month",IF(AO367/(365/12)&lt;1, "Less than a month", IF(AO367/(365/12)&gt;12," +1 year",ROUND(AO367/(365/12),0)&amp;"_months")))</f>
        <v>2_months</v>
      </c>
      <c r="Q367">
        <v>62</v>
      </c>
      <c r="U367">
        <v>2009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62</v>
      </c>
      <c r="AM367" t="s">
        <v>47</v>
      </c>
      <c r="AN367" t="str">
        <f>CHOOSE(AI367, "Bottom 20%", "20%-40%", "40%-60%", "60%-80%", "Top 20%")</f>
        <v>Bottom 20%</v>
      </c>
      <c r="AO367">
        <v>62</v>
      </c>
      <c r="AP367">
        <v>1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</row>
    <row r="368" spans="1:59">
      <c r="A368" s="8">
        <v>38451</v>
      </c>
      <c r="B368" s="8">
        <v>38452</v>
      </c>
      <c r="C368" t="s">
        <v>197</v>
      </c>
      <c r="E368" t="s">
        <v>186</v>
      </c>
      <c r="F368" t="s">
        <v>669</v>
      </c>
      <c r="G368" t="s">
        <v>641</v>
      </c>
      <c r="H368" t="s">
        <v>642</v>
      </c>
      <c r="J368">
        <v>21</v>
      </c>
      <c r="M368">
        <v>2005</v>
      </c>
      <c r="N368" t="s">
        <v>199</v>
      </c>
      <c r="P368" t="str">
        <f>IF(ROUND(AO368/(365/12),0)=1, "1_month",IF(AO368/(365/12)&lt;1, "Less than a month", IF(AO368/(365/12)&gt;12," +1 year",ROUND(AO368/(365/12),0)&amp;"_months")))</f>
        <v>Less than a month</v>
      </c>
      <c r="Q368">
        <v>2</v>
      </c>
      <c r="U368">
        <v>2005</v>
      </c>
      <c r="AA368">
        <v>2</v>
      </c>
      <c r="AH368">
        <v>2</v>
      </c>
      <c r="AI368">
        <v>2</v>
      </c>
      <c r="AJ368">
        <v>2</v>
      </c>
      <c r="AM368" t="s">
        <v>47</v>
      </c>
      <c r="AN368" t="str">
        <f>CHOOSE(AI368, "Bottom 20%", "20%-40%", "40%-60%", "60%-80%", "Top 20%")</f>
        <v>20%-40%</v>
      </c>
      <c r="AO368">
        <v>2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</row>
    <row r="369" spans="1:59">
      <c r="A369" s="8">
        <v>38170</v>
      </c>
      <c r="B369" s="8">
        <v>38171</v>
      </c>
      <c r="C369" t="s">
        <v>200</v>
      </c>
      <c r="E369" t="s">
        <v>157</v>
      </c>
      <c r="F369" t="s">
        <v>670</v>
      </c>
      <c r="G369" t="s">
        <v>641</v>
      </c>
      <c r="H369" t="s">
        <v>644</v>
      </c>
      <c r="J369">
        <v>39</v>
      </c>
      <c r="M369">
        <v>2004</v>
      </c>
      <c r="N369" t="s">
        <v>202</v>
      </c>
      <c r="P369" t="str">
        <f>IF(ROUND(AO369/(365/12),0)=1, "1_month",IF(AO369/(365/12)&lt;1, "Less than a month", IF(AO369/(365/12)&gt;12," +1 year",ROUND(AO369/(365/12),0)&amp;"_months")))</f>
        <v>Less than a month</v>
      </c>
      <c r="Q369">
        <v>2</v>
      </c>
      <c r="U369">
        <v>2004</v>
      </c>
      <c r="Z369">
        <v>2</v>
      </c>
      <c r="AH369">
        <v>3</v>
      </c>
      <c r="AI369">
        <v>2</v>
      </c>
      <c r="AJ369">
        <v>2</v>
      </c>
      <c r="AM369" t="s">
        <v>47</v>
      </c>
      <c r="AN369" t="str">
        <f>CHOOSE(AI369, "Bottom 20%", "20%-40%", "40%-60%", "60%-80%", "Top 20%")</f>
        <v>20%-40%</v>
      </c>
      <c r="AO369">
        <v>2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</row>
    <row r="370" spans="1:59">
      <c r="A370" s="8">
        <v>39152</v>
      </c>
      <c r="B370" s="8">
        <v>39155</v>
      </c>
      <c r="C370" t="s">
        <v>170</v>
      </c>
      <c r="E370" t="s">
        <v>157</v>
      </c>
      <c r="F370" t="s">
        <v>456</v>
      </c>
      <c r="G370" t="s">
        <v>641</v>
      </c>
      <c r="H370" t="s">
        <v>671</v>
      </c>
      <c r="J370">
        <v>66</v>
      </c>
      <c r="K370">
        <v>25</v>
      </c>
      <c r="M370">
        <v>2007</v>
      </c>
      <c r="N370" t="s">
        <v>172</v>
      </c>
      <c r="P370" t="str">
        <f>IF(ROUND(AO370/(365/12),0)=1, "1_month",IF(AO370/(365/12)&lt;1, "Less than a month", IF(AO370/(365/12)&gt;12," +1 year",ROUND(AO370/(365/12),0)&amp;"_months")))</f>
        <v>Less than a month</v>
      </c>
      <c r="Q370">
        <v>4</v>
      </c>
      <c r="U370">
        <v>2007</v>
      </c>
      <c r="AC370">
        <v>2</v>
      </c>
      <c r="AH370">
        <v>2</v>
      </c>
      <c r="AI370">
        <v>2</v>
      </c>
      <c r="AJ370">
        <v>4</v>
      </c>
      <c r="AM370" t="s">
        <v>47</v>
      </c>
      <c r="AN370" t="str">
        <f>CHOOSE(AI370, "Bottom 20%", "20%-40%", "40%-60%", "60%-80%", "Top 20%")</f>
        <v>20%-40%</v>
      </c>
      <c r="AO370">
        <v>4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</row>
    <row r="371" spans="1:59">
      <c r="A371" s="8">
        <v>38737</v>
      </c>
      <c r="B371" s="8">
        <v>38741</v>
      </c>
      <c r="C371" t="s">
        <v>252</v>
      </c>
      <c r="E371" t="s">
        <v>233</v>
      </c>
      <c r="F371" t="s">
        <v>672</v>
      </c>
      <c r="G371" t="s">
        <v>641</v>
      </c>
      <c r="H371" t="s">
        <v>653</v>
      </c>
      <c r="J371">
        <v>13</v>
      </c>
      <c r="M371">
        <v>2006</v>
      </c>
      <c r="N371" t="s">
        <v>254</v>
      </c>
      <c r="P371" t="str">
        <f>IF(ROUND(AO371/(365/12),0)=1, "1_month",IF(AO371/(365/12)&lt;1, "Less than a month", IF(AO371/(365/12)&gt;12," +1 year",ROUND(AO371/(365/12),0)&amp;"_months")))</f>
        <v>Less than a month</v>
      </c>
      <c r="Q371">
        <v>5</v>
      </c>
      <c r="U371">
        <v>2006</v>
      </c>
      <c r="AB371">
        <v>2</v>
      </c>
      <c r="AH371">
        <v>2</v>
      </c>
      <c r="AI371">
        <v>2</v>
      </c>
      <c r="AJ371">
        <v>5</v>
      </c>
      <c r="AM371" t="s">
        <v>47</v>
      </c>
      <c r="AN371" t="str">
        <f>CHOOSE(AI371, "Bottom 20%", "20%-40%", "40%-60%", "60%-80%", "Top 20%")</f>
        <v>20%-40%</v>
      </c>
      <c r="AO371">
        <v>5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v>0</v>
      </c>
    </row>
    <row r="372" spans="1:59">
      <c r="A372" s="8">
        <v>39278</v>
      </c>
      <c r="B372" s="8">
        <v>39285</v>
      </c>
      <c r="C372" t="s">
        <v>673</v>
      </c>
      <c r="E372" t="s">
        <v>233</v>
      </c>
      <c r="G372" t="s">
        <v>641</v>
      </c>
      <c r="H372" t="s">
        <v>644</v>
      </c>
      <c r="K372">
        <v>150</v>
      </c>
      <c r="M372">
        <v>2007</v>
      </c>
      <c r="N372" t="s">
        <v>674</v>
      </c>
      <c r="P372" t="str">
        <f>IF(ROUND(AO372/(365/12),0)=1, "1_month",IF(AO372/(365/12)&lt;1, "Less than a month", IF(AO372/(365/12)&gt;12," +1 year",ROUND(AO372/(365/12),0)&amp;"_months")))</f>
        <v>Less than a month</v>
      </c>
      <c r="Q372">
        <v>8</v>
      </c>
      <c r="U372">
        <v>2007</v>
      </c>
      <c r="AC372">
        <v>2</v>
      </c>
      <c r="AH372">
        <v>3</v>
      </c>
      <c r="AI372">
        <v>2</v>
      </c>
      <c r="AJ372">
        <v>8</v>
      </c>
      <c r="AM372" t="s">
        <v>47</v>
      </c>
      <c r="AN372" t="str">
        <f>CHOOSE(AI372, "Bottom 20%", "20%-40%", "40%-60%", "60%-80%", "Top 20%")</f>
        <v>20%-40%</v>
      </c>
      <c r="AO372">
        <v>8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</v>
      </c>
      <c r="BD372">
        <v>0</v>
      </c>
      <c r="BE372">
        <v>0</v>
      </c>
      <c r="BF372">
        <v>0</v>
      </c>
      <c r="BG372">
        <v>0</v>
      </c>
    </row>
    <row r="373" spans="1:59">
      <c r="A373" s="8">
        <v>40180</v>
      </c>
      <c r="B373" s="8">
        <v>40191</v>
      </c>
      <c r="C373" t="s">
        <v>170</v>
      </c>
      <c r="E373" t="s">
        <v>157</v>
      </c>
      <c r="F373" t="s">
        <v>666</v>
      </c>
      <c r="G373" t="s">
        <v>641</v>
      </c>
      <c r="H373" t="s">
        <v>642</v>
      </c>
      <c r="J373">
        <v>100</v>
      </c>
      <c r="M373">
        <v>2010</v>
      </c>
      <c r="N373" t="s">
        <v>172</v>
      </c>
      <c r="P373" t="str">
        <f>IF(ROUND(AO373/(365/12),0)=1, "1_month",IF(AO373/(365/12)&lt;1, "Less than a month", IF(AO373/(365/12)&gt;12," +1 year",ROUND(AO373/(365/12),0)&amp;"_months")))</f>
        <v>Less than a month</v>
      </c>
      <c r="Q373">
        <v>12</v>
      </c>
      <c r="U373">
        <v>2010</v>
      </c>
      <c r="AE373">
        <v>2</v>
      </c>
      <c r="AF373">
        <v>2</v>
      </c>
      <c r="AG373">
        <v>2</v>
      </c>
      <c r="AH373">
        <v>2</v>
      </c>
      <c r="AI373">
        <v>2</v>
      </c>
      <c r="AJ373">
        <v>12</v>
      </c>
      <c r="AM373" t="s">
        <v>47</v>
      </c>
      <c r="AN373" t="str">
        <f>CHOOSE(AI373, "Bottom 20%", "20%-40%", "40%-60%", "60%-80%", "Top 20%")</f>
        <v>20%-40%</v>
      </c>
      <c r="AO373">
        <v>12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0</v>
      </c>
    </row>
    <row r="374" spans="1:59">
      <c r="A374" s="8">
        <v>36922</v>
      </c>
      <c r="B374" s="8">
        <v>36942</v>
      </c>
      <c r="C374" t="s">
        <v>197</v>
      </c>
      <c r="E374" t="s">
        <v>186</v>
      </c>
      <c r="F374" t="s">
        <v>675</v>
      </c>
      <c r="G374" t="s">
        <v>641</v>
      </c>
      <c r="H374" t="s">
        <v>642</v>
      </c>
      <c r="J374">
        <v>150</v>
      </c>
      <c r="K374">
        <v>100000</v>
      </c>
      <c r="L374">
        <v>0.01</v>
      </c>
      <c r="M374">
        <v>2001</v>
      </c>
      <c r="N374" t="s">
        <v>199</v>
      </c>
      <c r="P374" t="str">
        <f>IF(ROUND(AO374/(365/12),0)=1, "1_month",IF(AO374/(365/12)&lt;1, "Less than a month", IF(AO374/(365/12)&gt;12," +1 year",ROUND(AO374/(365/12),0)&amp;"_months")))</f>
        <v>1_month</v>
      </c>
      <c r="Q374">
        <v>21</v>
      </c>
      <c r="U374">
        <v>2001</v>
      </c>
      <c r="W374">
        <v>2</v>
      </c>
      <c r="AH374">
        <v>2</v>
      </c>
      <c r="AI374">
        <v>2</v>
      </c>
      <c r="AJ374">
        <v>21</v>
      </c>
      <c r="AM374" t="s">
        <v>47</v>
      </c>
      <c r="AN374" t="str">
        <f>CHOOSE(AI374, "Bottom 20%", "20%-40%", "40%-60%", "60%-80%", "Top 20%")</f>
        <v>20%-40%</v>
      </c>
      <c r="AO374">
        <v>21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</row>
    <row r="375" spans="1:59">
      <c r="A375" s="8">
        <v>38733</v>
      </c>
      <c r="B375" s="8">
        <v>38754</v>
      </c>
      <c r="C375" t="s">
        <v>676</v>
      </c>
      <c r="E375" t="s">
        <v>233</v>
      </c>
      <c r="F375" t="s">
        <v>677</v>
      </c>
      <c r="G375" t="s">
        <v>641</v>
      </c>
      <c r="H375" t="s">
        <v>653</v>
      </c>
      <c r="J375">
        <v>801</v>
      </c>
      <c r="K375">
        <v>59600</v>
      </c>
      <c r="M375">
        <v>2006</v>
      </c>
      <c r="N375" t="s">
        <v>678</v>
      </c>
      <c r="P375" t="str">
        <f>IF(ROUND(AO375/(365/12),0)=1, "1_month",IF(AO375/(365/12)&lt;1, "Less than a month", IF(AO375/(365/12)&gt;12," +1 year",ROUND(AO375/(365/12),0)&amp;"_months")))</f>
        <v>1_month</v>
      </c>
      <c r="Q375">
        <v>22</v>
      </c>
      <c r="U375">
        <v>2006</v>
      </c>
      <c r="AB375">
        <v>2</v>
      </c>
      <c r="AH375">
        <v>3</v>
      </c>
      <c r="AI375">
        <v>2</v>
      </c>
      <c r="AJ375">
        <v>22</v>
      </c>
      <c r="AM375" t="s">
        <v>47</v>
      </c>
      <c r="AN375" t="str">
        <f>CHOOSE(AI375, "Bottom 20%", "20%-40%", "40%-60%", "60%-80%", "Top 20%")</f>
        <v>20%-40%</v>
      </c>
      <c r="AO375">
        <v>22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  <c r="BC375">
        <v>0</v>
      </c>
      <c r="BD375">
        <v>0</v>
      </c>
      <c r="BE375">
        <v>0</v>
      </c>
      <c r="BF375">
        <v>0</v>
      </c>
      <c r="BG375">
        <v>0</v>
      </c>
    </row>
    <row r="376" spans="1:59">
      <c r="A376" s="8">
        <v>37196</v>
      </c>
      <c r="B376" s="8">
        <v>37225</v>
      </c>
      <c r="C376" t="s">
        <v>197</v>
      </c>
      <c r="E376" t="s">
        <v>186</v>
      </c>
      <c r="F376" t="s">
        <v>679</v>
      </c>
      <c r="G376" t="s">
        <v>641</v>
      </c>
      <c r="H376" t="s">
        <v>642</v>
      </c>
      <c r="J376">
        <v>177</v>
      </c>
      <c r="K376">
        <v>100000</v>
      </c>
      <c r="M376">
        <v>2001</v>
      </c>
      <c r="N376" t="s">
        <v>199</v>
      </c>
      <c r="P376" t="str">
        <f>IF(ROUND(AO376/(365/12),0)=1, "1_month",IF(AO376/(365/12)&lt;1, "Less than a month", IF(AO376/(365/12)&gt;12," +1 year",ROUND(AO376/(365/12),0)&amp;"_months")))</f>
        <v>1_month</v>
      </c>
      <c r="Q376">
        <v>30</v>
      </c>
      <c r="U376">
        <v>2001</v>
      </c>
      <c r="W376">
        <v>2</v>
      </c>
      <c r="AH376">
        <v>2</v>
      </c>
      <c r="AI376">
        <v>2</v>
      </c>
      <c r="AJ376">
        <v>30</v>
      </c>
      <c r="AM376" t="s">
        <v>47</v>
      </c>
      <c r="AN376" t="str">
        <f>CHOOSE(AI376, "Bottom 20%", "20%-40%", "40%-60%", "60%-80%", "Top 20%")</f>
        <v>20%-40%</v>
      </c>
      <c r="AO376">
        <v>30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v>0</v>
      </c>
      <c r="AV376">
        <v>0</v>
      </c>
      <c r="AW376">
        <v>1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</row>
    <row r="377" spans="1:59">
      <c r="A377" s="8">
        <v>37196</v>
      </c>
      <c r="B377" s="8">
        <v>37225</v>
      </c>
      <c r="C377" t="s">
        <v>215</v>
      </c>
      <c r="E377" t="s">
        <v>207</v>
      </c>
      <c r="F377" t="s">
        <v>680</v>
      </c>
      <c r="G377" t="s">
        <v>641</v>
      </c>
      <c r="H377" t="s">
        <v>642</v>
      </c>
      <c r="K377">
        <v>1850</v>
      </c>
      <c r="M377">
        <v>2001</v>
      </c>
      <c r="N377" t="s">
        <v>217</v>
      </c>
      <c r="P377" t="str">
        <f>IF(ROUND(AO377/(365/12),0)=1, "1_month",IF(AO377/(365/12)&lt;1, "Less than a month", IF(AO377/(365/12)&gt;12," +1 year",ROUND(AO377/(365/12),0)&amp;"_months")))</f>
        <v>1_month</v>
      </c>
      <c r="Q377">
        <v>30</v>
      </c>
      <c r="U377">
        <v>2001</v>
      </c>
      <c r="W377">
        <v>2</v>
      </c>
      <c r="AH377">
        <v>3</v>
      </c>
      <c r="AI377">
        <v>2</v>
      </c>
      <c r="AJ377">
        <v>30</v>
      </c>
      <c r="AM377" t="s">
        <v>47</v>
      </c>
      <c r="AN377" t="str">
        <f>CHOOSE(AI377, "Bottom 20%", "20%-40%", "40%-60%", "60%-80%", "Top 20%")</f>
        <v>20%-40%</v>
      </c>
      <c r="AO377">
        <v>30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</row>
    <row r="378" spans="1:59">
      <c r="A378" s="8">
        <v>38504</v>
      </c>
      <c r="B378" s="8">
        <v>38533</v>
      </c>
      <c r="C378" t="s">
        <v>170</v>
      </c>
      <c r="E378" t="s">
        <v>157</v>
      </c>
      <c r="F378" t="s">
        <v>681</v>
      </c>
      <c r="G378" t="s">
        <v>641</v>
      </c>
      <c r="H378" t="s">
        <v>644</v>
      </c>
      <c r="J378">
        <v>329</v>
      </c>
      <c r="M378">
        <v>2005</v>
      </c>
      <c r="N378" t="s">
        <v>172</v>
      </c>
      <c r="P378" t="str">
        <f>IF(ROUND(AO378/(365/12),0)=1, "1_month",IF(AO378/(365/12)&lt;1, "Less than a month", IF(AO378/(365/12)&gt;12," +1 year",ROUND(AO378/(365/12),0)&amp;"_months")))</f>
        <v>1_month</v>
      </c>
      <c r="Q378">
        <v>30</v>
      </c>
      <c r="U378">
        <v>2005</v>
      </c>
      <c r="AA378">
        <v>2</v>
      </c>
      <c r="AH378">
        <v>2</v>
      </c>
      <c r="AI378">
        <v>2</v>
      </c>
      <c r="AJ378">
        <v>30</v>
      </c>
      <c r="AM378" t="s">
        <v>47</v>
      </c>
      <c r="AN378" t="str">
        <f>CHOOSE(AI378, "Bottom 20%", "20%-40%", "40%-60%", "60%-80%", "Top 20%")</f>
        <v>20%-40%</v>
      </c>
      <c r="AO378">
        <v>30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</row>
    <row r="379" spans="1:59">
      <c r="A379" s="8">
        <v>36708</v>
      </c>
      <c r="B379" s="8">
        <v>36738</v>
      </c>
      <c r="C379" t="s">
        <v>211</v>
      </c>
      <c r="E379" t="s">
        <v>207</v>
      </c>
      <c r="F379" t="s">
        <v>682</v>
      </c>
      <c r="G379" t="s">
        <v>641</v>
      </c>
      <c r="H379" t="s">
        <v>642</v>
      </c>
      <c r="J379">
        <v>6</v>
      </c>
      <c r="K379">
        <v>25277</v>
      </c>
      <c r="M379">
        <v>2000</v>
      </c>
      <c r="N379" t="s">
        <v>213</v>
      </c>
      <c r="P379" t="str">
        <f>IF(ROUND(AO379/(365/12),0)=1, "1_month",IF(AO379/(365/12)&lt;1, "Less than a month", IF(AO379/(365/12)&gt;12," +1 year",ROUND(AO379/(365/12),0)&amp;"_months")))</f>
        <v>1_month</v>
      </c>
      <c r="Q379">
        <v>31</v>
      </c>
      <c r="U379">
        <v>2000</v>
      </c>
      <c r="V379">
        <v>2</v>
      </c>
      <c r="AH379">
        <v>2</v>
      </c>
      <c r="AI379">
        <v>2</v>
      </c>
      <c r="AJ379">
        <v>31</v>
      </c>
      <c r="AM379" t="s">
        <v>47</v>
      </c>
      <c r="AN379" t="str">
        <f>CHOOSE(AI379, "Bottom 20%", "20%-40%", "40%-60%", "60%-80%", "Top 20%")</f>
        <v>20%-40%</v>
      </c>
      <c r="AO379">
        <v>31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</row>
    <row r="380" spans="1:59">
      <c r="A380" s="8">
        <v>37438</v>
      </c>
      <c r="B380" s="8">
        <v>37468</v>
      </c>
      <c r="C380" t="s">
        <v>200</v>
      </c>
      <c r="E380" t="s">
        <v>157</v>
      </c>
      <c r="F380" t="s">
        <v>683</v>
      </c>
      <c r="G380" t="s">
        <v>641</v>
      </c>
      <c r="H380" t="s">
        <v>644</v>
      </c>
      <c r="J380">
        <v>7</v>
      </c>
      <c r="K380">
        <v>3500</v>
      </c>
      <c r="M380">
        <v>2002</v>
      </c>
      <c r="N380" t="s">
        <v>202</v>
      </c>
      <c r="P380" t="str">
        <f>IF(ROUND(AO380/(365/12),0)=1, "1_month",IF(AO380/(365/12)&lt;1, "Less than a month", IF(AO380/(365/12)&gt;12," +1 year",ROUND(AO380/(365/12),0)&amp;"_months")))</f>
        <v>1_month</v>
      </c>
      <c r="Q380">
        <v>31</v>
      </c>
      <c r="U380">
        <v>2002</v>
      </c>
      <c r="X380">
        <v>2</v>
      </c>
      <c r="AH380">
        <v>3</v>
      </c>
      <c r="AI380">
        <v>2</v>
      </c>
      <c r="AJ380">
        <v>31</v>
      </c>
      <c r="AM380" t="s">
        <v>47</v>
      </c>
      <c r="AN380" t="str">
        <f>CHOOSE(AI380, "Bottom 20%", "20%-40%", "40%-60%", "60%-80%", "Top 20%")</f>
        <v>20%-40%</v>
      </c>
      <c r="AO380">
        <v>31</v>
      </c>
      <c r="AP380">
        <v>1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1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</row>
    <row r="381" spans="1:59">
      <c r="A381" s="8">
        <v>38534</v>
      </c>
      <c r="B381" s="8">
        <v>38564</v>
      </c>
      <c r="C381" t="s">
        <v>200</v>
      </c>
      <c r="E381" t="s">
        <v>157</v>
      </c>
      <c r="F381" t="s">
        <v>684</v>
      </c>
      <c r="G381" t="s">
        <v>641</v>
      </c>
      <c r="H381" t="s">
        <v>644</v>
      </c>
      <c r="K381">
        <v>200</v>
      </c>
      <c r="M381">
        <v>2005</v>
      </c>
      <c r="N381" t="s">
        <v>202</v>
      </c>
      <c r="P381" t="str">
        <f>IF(ROUND(AO381/(365/12),0)=1, "1_month",IF(AO381/(365/12)&lt;1, "Less than a month", IF(AO381/(365/12)&gt;12," +1 year",ROUND(AO381/(365/12),0)&amp;"_months")))</f>
        <v>1_month</v>
      </c>
      <c r="Q381">
        <v>31</v>
      </c>
      <c r="U381">
        <v>2005</v>
      </c>
      <c r="AA381">
        <v>2</v>
      </c>
      <c r="AH381">
        <v>3</v>
      </c>
      <c r="AI381">
        <v>2</v>
      </c>
      <c r="AJ381">
        <v>31</v>
      </c>
      <c r="AM381" t="s">
        <v>47</v>
      </c>
      <c r="AN381" t="str">
        <f>CHOOSE(AI381, "Bottom 20%", "20%-40%", "40%-60%", "60%-80%", "Top 20%")</f>
        <v>20%-40%</v>
      </c>
      <c r="AO381">
        <v>31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</row>
    <row r="382" spans="1:59">
      <c r="A382" s="8">
        <v>37793</v>
      </c>
      <c r="B382" s="8">
        <v>37823</v>
      </c>
      <c r="C382" t="s">
        <v>284</v>
      </c>
      <c r="E382" t="s">
        <v>161</v>
      </c>
      <c r="F382" t="s">
        <v>685</v>
      </c>
      <c r="G382" t="s">
        <v>641</v>
      </c>
      <c r="H382" t="s">
        <v>644</v>
      </c>
      <c r="J382">
        <v>40</v>
      </c>
      <c r="M382">
        <v>2003</v>
      </c>
      <c r="N382" t="s">
        <v>286</v>
      </c>
      <c r="P382" t="str">
        <f>IF(ROUND(AO382/(365/12),0)=1, "1_month",IF(AO382/(365/12)&lt;1, "Less than a month", IF(AO382/(365/12)&gt;12," +1 year",ROUND(AO382/(365/12),0)&amp;"_months")))</f>
        <v>1_month</v>
      </c>
      <c r="Q382">
        <v>31</v>
      </c>
      <c r="U382">
        <v>2003</v>
      </c>
      <c r="Y382">
        <v>2</v>
      </c>
      <c r="AH382">
        <v>3</v>
      </c>
      <c r="AI382">
        <v>2</v>
      </c>
      <c r="AJ382">
        <v>31</v>
      </c>
      <c r="AM382" t="s">
        <v>47</v>
      </c>
      <c r="AN382" t="str">
        <f>CHOOSE(AI382, "Bottom 20%", "20%-40%", "40%-60%", "60%-80%", "Top 20%")</f>
        <v>20%-40%</v>
      </c>
      <c r="AO382">
        <v>31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</row>
    <row r="383" spans="1:59">
      <c r="A383" s="8">
        <v>36526</v>
      </c>
      <c r="B383" s="8">
        <v>36556</v>
      </c>
      <c r="C383" t="s">
        <v>686</v>
      </c>
      <c r="E383" t="s">
        <v>161</v>
      </c>
      <c r="F383" t="s">
        <v>687</v>
      </c>
      <c r="G383" t="s">
        <v>641</v>
      </c>
      <c r="H383" t="s">
        <v>642</v>
      </c>
      <c r="J383">
        <v>3</v>
      </c>
      <c r="K383">
        <v>105</v>
      </c>
      <c r="M383">
        <v>2000</v>
      </c>
      <c r="N383" t="s">
        <v>688</v>
      </c>
      <c r="P383" t="str">
        <f>IF(ROUND(AO383/(365/12),0)=1, "1_month",IF(AO383/(365/12)&lt;1, "Less than a month", IF(AO383/(365/12)&gt;12," +1 year",ROUND(AO383/(365/12),0)&amp;"_months")))</f>
        <v>1_month</v>
      </c>
      <c r="Q383">
        <v>31</v>
      </c>
      <c r="U383">
        <v>2000</v>
      </c>
      <c r="V383">
        <v>2</v>
      </c>
      <c r="AH383">
        <v>2</v>
      </c>
      <c r="AI383">
        <v>2</v>
      </c>
      <c r="AJ383">
        <v>31</v>
      </c>
      <c r="AM383" t="s">
        <v>47</v>
      </c>
      <c r="AN383" t="str">
        <f>CHOOSE(AI383, "Bottom 20%", "20%-40%", "40%-60%", "60%-80%", "Top 20%")</f>
        <v>20%-40%</v>
      </c>
      <c r="AO383">
        <v>31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</row>
    <row r="384" spans="1:59">
      <c r="A384" s="8">
        <v>38838</v>
      </c>
      <c r="B384" s="8">
        <v>38868</v>
      </c>
      <c r="C384" t="s">
        <v>170</v>
      </c>
      <c r="E384" t="s">
        <v>157</v>
      </c>
      <c r="F384" t="s">
        <v>689</v>
      </c>
      <c r="G384" t="s">
        <v>641</v>
      </c>
      <c r="H384" t="s">
        <v>644</v>
      </c>
      <c r="J384">
        <v>47</v>
      </c>
      <c r="M384">
        <v>2006</v>
      </c>
      <c r="N384" t="s">
        <v>172</v>
      </c>
      <c r="P384" t="str">
        <f>IF(ROUND(AO384/(365/12),0)=1, "1_month",IF(AO384/(365/12)&lt;1, "Less than a month", IF(AO384/(365/12)&gt;12," +1 year",ROUND(AO384/(365/12),0)&amp;"_months")))</f>
        <v>1_month</v>
      </c>
      <c r="Q384">
        <v>31</v>
      </c>
      <c r="U384">
        <v>2006</v>
      </c>
      <c r="AB384">
        <v>2</v>
      </c>
      <c r="AH384">
        <v>2</v>
      </c>
      <c r="AI384">
        <v>2</v>
      </c>
      <c r="AJ384">
        <v>31</v>
      </c>
      <c r="AM384" t="s">
        <v>47</v>
      </c>
      <c r="AN384" t="str">
        <f>CHOOSE(AI384, "Bottom 20%", "20%-40%", "40%-60%", "60%-80%", "Top 20%")</f>
        <v>20%-40%</v>
      </c>
      <c r="AO384">
        <v>31</v>
      </c>
      <c r="AP384">
        <v>1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0</v>
      </c>
    </row>
    <row r="385" spans="1:59">
      <c r="A385" s="8">
        <v>40544</v>
      </c>
      <c r="B385" s="8">
        <v>40574</v>
      </c>
      <c r="C385" t="s">
        <v>170</v>
      </c>
      <c r="E385" t="s">
        <v>157</v>
      </c>
      <c r="F385" t="s">
        <v>690</v>
      </c>
      <c r="G385" t="s">
        <v>641</v>
      </c>
      <c r="H385" t="s">
        <v>642</v>
      </c>
      <c r="J385">
        <v>80</v>
      </c>
      <c r="M385">
        <v>2011</v>
      </c>
      <c r="N385" t="s">
        <v>172</v>
      </c>
      <c r="P385" t="str">
        <f>IF(ROUND(AO385/(365/12),0)=1, "1_month",IF(AO385/(365/12)&lt;1, "Less than a month", IF(AO385/(365/12)&gt;12," +1 year",ROUND(AO385/(365/12),0)&amp;"_months")))</f>
        <v>1_month</v>
      </c>
      <c r="Q385">
        <v>31</v>
      </c>
      <c r="U385">
        <v>2011</v>
      </c>
      <c r="AE385">
        <v>2</v>
      </c>
      <c r="AF385">
        <v>2</v>
      </c>
      <c r="AG385">
        <v>2</v>
      </c>
      <c r="AH385">
        <v>2</v>
      </c>
      <c r="AI385">
        <v>2</v>
      </c>
      <c r="AJ385">
        <v>31</v>
      </c>
      <c r="AM385" t="s">
        <v>47</v>
      </c>
      <c r="AN385" t="str">
        <f>CHOOSE(AI385, "Bottom 20%", "20%-40%", "40%-60%", "60%-80%", "Top 20%")</f>
        <v>20%-40%</v>
      </c>
      <c r="AO385">
        <v>31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</v>
      </c>
    </row>
    <row r="386" spans="1:59">
      <c r="A386" s="8">
        <v>40360</v>
      </c>
      <c r="B386" s="8">
        <v>40390</v>
      </c>
      <c r="C386" t="s">
        <v>206</v>
      </c>
      <c r="E386" t="s">
        <v>207</v>
      </c>
      <c r="G386" t="s">
        <v>641</v>
      </c>
      <c r="H386" t="s">
        <v>642</v>
      </c>
      <c r="J386">
        <v>12</v>
      </c>
      <c r="M386">
        <v>2010</v>
      </c>
      <c r="N386" t="s">
        <v>209</v>
      </c>
      <c r="P386" t="str">
        <f>IF(ROUND(AO386/(365/12),0)=1, "1_month",IF(AO386/(365/12)&lt;1, "Less than a month", IF(AO386/(365/12)&gt;12," +1 year",ROUND(AO386/(365/12),0)&amp;"_months")))</f>
        <v>1_month</v>
      </c>
      <c r="Q386">
        <v>31</v>
      </c>
      <c r="U386">
        <v>2010</v>
      </c>
      <c r="AE386">
        <v>2</v>
      </c>
      <c r="AF386">
        <v>2</v>
      </c>
      <c r="AG386">
        <v>2</v>
      </c>
      <c r="AH386">
        <v>2</v>
      </c>
      <c r="AI386">
        <v>2</v>
      </c>
      <c r="AJ386">
        <v>31</v>
      </c>
      <c r="AM386" t="s">
        <v>47</v>
      </c>
      <c r="AN386" t="str">
        <f>CHOOSE(AI386, "Bottom 20%", "20%-40%", "40%-60%", "60%-80%", "Top 20%")</f>
        <v>20%-40%</v>
      </c>
      <c r="AO386">
        <v>31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1</v>
      </c>
      <c r="BG386">
        <v>0</v>
      </c>
    </row>
    <row r="387" spans="1:59">
      <c r="A387" s="8">
        <v>39452</v>
      </c>
      <c r="B387" s="8">
        <v>39493</v>
      </c>
      <c r="C387" t="s">
        <v>197</v>
      </c>
      <c r="E387" t="s">
        <v>186</v>
      </c>
      <c r="F387" t="s">
        <v>691</v>
      </c>
      <c r="G387" t="s">
        <v>641</v>
      </c>
      <c r="H387" t="s">
        <v>653</v>
      </c>
      <c r="J387">
        <v>1317</v>
      </c>
      <c r="K387">
        <v>170684</v>
      </c>
      <c r="M387">
        <v>2008</v>
      </c>
      <c r="N387" t="s">
        <v>199</v>
      </c>
      <c r="P387" t="str">
        <f>IF(ROUND(AO387/(365/12),0)=1, "1_month",IF(AO387/(365/12)&lt;1, "Less than a month", IF(AO387/(365/12)&gt;12," +1 year",ROUND(AO387/(365/12),0)&amp;"_months")))</f>
        <v>1_month</v>
      </c>
      <c r="Q387">
        <v>42</v>
      </c>
      <c r="U387">
        <v>2008</v>
      </c>
      <c r="AD387">
        <v>2</v>
      </c>
      <c r="AH387">
        <v>2</v>
      </c>
      <c r="AI387">
        <v>2</v>
      </c>
      <c r="AJ387">
        <v>42</v>
      </c>
      <c r="AM387" t="s">
        <v>47</v>
      </c>
      <c r="AN387" t="str">
        <f>CHOOSE(AI387, "Bottom 20%", "20%-40%", "40%-60%", "60%-80%", "Top 20%")</f>
        <v>20%-40%</v>
      </c>
      <c r="AO387">
        <v>42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</row>
    <row r="388" spans="1:59">
      <c r="A388" s="8">
        <v>39448</v>
      </c>
      <c r="B388" s="8">
        <v>39506</v>
      </c>
      <c r="C388" t="s">
        <v>185</v>
      </c>
      <c r="E388" t="s">
        <v>186</v>
      </c>
      <c r="F388" t="s">
        <v>692</v>
      </c>
      <c r="G388" t="s">
        <v>641</v>
      </c>
      <c r="H388" t="s">
        <v>653</v>
      </c>
      <c r="K388">
        <v>2000000</v>
      </c>
      <c r="L388">
        <v>840</v>
      </c>
      <c r="M388">
        <v>2008</v>
      </c>
      <c r="N388" t="s">
        <v>188</v>
      </c>
      <c r="P388" t="str">
        <f>IF(ROUND(AO388/(365/12),0)=1, "1_month",IF(AO388/(365/12)&lt;1, "Less than a month", IF(AO388/(365/12)&gt;12," +1 year",ROUND(AO388/(365/12),0)&amp;"_months")))</f>
        <v>2_months</v>
      </c>
      <c r="Q388">
        <v>59</v>
      </c>
      <c r="U388">
        <v>2008</v>
      </c>
      <c r="AD388">
        <v>2</v>
      </c>
      <c r="AH388">
        <v>1</v>
      </c>
      <c r="AI388">
        <v>2</v>
      </c>
      <c r="AJ388">
        <v>59</v>
      </c>
      <c r="AM388" t="s">
        <v>47</v>
      </c>
      <c r="AN388" t="str">
        <f>CHOOSE(AI388, "Bottom 20%", "20%-40%", "40%-60%", "60%-80%", "Top 20%")</f>
        <v>20%-40%</v>
      </c>
      <c r="AO388">
        <v>59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0</v>
      </c>
      <c r="BF388">
        <v>0</v>
      </c>
      <c r="BG388">
        <v>0</v>
      </c>
    </row>
    <row r="389" spans="1:59">
      <c r="A389" s="8">
        <v>39417</v>
      </c>
      <c r="B389" s="8">
        <v>39478</v>
      </c>
      <c r="C389" t="s">
        <v>170</v>
      </c>
      <c r="E389" t="s">
        <v>157</v>
      </c>
      <c r="F389" t="s">
        <v>693</v>
      </c>
      <c r="G389" t="s">
        <v>641</v>
      </c>
      <c r="H389" t="s">
        <v>642</v>
      </c>
      <c r="J389">
        <v>47</v>
      </c>
      <c r="M389">
        <v>2008</v>
      </c>
      <c r="N389" t="s">
        <v>172</v>
      </c>
      <c r="P389" t="str">
        <f>IF(ROUND(AO389/(365/12),0)=1, "1_month",IF(AO389/(365/12)&lt;1, "Less than a month", IF(AO389/(365/12)&gt;12," +1 year",ROUND(AO389/(365/12),0)&amp;"_months")))</f>
        <v>2_months</v>
      </c>
      <c r="Q389">
        <v>62</v>
      </c>
      <c r="U389">
        <v>2007</v>
      </c>
      <c r="AC389">
        <v>2</v>
      </c>
      <c r="AH389">
        <v>2</v>
      </c>
      <c r="AI389">
        <v>2</v>
      </c>
      <c r="AJ389">
        <v>62</v>
      </c>
      <c r="AM389" t="s">
        <v>47</v>
      </c>
      <c r="AN389" t="str">
        <f>CHOOSE(AI389, "Bottom 20%", "20%-40%", "40%-60%", "60%-80%", "Top 20%")</f>
        <v>20%-40%</v>
      </c>
      <c r="AO389">
        <v>62</v>
      </c>
      <c r="AP389">
        <v>1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</row>
    <row r="390" spans="1:59">
      <c r="A390" s="8">
        <v>38687</v>
      </c>
      <c r="B390" s="8">
        <v>38748</v>
      </c>
      <c r="C390" t="s">
        <v>170</v>
      </c>
      <c r="E390" t="s">
        <v>157</v>
      </c>
      <c r="F390" t="s">
        <v>694</v>
      </c>
      <c r="G390" t="s">
        <v>641</v>
      </c>
      <c r="H390" t="s">
        <v>653</v>
      </c>
      <c r="J390">
        <v>180</v>
      </c>
      <c r="M390">
        <v>2006</v>
      </c>
      <c r="N390" t="s">
        <v>172</v>
      </c>
      <c r="P390" t="str">
        <f>IF(ROUND(AO390/(365/12),0)=1, "1_month",IF(AO390/(365/12)&lt;1, "Less than a month", IF(AO390/(365/12)&gt;12," +1 year",ROUND(AO390/(365/12),0)&amp;"_months")))</f>
        <v>2_months</v>
      </c>
      <c r="Q390">
        <v>62</v>
      </c>
      <c r="U390">
        <v>2005</v>
      </c>
      <c r="AA390">
        <v>2</v>
      </c>
      <c r="AH390">
        <v>2</v>
      </c>
      <c r="AI390">
        <v>2</v>
      </c>
      <c r="AJ390">
        <v>62</v>
      </c>
      <c r="AM390" t="s">
        <v>47</v>
      </c>
      <c r="AN390" t="str">
        <f>CHOOSE(AI390, "Bottom 20%", "20%-40%", "40%-60%", "60%-80%", "Top 20%")</f>
        <v>20%-40%</v>
      </c>
      <c r="AO390">
        <v>62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</row>
    <row r="391" spans="1:59">
      <c r="A391" s="8">
        <v>39783</v>
      </c>
      <c r="B391" s="8">
        <v>39844</v>
      </c>
      <c r="C391" t="s">
        <v>170</v>
      </c>
      <c r="E391" t="s">
        <v>157</v>
      </c>
      <c r="F391" t="s">
        <v>695</v>
      </c>
      <c r="G391" t="s">
        <v>641</v>
      </c>
      <c r="H391" t="s">
        <v>642</v>
      </c>
      <c r="J391">
        <v>70</v>
      </c>
      <c r="M391">
        <v>2009</v>
      </c>
      <c r="N391" t="s">
        <v>172</v>
      </c>
      <c r="P391" t="str">
        <f>IF(ROUND(AO391/(365/12),0)=1, "1_month",IF(AO391/(365/12)&lt;1, "Less than a month", IF(AO391/(365/12)&gt;12," +1 year",ROUND(AO391/(365/12),0)&amp;"_months")))</f>
        <v>2_months</v>
      </c>
      <c r="Q391">
        <v>62</v>
      </c>
      <c r="U391">
        <v>2008</v>
      </c>
      <c r="AD391">
        <v>2</v>
      </c>
      <c r="AH391">
        <v>2</v>
      </c>
      <c r="AI391">
        <v>2</v>
      </c>
      <c r="AJ391">
        <v>62</v>
      </c>
      <c r="AM391" t="s">
        <v>47</v>
      </c>
      <c r="AN391" t="str">
        <f>CHOOSE(AI391, "Bottom 20%", "20%-40%", "40%-60%", "60%-80%", "Top 20%")</f>
        <v>20%-40%</v>
      </c>
      <c r="AO391">
        <v>62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1</v>
      </c>
      <c r="BE391">
        <v>0</v>
      </c>
      <c r="BF391">
        <v>0</v>
      </c>
      <c r="BG391">
        <v>0</v>
      </c>
    </row>
    <row r="392" spans="1:59">
      <c r="A392" s="8">
        <v>39917</v>
      </c>
      <c r="B392" s="8">
        <v>39990</v>
      </c>
      <c r="C392" t="s">
        <v>170</v>
      </c>
      <c r="E392" t="s">
        <v>157</v>
      </c>
      <c r="F392" t="s">
        <v>696</v>
      </c>
      <c r="G392" t="s">
        <v>641</v>
      </c>
      <c r="H392" t="s">
        <v>644</v>
      </c>
      <c r="J392">
        <v>120</v>
      </c>
      <c r="K392">
        <v>25</v>
      </c>
      <c r="M392">
        <v>2009</v>
      </c>
      <c r="N392" t="s">
        <v>172</v>
      </c>
      <c r="P392" t="str">
        <f>IF(ROUND(AO392/(365/12),0)=1, "1_month",IF(AO392/(365/12)&lt;1, "Less than a month", IF(AO392/(365/12)&gt;12," +1 year",ROUND(AO392/(365/12),0)&amp;"_months")))</f>
        <v>2_months</v>
      </c>
      <c r="Q392">
        <v>74</v>
      </c>
      <c r="U392">
        <v>2009</v>
      </c>
      <c r="AE392">
        <v>2</v>
      </c>
      <c r="AF392">
        <v>2</v>
      </c>
      <c r="AG392">
        <v>2</v>
      </c>
      <c r="AH392">
        <v>2</v>
      </c>
      <c r="AI392">
        <v>2</v>
      </c>
      <c r="AJ392">
        <v>74</v>
      </c>
      <c r="AM392" t="s">
        <v>47</v>
      </c>
      <c r="AN392" t="str">
        <f>CHOOSE(AI392, "Bottom 20%", "20%-40%", "40%-60%", "60%-80%", "Top 20%")</f>
        <v>20%-40%</v>
      </c>
      <c r="AO392">
        <v>74</v>
      </c>
      <c r="AP392">
        <v>1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</v>
      </c>
    </row>
    <row r="393" spans="1:59">
      <c r="A393" s="8">
        <v>39173</v>
      </c>
      <c r="B393" s="8">
        <v>39263</v>
      </c>
      <c r="C393" t="s">
        <v>170</v>
      </c>
      <c r="E393" t="s">
        <v>157</v>
      </c>
      <c r="F393" t="s">
        <v>697</v>
      </c>
      <c r="G393" t="s">
        <v>641</v>
      </c>
      <c r="H393" t="s">
        <v>644</v>
      </c>
      <c r="J393">
        <v>72</v>
      </c>
      <c r="M393">
        <v>2007</v>
      </c>
      <c r="N393" t="s">
        <v>172</v>
      </c>
      <c r="P393" t="str">
        <f>IF(ROUND(AO393/(365/12),0)=1, "1_month",IF(AO393/(365/12)&lt;1, "Less than a month", IF(AO393/(365/12)&gt;12," +1 year",ROUND(AO393/(365/12),0)&amp;"_months")))</f>
        <v>3_months</v>
      </c>
      <c r="Q393">
        <v>91</v>
      </c>
      <c r="U393">
        <v>2007</v>
      </c>
      <c r="AC393">
        <v>2</v>
      </c>
      <c r="AH393">
        <v>2</v>
      </c>
      <c r="AI393">
        <v>2</v>
      </c>
      <c r="AJ393">
        <v>91</v>
      </c>
      <c r="AM393" t="s">
        <v>47</v>
      </c>
      <c r="AN393" t="str">
        <f>CHOOSE(AI393, "Bottom 20%", "20%-40%", "40%-60%", "60%-80%", "Top 20%")</f>
        <v>20%-40%</v>
      </c>
      <c r="AO393">
        <v>91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1</v>
      </c>
      <c r="BD393">
        <v>0</v>
      </c>
      <c r="BE393">
        <v>0</v>
      </c>
      <c r="BF393">
        <v>0</v>
      </c>
      <c r="BG393">
        <v>0</v>
      </c>
    </row>
    <row r="394" spans="1:59">
      <c r="A394" s="8">
        <v>40238</v>
      </c>
      <c r="B394" s="8">
        <v>40329</v>
      </c>
      <c r="C394" t="s">
        <v>170</v>
      </c>
      <c r="E394" t="s">
        <v>157</v>
      </c>
      <c r="G394" t="s">
        <v>641</v>
      </c>
      <c r="H394" t="s">
        <v>644</v>
      </c>
      <c r="J394">
        <v>250</v>
      </c>
      <c r="M394">
        <v>2010</v>
      </c>
      <c r="N394" t="s">
        <v>172</v>
      </c>
      <c r="P394" t="str">
        <f>IF(ROUND(AO394/(365/12),0)=1, "1_month",IF(AO394/(365/12)&lt;1, "Less than a month", IF(AO394/(365/12)&gt;12," +1 year",ROUND(AO394/(365/12),0)&amp;"_months")))</f>
        <v>3_months</v>
      </c>
      <c r="Q394">
        <v>92</v>
      </c>
      <c r="U394">
        <v>2010</v>
      </c>
      <c r="AE394">
        <v>2</v>
      </c>
      <c r="AF394">
        <v>2</v>
      </c>
      <c r="AG394">
        <v>2</v>
      </c>
      <c r="AH394">
        <v>2</v>
      </c>
      <c r="AI394">
        <v>2</v>
      </c>
      <c r="AJ394">
        <v>92</v>
      </c>
      <c r="AM394" t="s">
        <v>47</v>
      </c>
      <c r="AN394" t="str">
        <f>CHOOSE(AI394, "Bottom 20%", "20%-40%", "40%-60%", "60%-80%", "Top 20%")</f>
        <v>20%-40%</v>
      </c>
      <c r="AO394">
        <v>92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1</v>
      </c>
      <c r="BG394">
        <v>0</v>
      </c>
    </row>
    <row r="395" spans="1:59">
      <c r="A395" s="8">
        <v>40148</v>
      </c>
      <c r="B395" s="8">
        <v>40329</v>
      </c>
      <c r="C395" t="s">
        <v>274</v>
      </c>
      <c r="E395" t="s">
        <v>157</v>
      </c>
      <c r="F395" t="s">
        <v>698</v>
      </c>
      <c r="G395" t="s">
        <v>641</v>
      </c>
      <c r="H395" t="s">
        <v>642</v>
      </c>
      <c r="J395">
        <v>5</v>
      </c>
      <c r="K395">
        <v>769113</v>
      </c>
      <c r="L395">
        <v>62</v>
      </c>
      <c r="M395">
        <v>2010</v>
      </c>
      <c r="N395" t="s">
        <v>276</v>
      </c>
      <c r="P395" t="str">
        <f>IF(ROUND(AO395/(365/12),0)=1, "1_month",IF(AO395/(365/12)&lt;1, "Less than a month", IF(AO395/(365/12)&gt;12," +1 year",ROUND(AO395/(365/12),0)&amp;"_months")))</f>
        <v>6_months</v>
      </c>
      <c r="Q395">
        <v>182</v>
      </c>
      <c r="U395">
        <v>2009</v>
      </c>
      <c r="AE395">
        <v>2</v>
      </c>
      <c r="AF395">
        <v>2</v>
      </c>
      <c r="AG395">
        <v>2</v>
      </c>
      <c r="AH395">
        <v>2</v>
      </c>
      <c r="AI395">
        <v>2</v>
      </c>
      <c r="AJ395">
        <v>182</v>
      </c>
      <c r="AM395" t="s">
        <v>47</v>
      </c>
      <c r="AN395" t="str">
        <f>CHOOSE(AI395, "Bottom 20%", "20%-40%", "40%-60%", "60%-80%", "Top 20%")</f>
        <v>20%-40%</v>
      </c>
      <c r="AO395">
        <v>182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</v>
      </c>
      <c r="BF395">
        <v>0</v>
      </c>
      <c r="BG395">
        <v>0</v>
      </c>
    </row>
    <row r="396" spans="1:59">
      <c r="A396" s="8">
        <v>37226</v>
      </c>
      <c r="B396" s="8">
        <v>37226</v>
      </c>
      <c r="C396" t="s">
        <v>699</v>
      </c>
      <c r="E396" t="s">
        <v>233</v>
      </c>
      <c r="F396" t="s">
        <v>700</v>
      </c>
      <c r="G396" t="s">
        <v>641</v>
      </c>
      <c r="H396" t="s">
        <v>642</v>
      </c>
      <c r="J396">
        <v>10</v>
      </c>
      <c r="M396">
        <v>2001</v>
      </c>
      <c r="N396" t="s">
        <v>701</v>
      </c>
      <c r="P396" t="str">
        <f>IF(ROUND(AO396/(365/12),0)=1, "1_month",IF(AO396/(365/12)&lt;1, "Less than a month", IF(AO396/(365/12)&gt;12," +1 year",ROUND(AO396/(365/12),0)&amp;"_months")))</f>
        <v>Less than a month</v>
      </c>
      <c r="Q396">
        <v>1</v>
      </c>
      <c r="U396">
        <v>2001</v>
      </c>
      <c r="W396">
        <v>3</v>
      </c>
      <c r="AH396">
        <v>3</v>
      </c>
      <c r="AI396">
        <v>3</v>
      </c>
      <c r="AJ396">
        <v>1</v>
      </c>
      <c r="AM396" t="s">
        <v>47</v>
      </c>
      <c r="AN396" t="str">
        <f>CHOOSE(AI396, "Bottom 20%", "20%-40%", "40%-60%", "60%-80%", "Top 20%")</f>
        <v>40%-60%</v>
      </c>
      <c r="AO396">
        <v>1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</row>
    <row r="397" spans="1:59">
      <c r="A397" s="8">
        <v>37597</v>
      </c>
      <c r="B397" s="8">
        <v>37597</v>
      </c>
      <c r="C397" t="s">
        <v>699</v>
      </c>
      <c r="E397" t="s">
        <v>233</v>
      </c>
      <c r="F397" t="s">
        <v>702</v>
      </c>
      <c r="G397" t="s">
        <v>641</v>
      </c>
      <c r="H397" t="s">
        <v>642</v>
      </c>
      <c r="J397">
        <v>10</v>
      </c>
      <c r="M397">
        <v>2002</v>
      </c>
      <c r="N397" t="s">
        <v>701</v>
      </c>
      <c r="P397" t="str">
        <f>IF(ROUND(AO397/(365/12),0)=1, "1_month",IF(AO397/(365/12)&lt;1, "Less than a month", IF(AO397/(365/12)&gt;12," +1 year",ROUND(AO397/(365/12),0)&amp;"_months")))</f>
        <v>Less than a month</v>
      </c>
      <c r="Q397">
        <v>1</v>
      </c>
      <c r="U397">
        <v>2002</v>
      </c>
      <c r="X397">
        <v>3</v>
      </c>
      <c r="AH397">
        <v>3</v>
      </c>
      <c r="AI397">
        <v>3</v>
      </c>
      <c r="AJ397">
        <v>1</v>
      </c>
      <c r="AM397" t="s">
        <v>47</v>
      </c>
      <c r="AN397" t="str">
        <f>CHOOSE(AI397, "Bottom 20%", "20%-40%", "40%-60%", "60%-80%", "Top 20%")</f>
        <v>40%-60%</v>
      </c>
      <c r="AO397">
        <v>1</v>
      </c>
      <c r="AP397">
        <v>0</v>
      </c>
      <c r="AQ397">
        <v>1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</row>
    <row r="398" spans="1:59">
      <c r="A398" s="8">
        <v>36809</v>
      </c>
      <c r="B398" s="8">
        <v>36809</v>
      </c>
      <c r="C398" t="s">
        <v>303</v>
      </c>
      <c r="E398" t="s">
        <v>233</v>
      </c>
      <c r="F398" t="s">
        <v>703</v>
      </c>
      <c r="G398" t="s">
        <v>641</v>
      </c>
      <c r="H398" t="s">
        <v>642</v>
      </c>
      <c r="J398">
        <v>232</v>
      </c>
      <c r="K398">
        <v>94</v>
      </c>
      <c r="M398">
        <v>2000</v>
      </c>
      <c r="N398" t="s">
        <v>305</v>
      </c>
      <c r="P398" t="str">
        <f>IF(ROUND(AO398/(365/12),0)=1, "1_month",IF(AO398/(365/12)&lt;1, "Less than a month", IF(AO398/(365/12)&gt;12," +1 year",ROUND(AO398/(365/12),0)&amp;"_months")))</f>
        <v>Less than a month</v>
      </c>
      <c r="Q398">
        <v>1</v>
      </c>
      <c r="U398">
        <v>2000</v>
      </c>
      <c r="V398">
        <v>3</v>
      </c>
      <c r="AH398">
        <v>4</v>
      </c>
      <c r="AI398">
        <v>3</v>
      </c>
      <c r="AJ398">
        <v>1</v>
      </c>
      <c r="AM398" t="s">
        <v>47</v>
      </c>
      <c r="AN398" t="str">
        <f>CHOOSE(AI398, "Bottom 20%", "20%-40%", "40%-60%", "60%-80%", "Top 20%")</f>
        <v>40%-60%</v>
      </c>
      <c r="AO398">
        <v>1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</row>
    <row r="399" spans="1:59">
      <c r="A399" s="8">
        <v>40168</v>
      </c>
      <c r="B399" s="8">
        <v>40168</v>
      </c>
      <c r="C399" t="s">
        <v>676</v>
      </c>
      <c r="E399" t="s">
        <v>233</v>
      </c>
      <c r="F399" t="s">
        <v>704</v>
      </c>
      <c r="G399" t="s">
        <v>641</v>
      </c>
      <c r="H399" t="s">
        <v>642</v>
      </c>
      <c r="J399">
        <v>27</v>
      </c>
      <c r="M399">
        <v>2009</v>
      </c>
      <c r="N399" t="s">
        <v>678</v>
      </c>
      <c r="P399" t="str">
        <f>IF(ROUND(AO399/(365/12),0)=1, "1_month",IF(AO399/(365/12)&lt;1, "Less than a month", IF(AO399/(365/12)&gt;12," +1 year",ROUND(AO399/(365/12),0)&amp;"_months")))</f>
        <v>Less than a month</v>
      </c>
      <c r="Q399">
        <v>1</v>
      </c>
      <c r="U399">
        <v>2009</v>
      </c>
      <c r="AE399">
        <v>3</v>
      </c>
      <c r="AF399">
        <v>3</v>
      </c>
      <c r="AG399">
        <v>3</v>
      </c>
      <c r="AH399">
        <v>3</v>
      </c>
      <c r="AI399">
        <v>3</v>
      </c>
      <c r="AJ399">
        <v>1</v>
      </c>
      <c r="AM399" t="s">
        <v>47</v>
      </c>
      <c r="AN399" t="str">
        <f>CHOOSE(AI399, "Bottom 20%", "20%-40%", "40%-60%", "60%-80%", "Top 20%")</f>
        <v>40%-60%</v>
      </c>
      <c r="AO399">
        <v>1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0</v>
      </c>
      <c r="BG399">
        <v>0</v>
      </c>
    </row>
    <row r="400" spans="1:59">
      <c r="A400" s="8">
        <v>40167</v>
      </c>
      <c r="B400" s="8">
        <v>40170</v>
      </c>
      <c r="C400" t="s">
        <v>699</v>
      </c>
      <c r="E400" t="s">
        <v>233</v>
      </c>
      <c r="G400" t="s">
        <v>641</v>
      </c>
      <c r="H400" t="s">
        <v>642</v>
      </c>
      <c r="J400">
        <v>11</v>
      </c>
      <c r="M400">
        <v>2009</v>
      </c>
      <c r="N400" t="s">
        <v>701</v>
      </c>
      <c r="P400" t="str">
        <f>IF(ROUND(AO400/(365/12),0)=1, "1_month",IF(AO400/(365/12)&lt;1, "Less than a month", IF(AO400/(365/12)&gt;12," +1 year",ROUND(AO400/(365/12),0)&amp;"_months")))</f>
        <v>Less than a month</v>
      </c>
      <c r="Q400">
        <v>4</v>
      </c>
      <c r="U400">
        <v>2009</v>
      </c>
      <c r="AE400">
        <v>3</v>
      </c>
      <c r="AF400">
        <v>3</v>
      </c>
      <c r="AG400">
        <v>3</v>
      </c>
      <c r="AH400">
        <v>3</v>
      </c>
      <c r="AI400">
        <v>3</v>
      </c>
      <c r="AJ400">
        <v>4</v>
      </c>
      <c r="AM400" t="s">
        <v>47</v>
      </c>
      <c r="AN400" t="str">
        <f>CHOOSE(AI400, "Bottom 20%", "20%-40%", "40%-60%", "60%-80%", "Top 20%")</f>
        <v>40%-60%</v>
      </c>
      <c r="AO400">
        <v>4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1</v>
      </c>
      <c r="BF400">
        <v>0</v>
      </c>
      <c r="BG400">
        <v>0</v>
      </c>
    </row>
    <row r="401" spans="1:59">
      <c r="A401" s="8">
        <v>39492</v>
      </c>
      <c r="B401" s="8">
        <v>39496</v>
      </c>
      <c r="C401" t="s">
        <v>200</v>
      </c>
      <c r="E401" t="s">
        <v>157</v>
      </c>
      <c r="F401" t="s">
        <v>355</v>
      </c>
      <c r="G401" t="s">
        <v>641</v>
      </c>
      <c r="H401" t="s">
        <v>653</v>
      </c>
      <c r="J401">
        <v>16</v>
      </c>
      <c r="M401">
        <v>2008</v>
      </c>
      <c r="N401" t="s">
        <v>202</v>
      </c>
      <c r="P401" t="str">
        <f>IF(ROUND(AO401/(365/12),0)=1, "1_month",IF(AO401/(365/12)&lt;1, "Less than a month", IF(AO401/(365/12)&gt;12," +1 year",ROUND(AO401/(365/12),0)&amp;"_months")))</f>
        <v>Less than a month</v>
      </c>
      <c r="Q401">
        <v>5</v>
      </c>
      <c r="U401">
        <v>2008</v>
      </c>
      <c r="AD401">
        <v>3</v>
      </c>
      <c r="AH401">
        <v>3</v>
      </c>
      <c r="AI401">
        <v>3</v>
      </c>
      <c r="AJ401">
        <v>5</v>
      </c>
      <c r="AM401" t="s">
        <v>47</v>
      </c>
      <c r="AN401" t="str">
        <f>CHOOSE(AI401, "Bottom 20%", "20%-40%", "40%-60%", "60%-80%", "Top 20%")</f>
        <v>40%-60%</v>
      </c>
      <c r="AO401">
        <v>5</v>
      </c>
      <c r="AP401">
        <v>1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</row>
    <row r="402" spans="1:59">
      <c r="A402" s="8">
        <v>40200</v>
      </c>
      <c r="B402" s="8">
        <v>40204</v>
      </c>
      <c r="C402" t="s">
        <v>699</v>
      </c>
      <c r="E402" t="s">
        <v>233</v>
      </c>
      <c r="F402" t="s">
        <v>705</v>
      </c>
      <c r="G402" t="s">
        <v>641</v>
      </c>
      <c r="H402" t="s">
        <v>642</v>
      </c>
      <c r="J402">
        <v>52</v>
      </c>
      <c r="M402">
        <v>2010</v>
      </c>
      <c r="N402" t="s">
        <v>701</v>
      </c>
      <c r="P402" t="str">
        <f>IF(ROUND(AO402/(365/12),0)=1, "1_month",IF(AO402/(365/12)&lt;1, "Less than a month", IF(AO402/(365/12)&gt;12," +1 year",ROUND(AO402/(365/12),0)&amp;"_months")))</f>
        <v>Less than a month</v>
      </c>
      <c r="Q402">
        <v>5</v>
      </c>
      <c r="U402">
        <v>2010</v>
      </c>
      <c r="AE402">
        <v>3</v>
      </c>
      <c r="AF402">
        <v>3</v>
      </c>
      <c r="AG402">
        <v>3</v>
      </c>
      <c r="AH402">
        <v>3</v>
      </c>
      <c r="AI402">
        <v>3</v>
      </c>
      <c r="AJ402">
        <v>5</v>
      </c>
      <c r="AM402" t="s">
        <v>47</v>
      </c>
      <c r="AN402" t="str">
        <f>CHOOSE(AI402, "Bottom 20%", "20%-40%", "40%-60%", "60%-80%", "Top 20%")</f>
        <v>40%-60%</v>
      </c>
      <c r="AO402">
        <v>5</v>
      </c>
      <c r="AP402">
        <v>0</v>
      </c>
      <c r="AQ402">
        <v>1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1</v>
      </c>
      <c r="BG402">
        <v>0</v>
      </c>
    </row>
    <row r="403" spans="1:59">
      <c r="A403" s="8">
        <v>38560</v>
      </c>
      <c r="B403" s="8">
        <v>38565</v>
      </c>
      <c r="C403" t="s">
        <v>699</v>
      </c>
      <c r="E403" t="s">
        <v>233</v>
      </c>
      <c r="F403" t="s">
        <v>706</v>
      </c>
      <c r="G403" t="s">
        <v>641</v>
      </c>
      <c r="H403" t="s">
        <v>644</v>
      </c>
      <c r="J403">
        <v>13</v>
      </c>
      <c r="K403">
        <v>500</v>
      </c>
      <c r="M403">
        <v>2005</v>
      </c>
      <c r="N403" t="s">
        <v>701</v>
      </c>
      <c r="P403" t="str">
        <f>IF(ROUND(AO403/(365/12),0)=1, "1_month",IF(AO403/(365/12)&lt;1, "Less than a month", IF(AO403/(365/12)&gt;12," +1 year",ROUND(AO403/(365/12),0)&amp;"_months")))</f>
        <v>Less than a month</v>
      </c>
      <c r="Q403">
        <v>6</v>
      </c>
      <c r="U403">
        <v>2005</v>
      </c>
      <c r="AA403">
        <v>3</v>
      </c>
      <c r="AH403">
        <v>3</v>
      </c>
      <c r="AI403">
        <v>3</v>
      </c>
      <c r="AJ403">
        <v>6</v>
      </c>
      <c r="AM403" t="s">
        <v>47</v>
      </c>
      <c r="AN403" t="str">
        <f>CHOOSE(AI403, "Bottom 20%", "20%-40%", "40%-60%", "60%-80%", "Top 20%")</f>
        <v>40%-60%</v>
      </c>
      <c r="AO403">
        <v>6</v>
      </c>
      <c r="AP403">
        <v>0</v>
      </c>
      <c r="AQ403">
        <v>1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</row>
    <row r="404" spans="1:59">
      <c r="A404" s="8">
        <v>39223</v>
      </c>
      <c r="B404" s="8">
        <v>39229</v>
      </c>
      <c r="C404" t="s">
        <v>306</v>
      </c>
      <c r="E404" t="s">
        <v>161</v>
      </c>
      <c r="F404" t="s">
        <v>707</v>
      </c>
      <c r="G404" t="s">
        <v>641</v>
      </c>
      <c r="H404" t="s">
        <v>642</v>
      </c>
      <c r="J404">
        <v>22</v>
      </c>
      <c r="M404">
        <v>2007</v>
      </c>
      <c r="N404" t="s">
        <v>308</v>
      </c>
      <c r="P404" t="str">
        <f>IF(ROUND(AO404/(365/12),0)=1, "1_month",IF(AO404/(365/12)&lt;1, "Less than a month", IF(AO404/(365/12)&gt;12," +1 year",ROUND(AO404/(365/12),0)&amp;"_months")))</f>
        <v>Less than a month</v>
      </c>
      <c r="Q404">
        <v>7</v>
      </c>
      <c r="U404">
        <v>2007</v>
      </c>
      <c r="AC404">
        <v>3</v>
      </c>
      <c r="AH404">
        <v>3</v>
      </c>
      <c r="AI404">
        <v>3</v>
      </c>
      <c r="AJ404">
        <v>7</v>
      </c>
      <c r="AM404" t="s">
        <v>47</v>
      </c>
      <c r="AN404" t="str">
        <f>CHOOSE(AI404, "Bottom 20%", "20%-40%", "40%-60%", "60%-80%", "Top 20%")</f>
        <v>40%-60%</v>
      </c>
      <c r="AO404">
        <v>7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0</v>
      </c>
      <c r="BE404">
        <v>0</v>
      </c>
      <c r="BF404">
        <v>0</v>
      </c>
      <c r="BG404">
        <v>0</v>
      </c>
    </row>
    <row r="405" spans="1:59">
      <c r="A405" s="8">
        <v>38737</v>
      </c>
      <c r="B405" s="8">
        <v>38745</v>
      </c>
      <c r="C405" t="s">
        <v>699</v>
      </c>
      <c r="E405" t="s">
        <v>233</v>
      </c>
      <c r="F405" t="s">
        <v>708</v>
      </c>
      <c r="G405" t="s">
        <v>641</v>
      </c>
      <c r="H405" t="s">
        <v>653</v>
      </c>
      <c r="J405">
        <v>68</v>
      </c>
      <c r="M405">
        <v>2006</v>
      </c>
      <c r="N405" t="s">
        <v>701</v>
      </c>
      <c r="P405" t="str">
        <f>IF(ROUND(AO405/(365/12),0)=1, "1_month",IF(AO405/(365/12)&lt;1, "Less than a month", IF(AO405/(365/12)&gt;12," +1 year",ROUND(AO405/(365/12),0)&amp;"_months")))</f>
        <v>Less than a month</v>
      </c>
      <c r="Q405">
        <v>9</v>
      </c>
      <c r="U405">
        <v>2006</v>
      </c>
      <c r="AB405">
        <v>3</v>
      </c>
      <c r="AH405">
        <v>3</v>
      </c>
      <c r="AI405">
        <v>3</v>
      </c>
      <c r="AJ405">
        <v>9</v>
      </c>
      <c r="AM405" t="s">
        <v>47</v>
      </c>
      <c r="AN405" t="str">
        <f>CHOOSE(AI405, "Bottom 20%", "20%-40%", "40%-60%", "60%-80%", "Top 20%")</f>
        <v>40%-60%</v>
      </c>
      <c r="AO405">
        <v>9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0</v>
      </c>
      <c r="BG405">
        <v>0</v>
      </c>
    </row>
    <row r="406" spans="1:59">
      <c r="A406" s="8">
        <v>39814</v>
      </c>
      <c r="B406" s="8">
        <v>39828</v>
      </c>
      <c r="C406" t="s">
        <v>699</v>
      </c>
      <c r="E406" t="s">
        <v>233</v>
      </c>
      <c r="G406" t="s">
        <v>641</v>
      </c>
      <c r="H406" t="s">
        <v>642</v>
      </c>
      <c r="J406">
        <v>43</v>
      </c>
      <c r="K406">
        <v>20</v>
      </c>
      <c r="M406">
        <v>2009</v>
      </c>
      <c r="N406" t="s">
        <v>701</v>
      </c>
      <c r="P406" t="str">
        <f>IF(ROUND(AO406/(365/12),0)=1, "1_month",IF(AO406/(365/12)&lt;1, "Less than a month", IF(AO406/(365/12)&gt;12," +1 year",ROUND(AO406/(365/12),0)&amp;"_months")))</f>
        <v>Less than a month</v>
      </c>
      <c r="Q406">
        <v>15</v>
      </c>
      <c r="U406">
        <v>2009</v>
      </c>
      <c r="AE406">
        <v>3</v>
      </c>
      <c r="AF406">
        <v>3</v>
      </c>
      <c r="AG406">
        <v>3</v>
      </c>
      <c r="AH406">
        <v>3</v>
      </c>
      <c r="AI406">
        <v>3</v>
      </c>
      <c r="AJ406">
        <v>15</v>
      </c>
      <c r="AM406" t="s">
        <v>47</v>
      </c>
      <c r="AN406" t="str">
        <f>CHOOSE(AI406, "Bottom 20%", "20%-40%", "40%-60%", "60%-80%", "Top 20%")</f>
        <v>40%-60%</v>
      </c>
      <c r="AO406">
        <v>15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0</v>
      </c>
      <c r="BG406">
        <v>0</v>
      </c>
    </row>
    <row r="407" spans="1:59">
      <c r="A407" s="8">
        <v>39457</v>
      </c>
      <c r="B407" s="8">
        <v>39483</v>
      </c>
      <c r="C407" t="s">
        <v>200</v>
      </c>
      <c r="E407" t="s">
        <v>157</v>
      </c>
      <c r="F407" t="s">
        <v>709</v>
      </c>
      <c r="G407" t="s">
        <v>641</v>
      </c>
      <c r="H407" t="s">
        <v>653</v>
      </c>
      <c r="J407">
        <v>129</v>
      </c>
      <c r="K407">
        <v>77000000</v>
      </c>
      <c r="L407">
        <v>21100</v>
      </c>
      <c r="M407">
        <v>2008</v>
      </c>
      <c r="N407" t="s">
        <v>202</v>
      </c>
      <c r="P407" t="str">
        <f>IF(ROUND(AO407/(365/12),0)=1, "1_month",IF(AO407/(365/12)&lt;1, "Less than a month", IF(AO407/(365/12)&gt;12," +1 year",ROUND(AO407/(365/12),0)&amp;"_months")))</f>
        <v>1_month</v>
      </c>
      <c r="Q407">
        <v>27</v>
      </c>
      <c r="U407">
        <v>2008</v>
      </c>
      <c r="AD407">
        <v>3</v>
      </c>
      <c r="AH407">
        <v>3</v>
      </c>
      <c r="AI407">
        <v>3</v>
      </c>
      <c r="AJ407">
        <v>27</v>
      </c>
      <c r="AM407" t="s">
        <v>47</v>
      </c>
      <c r="AN407" t="str">
        <f>CHOOSE(AI407, "Bottom 20%", "20%-40%", "40%-60%", "60%-80%", "Top 20%")</f>
        <v>40%-60%</v>
      </c>
      <c r="AO407">
        <v>27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0</v>
      </c>
      <c r="BG407">
        <v>0</v>
      </c>
    </row>
    <row r="408" spans="1:59">
      <c r="A408" s="8">
        <v>36557</v>
      </c>
      <c r="B408" s="8">
        <v>36584</v>
      </c>
      <c r="C408" t="s">
        <v>303</v>
      </c>
      <c r="E408" t="s">
        <v>233</v>
      </c>
      <c r="G408" t="s">
        <v>641</v>
      </c>
      <c r="H408" t="s">
        <v>642</v>
      </c>
      <c r="J408">
        <v>13</v>
      </c>
      <c r="K408">
        <v>252</v>
      </c>
      <c r="M408">
        <v>2000</v>
      </c>
      <c r="N408" t="s">
        <v>305</v>
      </c>
      <c r="P408" t="str">
        <f>IF(ROUND(AO408/(365/12),0)=1, "1_month",IF(AO408/(365/12)&lt;1, "Less than a month", IF(AO408/(365/12)&gt;12," +1 year",ROUND(AO408/(365/12),0)&amp;"_months")))</f>
        <v>1_month</v>
      </c>
      <c r="Q408">
        <v>28</v>
      </c>
      <c r="U408">
        <v>2000</v>
      </c>
      <c r="V408">
        <v>3</v>
      </c>
      <c r="AH408">
        <v>4</v>
      </c>
      <c r="AI408">
        <v>3</v>
      </c>
      <c r="AJ408">
        <v>28</v>
      </c>
      <c r="AM408" t="s">
        <v>47</v>
      </c>
      <c r="AN408" t="str">
        <f>CHOOSE(AI408, "Bottom 20%", "20%-40%", "40%-60%", "60%-80%", "Top 20%")</f>
        <v>40%-60%</v>
      </c>
      <c r="AO408">
        <v>28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</row>
    <row r="409" spans="1:59">
      <c r="A409" s="8">
        <v>39814</v>
      </c>
      <c r="B409" s="8">
        <v>39844</v>
      </c>
      <c r="C409" t="s">
        <v>290</v>
      </c>
      <c r="E409" t="s">
        <v>233</v>
      </c>
      <c r="F409" t="s">
        <v>710</v>
      </c>
      <c r="G409" t="s">
        <v>641</v>
      </c>
      <c r="H409" t="s">
        <v>653</v>
      </c>
      <c r="J409">
        <v>1</v>
      </c>
      <c r="K409">
        <v>10000</v>
      </c>
      <c r="M409">
        <v>2009</v>
      </c>
      <c r="N409" t="s">
        <v>292</v>
      </c>
      <c r="P409" t="str">
        <f>IF(ROUND(AO409/(365/12),0)=1, "1_month",IF(AO409/(365/12)&lt;1, "Less than a month", IF(AO409/(365/12)&gt;12," +1 year",ROUND(AO409/(365/12),0)&amp;"_months")))</f>
        <v>1_month</v>
      </c>
      <c r="Q409">
        <v>31</v>
      </c>
      <c r="U409">
        <v>2009</v>
      </c>
      <c r="AE409">
        <v>3</v>
      </c>
      <c r="AF409">
        <v>3</v>
      </c>
      <c r="AG409">
        <v>3</v>
      </c>
      <c r="AH409">
        <v>3</v>
      </c>
      <c r="AI409">
        <v>3</v>
      </c>
      <c r="AJ409">
        <v>31</v>
      </c>
      <c r="AM409" t="s">
        <v>47</v>
      </c>
      <c r="AN409" t="str">
        <f>CHOOSE(AI409, "Bottom 20%", "20%-40%", "40%-60%", "60%-80%", "Top 20%")</f>
        <v>40%-60%</v>
      </c>
      <c r="AO409">
        <v>31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0</v>
      </c>
    </row>
    <row r="410" spans="1:59">
      <c r="A410" s="8">
        <v>38718</v>
      </c>
      <c r="B410" s="8">
        <v>38748</v>
      </c>
      <c r="C410" t="s">
        <v>711</v>
      </c>
      <c r="E410" t="s">
        <v>233</v>
      </c>
      <c r="F410" t="s">
        <v>712</v>
      </c>
      <c r="G410" t="s">
        <v>641</v>
      </c>
      <c r="H410" t="s">
        <v>653</v>
      </c>
      <c r="J410">
        <v>5</v>
      </c>
      <c r="K410">
        <v>1820</v>
      </c>
      <c r="M410">
        <v>2006</v>
      </c>
      <c r="N410" t="s">
        <v>713</v>
      </c>
      <c r="P410" t="str">
        <f>IF(ROUND(AO410/(365/12),0)=1, "1_month",IF(AO410/(365/12)&lt;1, "Less than a month", IF(AO410/(365/12)&gt;12," +1 year",ROUND(AO410/(365/12),0)&amp;"_months")))</f>
        <v>1_month</v>
      </c>
      <c r="Q410">
        <v>31</v>
      </c>
      <c r="U410">
        <v>2006</v>
      </c>
      <c r="AB410">
        <v>3</v>
      </c>
      <c r="AH410">
        <v>3</v>
      </c>
      <c r="AI410">
        <v>3</v>
      </c>
      <c r="AJ410">
        <v>31</v>
      </c>
      <c r="AM410" t="s">
        <v>47</v>
      </c>
      <c r="AN410" t="str">
        <f>CHOOSE(AI410, "Bottom 20%", "20%-40%", "40%-60%", "60%-80%", "Top 20%")</f>
        <v>40%-60%</v>
      </c>
      <c r="AO410">
        <v>31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0</v>
      </c>
    </row>
    <row r="411" spans="1:59">
      <c r="A411" s="8">
        <v>40544</v>
      </c>
      <c r="B411" s="8">
        <v>40574</v>
      </c>
      <c r="C411" t="s">
        <v>200</v>
      </c>
      <c r="E411" t="s">
        <v>157</v>
      </c>
      <c r="F411" t="s">
        <v>714</v>
      </c>
      <c r="G411" t="s">
        <v>641</v>
      </c>
      <c r="H411" t="s">
        <v>642</v>
      </c>
      <c r="J411">
        <v>1</v>
      </c>
      <c r="K411">
        <v>3800000</v>
      </c>
      <c r="L411">
        <v>204.61699999999999</v>
      </c>
      <c r="M411">
        <v>2011</v>
      </c>
      <c r="N411" t="s">
        <v>202</v>
      </c>
      <c r="P411" t="str">
        <f>IF(ROUND(AO411/(365/12),0)=1, "1_month",IF(AO411/(365/12)&lt;1, "Less than a month", IF(AO411/(365/12)&gt;12," +1 year",ROUND(AO411/(365/12),0)&amp;"_months")))</f>
        <v>1_month</v>
      </c>
      <c r="Q411">
        <v>31</v>
      </c>
      <c r="U411">
        <v>2011</v>
      </c>
      <c r="AE411">
        <v>3</v>
      </c>
      <c r="AF411">
        <v>3</v>
      </c>
      <c r="AG411">
        <v>3</v>
      </c>
      <c r="AH411">
        <v>3</v>
      </c>
      <c r="AI411">
        <v>3</v>
      </c>
      <c r="AJ411">
        <v>31</v>
      </c>
      <c r="AM411" t="s">
        <v>47</v>
      </c>
      <c r="AN411" t="str">
        <f>CHOOSE(AI411, "Bottom 20%", "20%-40%", "40%-60%", "60%-80%", "Top 20%")</f>
        <v>40%-60%</v>
      </c>
      <c r="AO411">
        <v>31</v>
      </c>
      <c r="AP411">
        <v>1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1</v>
      </c>
    </row>
    <row r="412" spans="1:59">
      <c r="A412" s="8">
        <v>39264</v>
      </c>
      <c r="B412" s="8">
        <v>39294</v>
      </c>
      <c r="C412" t="s">
        <v>715</v>
      </c>
      <c r="E412" t="s">
        <v>233</v>
      </c>
      <c r="G412" t="s">
        <v>641</v>
      </c>
      <c r="H412" t="s">
        <v>644</v>
      </c>
      <c r="K412">
        <v>202</v>
      </c>
      <c r="M412">
        <v>2007</v>
      </c>
      <c r="N412" t="s">
        <v>716</v>
      </c>
      <c r="P412" t="str">
        <f>IF(ROUND(AO412/(365/12),0)=1, "1_month",IF(AO412/(365/12)&lt;1, "Less than a month", IF(AO412/(365/12)&gt;12," +1 year",ROUND(AO412/(365/12),0)&amp;"_months")))</f>
        <v>1_month</v>
      </c>
      <c r="Q412">
        <v>31</v>
      </c>
      <c r="U412">
        <v>2007</v>
      </c>
      <c r="AC412">
        <v>3</v>
      </c>
      <c r="AH412">
        <v>3</v>
      </c>
      <c r="AI412">
        <v>3</v>
      </c>
      <c r="AJ412">
        <v>31</v>
      </c>
      <c r="AM412" t="s">
        <v>47</v>
      </c>
      <c r="AN412" t="str">
        <f>CHOOSE(AI412, "Bottom 20%", "20%-40%", "40%-60%", "60%-80%", "Top 20%")</f>
        <v>40%-60%</v>
      </c>
      <c r="AO412">
        <v>31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1</v>
      </c>
      <c r="BD412">
        <v>0</v>
      </c>
      <c r="BE412">
        <v>0</v>
      </c>
      <c r="BF412">
        <v>0</v>
      </c>
      <c r="BG412">
        <v>0</v>
      </c>
    </row>
    <row r="413" spans="1:59">
      <c r="A413" s="8">
        <v>37226</v>
      </c>
      <c r="B413" s="8">
        <v>37256</v>
      </c>
      <c r="C413" t="s">
        <v>715</v>
      </c>
      <c r="E413" t="s">
        <v>233</v>
      </c>
      <c r="F413" t="s">
        <v>717</v>
      </c>
      <c r="G413" t="s">
        <v>641</v>
      </c>
      <c r="H413" t="s">
        <v>642</v>
      </c>
      <c r="J413">
        <v>15</v>
      </c>
      <c r="M413">
        <v>2001</v>
      </c>
      <c r="N413" t="s">
        <v>716</v>
      </c>
      <c r="P413" t="str">
        <f>IF(ROUND(AO413/(365/12),0)=1, "1_month",IF(AO413/(365/12)&lt;1, "Less than a month", IF(AO413/(365/12)&gt;12," +1 year",ROUND(AO413/(365/12),0)&amp;"_months")))</f>
        <v>1_month</v>
      </c>
      <c r="Q413">
        <v>31</v>
      </c>
      <c r="U413">
        <v>2001</v>
      </c>
      <c r="W413">
        <v>3</v>
      </c>
      <c r="AH413">
        <v>3</v>
      </c>
      <c r="AI413">
        <v>3</v>
      </c>
      <c r="AJ413">
        <v>31</v>
      </c>
      <c r="AM413" t="s">
        <v>47</v>
      </c>
      <c r="AN413" t="str">
        <f>CHOOSE(AI413, "Bottom 20%", "20%-40%", "40%-60%", "60%-80%", "Top 20%")</f>
        <v>40%-60%</v>
      </c>
      <c r="AO413">
        <v>31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</row>
    <row r="414" spans="1:59">
      <c r="A414" s="8">
        <v>38169</v>
      </c>
      <c r="B414" s="8">
        <v>38199</v>
      </c>
      <c r="C414" t="s">
        <v>715</v>
      </c>
      <c r="E414" t="s">
        <v>233</v>
      </c>
      <c r="G414" t="s">
        <v>641</v>
      </c>
      <c r="H414" t="s">
        <v>644</v>
      </c>
      <c r="J414">
        <v>15</v>
      </c>
      <c r="M414">
        <v>2004</v>
      </c>
      <c r="N414" t="s">
        <v>716</v>
      </c>
      <c r="P414" t="str">
        <f>IF(ROUND(AO414/(365/12),0)=1, "1_month",IF(AO414/(365/12)&lt;1, "Less than a month", IF(AO414/(365/12)&gt;12," +1 year",ROUND(AO414/(365/12),0)&amp;"_months")))</f>
        <v>1_month</v>
      </c>
      <c r="Q414">
        <v>31</v>
      </c>
      <c r="U414">
        <v>2004</v>
      </c>
      <c r="Z414">
        <v>3</v>
      </c>
      <c r="AH414">
        <v>3</v>
      </c>
      <c r="AI414">
        <v>3</v>
      </c>
      <c r="AJ414">
        <v>31</v>
      </c>
      <c r="AM414" t="s">
        <v>47</v>
      </c>
      <c r="AN414" t="str">
        <f>CHOOSE(AI414, "Bottom 20%", "20%-40%", "40%-60%", "60%-80%", "Top 20%")</f>
        <v>40%-60%</v>
      </c>
      <c r="AO414">
        <v>31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</row>
    <row r="415" spans="1:59">
      <c r="A415" s="8">
        <v>36708</v>
      </c>
      <c r="B415" s="8">
        <v>36738</v>
      </c>
      <c r="C415" t="s">
        <v>699</v>
      </c>
      <c r="E415" t="s">
        <v>233</v>
      </c>
      <c r="F415" t="s">
        <v>718</v>
      </c>
      <c r="G415" t="s">
        <v>641</v>
      </c>
      <c r="H415" t="s">
        <v>644</v>
      </c>
      <c r="J415">
        <v>6</v>
      </c>
      <c r="K415">
        <v>100</v>
      </c>
      <c r="M415">
        <v>2000</v>
      </c>
      <c r="N415" t="s">
        <v>701</v>
      </c>
      <c r="P415" t="str">
        <f>IF(ROUND(AO415/(365/12),0)=1, "1_month",IF(AO415/(365/12)&lt;1, "Less than a month", IF(AO415/(365/12)&gt;12," +1 year",ROUND(AO415/(365/12),0)&amp;"_months")))</f>
        <v>1_month</v>
      </c>
      <c r="Q415">
        <v>31</v>
      </c>
      <c r="U415">
        <v>2000</v>
      </c>
      <c r="V415">
        <v>3</v>
      </c>
      <c r="AH415">
        <v>3</v>
      </c>
      <c r="AI415">
        <v>3</v>
      </c>
      <c r="AJ415">
        <v>31</v>
      </c>
      <c r="AM415" t="s">
        <v>47</v>
      </c>
      <c r="AN415" t="str">
        <f>CHOOSE(AI415, "Bottom 20%", "20%-40%", "40%-60%", "60%-80%", "Top 20%")</f>
        <v>40%-60%</v>
      </c>
      <c r="AO415">
        <v>31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</row>
    <row r="416" spans="1:59">
      <c r="A416" s="8">
        <v>38169</v>
      </c>
      <c r="B416" s="8">
        <v>38199</v>
      </c>
      <c r="C416" t="s">
        <v>699</v>
      </c>
      <c r="E416" t="s">
        <v>233</v>
      </c>
      <c r="G416" t="s">
        <v>641</v>
      </c>
      <c r="H416" t="s">
        <v>644</v>
      </c>
      <c r="J416">
        <v>27</v>
      </c>
      <c r="M416">
        <v>2004</v>
      </c>
      <c r="N416" t="s">
        <v>701</v>
      </c>
      <c r="P416" t="str">
        <f>IF(ROUND(AO416/(365/12),0)=1, "1_month",IF(AO416/(365/12)&lt;1, "Less than a month", IF(AO416/(365/12)&gt;12," +1 year",ROUND(AO416/(365/12),0)&amp;"_months")))</f>
        <v>1_month</v>
      </c>
      <c r="Q416">
        <v>31</v>
      </c>
      <c r="U416">
        <v>2004</v>
      </c>
      <c r="Z416">
        <v>3</v>
      </c>
      <c r="AH416">
        <v>3</v>
      </c>
      <c r="AI416">
        <v>3</v>
      </c>
      <c r="AJ416">
        <v>31</v>
      </c>
      <c r="AM416" t="s">
        <v>47</v>
      </c>
      <c r="AN416" t="str">
        <f>CHOOSE(AI416, "Bottom 20%", "20%-40%", "40%-60%", "60%-80%", "Top 20%")</f>
        <v>40%-60%</v>
      </c>
      <c r="AO416">
        <v>31</v>
      </c>
      <c r="AP416">
        <v>0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</row>
    <row r="417" spans="1:59">
      <c r="A417" s="8">
        <v>37530</v>
      </c>
      <c r="B417" s="8">
        <v>37560</v>
      </c>
      <c r="C417" t="s">
        <v>303</v>
      </c>
      <c r="E417" t="s">
        <v>233</v>
      </c>
      <c r="F417" t="s">
        <v>719</v>
      </c>
      <c r="G417" t="s">
        <v>641</v>
      </c>
      <c r="H417" t="s">
        <v>642</v>
      </c>
      <c r="J417">
        <v>242</v>
      </c>
      <c r="K417">
        <v>25062</v>
      </c>
      <c r="M417">
        <v>2002</v>
      </c>
      <c r="N417" t="s">
        <v>305</v>
      </c>
      <c r="P417" t="str">
        <f>IF(ROUND(AO417/(365/12),0)=1, "1_month",IF(AO417/(365/12)&lt;1, "Less than a month", IF(AO417/(365/12)&gt;12," +1 year",ROUND(AO417/(365/12),0)&amp;"_months")))</f>
        <v>1_month</v>
      </c>
      <c r="Q417">
        <v>31</v>
      </c>
      <c r="U417">
        <v>2002</v>
      </c>
      <c r="X417">
        <v>3</v>
      </c>
      <c r="AH417">
        <v>4</v>
      </c>
      <c r="AI417">
        <v>3</v>
      </c>
      <c r="AJ417">
        <v>31</v>
      </c>
      <c r="AM417" t="s">
        <v>47</v>
      </c>
      <c r="AN417" t="str">
        <f>CHOOSE(AI417, "Bottom 20%", "20%-40%", "40%-60%", "60%-80%", "Top 20%")</f>
        <v>40%-60%</v>
      </c>
      <c r="AO417">
        <v>31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</row>
    <row r="418" spans="1:59">
      <c r="A418" s="8">
        <v>37073</v>
      </c>
      <c r="B418" s="8">
        <v>37103</v>
      </c>
      <c r="C418" t="s">
        <v>303</v>
      </c>
      <c r="E418" t="s">
        <v>233</v>
      </c>
      <c r="F418" t="s">
        <v>720</v>
      </c>
      <c r="G418" t="s">
        <v>641</v>
      </c>
      <c r="H418" t="s">
        <v>644</v>
      </c>
      <c r="J418">
        <v>276</v>
      </c>
      <c r="M418">
        <v>2001</v>
      </c>
      <c r="N418" t="s">
        <v>305</v>
      </c>
      <c r="P418" t="str">
        <f>IF(ROUND(AO418/(365/12),0)=1, "1_month",IF(AO418/(365/12)&lt;1, "Less than a month", IF(AO418/(365/12)&gt;12," +1 year",ROUND(AO418/(365/12),0)&amp;"_months")))</f>
        <v>1_month</v>
      </c>
      <c r="Q418">
        <v>31</v>
      </c>
      <c r="U418">
        <v>2001</v>
      </c>
      <c r="W418">
        <v>3</v>
      </c>
      <c r="AH418">
        <v>4</v>
      </c>
      <c r="AI418">
        <v>3</v>
      </c>
      <c r="AJ418">
        <v>31</v>
      </c>
      <c r="AM418" t="s">
        <v>47</v>
      </c>
      <c r="AN418" t="str">
        <f>CHOOSE(AI418, "Bottom 20%", "20%-40%", "40%-60%", "60%-80%", "Top 20%")</f>
        <v>40%-60%</v>
      </c>
      <c r="AO418">
        <v>31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</row>
    <row r="419" spans="1:59">
      <c r="A419" s="8">
        <v>37165</v>
      </c>
      <c r="B419" s="8">
        <v>37195</v>
      </c>
      <c r="C419" t="s">
        <v>303</v>
      </c>
      <c r="E419" t="s">
        <v>233</v>
      </c>
      <c r="F419" t="s">
        <v>721</v>
      </c>
      <c r="G419" t="s">
        <v>641</v>
      </c>
      <c r="H419" t="s">
        <v>642</v>
      </c>
      <c r="J419">
        <v>332</v>
      </c>
      <c r="K419">
        <v>174</v>
      </c>
      <c r="M419">
        <v>2001</v>
      </c>
      <c r="N419" t="s">
        <v>305</v>
      </c>
      <c r="P419" t="str">
        <f>IF(ROUND(AO419/(365/12),0)=1, "1_month",IF(AO419/(365/12)&lt;1, "Less than a month", IF(AO419/(365/12)&gt;12," +1 year",ROUND(AO419/(365/12),0)&amp;"_months")))</f>
        <v>1_month</v>
      </c>
      <c r="Q419">
        <v>31</v>
      </c>
      <c r="U419">
        <v>2001</v>
      </c>
      <c r="W419">
        <v>3</v>
      </c>
      <c r="AH419">
        <v>4</v>
      </c>
      <c r="AI419">
        <v>3</v>
      </c>
      <c r="AJ419">
        <v>31</v>
      </c>
      <c r="AM419" t="s">
        <v>47</v>
      </c>
      <c r="AN419" t="str">
        <f>CHOOSE(AI419, "Bottom 20%", "20%-40%", "40%-60%", "60%-80%", "Top 20%")</f>
        <v>40%-60%</v>
      </c>
      <c r="AO419">
        <v>31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</row>
    <row r="420" spans="1:59">
      <c r="A420" s="8">
        <v>38897</v>
      </c>
      <c r="B420" s="8">
        <v>38929</v>
      </c>
      <c r="C420" t="s">
        <v>699</v>
      </c>
      <c r="E420" t="s">
        <v>233</v>
      </c>
      <c r="G420" t="s">
        <v>641</v>
      </c>
      <c r="H420" t="s">
        <v>644</v>
      </c>
      <c r="J420">
        <v>26</v>
      </c>
      <c r="K420">
        <v>200</v>
      </c>
      <c r="M420">
        <v>2006</v>
      </c>
      <c r="N420" t="s">
        <v>701</v>
      </c>
      <c r="P420" t="str">
        <f>IF(ROUND(AO420/(365/12),0)=1, "1_month",IF(AO420/(365/12)&lt;1, "Less than a month", IF(AO420/(365/12)&gt;12," +1 year",ROUND(AO420/(365/12),0)&amp;"_months")))</f>
        <v>1_month</v>
      </c>
      <c r="Q420">
        <v>33</v>
      </c>
      <c r="U420">
        <v>2006</v>
      </c>
      <c r="AB420">
        <v>3</v>
      </c>
      <c r="AH420">
        <v>3</v>
      </c>
      <c r="AI420">
        <v>3</v>
      </c>
      <c r="AJ420">
        <v>33</v>
      </c>
      <c r="AM420" t="s">
        <v>47</v>
      </c>
      <c r="AN420" t="str">
        <f>CHOOSE(AI420, "Bottom 20%", "20%-40%", "40%-60%", "60%-80%", "Top 20%")</f>
        <v>40%-60%</v>
      </c>
      <c r="AO420">
        <v>33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</row>
    <row r="421" spans="1:59">
      <c r="A421" s="8">
        <v>37809</v>
      </c>
      <c r="B421" s="8">
        <v>37848</v>
      </c>
      <c r="C421" t="s">
        <v>300</v>
      </c>
      <c r="E421" t="s">
        <v>207</v>
      </c>
      <c r="F421" t="s">
        <v>722</v>
      </c>
      <c r="G421" t="s">
        <v>641</v>
      </c>
      <c r="H421" t="s">
        <v>642</v>
      </c>
      <c r="J421">
        <v>339</v>
      </c>
      <c r="K421">
        <v>1839888</v>
      </c>
      <c r="M421">
        <v>2003</v>
      </c>
      <c r="N421" t="s">
        <v>301</v>
      </c>
      <c r="P421" t="str">
        <f>IF(ROUND(AO421/(365/12),0)=1, "1_month",IF(AO421/(365/12)&lt;1, "Less than a month", IF(AO421/(365/12)&gt;12," +1 year",ROUND(AO421/(365/12),0)&amp;"_months")))</f>
        <v>1_month</v>
      </c>
      <c r="Q421">
        <v>40</v>
      </c>
      <c r="U421">
        <v>2003</v>
      </c>
      <c r="Y421">
        <v>3</v>
      </c>
      <c r="AH421">
        <v>3</v>
      </c>
      <c r="AI421">
        <v>3</v>
      </c>
      <c r="AJ421">
        <v>40</v>
      </c>
      <c r="AM421" t="s">
        <v>47</v>
      </c>
      <c r="AN421" t="str">
        <f>CHOOSE(AI421, "Bottom 20%", "20%-40%", "40%-60%", "60%-80%", "Top 20%")</f>
        <v>40%-60%</v>
      </c>
      <c r="AO421">
        <v>40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</row>
    <row r="422" spans="1:59">
      <c r="A422" s="8">
        <v>36892</v>
      </c>
      <c r="B422" s="8">
        <v>36950</v>
      </c>
      <c r="C422" t="s">
        <v>303</v>
      </c>
      <c r="E422" t="s">
        <v>233</v>
      </c>
      <c r="F422" t="s">
        <v>723</v>
      </c>
      <c r="G422" t="s">
        <v>641</v>
      </c>
      <c r="H422" t="s">
        <v>642</v>
      </c>
      <c r="J422">
        <v>145</v>
      </c>
      <c r="K422">
        <v>6120</v>
      </c>
      <c r="L422">
        <v>0.1</v>
      </c>
      <c r="M422">
        <v>2001</v>
      </c>
      <c r="N422" t="s">
        <v>305</v>
      </c>
      <c r="P422" t="str">
        <f>IF(ROUND(AO422/(365/12),0)=1, "1_month",IF(AO422/(365/12)&lt;1, "Less than a month", IF(AO422/(365/12)&gt;12," +1 year",ROUND(AO422/(365/12),0)&amp;"_months")))</f>
        <v>2_months</v>
      </c>
      <c r="Q422">
        <v>59</v>
      </c>
      <c r="U422">
        <v>2001</v>
      </c>
      <c r="W422">
        <v>3</v>
      </c>
      <c r="AH422">
        <v>4</v>
      </c>
      <c r="AI422">
        <v>3</v>
      </c>
      <c r="AJ422">
        <v>59</v>
      </c>
      <c r="AM422" t="s">
        <v>47</v>
      </c>
      <c r="AN422" t="str">
        <f>CHOOSE(AI422, "Bottom 20%", "20%-40%", "40%-60%", "60%-80%", "Top 20%")</f>
        <v>40%-60%</v>
      </c>
      <c r="AO422">
        <v>59</v>
      </c>
      <c r="AP422">
        <v>0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</row>
    <row r="423" spans="1:59">
      <c r="A423" s="8">
        <v>38139</v>
      </c>
      <c r="B423" s="8">
        <v>38199</v>
      </c>
      <c r="C423" t="s">
        <v>300</v>
      </c>
      <c r="E423" t="s">
        <v>207</v>
      </c>
      <c r="F423" t="s">
        <v>724</v>
      </c>
      <c r="G423" t="s">
        <v>641</v>
      </c>
      <c r="H423" t="s">
        <v>642</v>
      </c>
      <c r="J423">
        <v>90</v>
      </c>
      <c r="K423">
        <v>2137467</v>
      </c>
      <c r="M423">
        <v>2004</v>
      </c>
      <c r="N423" t="s">
        <v>301</v>
      </c>
      <c r="P423" t="str">
        <f>IF(ROUND(AO423/(365/12),0)=1, "1_month",IF(AO423/(365/12)&lt;1, "Less than a month", IF(AO423/(365/12)&gt;12," +1 year",ROUND(AO423/(365/12),0)&amp;"_months")))</f>
        <v>2_months</v>
      </c>
      <c r="Q423">
        <v>61</v>
      </c>
      <c r="U423">
        <v>2004</v>
      </c>
      <c r="Z423">
        <v>3</v>
      </c>
      <c r="AH423">
        <v>3</v>
      </c>
      <c r="AI423">
        <v>3</v>
      </c>
      <c r="AJ423">
        <v>61</v>
      </c>
      <c r="AM423" t="s">
        <v>47</v>
      </c>
      <c r="AN423" t="str">
        <f>CHOOSE(AI423, "Bottom 20%", "20%-40%", "40%-60%", "60%-80%", "Top 20%")</f>
        <v>40%-60%</v>
      </c>
      <c r="AO423">
        <v>61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</row>
    <row r="424" spans="1:59">
      <c r="A424" s="8">
        <v>39234</v>
      </c>
      <c r="B424" s="8">
        <v>39294</v>
      </c>
      <c r="C424" t="s">
        <v>699</v>
      </c>
      <c r="E424" t="s">
        <v>233</v>
      </c>
      <c r="F424" t="s">
        <v>725</v>
      </c>
      <c r="G424" t="s">
        <v>641</v>
      </c>
      <c r="H424" t="s">
        <v>644</v>
      </c>
      <c r="J424">
        <v>30</v>
      </c>
      <c r="M424">
        <v>2007</v>
      </c>
      <c r="N424" t="s">
        <v>701</v>
      </c>
      <c r="P424" t="str">
        <f>IF(ROUND(AO424/(365/12),0)=1, "1_month",IF(AO424/(365/12)&lt;1, "Less than a month", IF(AO424/(365/12)&gt;12," +1 year",ROUND(AO424/(365/12),0)&amp;"_months")))</f>
        <v>2_months</v>
      </c>
      <c r="Q424">
        <v>61</v>
      </c>
      <c r="U424">
        <v>2007</v>
      </c>
      <c r="AC424">
        <v>3</v>
      </c>
      <c r="AH424">
        <v>3</v>
      </c>
      <c r="AI424">
        <v>3</v>
      </c>
      <c r="AJ424">
        <v>61</v>
      </c>
      <c r="AM424" t="s">
        <v>47</v>
      </c>
      <c r="AN424" t="str">
        <f>CHOOSE(AI424, "Bottom 20%", "20%-40%", "40%-60%", "60%-80%", "Top 20%")</f>
        <v>40%-60%</v>
      </c>
      <c r="AO424">
        <v>61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</row>
    <row r="425" spans="1:59">
      <c r="A425" s="8">
        <v>39173</v>
      </c>
      <c r="B425" s="8">
        <v>39294</v>
      </c>
      <c r="C425" t="s">
        <v>300</v>
      </c>
      <c r="E425" t="s">
        <v>207</v>
      </c>
      <c r="F425" t="s">
        <v>726</v>
      </c>
      <c r="G425" t="s">
        <v>641</v>
      </c>
      <c r="H425" t="s">
        <v>653</v>
      </c>
      <c r="J425">
        <v>67</v>
      </c>
      <c r="K425">
        <v>884572</v>
      </c>
      <c r="M425">
        <v>2007</v>
      </c>
      <c r="N425" t="s">
        <v>301</v>
      </c>
      <c r="P425" t="str">
        <f>IF(ROUND(AO425/(365/12),0)=1, "1_month",IF(AO425/(365/12)&lt;1, "Less than a month", IF(AO425/(365/12)&gt;12," +1 year",ROUND(AO425/(365/12),0)&amp;"_months")))</f>
        <v>4_months</v>
      </c>
      <c r="Q425">
        <v>122</v>
      </c>
      <c r="U425">
        <v>2007</v>
      </c>
      <c r="AC425">
        <v>3</v>
      </c>
      <c r="AH425">
        <v>3</v>
      </c>
      <c r="AI425">
        <v>3</v>
      </c>
      <c r="AJ425">
        <v>122</v>
      </c>
      <c r="AM425" t="s">
        <v>47</v>
      </c>
      <c r="AN425" t="str">
        <f>CHOOSE(AI425, "Bottom 20%", "20%-40%", "40%-60%", "60%-80%", "Top 20%")</f>
        <v>40%-60%</v>
      </c>
      <c r="AO425">
        <v>122</v>
      </c>
      <c r="AP425">
        <v>0</v>
      </c>
      <c r="AQ425">
        <v>0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0</v>
      </c>
    </row>
    <row r="426" spans="1:59">
      <c r="A426" s="8">
        <v>39934</v>
      </c>
      <c r="B426" s="8">
        <v>40056</v>
      </c>
      <c r="C426" t="s">
        <v>300</v>
      </c>
      <c r="E426" t="s">
        <v>207</v>
      </c>
      <c r="F426" t="s">
        <v>727</v>
      </c>
      <c r="G426" t="s">
        <v>641</v>
      </c>
      <c r="H426" t="s">
        <v>642</v>
      </c>
      <c r="J426">
        <v>274</v>
      </c>
      <c r="K426">
        <v>24262</v>
      </c>
      <c r="M426">
        <v>2009</v>
      </c>
      <c r="N426" t="s">
        <v>301</v>
      </c>
      <c r="P426" t="str">
        <f>IF(ROUND(AO426/(365/12),0)=1, "1_month",IF(AO426/(365/12)&lt;1, "Less than a month", IF(AO426/(365/12)&gt;12," +1 year",ROUND(AO426/(365/12),0)&amp;"_months")))</f>
        <v>4_months</v>
      </c>
      <c r="Q426">
        <v>123</v>
      </c>
      <c r="U426">
        <v>2009</v>
      </c>
      <c r="AE426">
        <v>3</v>
      </c>
      <c r="AF426">
        <v>3</v>
      </c>
      <c r="AG426">
        <v>3</v>
      </c>
      <c r="AH426">
        <v>3</v>
      </c>
      <c r="AI426">
        <v>3</v>
      </c>
      <c r="AJ426">
        <v>123</v>
      </c>
      <c r="AM426" t="s">
        <v>47</v>
      </c>
      <c r="AN426" t="str">
        <f>CHOOSE(AI426, "Bottom 20%", "20%-40%", "40%-60%", "60%-80%", "Top 20%")</f>
        <v>40%-60%</v>
      </c>
      <c r="AO426">
        <v>123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0</v>
      </c>
      <c r="BG426">
        <v>0</v>
      </c>
    </row>
    <row r="427" spans="1:59">
      <c r="A427" s="8">
        <v>40360</v>
      </c>
      <c r="B427" s="8">
        <v>40574</v>
      </c>
      <c r="C427" t="s">
        <v>300</v>
      </c>
      <c r="E427" t="s">
        <v>207</v>
      </c>
      <c r="F427" t="s">
        <v>728</v>
      </c>
      <c r="G427" t="s">
        <v>641</v>
      </c>
      <c r="H427" t="s">
        <v>642</v>
      </c>
      <c r="J427">
        <v>409</v>
      </c>
      <c r="K427">
        <v>57600</v>
      </c>
      <c r="M427">
        <v>2011</v>
      </c>
      <c r="N427" t="s">
        <v>301</v>
      </c>
      <c r="P427" t="str">
        <f>IF(ROUND(AO427/(365/12),0)=1, "1_month",IF(AO427/(365/12)&lt;1, "Less than a month", IF(AO427/(365/12)&gt;12," +1 year",ROUND(AO427/(365/12),0)&amp;"_months")))</f>
        <v>7_months</v>
      </c>
      <c r="Q427">
        <v>215</v>
      </c>
      <c r="U427">
        <v>2010</v>
      </c>
      <c r="AE427">
        <v>3</v>
      </c>
      <c r="AF427">
        <v>3</v>
      </c>
      <c r="AG427">
        <v>3</v>
      </c>
      <c r="AH427">
        <v>3</v>
      </c>
      <c r="AI427">
        <v>3</v>
      </c>
      <c r="AJ427">
        <v>215</v>
      </c>
      <c r="AM427" t="s">
        <v>47</v>
      </c>
      <c r="AN427" t="str">
        <f>CHOOSE(AI427, "Bottom 20%", "20%-40%", "40%-60%", "60%-80%", "Top 20%")</f>
        <v>40%-60%</v>
      </c>
      <c r="AO427">
        <v>215</v>
      </c>
      <c r="AP427">
        <v>0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0</v>
      </c>
    </row>
    <row r="428" spans="1:59">
      <c r="A428" s="8">
        <v>39426</v>
      </c>
      <c r="B428" s="8">
        <v>39813</v>
      </c>
      <c r="C428" t="s">
        <v>699</v>
      </c>
      <c r="E428" t="s">
        <v>233</v>
      </c>
      <c r="F428" t="s">
        <v>729</v>
      </c>
      <c r="G428" t="s">
        <v>641</v>
      </c>
      <c r="H428" t="s">
        <v>642</v>
      </c>
      <c r="J428">
        <v>38</v>
      </c>
      <c r="M428">
        <v>2008</v>
      </c>
      <c r="N428" t="s">
        <v>701</v>
      </c>
      <c r="P428" t="str">
        <f>IF(ROUND(AO428/(365/12),0)=1, "1_month",IF(AO428/(365/12)&lt;1, "Less than a month", IF(AO428/(365/12)&gt;12," +1 year",ROUND(AO428/(365/12),0)&amp;"_months")))</f>
        <v xml:space="preserve"> +1 year</v>
      </c>
      <c r="Q428">
        <v>388</v>
      </c>
      <c r="U428">
        <v>2007</v>
      </c>
      <c r="AC428">
        <v>3</v>
      </c>
      <c r="AH428">
        <v>3</v>
      </c>
      <c r="AI428">
        <v>3</v>
      </c>
      <c r="AJ428">
        <v>388</v>
      </c>
      <c r="AM428" t="s">
        <v>47</v>
      </c>
      <c r="AN428" t="str">
        <f>CHOOSE(AI428, "Bottom 20%", "20%-40%", "40%-60%", "60%-80%", "Top 20%")</f>
        <v>40%-60%</v>
      </c>
      <c r="AO428">
        <v>388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0</v>
      </c>
    </row>
    <row r="429" spans="1:59">
      <c r="A429" s="8">
        <v>36694</v>
      </c>
      <c r="B429" s="8">
        <v>36694</v>
      </c>
      <c r="C429" t="s">
        <v>560</v>
      </c>
      <c r="E429" t="s">
        <v>207</v>
      </c>
      <c r="F429" t="s">
        <v>730</v>
      </c>
      <c r="G429" t="s">
        <v>641</v>
      </c>
      <c r="H429" t="s">
        <v>642</v>
      </c>
      <c r="J429">
        <v>15</v>
      </c>
      <c r="K429">
        <v>300</v>
      </c>
      <c r="M429">
        <v>2000</v>
      </c>
      <c r="N429" t="s">
        <v>562</v>
      </c>
      <c r="P429" t="str">
        <f>IF(ROUND(AO429/(365/12),0)=1, "1_month",IF(AO429/(365/12)&lt;1, "Less than a month", IF(AO429/(365/12)&gt;12," +1 year",ROUND(AO429/(365/12),0)&amp;"_months")))</f>
        <v>Less than a month</v>
      </c>
      <c r="Q429">
        <v>1</v>
      </c>
      <c r="U429">
        <v>2000</v>
      </c>
      <c r="V429">
        <v>4</v>
      </c>
      <c r="AH429">
        <v>4</v>
      </c>
      <c r="AI429">
        <v>4</v>
      </c>
      <c r="AJ429">
        <v>1</v>
      </c>
      <c r="AM429" t="s">
        <v>47</v>
      </c>
      <c r="AN429" t="str">
        <f>CHOOSE(AI429, "Bottom 20%", "20%-40%", "40%-60%", "60%-80%", "Top 20%")</f>
        <v>60%-80%</v>
      </c>
      <c r="AO429">
        <v>1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</row>
    <row r="430" spans="1:59">
      <c r="A430" s="8">
        <v>37614</v>
      </c>
      <c r="B430" s="8">
        <v>37614</v>
      </c>
      <c r="C430" t="s">
        <v>580</v>
      </c>
      <c r="E430" t="s">
        <v>581</v>
      </c>
      <c r="F430" t="s">
        <v>731</v>
      </c>
      <c r="G430" t="s">
        <v>641</v>
      </c>
      <c r="H430" t="s">
        <v>642</v>
      </c>
      <c r="J430">
        <v>50</v>
      </c>
      <c r="M430">
        <v>2002</v>
      </c>
      <c r="N430" t="s">
        <v>583</v>
      </c>
      <c r="P430" t="str">
        <f>IF(ROUND(AO430/(365/12),0)=1, "1_month",IF(AO430/(365/12)&lt;1, "Less than a month", IF(AO430/(365/12)&gt;12," +1 year",ROUND(AO430/(365/12),0)&amp;"_months")))</f>
        <v>Less than a month</v>
      </c>
      <c r="Q430">
        <v>1</v>
      </c>
      <c r="U430">
        <v>2002</v>
      </c>
      <c r="X430">
        <v>4</v>
      </c>
      <c r="AH430">
        <v>4</v>
      </c>
      <c r="AI430">
        <v>4</v>
      </c>
      <c r="AJ430">
        <v>1</v>
      </c>
      <c r="AM430" t="s">
        <v>47</v>
      </c>
      <c r="AN430" t="str">
        <f>CHOOSE(AI430, "Bottom 20%", "20%-40%", "40%-60%", "60%-80%", "Top 20%")</f>
        <v>60%-80%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1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</row>
    <row r="431" spans="1:59">
      <c r="A431" s="8">
        <v>37174</v>
      </c>
      <c r="B431" s="8">
        <v>37174</v>
      </c>
      <c r="C431" t="s">
        <v>732</v>
      </c>
      <c r="E431" t="s">
        <v>233</v>
      </c>
      <c r="F431" t="s">
        <v>733</v>
      </c>
      <c r="G431" t="s">
        <v>641</v>
      </c>
      <c r="H431" t="s">
        <v>642</v>
      </c>
      <c r="J431">
        <v>270</v>
      </c>
      <c r="M431">
        <v>2001</v>
      </c>
      <c r="N431" t="s">
        <v>734</v>
      </c>
      <c r="P431" t="str">
        <f>IF(ROUND(AO431/(365/12),0)=1, "1_month",IF(AO431/(365/12)&lt;1, "Less than a month", IF(AO431/(365/12)&gt;12," +1 year",ROUND(AO431/(365/12),0)&amp;"_months")))</f>
        <v>Less than a month</v>
      </c>
      <c r="Q431">
        <v>1</v>
      </c>
      <c r="U431">
        <v>2001</v>
      </c>
      <c r="W431">
        <v>4</v>
      </c>
      <c r="AH431">
        <v>4</v>
      </c>
      <c r="AI431">
        <v>4</v>
      </c>
      <c r="AJ431">
        <v>1</v>
      </c>
      <c r="AM431" t="s">
        <v>47</v>
      </c>
      <c r="AN431" t="str">
        <f>CHOOSE(AI431, "Bottom 20%", "20%-40%", "40%-60%", "60%-80%", "Top 20%")</f>
        <v>60%-80%</v>
      </c>
      <c r="AO431">
        <v>1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</row>
    <row r="432" spans="1:59">
      <c r="A432" s="8">
        <v>40515</v>
      </c>
      <c r="B432" s="8">
        <v>40515</v>
      </c>
      <c r="C432" t="s">
        <v>303</v>
      </c>
      <c r="E432" t="s">
        <v>233</v>
      </c>
      <c r="F432" t="s">
        <v>735</v>
      </c>
      <c r="G432" t="s">
        <v>641</v>
      </c>
      <c r="H432" t="s">
        <v>642</v>
      </c>
      <c r="J432">
        <v>11</v>
      </c>
      <c r="K432">
        <v>11</v>
      </c>
      <c r="M432">
        <v>2010</v>
      </c>
      <c r="N432" t="s">
        <v>305</v>
      </c>
      <c r="P432" t="str">
        <f>IF(ROUND(AO432/(365/12),0)=1, "1_month",IF(AO432/(365/12)&lt;1, "Less than a month", IF(AO432/(365/12)&gt;12," +1 year",ROUND(AO432/(365/12),0)&amp;"_months")))</f>
        <v>Less than a month</v>
      </c>
      <c r="Q432">
        <v>1</v>
      </c>
      <c r="U432">
        <v>2010</v>
      </c>
      <c r="AE432">
        <v>4</v>
      </c>
      <c r="AF432">
        <v>4</v>
      </c>
      <c r="AG432">
        <v>4</v>
      </c>
      <c r="AH432">
        <v>4</v>
      </c>
      <c r="AI432">
        <v>4</v>
      </c>
      <c r="AJ432">
        <v>1</v>
      </c>
      <c r="AM432" t="s">
        <v>47</v>
      </c>
      <c r="AN432" t="str">
        <f>CHOOSE(AI432, "Bottom 20%", "20%-40%", "40%-60%", "60%-80%", "Top 20%")</f>
        <v>60%-80%</v>
      </c>
      <c r="AO432">
        <v>1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0</v>
      </c>
    </row>
    <row r="433" spans="1:59">
      <c r="A433" s="8">
        <v>39828</v>
      </c>
      <c r="B433" s="8">
        <v>39828</v>
      </c>
      <c r="C433" t="s">
        <v>549</v>
      </c>
      <c r="E433" t="s">
        <v>233</v>
      </c>
      <c r="F433" t="s">
        <v>736</v>
      </c>
      <c r="G433" t="s">
        <v>641</v>
      </c>
      <c r="H433" t="s">
        <v>653</v>
      </c>
      <c r="K433">
        <v>500</v>
      </c>
      <c r="M433">
        <v>2009</v>
      </c>
      <c r="N433" t="s">
        <v>551</v>
      </c>
      <c r="P433" t="str">
        <f>IF(ROUND(AO433/(365/12),0)=1, "1_month",IF(AO433/(365/12)&lt;1, "Less than a month", IF(AO433/(365/12)&gt;12," +1 year",ROUND(AO433/(365/12),0)&amp;"_months")))</f>
        <v>Less than a month</v>
      </c>
      <c r="Q433">
        <v>1</v>
      </c>
      <c r="U433">
        <v>2009</v>
      </c>
      <c r="AE433">
        <v>4</v>
      </c>
      <c r="AF433">
        <v>4</v>
      </c>
      <c r="AG433">
        <v>4</v>
      </c>
      <c r="AH433">
        <v>4</v>
      </c>
      <c r="AI433">
        <v>4</v>
      </c>
      <c r="AJ433">
        <v>1</v>
      </c>
      <c r="AM433" t="s">
        <v>47</v>
      </c>
      <c r="AN433" t="str">
        <f>CHOOSE(AI433, "Bottom 20%", "20%-40%", "40%-60%", "60%-80%", "Top 20%")</f>
        <v>60%-80%</v>
      </c>
      <c r="AO433">
        <v>1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0</v>
      </c>
      <c r="BG433">
        <v>0</v>
      </c>
    </row>
    <row r="434" spans="1:59">
      <c r="A434" s="8">
        <v>37242</v>
      </c>
      <c r="B434" s="8">
        <v>37242</v>
      </c>
      <c r="C434" t="s">
        <v>534</v>
      </c>
      <c r="E434" t="s">
        <v>535</v>
      </c>
      <c r="F434" t="s">
        <v>737</v>
      </c>
      <c r="G434" t="s">
        <v>641</v>
      </c>
      <c r="H434" t="s">
        <v>642</v>
      </c>
      <c r="J434">
        <v>29</v>
      </c>
      <c r="M434">
        <v>2001</v>
      </c>
      <c r="N434" t="s">
        <v>537</v>
      </c>
      <c r="P434" t="str">
        <f>IF(ROUND(AO434/(365/12),0)=1, "1_month",IF(AO434/(365/12)&lt;1, "Less than a month", IF(AO434/(365/12)&gt;12," +1 year",ROUND(AO434/(365/12),0)&amp;"_months")))</f>
        <v>Less than a month</v>
      </c>
      <c r="Q434">
        <v>1</v>
      </c>
      <c r="U434">
        <v>2001</v>
      </c>
      <c r="W434">
        <v>4</v>
      </c>
      <c r="AH434">
        <v>4</v>
      </c>
      <c r="AI434">
        <v>4</v>
      </c>
      <c r="AJ434">
        <v>1</v>
      </c>
      <c r="AM434" t="s">
        <v>47</v>
      </c>
      <c r="AN434" t="str">
        <f>CHOOSE(AI434, "Bottom 20%", "20%-40%", "40%-60%", "60%-80%", "Top 20%")</f>
        <v>60%-80%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</row>
    <row r="435" spans="1:59">
      <c r="A435" s="8">
        <v>37995</v>
      </c>
      <c r="B435" s="8">
        <v>37996</v>
      </c>
      <c r="C435" t="s">
        <v>534</v>
      </c>
      <c r="E435" t="s">
        <v>535</v>
      </c>
      <c r="F435" t="s">
        <v>738</v>
      </c>
      <c r="G435" t="s">
        <v>641</v>
      </c>
      <c r="H435" t="s">
        <v>642</v>
      </c>
      <c r="J435">
        <v>10</v>
      </c>
      <c r="M435">
        <v>2004</v>
      </c>
      <c r="N435" t="s">
        <v>537</v>
      </c>
      <c r="P435" t="str">
        <f>IF(ROUND(AO435/(365/12),0)=1, "1_month",IF(AO435/(365/12)&lt;1, "Less than a month", IF(AO435/(365/12)&gt;12," +1 year",ROUND(AO435/(365/12),0)&amp;"_months")))</f>
        <v>Less than a month</v>
      </c>
      <c r="Q435">
        <v>2</v>
      </c>
      <c r="U435">
        <v>2004</v>
      </c>
      <c r="Z435">
        <v>4</v>
      </c>
      <c r="AH435">
        <v>4</v>
      </c>
      <c r="AI435">
        <v>4</v>
      </c>
      <c r="AJ435">
        <v>2</v>
      </c>
      <c r="AM435" t="s">
        <v>47</v>
      </c>
      <c r="AN435" t="str">
        <f>CHOOSE(AI435, "Bottom 20%", "20%-40%", "40%-60%", "60%-80%", "Top 20%")</f>
        <v>60%-80%</v>
      </c>
      <c r="AO435">
        <v>2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0</v>
      </c>
      <c r="AZ435">
        <v>1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</row>
    <row r="436" spans="1:59">
      <c r="A436" s="8">
        <v>38739</v>
      </c>
      <c r="B436" s="8">
        <v>38742</v>
      </c>
      <c r="C436" t="s">
        <v>539</v>
      </c>
      <c r="E436" t="s">
        <v>233</v>
      </c>
      <c r="G436" t="s">
        <v>641</v>
      </c>
      <c r="H436" t="s">
        <v>653</v>
      </c>
      <c r="J436">
        <v>18</v>
      </c>
      <c r="K436">
        <v>20</v>
      </c>
      <c r="M436">
        <v>2006</v>
      </c>
      <c r="N436" t="s">
        <v>541</v>
      </c>
      <c r="P436" t="str">
        <f>IF(ROUND(AO436/(365/12),0)=1, "1_month",IF(AO436/(365/12)&lt;1, "Less than a month", IF(AO436/(365/12)&gt;12," +1 year",ROUND(AO436/(365/12),0)&amp;"_months")))</f>
        <v>Less than a month</v>
      </c>
      <c r="Q436">
        <v>4</v>
      </c>
      <c r="U436">
        <v>2006</v>
      </c>
      <c r="AB436">
        <v>4</v>
      </c>
      <c r="AH436">
        <v>4</v>
      </c>
      <c r="AI436">
        <v>4</v>
      </c>
      <c r="AJ436">
        <v>4</v>
      </c>
      <c r="AM436" t="s">
        <v>47</v>
      </c>
      <c r="AN436" t="str">
        <f>CHOOSE(AI436, "Bottom 20%", "20%-40%", "40%-60%", "60%-80%", "Top 20%")</f>
        <v>60%-80%</v>
      </c>
      <c r="AO436">
        <v>4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0</v>
      </c>
      <c r="BG436">
        <v>0</v>
      </c>
    </row>
    <row r="437" spans="1:59">
      <c r="A437" s="8">
        <v>40179</v>
      </c>
      <c r="B437" s="8">
        <v>40204</v>
      </c>
      <c r="C437" t="s">
        <v>303</v>
      </c>
      <c r="E437" t="s">
        <v>233</v>
      </c>
      <c r="F437" t="s">
        <v>739</v>
      </c>
      <c r="G437" t="s">
        <v>641</v>
      </c>
      <c r="H437" t="s">
        <v>642</v>
      </c>
      <c r="J437">
        <v>13</v>
      </c>
      <c r="M437">
        <v>2010</v>
      </c>
      <c r="N437" t="s">
        <v>305</v>
      </c>
      <c r="P437" t="str">
        <f>IF(ROUND(AO437/(365/12),0)=1, "1_month",IF(AO437/(365/12)&lt;1, "Less than a month", IF(AO437/(365/12)&gt;12," +1 year",ROUND(AO437/(365/12),0)&amp;"_months")))</f>
        <v>1_month</v>
      </c>
      <c r="Q437">
        <v>26</v>
      </c>
      <c r="U437">
        <v>2010</v>
      </c>
      <c r="AE437">
        <v>4</v>
      </c>
      <c r="AF437">
        <v>4</v>
      </c>
      <c r="AG437">
        <v>4</v>
      </c>
      <c r="AH437">
        <v>4</v>
      </c>
      <c r="AI437">
        <v>4</v>
      </c>
      <c r="AJ437">
        <v>26</v>
      </c>
      <c r="AM437" t="s">
        <v>47</v>
      </c>
      <c r="AN437" t="str">
        <f>CHOOSE(AI437, "Bottom 20%", "20%-40%", "40%-60%", "60%-80%", "Top 20%")</f>
        <v>60%-80%</v>
      </c>
      <c r="AO437">
        <v>26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0</v>
      </c>
    </row>
    <row r="438" spans="1:59">
      <c r="A438" s="8">
        <v>40210</v>
      </c>
      <c r="B438" s="8">
        <v>40237</v>
      </c>
      <c r="C438" t="s">
        <v>313</v>
      </c>
      <c r="E438" t="s">
        <v>207</v>
      </c>
      <c r="F438" t="s">
        <v>740</v>
      </c>
      <c r="G438" t="s">
        <v>641</v>
      </c>
      <c r="H438" t="s">
        <v>644</v>
      </c>
      <c r="J438">
        <v>32</v>
      </c>
      <c r="M438">
        <v>2010</v>
      </c>
      <c r="N438" t="s">
        <v>315</v>
      </c>
      <c r="P438" t="str">
        <f>IF(ROUND(AO438/(365/12),0)=1, "1_month",IF(AO438/(365/12)&lt;1, "Less than a month", IF(AO438/(365/12)&gt;12," +1 year",ROUND(AO438/(365/12),0)&amp;"_months")))</f>
        <v>1_month</v>
      </c>
      <c r="Q438">
        <v>28</v>
      </c>
      <c r="U438">
        <v>2010</v>
      </c>
      <c r="AE438">
        <v>4</v>
      </c>
      <c r="AF438">
        <v>4</v>
      </c>
      <c r="AG438">
        <v>4</v>
      </c>
      <c r="AH438">
        <v>4</v>
      </c>
      <c r="AI438">
        <v>4</v>
      </c>
      <c r="AJ438">
        <v>28</v>
      </c>
      <c r="AM438" t="s">
        <v>47</v>
      </c>
      <c r="AN438" t="str">
        <f>CHOOSE(AI438, "Bottom 20%", "20%-40%", "40%-60%", "60%-80%", "Top 20%")</f>
        <v>60%-80%</v>
      </c>
      <c r="AO438">
        <v>28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0</v>
      </c>
    </row>
    <row r="439" spans="1:59">
      <c r="A439" s="8">
        <v>36678</v>
      </c>
      <c r="B439" s="8">
        <v>36707</v>
      </c>
      <c r="C439" t="s">
        <v>741</v>
      </c>
      <c r="E439" t="s">
        <v>233</v>
      </c>
      <c r="F439" t="s">
        <v>742</v>
      </c>
      <c r="G439" t="s">
        <v>641</v>
      </c>
      <c r="H439" t="s">
        <v>644</v>
      </c>
      <c r="J439">
        <v>40</v>
      </c>
      <c r="K439">
        <v>200</v>
      </c>
      <c r="L439">
        <v>240</v>
      </c>
      <c r="M439">
        <v>2000</v>
      </c>
      <c r="N439" t="s">
        <v>743</v>
      </c>
      <c r="P439" t="str">
        <f>IF(ROUND(AO439/(365/12),0)=1, "1_month",IF(AO439/(365/12)&lt;1, "Less than a month", IF(AO439/(365/12)&gt;12," +1 year",ROUND(AO439/(365/12),0)&amp;"_months")))</f>
        <v>1_month</v>
      </c>
      <c r="Q439">
        <v>30</v>
      </c>
      <c r="U439">
        <v>2000</v>
      </c>
      <c r="V439">
        <v>4</v>
      </c>
      <c r="AH439">
        <v>4</v>
      </c>
      <c r="AI439">
        <v>4</v>
      </c>
      <c r="AJ439">
        <v>30</v>
      </c>
      <c r="AM439" t="s">
        <v>47</v>
      </c>
      <c r="AN439" t="str">
        <f>CHOOSE(AI439, "Bottom 20%", "20%-40%", "40%-60%", "60%-80%", "Top 20%")</f>
        <v>60%-80%</v>
      </c>
      <c r="AO439">
        <v>30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</row>
    <row r="440" spans="1:59">
      <c r="A440" s="8">
        <v>38292</v>
      </c>
      <c r="B440" s="8">
        <v>38321</v>
      </c>
      <c r="C440" t="s">
        <v>580</v>
      </c>
      <c r="E440" t="s">
        <v>581</v>
      </c>
      <c r="F440" t="s">
        <v>744</v>
      </c>
      <c r="G440" t="s">
        <v>641</v>
      </c>
      <c r="H440" t="s">
        <v>642</v>
      </c>
      <c r="J440">
        <v>14</v>
      </c>
      <c r="M440">
        <v>2004</v>
      </c>
      <c r="N440" t="s">
        <v>583</v>
      </c>
      <c r="P440" t="str">
        <f>IF(ROUND(AO440/(365/12),0)=1, "1_month",IF(AO440/(365/12)&lt;1, "Less than a month", IF(AO440/(365/12)&gt;12," +1 year",ROUND(AO440/(365/12),0)&amp;"_months")))</f>
        <v>1_month</v>
      </c>
      <c r="Q440">
        <v>30</v>
      </c>
      <c r="U440">
        <v>2004</v>
      </c>
      <c r="Z440">
        <v>4</v>
      </c>
      <c r="AH440">
        <v>4</v>
      </c>
      <c r="AI440">
        <v>4</v>
      </c>
      <c r="AJ440">
        <v>30</v>
      </c>
      <c r="AM440" t="s">
        <v>47</v>
      </c>
      <c r="AN440" t="str">
        <f>CHOOSE(AI440, "Bottom 20%", "20%-40%", "40%-60%", "60%-80%", "Top 20%")</f>
        <v>60%-80%</v>
      </c>
      <c r="AO440">
        <v>30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</row>
    <row r="441" spans="1:59">
      <c r="A441" s="8">
        <v>37438</v>
      </c>
      <c r="B441" s="8">
        <v>37468</v>
      </c>
      <c r="C441" t="s">
        <v>560</v>
      </c>
      <c r="E441" t="s">
        <v>207</v>
      </c>
      <c r="F441" t="s">
        <v>180</v>
      </c>
      <c r="G441" t="s">
        <v>641</v>
      </c>
      <c r="H441" t="s">
        <v>642</v>
      </c>
      <c r="K441">
        <v>200</v>
      </c>
      <c r="M441">
        <v>2002</v>
      </c>
      <c r="N441" t="s">
        <v>562</v>
      </c>
      <c r="P441" t="str">
        <f>IF(ROUND(AO441/(365/12),0)=1, "1_month",IF(AO441/(365/12)&lt;1, "Less than a month", IF(AO441/(365/12)&gt;12," +1 year",ROUND(AO441/(365/12),0)&amp;"_months")))</f>
        <v>1_month</v>
      </c>
      <c r="Q441">
        <v>31</v>
      </c>
      <c r="U441">
        <v>2002</v>
      </c>
      <c r="X441">
        <v>4</v>
      </c>
      <c r="AH441">
        <v>4</v>
      </c>
      <c r="AI441">
        <v>4</v>
      </c>
      <c r="AJ441">
        <v>31</v>
      </c>
      <c r="AM441" t="s">
        <v>47</v>
      </c>
      <c r="AN441" t="str">
        <f>CHOOSE(AI441, "Bottom 20%", "20%-40%", "40%-60%", "60%-80%", "Top 20%")</f>
        <v>60%-80%</v>
      </c>
      <c r="AO441">
        <v>31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</row>
    <row r="442" spans="1:59">
      <c r="A442" s="8">
        <v>37073</v>
      </c>
      <c r="B442" s="8">
        <v>37103</v>
      </c>
      <c r="C442" t="s">
        <v>560</v>
      </c>
      <c r="E442" t="s">
        <v>207</v>
      </c>
      <c r="F442" t="s">
        <v>745</v>
      </c>
      <c r="G442" t="s">
        <v>641</v>
      </c>
      <c r="H442" t="s">
        <v>642</v>
      </c>
      <c r="J442">
        <v>14</v>
      </c>
      <c r="K442">
        <v>3000</v>
      </c>
      <c r="M442">
        <v>2001</v>
      </c>
      <c r="N442" t="s">
        <v>562</v>
      </c>
      <c r="P442" t="str">
        <f>IF(ROUND(AO442/(365/12),0)=1, "1_month",IF(AO442/(365/12)&lt;1, "Less than a month", IF(AO442/(365/12)&gt;12," +1 year",ROUND(AO442/(365/12),0)&amp;"_months")))</f>
        <v>1_month</v>
      </c>
      <c r="Q442">
        <v>31</v>
      </c>
      <c r="U442">
        <v>2001</v>
      </c>
      <c r="W442">
        <v>4</v>
      </c>
      <c r="AH442">
        <v>4</v>
      </c>
      <c r="AI442">
        <v>4</v>
      </c>
      <c r="AJ442">
        <v>31</v>
      </c>
      <c r="AM442" t="s">
        <v>47</v>
      </c>
      <c r="AN442" t="str">
        <f>CHOOSE(AI442, "Bottom 20%", "20%-40%", "40%-60%", "60%-80%", "Top 20%")</f>
        <v>60%-80%</v>
      </c>
      <c r="AO442">
        <v>31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</row>
    <row r="443" spans="1:59">
      <c r="A443" s="8">
        <v>40360</v>
      </c>
      <c r="B443" s="8">
        <v>40390</v>
      </c>
      <c r="C443" t="s">
        <v>560</v>
      </c>
      <c r="E443" t="s">
        <v>207</v>
      </c>
      <c r="G443" t="s">
        <v>641</v>
      </c>
      <c r="H443" t="s">
        <v>642</v>
      </c>
      <c r="J443">
        <v>42</v>
      </c>
      <c r="M443">
        <v>2010</v>
      </c>
      <c r="N443" t="s">
        <v>562</v>
      </c>
      <c r="P443" t="str">
        <f>IF(ROUND(AO443/(365/12),0)=1, "1_month",IF(AO443/(365/12)&lt;1, "Less than a month", IF(AO443/(365/12)&gt;12," +1 year",ROUND(AO443/(365/12),0)&amp;"_months")))</f>
        <v>1_month</v>
      </c>
      <c r="Q443">
        <v>31</v>
      </c>
      <c r="U443">
        <v>2010</v>
      </c>
      <c r="AE443">
        <v>4</v>
      </c>
      <c r="AF443">
        <v>4</v>
      </c>
      <c r="AG443">
        <v>4</v>
      </c>
      <c r="AH443">
        <v>4</v>
      </c>
      <c r="AI443">
        <v>4</v>
      </c>
      <c r="AJ443">
        <v>31</v>
      </c>
      <c r="AM443" t="s">
        <v>47</v>
      </c>
      <c r="AN443" t="str">
        <f>CHOOSE(AI443, "Bottom 20%", "20%-40%", "40%-60%", "60%-80%", "Top 20%")</f>
        <v>60%-80%</v>
      </c>
      <c r="AO443">
        <v>31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1</v>
      </c>
      <c r="BG443">
        <v>0</v>
      </c>
    </row>
    <row r="444" spans="1:59">
      <c r="A444" s="8">
        <v>39448</v>
      </c>
      <c r="B444" s="8">
        <v>39478</v>
      </c>
      <c r="C444" t="s">
        <v>539</v>
      </c>
      <c r="E444" t="s">
        <v>233</v>
      </c>
      <c r="F444" t="s">
        <v>746</v>
      </c>
      <c r="G444" t="s">
        <v>641</v>
      </c>
      <c r="H444" t="s">
        <v>642</v>
      </c>
      <c r="J444">
        <v>10</v>
      </c>
      <c r="M444">
        <v>2008</v>
      </c>
      <c r="N444" t="s">
        <v>541</v>
      </c>
      <c r="P444" t="str">
        <f>IF(ROUND(AO444/(365/12),0)=1, "1_month",IF(AO444/(365/12)&lt;1, "Less than a month", IF(AO444/(365/12)&gt;12," +1 year",ROUND(AO444/(365/12),0)&amp;"_months")))</f>
        <v>1_month</v>
      </c>
      <c r="Q444">
        <v>31</v>
      </c>
      <c r="U444">
        <v>2008</v>
      </c>
      <c r="AD444">
        <v>4</v>
      </c>
      <c r="AH444">
        <v>4</v>
      </c>
      <c r="AI444">
        <v>4</v>
      </c>
      <c r="AJ444">
        <v>31</v>
      </c>
      <c r="AM444" t="s">
        <v>47</v>
      </c>
      <c r="AN444" t="str">
        <f>CHOOSE(AI444, "Bottom 20%", "20%-40%", "40%-60%", "60%-80%", "Top 20%")</f>
        <v>60%-80%</v>
      </c>
      <c r="AO444">
        <v>31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0</v>
      </c>
      <c r="BF444">
        <v>0</v>
      </c>
      <c r="BG444">
        <v>0</v>
      </c>
    </row>
    <row r="445" spans="1:59">
      <c r="A445" s="8">
        <v>40360</v>
      </c>
      <c r="B445" s="8">
        <v>40390</v>
      </c>
      <c r="C445" t="s">
        <v>567</v>
      </c>
      <c r="E445" t="s">
        <v>207</v>
      </c>
      <c r="F445" t="s">
        <v>747</v>
      </c>
      <c r="G445" t="s">
        <v>641</v>
      </c>
      <c r="H445" t="s">
        <v>642</v>
      </c>
      <c r="K445">
        <v>150</v>
      </c>
      <c r="M445">
        <v>2010</v>
      </c>
      <c r="N445" t="s">
        <v>569</v>
      </c>
      <c r="P445" t="str">
        <f>IF(ROUND(AO445/(365/12),0)=1, "1_month",IF(AO445/(365/12)&lt;1, "Less than a month", IF(AO445/(365/12)&gt;12," +1 year",ROUND(AO445/(365/12),0)&amp;"_months")))</f>
        <v>1_month</v>
      </c>
      <c r="Q445">
        <v>31</v>
      </c>
      <c r="U445">
        <v>2010</v>
      </c>
      <c r="AE445">
        <v>4</v>
      </c>
      <c r="AF445">
        <v>4</v>
      </c>
      <c r="AG445">
        <v>4</v>
      </c>
      <c r="AH445">
        <v>4</v>
      </c>
      <c r="AI445">
        <v>4</v>
      </c>
      <c r="AJ445">
        <v>31</v>
      </c>
      <c r="AM445" t="s">
        <v>47</v>
      </c>
      <c r="AN445" t="str">
        <f>CHOOSE(AI445, "Bottom 20%", "20%-40%", "40%-60%", "60%-80%", "Top 20%")</f>
        <v>60%-80%</v>
      </c>
      <c r="AO445">
        <v>31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>
        <v>0</v>
      </c>
    </row>
    <row r="446" spans="1:59">
      <c r="A446" s="8">
        <v>37438</v>
      </c>
      <c r="B446" s="8">
        <v>37468</v>
      </c>
      <c r="C446" t="s">
        <v>567</v>
      </c>
      <c r="E446" t="s">
        <v>207</v>
      </c>
      <c r="G446" t="s">
        <v>641</v>
      </c>
      <c r="H446" t="s">
        <v>642</v>
      </c>
      <c r="K446">
        <v>25000</v>
      </c>
      <c r="M446">
        <v>2002</v>
      </c>
      <c r="N446" t="s">
        <v>569</v>
      </c>
      <c r="P446" t="str">
        <f>IF(ROUND(AO446/(365/12),0)=1, "1_month",IF(AO446/(365/12)&lt;1, "Less than a month", IF(AO446/(365/12)&gt;12," +1 year",ROUND(AO446/(365/12),0)&amp;"_months")))</f>
        <v>1_month</v>
      </c>
      <c r="Q446">
        <v>31</v>
      </c>
      <c r="U446">
        <v>2002</v>
      </c>
      <c r="X446">
        <v>4</v>
      </c>
      <c r="AH446">
        <v>4</v>
      </c>
      <c r="AI446">
        <v>4</v>
      </c>
      <c r="AJ446">
        <v>31</v>
      </c>
      <c r="AM446" t="s">
        <v>47</v>
      </c>
      <c r="AN446" t="str">
        <f>CHOOSE(AI446, "Bottom 20%", "20%-40%", "40%-60%", "60%-80%", "Top 20%")</f>
        <v>60%-80%</v>
      </c>
      <c r="AO446">
        <v>31</v>
      </c>
      <c r="AP446">
        <v>0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</row>
    <row r="447" spans="1:59">
      <c r="A447" s="8">
        <v>37803</v>
      </c>
      <c r="B447" s="8">
        <v>37833</v>
      </c>
      <c r="C447" t="s">
        <v>741</v>
      </c>
      <c r="E447" t="s">
        <v>233</v>
      </c>
      <c r="G447" t="s">
        <v>641</v>
      </c>
      <c r="H447" t="s">
        <v>644</v>
      </c>
      <c r="J447">
        <v>788</v>
      </c>
      <c r="M447">
        <v>2003</v>
      </c>
      <c r="N447" t="s">
        <v>743</v>
      </c>
      <c r="P447" t="str">
        <f>IF(ROUND(AO447/(365/12),0)=1, "1_month",IF(AO447/(365/12)&lt;1, "Less than a month", IF(AO447/(365/12)&gt;12," +1 year",ROUND(AO447/(365/12),0)&amp;"_months")))</f>
        <v>1_month</v>
      </c>
      <c r="Q447">
        <v>31</v>
      </c>
      <c r="U447">
        <v>2003</v>
      </c>
      <c r="Y447">
        <v>4</v>
      </c>
      <c r="AH447">
        <v>4</v>
      </c>
      <c r="AI447">
        <v>4</v>
      </c>
      <c r="AJ447">
        <v>31</v>
      </c>
      <c r="AM447" t="s">
        <v>47</v>
      </c>
      <c r="AN447" t="str">
        <f>CHOOSE(AI447, "Bottom 20%", "20%-40%", "40%-60%", "60%-80%", "Top 20%")</f>
        <v>60%-80%</v>
      </c>
      <c r="AO447">
        <v>31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</row>
    <row r="448" spans="1:59">
      <c r="A448" s="8">
        <v>39264</v>
      </c>
      <c r="B448" s="8">
        <v>39294</v>
      </c>
      <c r="C448" t="s">
        <v>748</v>
      </c>
      <c r="E448" t="s">
        <v>233</v>
      </c>
      <c r="G448" t="s">
        <v>641</v>
      </c>
      <c r="H448" t="s">
        <v>644</v>
      </c>
      <c r="J448">
        <v>500</v>
      </c>
      <c r="M448">
        <v>2007</v>
      </c>
      <c r="N448" t="s">
        <v>749</v>
      </c>
      <c r="P448" t="str">
        <f>IF(ROUND(AO448/(365/12),0)=1, "1_month",IF(AO448/(365/12)&lt;1, "Less than a month", IF(AO448/(365/12)&gt;12," +1 year",ROUND(AO448/(365/12),0)&amp;"_months")))</f>
        <v>1_month</v>
      </c>
      <c r="Q448">
        <v>31</v>
      </c>
      <c r="U448">
        <v>2007</v>
      </c>
      <c r="AC448">
        <v>4</v>
      </c>
      <c r="AH448">
        <v>4</v>
      </c>
      <c r="AI448">
        <v>4</v>
      </c>
      <c r="AJ448">
        <v>31</v>
      </c>
      <c r="AM448" t="s">
        <v>47</v>
      </c>
      <c r="AN448" t="str">
        <f>CHOOSE(AI448, "Bottom 20%", "20%-40%", "40%-60%", "60%-80%", "Top 20%")</f>
        <v>60%-80%</v>
      </c>
      <c r="AO448">
        <v>31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1</v>
      </c>
      <c r="BD448">
        <v>0</v>
      </c>
      <c r="BE448">
        <v>0</v>
      </c>
      <c r="BF448">
        <v>0</v>
      </c>
      <c r="BG448">
        <v>0</v>
      </c>
    </row>
    <row r="449" spans="1:59">
      <c r="A449" s="8">
        <v>37226</v>
      </c>
      <c r="B449" s="8">
        <v>37256</v>
      </c>
      <c r="C449" t="s">
        <v>748</v>
      </c>
      <c r="E449" t="s">
        <v>233</v>
      </c>
      <c r="G449" t="s">
        <v>641</v>
      </c>
      <c r="H449" t="s">
        <v>642</v>
      </c>
      <c r="J449">
        <v>81</v>
      </c>
      <c r="M449">
        <v>2001</v>
      </c>
      <c r="N449" t="s">
        <v>749</v>
      </c>
      <c r="P449" t="str">
        <f>IF(ROUND(AO449/(365/12),0)=1, "1_month",IF(AO449/(365/12)&lt;1, "Less than a month", IF(AO449/(365/12)&gt;12," +1 year",ROUND(AO449/(365/12),0)&amp;"_months")))</f>
        <v>1_month</v>
      </c>
      <c r="Q449">
        <v>31</v>
      </c>
      <c r="U449">
        <v>2001</v>
      </c>
      <c r="W449">
        <v>4</v>
      </c>
      <c r="AH449">
        <v>4</v>
      </c>
      <c r="AI449">
        <v>4</v>
      </c>
      <c r="AJ449">
        <v>31</v>
      </c>
      <c r="AM449" t="s">
        <v>47</v>
      </c>
      <c r="AN449" t="str">
        <f>CHOOSE(AI449, "Bottom 20%", "20%-40%", "40%-60%", "60%-80%", "Top 20%")</f>
        <v>60%-80%</v>
      </c>
      <c r="AO449">
        <v>31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</row>
    <row r="450" spans="1:59">
      <c r="A450" s="8">
        <v>39448</v>
      </c>
      <c r="B450" s="8">
        <v>39478</v>
      </c>
      <c r="C450" t="s">
        <v>748</v>
      </c>
      <c r="E450" t="s">
        <v>233</v>
      </c>
      <c r="F450" t="s">
        <v>750</v>
      </c>
      <c r="G450" t="s">
        <v>641</v>
      </c>
      <c r="H450" t="s">
        <v>642</v>
      </c>
      <c r="J450">
        <v>17</v>
      </c>
      <c r="K450">
        <v>500</v>
      </c>
      <c r="M450">
        <v>2008</v>
      </c>
      <c r="N450" t="s">
        <v>749</v>
      </c>
      <c r="P450" t="str">
        <f>IF(ROUND(AO450/(365/12),0)=1, "1_month",IF(AO450/(365/12)&lt;1, "Less than a month", IF(AO450/(365/12)&gt;12," +1 year",ROUND(AO450/(365/12),0)&amp;"_months")))</f>
        <v>1_month</v>
      </c>
      <c r="Q450">
        <v>31</v>
      </c>
      <c r="U450">
        <v>2008</v>
      </c>
      <c r="AD450">
        <v>4</v>
      </c>
      <c r="AH450">
        <v>4</v>
      </c>
      <c r="AI450">
        <v>4</v>
      </c>
      <c r="AJ450">
        <v>31</v>
      </c>
      <c r="AM450" t="s">
        <v>47</v>
      </c>
      <c r="AN450" t="str">
        <f>CHOOSE(AI450, "Bottom 20%", "20%-40%", "40%-60%", "60%-80%", "Top 20%")</f>
        <v>60%-80%</v>
      </c>
      <c r="AO450">
        <v>31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</v>
      </c>
      <c r="BE450">
        <v>0</v>
      </c>
      <c r="BF450">
        <v>0</v>
      </c>
      <c r="BG450">
        <v>0</v>
      </c>
    </row>
    <row r="451" spans="1:59">
      <c r="A451" s="8">
        <v>37226</v>
      </c>
      <c r="B451" s="8">
        <v>37256</v>
      </c>
      <c r="C451" t="s">
        <v>751</v>
      </c>
      <c r="E451" t="s">
        <v>233</v>
      </c>
      <c r="G451" t="s">
        <v>641</v>
      </c>
      <c r="H451" t="s">
        <v>642</v>
      </c>
      <c r="J451">
        <v>20</v>
      </c>
      <c r="M451">
        <v>2001</v>
      </c>
      <c r="N451" t="s">
        <v>752</v>
      </c>
      <c r="P451" t="str">
        <f>IF(ROUND(AO451/(365/12),0)=1, "1_month",IF(AO451/(365/12)&lt;1, "Less than a month", IF(AO451/(365/12)&gt;12," +1 year",ROUND(AO451/(365/12),0)&amp;"_months")))</f>
        <v>1_month</v>
      </c>
      <c r="Q451">
        <v>31</v>
      </c>
      <c r="U451">
        <v>2001</v>
      </c>
      <c r="W451">
        <v>4</v>
      </c>
      <c r="AH451">
        <v>4</v>
      </c>
      <c r="AI451">
        <v>4</v>
      </c>
      <c r="AJ451">
        <v>31</v>
      </c>
      <c r="AM451" t="s">
        <v>47</v>
      </c>
      <c r="AN451" t="str">
        <f>CHOOSE(AI451, "Bottom 20%", "20%-40%", "40%-60%", "60%-80%", "Top 20%")</f>
        <v>60%-80%</v>
      </c>
      <c r="AO451">
        <v>31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</row>
    <row r="452" spans="1:59">
      <c r="A452" s="8">
        <v>37622</v>
      </c>
      <c r="B452" s="8">
        <v>37652</v>
      </c>
      <c r="C452" t="s">
        <v>753</v>
      </c>
      <c r="E452" t="s">
        <v>233</v>
      </c>
      <c r="F452" t="s">
        <v>754</v>
      </c>
      <c r="G452" t="s">
        <v>641</v>
      </c>
      <c r="H452" t="s">
        <v>642</v>
      </c>
      <c r="J452">
        <v>15</v>
      </c>
      <c r="M452">
        <v>2003</v>
      </c>
      <c r="N452" t="s">
        <v>755</v>
      </c>
      <c r="P452" t="str">
        <f>IF(ROUND(AO452/(365/12),0)=1, "1_month",IF(AO452/(365/12)&lt;1, "Less than a month", IF(AO452/(365/12)&gt;12," +1 year",ROUND(AO452/(365/12),0)&amp;"_months")))</f>
        <v>1_month</v>
      </c>
      <c r="Q452">
        <v>31</v>
      </c>
      <c r="U452">
        <v>2003</v>
      </c>
      <c r="Y452">
        <v>4</v>
      </c>
      <c r="AH452">
        <v>4</v>
      </c>
      <c r="AI452">
        <v>4</v>
      </c>
      <c r="AJ452">
        <v>31</v>
      </c>
      <c r="AM452" t="s">
        <v>47</v>
      </c>
      <c r="AN452" t="str">
        <f>CHOOSE(AI452, "Bottom 20%", "20%-40%", "40%-60%", "60%-80%", "Top 20%")</f>
        <v>60%-80%</v>
      </c>
      <c r="AO452">
        <v>31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</row>
    <row r="453" spans="1:59">
      <c r="A453" s="8">
        <v>38718</v>
      </c>
      <c r="B453" s="8">
        <v>38748</v>
      </c>
      <c r="C453" t="s">
        <v>753</v>
      </c>
      <c r="E453" t="s">
        <v>233</v>
      </c>
      <c r="G453" t="s">
        <v>641</v>
      </c>
      <c r="H453" t="s">
        <v>653</v>
      </c>
      <c r="J453">
        <v>40</v>
      </c>
      <c r="M453">
        <v>2006</v>
      </c>
      <c r="N453" t="s">
        <v>755</v>
      </c>
      <c r="P453" t="str">
        <f>IF(ROUND(AO453/(365/12),0)=1, "1_month",IF(AO453/(365/12)&lt;1, "Less than a month", IF(AO453/(365/12)&gt;12," +1 year",ROUND(AO453/(365/12),0)&amp;"_months")))</f>
        <v>1_month</v>
      </c>
      <c r="Q453">
        <v>31</v>
      </c>
      <c r="U453">
        <v>2006</v>
      </c>
      <c r="AB453">
        <v>4</v>
      </c>
      <c r="AH453">
        <v>4</v>
      </c>
      <c r="AI453">
        <v>4</v>
      </c>
      <c r="AJ453">
        <v>31</v>
      </c>
      <c r="AM453" t="s">
        <v>47</v>
      </c>
      <c r="AN453" t="str">
        <f>CHOOSE(AI453, "Bottom 20%", "20%-40%", "40%-60%", "60%-80%", "Top 20%")</f>
        <v>60%-80%</v>
      </c>
      <c r="AO453">
        <v>31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0</v>
      </c>
      <c r="BD453">
        <v>0</v>
      </c>
      <c r="BE453">
        <v>0</v>
      </c>
      <c r="BF453">
        <v>0</v>
      </c>
      <c r="BG453">
        <v>0</v>
      </c>
    </row>
    <row r="454" spans="1:59">
      <c r="A454" s="8">
        <v>37165</v>
      </c>
      <c r="B454" s="8">
        <v>37195</v>
      </c>
      <c r="C454" t="s">
        <v>753</v>
      </c>
      <c r="E454" t="s">
        <v>233</v>
      </c>
      <c r="F454" t="s">
        <v>756</v>
      </c>
      <c r="G454" t="s">
        <v>641</v>
      </c>
      <c r="H454" t="s">
        <v>642</v>
      </c>
      <c r="J454">
        <v>21</v>
      </c>
      <c r="M454">
        <v>2001</v>
      </c>
      <c r="N454" t="s">
        <v>755</v>
      </c>
      <c r="P454" t="str">
        <f>IF(ROUND(AO454/(365/12),0)=1, "1_month",IF(AO454/(365/12)&lt;1, "Less than a month", IF(AO454/(365/12)&gt;12," +1 year",ROUND(AO454/(365/12),0)&amp;"_months")))</f>
        <v>1_month</v>
      </c>
      <c r="Q454">
        <v>31</v>
      </c>
      <c r="U454">
        <v>2001</v>
      </c>
      <c r="W454">
        <v>4</v>
      </c>
      <c r="AH454">
        <v>4</v>
      </c>
      <c r="AI454">
        <v>4</v>
      </c>
      <c r="AJ454">
        <v>31</v>
      </c>
      <c r="AM454" t="s">
        <v>47</v>
      </c>
      <c r="AN454" t="str">
        <f>CHOOSE(AI454, "Bottom 20%", "20%-40%", "40%-60%", "60%-80%", "Top 20%")</f>
        <v>60%-80%</v>
      </c>
      <c r="AO454">
        <v>31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</row>
    <row r="455" spans="1:59">
      <c r="A455" s="8">
        <v>37956</v>
      </c>
      <c r="B455" s="8">
        <v>37986</v>
      </c>
      <c r="C455" t="s">
        <v>580</v>
      </c>
      <c r="E455" t="s">
        <v>581</v>
      </c>
      <c r="F455" t="s">
        <v>757</v>
      </c>
      <c r="G455" t="s">
        <v>641</v>
      </c>
      <c r="H455" t="s">
        <v>642</v>
      </c>
      <c r="J455">
        <v>21</v>
      </c>
      <c r="M455">
        <v>2003</v>
      </c>
      <c r="N455" t="s">
        <v>583</v>
      </c>
      <c r="P455" t="str">
        <f>IF(ROUND(AO455/(365/12),0)=1, "1_month",IF(AO455/(365/12)&lt;1, "Less than a month", IF(AO455/(365/12)&gt;12," +1 year",ROUND(AO455/(365/12),0)&amp;"_months")))</f>
        <v>1_month</v>
      </c>
      <c r="Q455">
        <v>31</v>
      </c>
      <c r="U455">
        <v>2003</v>
      </c>
      <c r="Y455">
        <v>4</v>
      </c>
      <c r="AH455">
        <v>4</v>
      </c>
      <c r="AI455">
        <v>4</v>
      </c>
      <c r="AJ455">
        <v>31</v>
      </c>
      <c r="AM455" t="s">
        <v>47</v>
      </c>
      <c r="AN455" t="str">
        <f>CHOOSE(AI455, "Bottom 20%", "20%-40%", "40%-60%", "60%-80%", "Top 20%")</f>
        <v>60%-80%</v>
      </c>
      <c r="AO455">
        <v>31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0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</row>
    <row r="456" spans="1:59">
      <c r="A456" s="8">
        <v>36800</v>
      </c>
      <c r="B456" s="8">
        <v>36830</v>
      </c>
      <c r="C456" t="s">
        <v>580</v>
      </c>
      <c r="E456" t="s">
        <v>581</v>
      </c>
      <c r="F456" t="s">
        <v>758</v>
      </c>
      <c r="G456" t="s">
        <v>641</v>
      </c>
      <c r="H456" t="s">
        <v>642</v>
      </c>
      <c r="J456">
        <v>66</v>
      </c>
      <c r="M456">
        <v>2000</v>
      </c>
      <c r="N456" t="s">
        <v>583</v>
      </c>
      <c r="P456" t="str">
        <f>IF(ROUND(AO456/(365/12),0)=1, "1_month",IF(AO456/(365/12)&lt;1, "Less than a month", IF(AO456/(365/12)&gt;12," +1 year",ROUND(AO456/(365/12),0)&amp;"_months")))</f>
        <v>1_month</v>
      </c>
      <c r="Q456">
        <v>31</v>
      </c>
      <c r="U456">
        <v>2000</v>
      </c>
      <c r="V456">
        <v>4</v>
      </c>
      <c r="AH456">
        <v>4</v>
      </c>
      <c r="AI456">
        <v>4</v>
      </c>
      <c r="AJ456">
        <v>31</v>
      </c>
      <c r="AM456" t="s">
        <v>47</v>
      </c>
      <c r="AN456" t="str">
        <f>CHOOSE(AI456, "Bottom 20%", "20%-40%", "40%-60%", "60%-80%", "Top 20%")</f>
        <v>60%-80%</v>
      </c>
      <c r="AO456">
        <v>31</v>
      </c>
      <c r="AP456">
        <v>0</v>
      </c>
      <c r="AQ456">
        <v>0</v>
      </c>
      <c r="AR456">
        <v>0</v>
      </c>
      <c r="AS456">
        <v>0</v>
      </c>
      <c r="AT456">
        <v>1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</row>
    <row r="457" spans="1:59">
      <c r="A457" s="8">
        <v>36861</v>
      </c>
      <c r="B457" s="8">
        <v>36891</v>
      </c>
      <c r="C457" t="s">
        <v>732</v>
      </c>
      <c r="E457" t="s">
        <v>233</v>
      </c>
      <c r="F457" t="s">
        <v>759</v>
      </c>
      <c r="G457" t="s">
        <v>641</v>
      </c>
      <c r="H457" t="s">
        <v>642</v>
      </c>
      <c r="J457">
        <v>84</v>
      </c>
      <c r="M457">
        <v>2000</v>
      </c>
      <c r="N457" t="s">
        <v>734</v>
      </c>
      <c r="P457" t="str">
        <f>IF(ROUND(AO457/(365/12),0)=1, "1_month",IF(AO457/(365/12)&lt;1, "Less than a month", IF(AO457/(365/12)&gt;12," +1 year",ROUND(AO457/(365/12),0)&amp;"_months")))</f>
        <v>1_month</v>
      </c>
      <c r="Q457">
        <v>31</v>
      </c>
      <c r="U457">
        <v>2000</v>
      </c>
      <c r="V457">
        <v>4</v>
      </c>
      <c r="AH457">
        <v>4</v>
      </c>
      <c r="AI457">
        <v>4</v>
      </c>
      <c r="AJ457">
        <v>31</v>
      </c>
      <c r="AM457" t="s">
        <v>47</v>
      </c>
      <c r="AN457" t="str">
        <f>CHOOSE(AI457, "Bottom 20%", "20%-40%", "40%-60%", "60%-80%", "Top 20%")</f>
        <v>60%-80%</v>
      </c>
      <c r="AO457">
        <v>31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</row>
    <row r="458" spans="1:59">
      <c r="A458" s="8">
        <v>37530</v>
      </c>
      <c r="B458" s="8">
        <v>37560</v>
      </c>
      <c r="C458" t="s">
        <v>732</v>
      </c>
      <c r="E458" t="s">
        <v>233</v>
      </c>
      <c r="F458" t="s">
        <v>759</v>
      </c>
      <c r="G458" t="s">
        <v>641</v>
      </c>
      <c r="H458" t="s">
        <v>642</v>
      </c>
      <c r="J458">
        <v>183</v>
      </c>
      <c r="M458">
        <v>2002</v>
      </c>
      <c r="N458" t="s">
        <v>734</v>
      </c>
      <c r="P458" t="str">
        <f>IF(ROUND(AO458/(365/12),0)=1, "1_month",IF(AO458/(365/12)&lt;1, "Less than a month", IF(AO458/(365/12)&gt;12," +1 year",ROUND(AO458/(365/12),0)&amp;"_months")))</f>
        <v>1_month</v>
      </c>
      <c r="Q458">
        <v>31</v>
      </c>
      <c r="U458">
        <v>2002</v>
      </c>
      <c r="X458">
        <v>4</v>
      </c>
      <c r="AH458">
        <v>4</v>
      </c>
      <c r="AI458">
        <v>4</v>
      </c>
      <c r="AJ458">
        <v>31</v>
      </c>
      <c r="AM458" t="s">
        <v>47</v>
      </c>
      <c r="AN458" t="str">
        <f>CHOOSE(AI458, "Bottom 20%", "20%-40%", "40%-60%", "60%-80%", "Top 20%")</f>
        <v>60%-80%</v>
      </c>
      <c r="AO458">
        <v>31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</row>
    <row r="459" spans="1:59">
      <c r="A459" s="8">
        <v>38718</v>
      </c>
      <c r="B459" s="8">
        <v>38748</v>
      </c>
      <c r="C459" t="s">
        <v>303</v>
      </c>
      <c r="E459" t="s">
        <v>233</v>
      </c>
      <c r="F459" t="s">
        <v>760</v>
      </c>
      <c r="G459" t="s">
        <v>641</v>
      </c>
      <c r="H459" t="s">
        <v>653</v>
      </c>
      <c r="J459">
        <v>116</v>
      </c>
      <c r="K459">
        <v>14</v>
      </c>
      <c r="L459">
        <v>1000</v>
      </c>
      <c r="M459">
        <v>2006</v>
      </c>
      <c r="N459" t="s">
        <v>305</v>
      </c>
      <c r="P459" t="str">
        <f>IF(ROUND(AO459/(365/12),0)=1, "1_month",IF(AO459/(365/12)&lt;1, "Less than a month", IF(AO459/(365/12)&gt;12," +1 year",ROUND(AO459/(365/12),0)&amp;"_months")))</f>
        <v>1_month</v>
      </c>
      <c r="Q459">
        <v>31</v>
      </c>
      <c r="U459">
        <v>2006</v>
      </c>
      <c r="AB459">
        <v>4</v>
      </c>
      <c r="AH459">
        <v>4</v>
      </c>
      <c r="AI459">
        <v>4</v>
      </c>
      <c r="AJ459">
        <v>31</v>
      </c>
      <c r="AM459" t="s">
        <v>47</v>
      </c>
      <c r="AN459" t="str">
        <f>CHOOSE(AI459, "Bottom 20%", "20%-40%", "40%-60%", "60%-80%", "Top 20%")</f>
        <v>60%-80%</v>
      </c>
      <c r="AO459">
        <v>31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1</v>
      </c>
      <c r="BC459">
        <v>0</v>
      </c>
      <c r="BD459">
        <v>0</v>
      </c>
      <c r="BE459">
        <v>0</v>
      </c>
      <c r="BF459">
        <v>0</v>
      </c>
      <c r="BG459">
        <v>0</v>
      </c>
    </row>
    <row r="460" spans="1:59">
      <c r="A460" s="8">
        <v>38687</v>
      </c>
      <c r="B460" s="8">
        <v>38717</v>
      </c>
      <c r="C460" t="s">
        <v>534</v>
      </c>
      <c r="E460" t="s">
        <v>535</v>
      </c>
      <c r="G460" t="s">
        <v>641</v>
      </c>
      <c r="H460" t="s">
        <v>653</v>
      </c>
      <c r="J460">
        <v>17</v>
      </c>
      <c r="K460">
        <v>150</v>
      </c>
      <c r="M460">
        <v>2005</v>
      </c>
      <c r="N460" t="s">
        <v>537</v>
      </c>
      <c r="P460" t="str">
        <f>IF(ROUND(AO460/(365/12),0)=1, "1_month",IF(AO460/(365/12)&lt;1, "Less than a month", IF(AO460/(365/12)&gt;12," +1 year",ROUND(AO460/(365/12),0)&amp;"_months")))</f>
        <v>1_month</v>
      </c>
      <c r="Q460">
        <v>31</v>
      </c>
      <c r="U460">
        <v>2005</v>
      </c>
      <c r="AA460">
        <v>4</v>
      </c>
      <c r="AH460">
        <v>4</v>
      </c>
      <c r="AI460">
        <v>4</v>
      </c>
      <c r="AJ460">
        <v>31</v>
      </c>
      <c r="AM460" t="s">
        <v>47</v>
      </c>
      <c r="AN460" t="str">
        <f>CHOOSE(AI460, "Bottom 20%", "20%-40%", "40%-60%", "60%-80%", "Top 20%")</f>
        <v>60%-80%</v>
      </c>
      <c r="AO460">
        <v>31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</row>
    <row r="461" spans="1:59">
      <c r="A461" s="8">
        <v>38169</v>
      </c>
      <c r="B461" s="8">
        <v>38199</v>
      </c>
      <c r="C461" t="s">
        <v>761</v>
      </c>
      <c r="E461" t="s">
        <v>207</v>
      </c>
      <c r="F461" t="s">
        <v>762</v>
      </c>
      <c r="G461" t="s">
        <v>641</v>
      </c>
      <c r="H461" t="s">
        <v>642</v>
      </c>
      <c r="K461">
        <v>2000</v>
      </c>
      <c r="M461">
        <v>2004</v>
      </c>
      <c r="N461" t="s">
        <v>763</v>
      </c>
      <c r="P461" t="str">
        <f>IF(ROUND(AO461/(365/12),0)=1, "1_month",IF(AO461/(365/12)&lt;1, "Less than a month", IF(AO461/(365/12)&gt;12," +1 year",ROUND(AO461/(365/12),0)&amp;"_months")))</f>
        <v>1_month</v>
      </c>
      <c r="Q461">
        <v>31</v>
      </c>
      <c r="U461">
        <v>2004</v>
      </c>
      <c r="Z461">
        <v>4</v>
      </c>
      <c r="AH461">
        <v>4</v>
      </c>
      <c r="AI461">
        <v>4</v>
      </c>
      <c r="AJ461">
        <v>31</v>
      </c>
      <c r="AM461" t="s">
        <v>47</v>
      </c>
      <c r="AN461" t="str">
        <f>CHOOSE(AI461, "Bottom 20%", "20%-40%", "40%-60%", "60%-80%", "Top 20%")</f>
        <v>60%-80%</v>
      </c>
      <c r="AO461">
        <v>31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</row>
    <row r="462" spans="1:59">
      <c r="A462" s="8">
        <v>36708</v>
      </c>
      <c r="B462" s="8">
        <v>36738</v>
      </c>
      <c r="C462" t="s">
        <v>761</v>
      </c>
      <c r="E462" t="s">
        <v>207</v>
      </c>
      <c r="F462" t="s">
        <v>764</v>
      </c>
      <c r="G462" t="s">
        <v>641</v>
      </c>
      <c r="H462" t="s">
        <v>642</v>
      </c>
      <c r="J462">
        <v>7</v>
      </c>
      <c r="K462">
        <v>400</v>
      </c>
      <c r="M462">
        <v>2000</v>
      </c>
      <c r="N462" t="s">
        <v>763</v>
      </c>
      <c r="P462" t="str">
        <f>IF(ROUND(AO462/(365/12),0)=1, "1_month",IF(AO462/(365/12)&lt;1, "Less than a month", IF(AO462/(365/12)&gt;12," +1 year",ROUND(AO462/(365/12),0)&amp;"_months")))</f>
        <v>1_month</v>
      </c>
      <c r="Q462">
        <v>31</v>
      </c>
      <c r="U462">
        <v>2000</v>
      </c>
      <c r="V462">
        <v>4</v>
      </c>
      <c r="AH462">
        <v>4</v>
      </c>
      <c r="AI462">
        <v>4</v>
      </c>
      <c r="AJ462">
        <v>31</v>
      </c>
      <c r="AM462" t="s">
        <v>47</v>
      </c>
      <c r="AN462" t="str">
        <f>CHOOSE(AI462, "Bottom 20%", "20%-40%", "40%-60%", "60%-80%", "Top 20%")</f>
        <v>60%-80%</v>
      </c>
      <c r="AO462">
        <v>31</v>
      </c>
      <c r="AP462">
        <v>0</v>
      </c>
      <c r="AQ462">
        <v>0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</row>
    <row r="463" spans="1:59">
      <c r="A463" s="8">
        <v>38713</v>
      </c>
      <c r="B463" s="8">
        <v>38748</v>
      </c>
      <c r="C463" t="s">
        <v>765</v>
      </c>
      <c r="E463" t="s">
        <v>233</v>
      </c>
      <c r="F463" t="s">
        <v>766</v>
      </c>
      <c r="G463" t="s">
        <v>641</v>
      </c>
      <c r="H463" t="s">
        <v>653</v>
      </c>
      <c r="J463">
        <v>15</v>
      </c>
      <c r="M463">
        <v>2006</v>
      </c>
      <c r="N463" t="s">
        <v>767</v>
      </c>
      <c r="P463" t="str">
        <f>IF(ROUND(AO463/(365/12),0)=1, "1_month",IF(AO463/(365/12)&lt;1, "Less than a month", IF(AO463/(365/12)&gt;12," +1 year",ROUND(AO463/(365/12),0)&amp;"_months")))</f>
        <v>1_month</v>
      </c>
      <c r="Q463">
        <v>36</v>
      </c>
      <c r="U463">
        <v>2005</v>
      </c>
      <c r="AA463">
        <v>4</v>
      </c>
      <c r="AH463">
        <v>4</v>
      </c>
      <c r="AI463">
        <v>4</v>
      </c>
      <c r="AJ463">
        <v>36</v>
      </c>
      <c r="AM463" t="s">
        <v>47</v>
      </c>
      <c r="AN463" t="str">
        <f>CHOOSE(AI463, "Bottom 20%", "20%-40%", "40%-60%", "60%-80%", "Top 20%")</f>
        <v>60%-80%</v>
      </c>
      <c r="AO463">
        <v>36</v>
      </c>
      <c r="AP463">
        <v>0</v>
      </c>
      <c r="AQ463">
        <v>1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</row>
    <row r="464" spans="1:59">
      <c r="A464" s="8">
        <v>38713</v>
      </c>
      <c r="B464" s="8">
        <v>38748</v>
      </c>
      <c r="C464" t="s">
        <v>748</v>
      </c>
      <c r="E464" t="s">
        <v>233</v>
      </c>
      <c r="G464" t="s">
        <v>641</v>
      </c>
      <c r="H464" t="s">
        <v>653</v>
      </c>
      <c r="J464">
        <v>48</v>
      </c>
      <c r="M464">
        <v>2006</v>
      </c>
      <c r="N464" t="s">
        <v>749</v>
      </c>
      <c r="P464" t="str">
        <f>IF(ROUND(AO464/(365/12),0)=1, "1_month",IF(AO464/(365/12)&lt;1, "Less than a month", IF(AO464/(365/12)&gt;12," +1 year",ROUND(AO464/(365/12),0)&amp;"_months")))</f>
        <v>1_month</v>
      </c>
      <c r="Q464">
        <v>36</v>
      </c>
      <c r="U464">
        <v>2005</v>
      </c>
      <c r="AA464">
        <v>4</v>
      </c>
      <c r="AH464">
        <v>4</v>
      </c>
      <c r="AI464">
        <v>4</v>
      </c>
      <c r="AJ464">
        <v>36</v>
      </c>
      <c r="AM464" t="s">
        <v>47</v>
      </c>
      <c r="AN464" t="str">
        <f>CHOOSE(AI464, "Bottom 20%", "20%-40%", "40%-60%", "60%-80%", "Top 20%")</f>
        <v>60%-80%</v>
      </c>
      <c r="AO464">
        <v>36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1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</row>
    <row r="465" spans="1:59">
      <c r="A465" s="8">
        <v>40483</v>
      </c>
      <c r="B465" s="8">
        <v>40543</v>
      </c>
      <c r="C465" t="s">
        <v>765</v>
      </c>
      <c r="E465" t="s">
        <v>233</v>
      </c>
      <c r="F465" t="s">
        <v>768</v>
      </c>
      <c r="G465" t="s">
        <v>641</v>
      </c>
      <c r="H465" t="s">
        <v>642</v>
      </c>
      <c r="J465">
        <v>12</v>
      </c>
      <c r="M465">
        <v>2010</v>
      </c>
      <c r="N465" t="s">
        <v>767</v>
      </c>
      <c r="P465" t="str">
        <f>IF(ROUND(AO465/(365/12),0)=1, "1_month",IF(AO465/(365/12)&lt;1, "Less than a month", IF(AO465/(365/12)&gt;12," +1 year",ROUND(AO465/(365/12),0)&amp;"_months")))</f>
        <v>2_months</v>
      </c>
      <c r="Q465">
        <v>61</v>
      </c>
      <c r="U465">
        <v>2010</v>
      </c>
      <c r="AE465">
        <v>4</v>
      </c>
      <c r="AF465">
        <v>4</v>
      </c>
      <c r="AG465">
        <v>4</v>
      </c>
      <c r="AH465">
        <v>4</v>
      </c>
      <c r="AI465">
        <v>4</v>
      </c>
      <c r="AJ465">
        <v>61</v>
      </c>
      <c r="AM465" t="s">
        <v>47</v>
      </c>
      <c r="AN465" t="str">
        <f>CHOOSE(AI465, "Bottom 20%", "20%-40%", "40%-60%", "60%-80%", "Top 20%")</f>
        <v>60%-80%</v>
      </c>
      <c r="AO465">
        <v>61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1</v>
      </c>
      <c r="BG465">
        <v>0</v>
      </c>
    </row>
    <row r="466" spans="1:59">
      <c r="A466" s="8">
        <v>36678</v>
      </c>
      <c r="B466" s="8">
        <v>36738</v>
      </c>
      <c r="C466" t="s">
        <v>534</v>
      </c>
      <c r="E466" t="s">
        <v>535</v>
      </c>
      <c r="G466" t="s">
        <v>641</v>
      </c>
      <c r="H466" t="s">
        <v>644</v>
      </c>
      <c r="J466">
        <v>11</v>
      </c>
      <c r="K466">
        <v>300</v>
      </c>
      <c r="L466">
        <v>1</v>
      </c>
      <c r="M466">
        <v>2000</v>
      </c>
      <c r="N466" t="s">
        <v>537</v>
      </c>
      <c r="P466" t="str">
        <f>IF(ROUND(AO466/(365/12),0)=1, "1_month",IF(AO466/(365/12)&lt;1, "Less than a month", IF(AO466/(365/12)&gt;12," +1 year",ROUND(AO466/(365/12),0)&amp;"_months")))</f>
        <v>2_months</v>
      </c>
      <c r="Q466">
        <v>61</v>
      </c>
      <c r="U466">
        <v>2000</v>
      </c>
      <c r="V466">
        <v>4</v>
      </c>
      <c r="AH466">
        <v>4</v>
      </c>
      <c r="AI466">
        <v>4</v>
      </c>
      <c r="AJ466">
        <v>61</v>
      </c>
      <c r="AM466" t="s">
        <v>47</v>
      </c>
      <c r="AN466" t="str">
        <f>CHOOSE(AI466, "Bottom 20%", "20%-40%", "40%-60%", "60%-80%", "Top 20%")</f>
        <v>60%-80%</v>
      </c>
      <c r="AO466">
        <v>61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</row>
    <row r="467" spans="1:59">
      <c r="A467" s="8">
        <v>39753</v>
      </c>
      <c r="B467" s="8">
        <v>39821</v>
      </c>
      <c r="C467" t="s">
        <v>732</v>
      </c>
      <c r="E467" t="s">
        <v>233</v>
      </c>
      <c r="G467" t="s">
        <v>641</v>
      </c>
      <c r="H467" t="s">
        <v>642</v>
      </c>
      <c r="J467">
        <v>82</v>
      </c>
      <c r="M467">
        <v>2009</v>
      </c>
      <c r="N467" t="s">
        <v>734</v>
      </c>
      <c r="P467" t="str">
        <f>IF(ROUND(AO467/(365/12),0)=1, "1_month",IF(AO467/(365/12)&lt;1, "Less than a month", IF(AO467/(365/12)&gt;12," +1 year",ROUND(AO467/(365/12),0)&amp;"_months")))</f>
        <v>2_months</v>
      </c>
      <c r="Q467">
        <v>69</v>
      </c>
      <c r="U467">
        <v>2008</v>
      </c>
      <c r="AD467">
        <v>4</v>
      </c>
      <c r="AH467">
        <v>4</v>
      </c>
      <c r="AI467">
        <v>4</v>
      </c>
      <c r="AJ467">
        <v>69</v>
      </c>
      <c r="AM467" t="s">
        <v>47</v>
      </c>
      <c r="AN467" t="str">
        <f>CHOOSE(AI467, "Bottom 20%", "20%-40%", "40%-60%", "60%-80%", "Top 20%")</f>
        <v>60%-80%</v>
      </c>
      <c r="AO467">
        <v>69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0</v>
      </c>
      <c r="BG467">
        <v>0</v>
      </c>
    </row>
    <row r="468" spans="1:59">
      <c r="A468" s="8">
        <v>40118</v>
      </c>
      <c r="B468" s="8">
        <v>40204</v>
      </c>
      <c r="C468" t="s">
        <v>732</v>
      </c>
      <c r="E468" t="s">
        <v>233</v>
      </c>
      <c r="G468" t="s">
        <v>641</v>
      </c>
      <c r="H468" t="s">
        <v>642</v>
      </c>
      <c r="J468">
        <v>298</v>
      </c>
      <c r="M468">
        <v>2010</v>
      </c>
      <c r="N468" t="s">
        <v>734</v>
      </c>
      <c r="P468" t="str">
        <f>IF(ROUND(AO468/(365/12),0)=1, "1_month",IF(AO468/(365/12)&lt;1, "Less than a month", IF(AO468/(365/12)&gt;12," +1 year",ROUND(AO468/(365/12),0)&amp;"_months")))</f>
        <v>3_months</v>
      </c>
      <c r="Q468">
        <v>87</v>
      </c>
      <c r="U468">
        <v>2009</v>
      </c>
      <c r="AE468">
        <v>4</v>
      </c>
      <c r="AF468">
        <v>4</v>
      </c>
      <c r="AG468">
        <v>4</v>
      </c>
      <c r="AH468">
        <v>4</v>
      </c>
      <c r="AI468">
        <v>4</v>
      </c>
      <c r="AJ468">
        <v>87</v>
      </c>
      <c r="AM468" t="s">
        <v>47</v>
      </c>
      <c r="AN468" t="str">
        <f>CHOOSE(AI468, "Bottom 20%", "20%-40%", "40%-60%", "60%-80%", "Top 20%")</f>
        <v>60%-80%</v>
      </c>
      <c r="AO468">
        <v>87</v>
      </c>
      <c r="AP468">
        <v>0</v>
      </c>
      <c r="AQ468">
        <v>1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1</v>
      </c>
      <c r="BF468">
        <v>0</v>
      </c>
      <c r="BG468">
        <v>0</v>
      </c>
    </row>
    <row r="469" spans="1:59">
      <c r="A469" s="8">
        <v>40330</v>
      </c>
      <c r="B469" s="8">
        <v>40421</v>
      </c>
      <c r="C469" t="s">
        <v>303</v>
      </c>
      <c r="E469" t="s">
        <v>233</v>
      </c>
      <c r="F469" t="s">
        <v>769</v>
      </c>
      <c r="G469" t="s">
        <v>641</v>
      </c>
      <c r="H469" t="s">
        <v>644</v>
      </c>
      <c r="J469">
        <v>55736</v>
      </c>
      <c r="L469">
        <v>400</v>
      </c>
      <c r="M469">
        <v>2010</v>
      </c>
      <c r="N469" t="s">
        <v>305</v>
      </c>
      <c r="P469" t="str">
        <f>IF(ROUND(AO469/(365/12),0)=1, "1_month",IF(AO469/(365/12)&lt;1, "Less than a month", IF(AO469/(365/12)&gt;12," +1 year",ROUND(AO469/(365/12),0)&amp;"_months")))</f>
        <v>3_months</v>
      </c>
      <c r="Q469">
        <v>92</v>
      </c>
      <c r="U469">
        <v>2010</v>
      </c>
      <c r="AE469">
        <v>4</v>
      </c>
      <c r="AF469">
        <v>4</v>
      </c>
      <c r="AG469">
        <v>4</v>
      </c>
      <c r="AH469">
        <v>4</v>
      </c>
      <c r="AI469">
        <v>4</v>
      </c>
      <c r="AJ469">
        <v>92</v>
      </c>
      <c r="AM469" t="s">
        <v>47</v>
      </c>
      <c r="AN469" t="str">
        <f>CHOOSE(AI469, "Bottom 20%", "20%-40%", "40%-60%", "60%-80%", "Top 20%")</f>
        <v>60%-80%</v>
      </c>
      <c r="AO469">
        <v>92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</row>
    <row r="470" spans="1:59">
      <c r="A470" s="8">
        <v>40483</v>
      </c>
      <c r="B470" s="8">
        <v>40602</v>
      </c>
      <c r="C470" t="s">
        <v>732</v>
      </c>
      <c r="E470" t="s">
        <v>233</v>
      </c>
      <c r="G470" t="s">
        <v>641</v>
      </c>
      <c r="H470" t="s">
        <v>642</v>
      </c>
      <c r="J470">
        <v>200</v>
      </c>
      <c r="M470">
        <v>2011</v>
      </c>
      <c r="N470" t="s">
        <v>734</v>
      </c>
      <c r="P470" t="str">
        <f>IF(ROUND(AO470/(365/12),0)=1, "1_month",IF(AO470/(365/12)&lt;1, "Less than a month", IF(AO470/(365/12)&gt;12," +1 year",ROUND(AO470/(365/12),0)&amp;"_months")))</f>
        <v>4_months</v>
      </c>
      <c r="Q470">
        <v>120</v>
      </c>
      <c r="U470">
        <v>2010</v>
      </c>
      <c r="AE470">
        <v>4</v>
      </c>
      <c r="AF470">
        <v>4</v>
      </c>
      <c r="AG470">
        <v>4</v>
      </c>
      <c r="AH470">
        <v>4</v>
      </c>
      <c r="AI470">
        <v>4</v>
      </c>
      <c r="AJ470">
        <v>120</v>
      </c>
      <c r="AM470" t="s">
        <v>47</v>
      </c>
      <c r="AN470" t="str">
        <f>CHOOSE(AI470, "Bottom 20%", "20%-40%", "40%-60%", "60%-80%", "Top 20%")</f>
        <v>60%-80%</v>
      </c>
      <c r="AO470">
        <v>120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</row>
    <row r="471" spans="1:59">
      <c r="A471" s="8">
        <v>40483</v>
      </c>
      <c r="B471" s="8">
        <v>40602</v>
      </c>
      <c r="C471" t="s">
        <v>770</v>
      </c>
      <c r="E471" t="s">
        <v>233</v>
      </c>
      <c r="G471" t="s">
        <v>641</v>
      </c>
      <c r="H471" t="s">
        <v>642</v>
      </c>
      <c r="J471">
        <v>122</v>
      </c>
      <c r="M471">
        <v>2011</v>
      </c>
      <c r="N471" t="s">
        <v>771</v>
      </c>
      <c r="P471" t="str">
        <f>IF(ROUND(AO471/(365/12),0)=1, "1_month",IF(AO471/(365/12)&lt;1, "Less than a month", IF(AO471/(365/12)&gt;12," +1 year",ROUND(AO471/(365/12),0)&amp;"_months")))</f>
        <v>4_months</v>
      </c>
      <c r="Q471">
        <v>120</v>
      </c>
      <c r="U471">
        <v>2010</v>
      </c>
      <c r="AE471">
        <v>4</v>
      </c>
      <c r="AF471">
        <v>4</v>
      </c>
      <c r="AG471">
        <v>4</v>
      </c>
      <c r="AH471">
        <v>4</v>
      </c>
      <c r="AI471">
        <v>4</v>
      </c>
      <c r="AJ471">
        <v>120</v>
      </c>
      <c r="AM471" t="s">
        <v>47</v>
      </c>
      <c r="AN471" t="str">
        <f>CHOOSE(AI471, "Bottom 20%", "20%-40%", "40%-60%", "60%-80%", "Top 20%")</f>
        <v>60%-80%</v>
      </c>
      <c r="AO471">
        <v>120</v>
      </c>
      <c r="AP471">
        <v>0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1</v>
      </c>
      <c r="BG471">
        <v>0</v>
      </c>
    </row>
    <row r="472" spans="1:59">
      <c r="A472" s="8">
        <v>38626</v>
      </c>
      <c r="B472" s="8">
        <v>38754</v>
      </c>
      <c r="C472" t="s">
        <v>732</v>
      </c>
      <c r="E472" t="s">
        <v>233</v>
      </c>
      <c r="G472" t="s">
        <v>641</v>
      </c>
      <c r="H472" t="s">
        <v>653</v>
      </c>
      <c r="J472">
        <v>191</v>
      </c>
      <c r="M472">
        <v>2006</v>
      </c>
      <c r="N472" t="s">
        <v>734</v>
      </c>
      <c r="P472" t="str">
        <f>IF(ROUND(AO472/(365/12),0)=1, "1_month",IF(AO472/(365/12)&lt;1, "Less than a month", IF(AO472/(365/12)&gt;12," +1 year",ROUND(AO472/(365/12),0)&amp;"_months")))</f>
        <v>4_months</v>
      </c>
      <c r="Q472">
        <v>129</v>
      </c>
      <c r="U472">
        <v>2005</v>
      </c>
      <c r="AA472">
        <v>4</v>
      </c>
      <c r="AH472">
        <v>4</v>
      </c>
      <c r="AI472">
        <v>4</v>
      </c>
      <c r="AJ472">
        <v>129</v>
      </c>
      <c r="AM472" t="s">
        <v>47</v>
      </c>
      <c r="AN472" t="str">
        <f>CHOOSE(AI472, "Bottom 20%", "20%-40%", "40%-60%", "60%-80%", "Top 20%")</f>
        <v>60%-80%</v>
      </c>
      <c r="AO472">
        <v>129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</row>
    <row r="473" spans="1:59">
      <c r="A473" s="8">
        <v>39827</v>
      </c>
      <c r="B473" s="8">
        <v>39827</v>
      </c>
      <c r="C473" t="s">
        <v>772</v>
      </c>
      <c r="E473" t="s">
        <v>535</v>
      </c>
      <c r="F473" t="s">
        <v>773</v>
      </c>
      <c r="G473" t="s">
        <v>641</v>
      </c>
      <c r="H473" t="s">
        <v>653</v>
      </c>
      <c r="J473">
        <v>3</v>
      </c>
      <c r="K473">
        <v>200</v>
      </c>
      <c r="M473">
        <v>2009</v>
      </c>
      <c r="N473" t="s">
        <v>774</v>
      </c>
      <c r="P473" t="str">
        <f>IF(ROUND(AO473/(365/12),0)=1, "1_month",IF(AO473/(365/12)&lt;1, "Less than a month", IF(AO473/(365/12)&gt;12," +1 year",ROUND(AO473/(365/12),0)&amp;"_months")))</f>
        <v>Less than a month</v>
      </c>
      <c r="Q473">
        <v>1</v>
      </c>
      <c r="U473">
        <v>2009</v>
      </c>
      <c r="AE473">
        <v>5</v>
      </c>
      <c r="AF473">
        <v>5</v>
      </c>
      <c r="AG473">
        <v>5</v>
      </c>
      <c r="AH473">
        <v>5</v>
      </c>
      <c r="AI473">
        <v>5</v>
      </c>
      <c r="AJ473">
        <v>1</v>
      </c>
      <c r="AM473" t="s">
        <v>47</v>
      </c>
      <c r="AN473" t="str">
        <f>CHOOSE(AI473, "Bottom 20%", "20%-40%", "40%-60%", "60%-80%", "Top 20%")</f>
        <v>Top 20%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0</v>
      </c>
      <c r="BG473">
        <v>0</v>
      </c>
    </row>
    <row r="474" spans="1:59">
      <c r="A474" s="8">
        <v>38681</v>
      </c>
      <c r="B474" s="8">
        <v>38683</v>
      </c>
      <c r="C474" t="s">
        <v>775</v>
      </c>
      <c r="E474" t="s">
        <v>535</v>
      </c>
      <c r="F474" t="s">
        <v>776</v>
      </c>
      <c r="G474" t="s">
        <v>641</v>
      </c>
      <c r="H474" t="s">
        <v>642</v>
      </c>
      <c r="J474">
        <v>1</v>
      </c>
      <c r="K474">
        <v>165</v>
      </c>
      <c r="L474">
        <v>300</v>
      </c>
      <c r="M474">
        <v>2005</v>
      </c>
      <c r="N474" t="s">
        <v>777</v>
      </c>
      <c r="P474" t="str">
        <f>IF(ROUND(AO474/(365/12),0)=1, "1_month",IF(AO474/(365/12)&lt;1, "Less than a month", IF(AO474/(365/12)&gt;12," +1 year",ROUND(AO474/(365/12),0)&amp;"_months")))</f>
        <v>Less than a month</v>
      </c>
      <c r="Q474">
        <v>3</v>
      </c>
      <c r="U474">
        <v>2005</v>
      </c>
      <c r="AA474">
        <v>5</v>
      </c>
      <c r="AH474">
        <v>5</v>
      </c>
      <c r="AI474">
        <v>5</v>
      </c>
      <c r="AJ474">
        <v>3</v>
      </c>
      <c r="AM474" t="s">
        <v>47</v>
      </c>
      <c r="AN474" t="str">
        <f>CHOOSE(AI474, "Bottom 20%", "20%-40%", "40%-60%", "60%-80%", "Top 20%")</f>
        <v>Top 20%</v>
      </c>
      <c r="AO474">
        <v>3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0</v>
      </c>
      <c r="AY474">
        <v>0</v>
      </c>
      <c r="AZ474">
        <v>0</v>
      </c>
      <c r="BA474">
        <v>1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</row>
    <row r="475" spans="1:59">
      <c r="A475" s="8">
        <v>39839</v>
      </c>
      <c r="B475" s="8">
        <v>39841</v>
      </c>
      <c r="C475" t="s">
        <v>597</v>
      </c>
      <c r="E475" t="s">
        <v>581</v>
      </c>
      <c r="F475" t="s">
        <v>778</v>
      </c>
      <c r="G475" t="s">
        <v>641</v>
      </c>
      <c r="H475" t="s">
        <v>642</v>
      </c>
      <c r="J475">
        <v>58</v>
      </c>
      <c r="L475">
        <v>1100</v>
      </c>
      <c r="M475">
        <v>2009</v>
      </c>
      <c r="N475" t="s">
        <v>599</v>
      </c>
      <c r="P475" t="str">
        <f>IF(ROUND(AO475/(365/12),0)=1, "1_month",IF(AO475/(365/12)&lt;1, "Less than a month", IF(AO475/(365/12)&gt;12," +1 year",ROUND(AO475/(365/12),0)&amp;"_months")))</f>
        <v>Less than a month</v>
      </c>
      <c r="Q475">
        <v>3</v>
      </c>
      <c r="U475">
        <v>2009</v>
      </c>
      <c r="AE475">
        <v>5</v>
      </c>
      <c r="AF475">
        <v>5</v>
      </c>
      <c r="AG475">
        <v>5</v>
      </c>
      <c r="AH475">
        <v>5</v>
      </c>
      <c r="AI475">
        <v>5</v>
      </c>
      <c r="AJ475">
        <v>3</v>
      </c>
      <c r="AM475" t="s">
        <v>47</v>
      </c>
      <c r="AN475" t="str">
        <f>CHOOSE(AI475, "Bottom 20%", "20%-40%", "40%-60%", "60%-80%", "Top 20%")</f>
        <v>Top 20%</v>
      </c>
      <c r="AO475">
        <v>3</v>
      </c>
      <c r="AP475">
        <v>0</v>
      </c>
      <c r="AQ475">
        <v>0</v>
      </c>
      <c r="AR475">
        <v>0</v>
      </c>
      <c r="AS475">
        <v>0</v>
      </c>
      <c r="AT475">
        <v>1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1</v>
      </c>
      <c r="BF475">
        <v>0</v>
      </c>
      <c r="BG475">
        <v>0</v>
      </c>
    </row>
    <row r="476" spans="1:59">
      <c r="A476" s="8">
        <v>38194</v>
      </c>
      <c r="B476" s="8">
        <v>38198</v>
      </c>
      <c r="C476" t="s">
        <v>779</v>
      </c>
      <c r="E476" t="s">
        <v>535</v>
      </c>
      <c r="F476" t="s">
        <v>780</v>
      </c>
      <c r="G476" t="s">
        <v>641</v>
      </c>
      <c r="H476" t="s">
        <v>644</v>
      </c>
      <c r="J476">
        <v>26</v>
      </c>
      <c r="M476">
        <v>2004</v>
      </c>
      <c r="N476" t="s">
        <v>781</v>
      </c>
      <c r="P476" t="str">
        <f>IF(ROUND(AO476/(365/12),0)=1, "1_month",IF(AO476/(365/12)&lt;1, "Less than a month", IF(AO476/(365/12)&gt;12," +1 year",ROUND(AO476/(365/12),0)&amp;"_months")))</f>
        <v>Less than a month</v>
      </c>
      <c r="Q476">
        <v>5</v>
      </c>
      <c r="U476">
        <v>2004</v>
      </c>
      <c r="Z476">
        <v>5</v>
      </c>
      <c r="AH476">
        <v>5</v>
      </c>
      <c r="AI476">
        <v>5</v>
      </c>
      <c r="AJ476">
        <v>5</v>
      </c>
      <c r="AM476" t="s">
        <v>47</v>
      </c>
      <c r="AN476" t="str">
        <f>CHOOSE(AI476, "Bottom 20%", "20%-40%", "40%-60%", "60%-80%", "Top 20%")</f>
        <v>Top 20%</v>
      </c>
      <c r="AO476">
        <v>5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0</v>
      </c>
      <c r="AY476">
        <v>0</v>
      </c>
      <c r="AZ476">
        <v>1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</row>
    <row r="477" spans="1:59">
      <c r="A477" s="8">
        <v>38739</v>
      </c>
      <c r="B477" s="8">
        <v>38745</v>
      </c>
      <c r="C477" t="s">
        <v>775</v>
      </c>
      <c r="E477" t="s">
        <v>535</v>
      </c>
      <c r="F477" t="s">
        <v>782</v>
      </c>
      <c r="G477" t="s">
        <v>641</v>
      </c>
      <c r="H477" t="s">
        <v>653</v>
      </c>
      <c r="J477">
        <v>10</v>
      </c>
      <c r="M477">
        <v>2006</v>
      </c>
      <c r="N477" t="s">
        <v>777</v>
      </c>
      <c r="P477" t="str">
        <f>IF(ROUND(AO477/(365/12),0)=1, "1_month",IF(AO477/(365/12)&lt;1, "Less than a month", IF(AO477/(365/12)&gt;12," +1 year",ROUND(AO477/(365/12),0)&amp;"_months")))</f>
        <v>Less than a month</v>
      </c>
      <c r="Q477">
        <v>7</v>
      </c>
      <c r="U477">
        <v>2006</v>
      </c>
      <c r="AB477">
        <v>5</v>
      </c>
      <c r="AH477">
        <v>5</v>
      </c>
      <c r="AI477">
        <v>5</v>
      </c>
      <c r="AJ477">
        <v>7</v>
      </c>
      <c r="AM477" t="s">
        <v>47</v>
      </c>
      <c r="AN477" t="str">
        <f>CHOOSE(AI477, "Bottom 20%", "20%-40%", "40%-60%", "60%-80%", "Top 20%")</f>
        <v>Top 20%</v>
      </c>
      <c r="AO477">
        <v>7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1</v>
      </c>
      <c r="BC477">
        <v>0</v>
      </c>
      <c r="BD477">
        <v>0</v>
      </c>
      <c r="BE477">
        <v>0</v>
      </c>
      <c r="BF477">
        <v>0</v>
      </c>
      <c r="BG477">
        <v>0</v>
      </c>
    </row>
    <row r="478" spans="1:59">
      <c r="A478" s="8">
        <v>40378</v>
      </c>
      <c r="B478" s="8">
        <v>40384</v>
      </c>
      <c r="C478" t="s">
        <v>600</v>
      </c>
      <c r="E478" t="s">
        <v>157</v>
      </c>
      <c r="G478" t="s">
        <v>641</v>
      </c>
      <c r="H478" t="s">
        <v>644</v>
      </c>
      <c r="J478">
        <v>170</v>
      </c>
      <c r="K478">
        <v>15000</v>
      </c>
      <c r="M478">
        <v>2010</v>
      </c>
      <c r="N478" t="s">
        <v>602</v>
      </c>
      <c r="P478" t="str">
        <f>IF(ROUND(AO478/(365/12),0)=1, "1_month",IF(AO478/(365/12)&lt;1, "Less than a month", IF(AO478/(365/12)&gt;12," +1 year",ROUND(AO478/(365/12),0)&amp;"_months")))</f>
        <v>Less than a month</v>
      </c>
      <c r="Q478">
        <v>7</v>
      </c>
      <c r="U478">
        <v>2010</v>
      </c>
      <c r="AE478">
        <v>5</v>
      </c>
      <c r="AF478">
        <v>5</v>
      </c>
      <c r="AG478">
        <v>5</v>
      </c>
      <c r="AH478">
        <v>5</v>
      </c>
      <c r="AI478">
        <v>5</v>
      </c>
      <c r="AJ478">
        <v>7</v>
      </c>
      <c r="AM478" t="s">
        <v>47</v>
      </c>
      <c r="AN478" t="str">
        <f>CHOOSE(AI478, "Bottom 20%", "20%-40%", "40%-60%", "60%-80%", "Top 20%")</f>
        <v>Top 20%</v>
      </c>
      <c r="AO478">
        <v>7</v>
      </c>
      <c r="AP478">
        <v>1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1</v>
      </c>
      <c r="BG478">
        <v>0</v>
      </c>
    </row>
    <row r="479" spans="1:59">
      <c r="A479" s="8">
        <v>38928</v>
      </c>
      <c r="B479" s="8">
        <v>38935</v>
      </c>
      <c r="C479" t="s">
        <v>597</v>
      </c>
      <c r="E479" t="s">
        <v>581</v>
      </c>
      <c r="F479" t="s">
        <v>783</v>
      </c>
      <c r="G479" t="s">
        <v>641</v>
      </c>
      <c r="H479" t="s">
        <v>644</v>
      </c>
      <c r="J479">
        <v>24</v>
      </c>
      <c r="M479">
        <v>2006</v>
      </c>
      <c r="N479" t="s">
        <v>599</v>
      </c>
      <c r="P479" t="str">
        <f>IF(ROUND(AO479/(365/12),0)=1, "1_month",IF(AO479/(365/12)&lt;1, "Less than a month", IF(AO479/(365/12)&gt;12," +1 year",ROUND(AO479/(365/12),0)&amp;"_months")))</f>
        <v>Less than a month</v>
      </c>
      <c r="Q479">
        <v>8</v>
      </c>
      <c r="U479">
        <v>2006</v>
      </c>
      <c r="AB479">
        <v>5</v>
      </c>
      <c r="AH479">
        <v>5</v>
      </c>
      <c r="AI479">
        <v>5</v>
      </c>
      <c r="AJ479">
        <v>8</v>
      </c>
      <c r="AM479" t="s">
        <v>47</v>
      </c>
      <c r="AN479" t="str">
        <f>CHOOSE(AI479, "Bottom 20%", "20%-40%", "40%-60%", "60%-80%", "Top 20%")</f>
        <v>Top 20%</v>
      </c>
      <c r="AO479">
        <v>8</v>
      </c>
      <c r="AP479">
        <v>0</v>
      </c>
      <c r="AQ479">
        <v>0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E479">
        <v>0</v>
      </c>
      <c r="BF479">
        <v>0</v>
      </c>
      <c r="BG479">
        <v>0</v>
      </c>
    </row>
    <row r="480" spans="1:59">
      <c r="A480" s="8">
        <v>38913</v>
      </c>
      <c r="B480" s="8">
        <v>38921</v>
      </c>
      <c r="C480" t="s">
        <v>779</v>
      </c>
      <c r="E480" t="s">
        <v>535</v>
      </c>
      <c r="G480" t="s">
        <v>641</v>
      </c>
      <c r="H480" t="s">
        <v>644</v>
      </c>
      <c r="J480">
        <v>21</v>
      </c>
      <c r="M480">
        <v>2006</v>
      </c>
      <c r="N480" t="s">
        <v>781</v>
      </c>
      <c r="P480" t="str">
        <f>IF(ROUND(AO480/(365/12),0)=1, "1_month",IF(AO480/(365/12)&lt;1, "Less than a month", IF(AO480/(365/12)&gt;12," +1 year",ROUND(AO480/(365/12),0)&amp;"_months")))</f>
        <v>Less than a month</v>
      </c>
      <c r="Q480">
        <v>9</v>
      </c>
      <c r="U480">
        <v>2006</v>
      </c>
      <c r="AB480">
        <v>5</v>
      </c>
      <c r="AH480">
        <v>5</v>
      </c>
      <c r="AI480">
        <v>5</v>
      </c>
      <c r="AJ480">
        <v>9</v>
      </c>
      <c r="AM480" t="s">
        <v>47</v>
      </c>
      <c r="AN480" t="str">
        <f>CHOOSE(AI480, "Bottom 20%", "20%-40%", "40%-60%", "60%-80%", "Top 20%")</f>
        <v>Top 20%</v>
      </c>
      <c r="AO480">
        <v>9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1</v>
      </c>
      <c r="BC480">
        <v>0</v>
      </c>
      <c r="BD480">
        <v>0</v>
      </c>
      <c r="BE480">
        <v>0</v>
      </c>
      <c r="BF480">
        <v>0</v>
      </c>
      <c r="BG480">
        <v>0</v>
      </c>
    </row>
    <row r="481" spans="1:59">
      <c r="A481" s="8">
        <v>38913</v>
      </c>
      <c r="B481" s="8">
        <v>38921</v>
      </c>
      <c r="C481" t="s">
        <v>772</v>
      </c>
      <c r="E481" t="s">
        <v>535</v>
      </c>
      <c r="G481" t="s">
        <v>641</v>
      </c>
      <c r="H481" t="s">
        <v>644</v>
      </c>
      <c r="J481">
        <v>1388</v>
      </c>
      <c r="M481">
        <v>2006</v>
      </c>
      <c r="N481" t="s">
        <v>774</v>
      </c>
      <c r="P481" t="str">
        <f>IF(ROUND(AO481/(365/12),0)=1, "1_month",IF(AO481/(365/12)&lt;1, "Less than a month", IF(AO481/(365/12)&gt;12," +1 year",ROUND(AO481/(365/12),0)&amp;"_months")))</f>
        <v>Less than a month</v>
      </c>
      <c r="Q481">
        <v>9</v>
      </c>
      <c r="U481">
        <v>2006</v>
      </c>
      <c r="AB481">
        <v>5</v>
      </c>
      <c r="AH481">
        <v>5</v>
      </c>
      <c r="AI481">
        <v>5</v>
      </c>
      <c r="AJ481">
        <v>9</v>
      </c>
      <c r="AM481" t="s">
        <v>47</v>
      </c>
      <c r="AN481" t="str">
        <f>CHOOSE(AI481, "Bottom 20%", "20%-40%", "40%-60%", "60%-80%", "Top 20%")</f>
        <v>Top 20%</v>
      </c>
      <c r="AO481">
        <v>9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0</v>
      </c>
      <c r="BF481">
        <v>0</v>
      </c>
      <c r="BG481">
        <v>0</v>
      </c>
    </row>
    <row r="482" spans="1:59">
      <c r="A482" s="8">
        <v>38913</v>
      </c>
      <c r="B482" s="8">
        <v>38921</v>
      </c>
      <c r="C482" t="s">
        <v>784</v>
      </c>
      <c r="E482" t="s">
        <v>535</v>
      </c>
      <c r="G482" t="s">
        <v>641</v>
      </c>
      <c r="H482" t="s">
        <v>644</v>
      </c>
      <c r="J482">
        <v>1000</v>
      </c>
      <c r="M482">
        <v>2006</v>
      </c>
      <c r="N482" t="s">
        <v>785</v>
      </c>
      <c r="P482" t="str">
        <f>IF(ROUND(AO482/(365/12),0)=1, "1_month",IF(AO482/(365/12)&lt;1, "Less than a month", IF(AO482/(365/12)&gt;12," +1 year",ROUND(AO482/(365/12),0)&amp;"_months")))</f>
        <v>Less than a month</v>
      </c>
      <c r="Q482">
        <v>9</v>
      </c>
      <c r="U482">
        <v>2006</v>
      </c>
      <c r="AB482">
        <v>5</v>
      </c>
      <c r="AH482">
        <v>5</v>
      </c>
      <c r="AI482">
        <v>5</v>
      </c>
      <c r="AJ482">
        <v>9</v>
      </c>
      <c r="AM482" t="s">
        <v>47</v>
      </c>
      <c r="AN482" t="str">
        <f>CHOOSE(AI482, "Bottom 20%", "20%-40%", "40%-60%", "60%-80%", "Top 20%")</f>
        <v>Top 20%</v>
      </c>
      <c r="AO482">
        <v>9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1</v>
      </c>
      <c r="BC482">
        <v>0</v>
      </c>
      <c r="BD482">
        <v>0</v>
      </c>
      <c r="BE482">
        <v>0</v>
      </c>
      <c r="BF482">
        <v>0</v>
      </c>
      <c r="BG482">
        <v>0</v>
      </c>
    </row>
    <row r="483" spans="1:59">
      <c r="A483" s="8">
        <v>37834</v>
      </c>
      <c r="B483" s="8">
        <v>37844</v>
      </c>
      <c r="C483" t="s">
        <v>779</v>
      </c>
      <c r="E483" t="s">
        <v>535</v>
      </c>
      <c r="F483" t="s">
        <v>786</v>
      </c>
      <c r="G483" t="s">
        <v>641</v>
      </c>
      <c r="H483" t="s">
        <v>644</v>
      </c>
      <c r="J483">
        <v>15090</v>
      </c>
      <c r="L483">
        <v>880</v>
      </c>
      <c r="M483">
        <v>2003</v>
      </c>
      <c r="N483" t="s">
        <v>781</v>
      </c>
      <c r="P483" t="str">
        <f>IF(ROUND(AO483/(365/12),0)=1, "1_month",IF(AO483/(365/12)&lt;1, "Less than a month", IF(AO483/(365/12)&gt;12," +1 year",ROUND(AO483/(365/12),0)&amp;"_months")))</f>
        <v>Less than a month</v>
      </c>
      <c r="Q483">
        <v>11</v>
      </c>
      <c r="U483">
        <v>2003</v>
      </c>
      <c r="Y483">
        <v>5</v>
      </c>
      <c r="AH483">
        <v>5</v>
      </c>
      <c r="AI483">
        <v>5</v>
      </c>
      <c r="AJ483">
        <v>11</v>
      </c>
      <c r="AM483" t="s">
        <v>47</v>
      </c>
      <c r="AN483" t="str">
        <f>CHOOSE(AI483, "Bottom 20%", "20%-40%", "40%-60%", "60%-80%", "Top 20%")</f>
        <v>Top 20%</v>
      </c>
      <c r="AO483">
        <v>11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0</v>
      </c>
      <c r="AX483">
        <v>0</v>
      </c>
      <c r="AY483">
        <v>1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</row>
    <row r="484" spans="1:59">
      <c r="A484" s="8">
        <v>39840</v>
      </c>
      <c r="B484" s="8">
        <v>39852</v>
      </c>
      <c r="C484" t="s">
        <v>787</v>
      </c>
      <c r="E484" t="s">
        <v>343</v>
      </c>
      <c r="F484" t="s">
        <v>788</v>
      </c>
      <c r="G484" t="s">
        <v>641</v>
      </c>
      <c r="H484" t="s">
        <v>644</v>
      </c>
      <c r="J484">
        <v>347</v>
      </c>
      <c r="K484">
        <v>2000</v>
      </c>
      <c r="M484">
        <v>2009</v>
      </c>
      <c r="N484" t="s">
        <v>789</v>
      </c>
      <c r="P484" t="str">
        <f>IF(ROUND(AO484/(365/12),0)=1, "1_month",IF(AO484/(365/12)&lt;1, "Less than a month", IF(AO484/(365/12)&gt;12," +1 year",ROUND(AO484/(365/12),0)&amp;"_months")))</f>
        <v>Less than a month</v>
      </c>
      <c r="Q484">
        <v>13</v>
      </c>
      <c r="U484">
        <v>2009</v>
      </c>
      <c r="AE484">
        <v>5</v>
      </c>
      <c r="AF484">
        <v>5</v>
      </c>
      <c r="AG484">
        <v>5</v>
      </c>
      <c r="AH484">
        <v>5</v>
      </c>
      <c r="AI484">
        <v>5</v>
      </c>
      <c r="AJ484">
        <v>13</v>
      </c>
      <c r="AM484" t="s">
        <v>47</v>
      </c>
      <c r="AN484" t="str">
        <f>CHOOSE(AI484, "Bottom 20%", "20%-40%", "40%-60%", "60%-80%", "Top 20%")</f>
        <v>Top 20%</v>
      </c>
      <c r="AO484">
        <v>13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1</v>
      </c>
      <c r="BF484">
        <v>0</v>
      </c>
      <c r="BG484">
        <v>0</v>
      </c>
    </row>
    <row r="485" spans="1:59">
      <c r="A485" s="8">
        <v>37833</v>
      </c>
      <c r="B485" s="8">
        <v>37846</v>
      </c>
      <c r="C485" t="s">
        <v>784</v>
      </c>
      <c r="E485" t="s">
        <v>535</v>
      </c>
      <c r="G485" t="s">
        <v>641</v>
      </c>
      <c r="H485" t="s">
        <v>644</v>
      </c>
      <c r="J485">
        <v>965</v>
      </c>
      <c r="M485">
        <v>2003</v>
      </c>
      <c r="N485" t="s">
        <v>785</v>
      </c>
      <c r="P485" t="str">
        <f>IF(ROUND(AO485/(365/12),0)=1, "1_month",IF(AO485/(365/12)&lt;1, "Less than a month", IF(AO485/(365/12)&gt;12," +1 year",ROUND(AO485/(365/12),0)&amp;"_months")))</f>
        <v>Less than a month</v>
      </c>
      <c r="Q485">
        <v>14</v>
      </c>
      <c r="U485">
        <v>2003</v>
      </c>
      <c r="Y485">
        <v>5</v>
      </c>
      <c r="AH485">
        <v>5</v>
      </c>
      <c r="AI485">
        <v>5</v>
      </c>
      <c r="AJ485">
        <v>14</v>
      </c>
      <c r="AM485" t="s">
        <v>47</v>
      </c>
      <c r="AN485" t="str">
        <f>CHOOSE(AI485, "Bottom 20%", "20%-40%", "40%-60%", "60%-80%", "Top 20%")</f>
        <v>Top 20%</v>
      </c>
      <c r="AO485">
        <v>14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</row>
    <row r="486" spans="1:59">
      <c r="A486" s="8">
        <v>37834</v>
      </c>
      <c r="B486" s="8">
        <v>37848</v>
      </c>
      <c r="C486" t="s">
        <v>790</v>
      </c>
      <c r="E486" t="s">
        <v>535</v>
      </c>
      <c r="G486" t="s">
        <v>641</v>
      </c>
      <c r="H486" t="s">
        <v>644</v>
      </c>
      <c r="J486">
        <v>1175</v>
      </c>
      <c r="M486">
        <v>2003</v>
      </c>
      <c r="N486" t="s">
        <v>791</v>
      </c>
      <c r="P486" t="str">
        <f>IF(ROUND(AO486/(365/12),0)=1, "1_month",IF(AO486/(365/12)&lt;1, "Less than a month", IF(AO486/(365/12)&gt;12," +1 year",ROUND(AO486/(365/12),0)&amp;"_months")))</f>
        <v>Less than a month</v>
      </c>
      <c r="Q486">
        <v>15</v>
      </c>
      <c r="U486">
        <v>2003</v>
      </c>
      <c r="Y486">
        <v>5</v>
      </c>
      <c r="AH486">
        <v>5</v>
      </c>
      <c r="AI486">
        <v>5</v>
      </c>
      <c r="AJ486">
        <v>15</v>
      </c>
      <c r="AM486" t="s">
        <v>47</v>
      </c>
      <c r="AN486" t="str">
        <f>CHOOSE(AI486, "Bottom 20%", "20%-40%", "40%-60%", "60%-80%", "Top 20%")</f>
        <v>Top 20%</v>
      </c>
      <c r="AO486">
        <v>15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0</v>
      </c>
      <c r="AY486">
        <v>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</row>
    <row r="487" spans="1:59">
      <c r="A487" s="8">
        <v>39295</v>
      </c>
      <c r="B487" s="8">
        <v>39311</v>
      </c>
      <c r="C487" t="s">
        <v>600</v>
      </c>
      <c r="E487" t="s">
        <v>157</v>
      </c>
      <c r="G487" t="s">
        <v>641</v>
      </c>
      <c r="H487" t="s">
        <v>644</v>
      </c>
      <c r="J487">
        <v>62</v>
      </c>
      <c r="K487">
        <v>3000</v>
      </c>
      <c r="M487">
        <v>2007</v>
      </c>
      <c r="N487" t="s">
        <v>602</v>
      </c>
      <c r="P487" t="str">
        <f>IF(ROUND(AO487/(365/12),0)=1, "1_month",IF(AO487/(365/12)&lt;1, "Less than a month", IF(AO487/(365/12)&gt;12," +1 year",ROUND(AO487/(365/12),0)&amp;"_months")))</f>
        <v>1_month</v>
      </c>
      <c r="Q487">
        <v>17</v>
      </c>
      <c r="U487">
        <v>2007</v>
      </c>
      <c r="AC487">
        <v>5</v>
      </c>
      <c r="AH487">
        <v>5</v>
      </c>
      <c r="AI487">
        <v>5</v>
      </c>
      <c r="AJ487">
        <v>17</v>
      </c>
      <c r="AM487" t="s">
        <v>47</v>
      </c>
      <c r="AN487" t="str">
        <f>CHOOSE(AI487, "Bottom 20%", "20%-40%", "40%-60%", "60%-80%", "Top 20%")</f>
        <v>Top 20%</v>
      </c>
      <c r="AO487">
        <v>17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1</v>
      </c>
      <c r="BD487">
        <v>0</v>
      </c>
      <c r="BE487">
        <v>0</v>
      </c>
      <c r="BF487">
        <v>0</v>
      </c>
      <c r="BG487">
        <v>0</v>
      </c>
    </row>
    <row r="488" spans="1:59">
      <c r="A488" s="8">
        <v>37834</v>
      </c>
      <c r="B488" s="8">
        <v>37853</v>
      </c>
      <c r="C488" t="s">
        <v>772</v>
      </c>
      <c r="E488" t="s">
        <v>535</v>
      </c>
      <c r="F488" t="s">
        <v>792</v>
      </c>
      <c r="G488" t="s">
        <v>641</v>
      </c>
      <c r="H488" t="s">
        <v>644</v>
      </c>
      <c r="J488">
        <v>19490</v>
      </c>
      <c r="L488">
        <v>4400</v>
      </c>
      <c r="M488">
        <v>2003</v>
      </c>
      <c r="N488" t="s">
        <v>774</v>
      </c>
      <c r="P488" t="str">
        <f>IF(ROUND(AO488/(365/12),0)=1, "1_month",IF(AO488/(365/12)&lt;1, "Less than a month", IF(AO488/(365/12)&gt;12," +1 year",ROUND(AO488/(365/12),0)&amp;"_months")))</f>
        <v>1_month</v>
      </c>
      <c r="Q488">
        <v>20</v>
      </c>
      <c r="U488">
        <v>2003</v>
      </c>
      <c r="Y488">
        <v>5</v>
      </c>
      <c r="AH488">
        <v>5</v>
      </c>
      <c r="AI488">
        <v>5</v>
      </c>
      <c r="AJ488">
        <v>20</v>
      </c>
      <c r="AM488" t="s">
        <v>47</v>
      </c>
      <c r="AN488" t="str">
        <f>CHOOSE(AI488, "Bottom 20%", "20%-40%", "40%-60%", "60%-80%", "Top 20%")</f>
        <v>Top 20%</v>
      </c>
      <c r="AO488">
        <v>20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</row>
    <row r="489" spans="1:59">
      <c r="A489" s="8">
        <v>38537</v>
      </c>
      <c r="B489" s="8">
        <v>38563</v>
      </c>
      <c r="C489" t="s">
        <v>597</v>
      </c>
      <c r="E489" t="s">
        <v>581</v>
      </c>
      <c r="F489" t="s">
        <v>793</v>
      </c>
      <c r="G489" t="s">
        <v>641</v>
      </c>
      <c r="H489" t="s">
        <v>644</v>
      </c>
      <c r="J489">
        <v>33</v>
      </c>
      <c r="K489">
        <v>31</v>
      </c>
      <c r="M489">
        <v>2005</v>
      </c>
      <c r="N489" t="s">
        <v>599</v>
      </c>
      <c r="P489" t="str">
        <f>IF(ROUND(AO489/(365/12),0)=1, "1_month",IF(AO489/(365/12)&lt;1, "Less than a month", IF(AO489/(365/12)&gt;12," +1 year",ROUND(AO489/(365/12),0)&amp;"_months")))</f>
        <v>1_month</v>
      </c>
      <c r="Q489">
        <v>27</v>
      </c>
      <c r="U489">
        <v>2005</v>
      </c>
      <c r="AA489">
        <v>5</v>
      </c>
      <c r="AH489">
        <v>5</v>
      </c>
      <c r="AI489">
        <v>5</v>
      </c>
      <c r="AJ489">
        <v>27</v>
      </c>
      <c r="AM489" t="s">
        <v>47</v>
      </c>
      <c r="AN489" t="str">
        <f>CHOOSE(AI489, "Bottom 20%", "20%-40%", "40%-60%", "60%-80%", "Top 20%")</f>
        <v>Top 20%</v>
      </c>
      <c r="AO489">
        <v>27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1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</row>
    <row r="490" spans="1:59">
      <c r="A490" s="8">
        <v>37408</v>
      </c>
      <c r="B490" s="8">
        <v>37437</v>
      </c>
      <c r="C490" t="s">
        <v>597</v>
      </c>
      <c r="E490" t="s">
        <v>581</v>
      </c>
      <c r="F490" t="s">
        <v>794</v>
      </c>
      <c r="G490" t="s">
        <v>641</v>
      </c>
      <c r="H490" t="s">
        <v>644</v>
      </c>
      <c r="J490">
        <v>14</v>
      </c>
      <c r="M490">
        <v>2002</v>
      </c>
      <c r="N490" t="s">
        <v>599</v>
      </c>
      <c r="P490" t="str">
        <f>IF(ROUND(AO490/(365/12),0)=1, "1_month",IF(AO490/(365/12)&lt;1, "Less than a month", IF(AO490/(365/12)&gt;12," +1 year",ROUND(AO490/(365/12),0)&amp;"_months")))</f>
        <v>1_month</v>
      </c>
      <c r="Q490">
        <v>30</v>
      </c>
      <c r="U490">
        <v>2002</v>
      </c>
      <c r="X490">
        <v>5</v>
      </c>
      <c r="AH490">
        <v>5</v>
      </c>
      <c r="AI490">
        <v>5</v>
      </c>
      <c r="AJ490">
        <v>30</v>
      </c>
      <c r="AM490" t="s">
        <v>47</v>
      </c>
      <c r="AN490" t="str">
        <f>CHOOSE(AI490, "Bottom 20%", "20%-40%", "40%-60%", "60%-80%", "Top 20%")</f>
        <v>Top 20%</v>
      </c>
      <c r="AO490">
        <v>30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</row>
    <row r="491" spans="1:59">
      <c r="A491" s="8">
        <v>37803</v>
      </c>
      <c r="B491" s="8">
        <v>37833</v>
      </c>
      <c r="C491" t="s">
        <v>795</v>
      </c>
      <c r="E491" t="s">
        <v>535</v>
      </c>
      <c r="G491" t="s">
        <v>641</v>
      </c>
      <c r="H491" t="s">
        <v>644</v>
      </c>
      <c r="J491">
        <v>1039</v>
      </c>
      <c r="L491">
        <v>280</v>
      </c>
      <c r="M491">
        <v>2003</v>
      </c>
      <c r="N491" t="s">
        <v>796</v>
      </c>
      <c r="P491" t="str">
        <f>IF(ROUND(AO491/(365/12),0)=1, "1_month",IF(AO491/(365/12)&lt;1, "Less than a month", IF(AO491/(365/12)&gt;12," +1 year",ROUND(AO491/(365/12),0)&amp;"_months")))</f>
        <v>1_month</v>
      </c>
      <c r="Q491">
        <v>31</v>
      </c>
      <c r="U491">
        <v>2003</v>
      </c>
      <c r="Y491">
        <v>5</v>
      </c>
      <c r="AH491">
        <v>5</v>
      </c>
      <c r="AI491">
        <v>5</v>
      </c>
      <c r="AJ491">
        <v>31</v>
      </c>
      <c r="AM491" t="s">
        <v>47</v>
      </c>
      <c r="AN491" t="str">
        <f>CHOOSE(AI491, "Bottom 20%", "20%-40%", "40%-60%", "60%-80%", "Top 20%")</f>
        <v>Top 20%</v>
      </c>
      <c r="AO491">
        <v>31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0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</row>
    <row r="492" spans="1:59">
      <c r="A492" s="8">
        <v>36708</v>
      </c>
      <c r="B492" s="8">
        <v>36738</v>
      </c>
      <c r="C492" t="s">
        <v>797</v>
      </c>
      <c r="E492" t="s">
        <v>186</v>
      </c>
      <c r="F492" t="s">
        <v>798</v>
      </c>
      <c r="G492" t="s">
        <v>641</v>
      </c>
      <c r="H492" t="s">
        <v>644</v>
      </c>
      <c r="J492">
        <v>5</v>
      </c>
      <c r="K492">
        <v>400</v>
      </c>
      <c r="M492">
        <v>2000</v>
      </c>
      <c r="N492" t="s">
        <v>799</v>
      </c>
      <c r="P492" t="str">
        <f>IF(ROUND(AO492/(365/12),0)=1, "1_month",IF(AO492/(365/12)&lt;1, "Less than a month", IF(AO492/(365/12)&gt;12," +1 year",ROUND(AO492/(365/12),0)&amp;"_months")))</f>
        <v>1_month</v>
      </c>
      <c r="Q492">
        <v>31</v>
      </c>
      <c r="U492">
        <v>2000</v>
      </c>
      <c r="V492">
        <v>5</v>
      </c>
      <c r="AH492">
        <v>5</v>
      </c>
      <c r="AI492">
        <v>5</v>
      </c>
      <c r="AJ492">
        <v>31</v>
      </c>
      <c r="AM492" t="s">
        <v>47</v>
      </c>
      <c r="AN492" t="str">
        <f>CHOOSE(AI492, "Bottom 20%", "20%-40%", "40%-60%", "60%-80%", "Top 20%")</f>
        <v>Top 20%</v>
      </c>
      <c r="AO492">
        <v>31</v>
      </c>
      <c r="AP492">
        <v>0</v>
      </c>
      <c r="AQ492">
        <v>0</v>
      </c>
      <c r="AR492">
        <v>0</v>
      </c>
      <c r="AS492">
        <v>1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</row>
    <row r="493" spans="1:59">
      <c r="A493" s="8">
        <v>37803</v>
      </c>
      <c r="B493" s="8">
        <v>37833</v>
      </c>
      <c r="C493" t="s">
        <v>765</v>
      </c>
      <c r="E493" t="s">
        <v>233</v>
      </c>
      <c r="G493" t="s">
        <v>641</v>
      </c>
      <c r="H493" t="s">
        <v>644</v>
      </c>
      <c r="J493">
        <v>418</v>
      </c>
      <c r="M493">
        <v>2003</v>
      </c>
      <c r="N493" t="s">
        <v>767</v>
      </c>
      <c r="P493" t="str">
        <f>IF(ROUND(AO493/(365/12),0)=1, "1_month",IF(AO493/(365/12)&lt;1, "Less than a month", IF(AO493/(365/12)&gt;12," +1 year",ROUND(AO493/(365/12),0)&amp;"_months")))</f>
        <v>1_month</v>
      </c>
      <c r="Q493">
        <v>31</v>
      </c>
      <c r="U493">
        <v>2003</v>
      </c>
      <c r="Y493">
        <v>5</v>
      </c>
      <c r="AH493">
        <v>4</v>
      </c>
      <c r="AI493">
        <v>5</v>
      </c>
      <c r="AJ493">
        <v>31</v>
      </c>
      <c r="AM493" t="s">
        <v>47</v>
      </c>
      <c r="AN493" t="str">
        <f>CHOOSE(AI493, "Bottom 20%", "20%-40%", "40%-60%", "60%-80%", "Top 20%")</f>
        <v>Top 20%</v>
      </c>
      <c r="AO493">
        <v>31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</row>
    <row r="494" spans="1:59">
      <c r="A494" s="8">
        <v>37834</v>
      </c>
      <c r="B494" s="8">
        <v>37864</v>
      </c>
      <c r="C494" t="s">
        <v>775</v>
      </c>
      <c r="E494" t="s">
        <v>535</v>
      </c>
      <c r="G494" t="s">
        <v>641</v>
      </c>
      <c r="H494" t="s">
        <v>644</v>
      </c>
      <c r="J494">
        <v>9355</v>
      </c>
      <c r="L494">
        <v>1650</v>
      </c>
      <c r="M494">
        <v>2003</v>
      </c>
      <c r="N494" t="s">
        <v>777</v>
      </c>
      <c r="P494" t="str">
        <f>IF(ROUND(AO494/(365/12),0)=1, "1_month",IF(AO494/(365/12)&lt;1, "Less than a month", IF(AO494/(365/12)&gt;12," +1 year",ROUND(AO494/(365/12),0)&amp;"_months")))</f>
        <v>1_month</v>
      </c>
      <c r="Q494">
        <v>31</v>
      </c>
      <c r="U494">
        <v>2003</v>
      </c>
      <c r="Y494">
        <v>5</v>
      </c>
      <c r="AH494">
        <v>5</v>
      </c>
      <c r="AI494">
        <v>5</v>
      </c>
      <c r="AJ494">
        <v>31</v>
      </c>
      <c r="AM494" t="s">
        <v>47</v>
      </c>
      <c r="AN494" t="str">
        <f>CHOOSE(AI494, "Bottom 20%", "20%-40%", "40%-60%", "60%-80%", "Top 20%")</f>
        <v>Top 20%</v>
      </c>
      <c r="AO494">
        <v>31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</row>
    <row r="495" spans="1:59">
      <c r="A495" s="8">
        <v>37803</v>
      </c>
      <c r="B495" s="8">
        <v>37833</v>
      </c>
      <c r="C495" t="s">
        <v>591</v>
      </c>
      <c r="E495" t="s">
        <v>535</v>
      </c>
      <c r="G495" t="s">
        <v>641</v>
      </c>
      <c r="H495" t="s">
        <v>644</v>
      </c>
      <c r="J495">
        <v>301</v>
      </c>
      <c r="M495">
        <v>2003</v>
      </c>
      <c r="N495" t="s">
        <v>593</v>
      </c>
      <c r="P495" t="str">
        <f>IF(ROUND(AO495/(365/12),0)=1, "1_month",IF(AO495/(365/12)&lt;1, "Less than a month", IF(AO495/(365/12)&gt;12," +1 year",ROUND(AO495/(365/12),0)&amp;"_months")))</f>
        <v>1_month</v>
      </c>
      <c r="Q495">
        <v>31</v>
      </c>
      <c r="U495">
        <v>2003</v>
      </c>
      <c r="Y495">
        <v>5</v>
      </c>
      <c r="AH495">
        <v>5</v>
      </c>
      <c r="AI495">
        <v>5</v>
      </c>
      <c r="AJ495">
        <v>31</v>
      </c>
      <c r="AM495" t="s">
        <v>47</v>
      </c>
      <c r="AN495" t="str">
        <f>CHOOSE(AI495, "Bottom 20%", "20%-40%", "40%-60%", "60%-80%", "Top 20%")</f>
        <v>Top 20%</v>
      </c>
      <c r="AO495">
        <v>31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0</v>
      </c>
      <c r="AY495">
        <v>1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</row>
    <row r="496" spans="1:59">
      <c r="A496" s="8">
        <v>36708</v>
      </c>
      <c r="B496" s="8">
        <v>36738</v>
      </c>
      <c r="C496" t="s">
        <v>608</v>
      </c>
      <c r="E496" t="s">
        <v>535</v>
      </c>
      <c r="G496" t="s">
        <v>641</v>
      </c>
      <c r="H496" t="s">
        <v>644</v>
      </c>
      <c r="J496">
        <v>27</v>
      </c>
      <c r="K496">
        <v>176</v>
      </c>
      <c r="L496">
        <v>3</v>
      </c>
      <c r="M496">
        <v>2000</v>
      </c>
      <c r="N496" t="s">
        <v>610</v>
      </c>
      <c r="P496" t="str">
        <f>IF(ROUND(AO496/(365/12),0)=1, "1_month",IF(AO496/(365/12)&lt;1, "Less than a month", IF(AO496/(365/12)&gt;12," +1 year",ROUND(AO496/(365/12),0)&amp;"_months")))</f>
        <v>1_month</v>
      </c>
      <c r="Q496">
        <v>31</v>
      </c>
      <c r="U496">
        <v>2000</v>
      </c>
      <c r="V496">
        <v>5</v>
      </c>
      <c r="AH496">
        <v>5</v>
      </c>
      <c r="AI496">
        <v>5</v>
      </c>
      <c r="AJ496">
        <v>31</v>
      </c>
      <c r="AM496" t="s">
        <v>47</v>
      </c>
      <c r="AN496" t="str">
        <f>CHOOSE(AI496, "Bottom 20%", "20%-40%", "40%-60%", "60%-80%", "Top 20%")</f>
        <v>Top 20%</v>
      </c>
      <c r="AO496">
        <v>31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</row>
    <row r="497" spans="1:59">
      <c r="A497" s="8">
        <v>37818</v>
      </c>
      <c r="B497" s="8">
        <v>37848</v>
      </c>
      <c r="C497" t="s">
        <v>594</v>
      </c>
      <c r="E497" t="s">
        <v>535</v>
      </c>
      <c r="F497" t="s">
        <v>800</v>
      </c>
      <c r="G497" t="s">
        <v>641</v>
      </c>
      <c r="H497" t="s">
        <v>644</v>
      </c>
      <c r="J497">
        <v>20089</v>
      </c>
      <c r="L497">
        <v>4400</v>
      </c>
      <c r="M497">
        <v>2003</v>
      </c>
      <c r="N497" t="s">
        <v>596</v>
      </c>
      <c r="P497" t="str">
        <f>IF(ROUND(AO497/(365/12),0)=1, "1_month",IF(AO497/(365/12)&lt;1, "Less than a month", IF(AO497/(365/12)&gt;12," +1 year",ROUND(AO497/(365/12),0)&amp;"_months")))</f>
        <v>1_month</v>
      </c>
      <c r="Q497">
        <v>31</v>
      </c>
      <c r="U497">
        <v>2003</v>
      </c>
      <c r="Y497">
        <v>5</v>
      </c>
      <c r="AH497">
        <v>5</v>
      </c>
      <c r="AI497">
        <v>5</v>
      </c>
      <c r="AJ497">
        <v>31</v>
      </c>
      <c r="AM497" t="s">
        <v>47</v>
      </c>
      <c r="AN497" t="str">
        <f>CHOOSE(AI497, "Bottom 20%", "20%-40%", "40%-60%", "60%-80%", "Top 20%")</f>
        <v>Top 20%</v>
      </c>
      <c r="AO497">
        <v>31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</row>
    <row r="498" spans="1:59">
      <c r="A498" s="8">
        <v>37803</v>
      </c>
      <c r="B498" s="8">
        <v>37833</v>
      </c>
      <c r="C498" t="s">
        <v>801</v>
      </c>
      <c r="E498" t="s">
        <v>535</v>
      </c>
      <c r="G498" t="s">
        <v>641</v>
      </c>
      <c r="H498" t="s">
        <v>644</v>
      </c>
      <c r="J498">
        <v>170</v>
      </c>
      <c r="M498">
        <v>2003</v>
      </c>
      <c r="N498" t="s">
        <v>802</v>
      </c>
      <c r="P498" t="str">
        <f>IF(ROUND(AO498/(365/12),0)=1, "1_month",IF(AO498/(365/12)&lt;1, "Less than a month", IF(AO498/(365/12)&gt;12," +1 year",ROUND(AO498/(365/12),0)&amp;"_months")))</f>
        <v>1_month</v>
      </c>
      <c r="Q498">
        <v>31</v>
      </c>
      <c r="U498">
        <v>2003</v>
      </c>
      <c r="Y498">
        <v>5</v>
      </c>
      <c r="AH498">
        <v>5</v>
      </c>
      <c r="AI498">
        <v>5</v>
      </c>
      <c r="AJ498">
        <v>31</v>
      </c>
      <c r="AM498" t="s">
        <v>47</v>
      </c>
      <c r="AN498" t="str">
        <f>CHOOSE(AI498, "Bottom 20%", "20%-40%", "40%-60%", "60%-80%", "Top 20%")</f>
        <v>Top 20%</v>
      </c>
      <c r="AO498">
        <v>31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</row>
    <row r="499" spans="1:59">
      <c r="A499" s="8">
        <v>37834</v>
      </c>
      <c r="B499" s="8">
        <v>37864</v>
      </c>
      <c r="C499" t="s">
        <v>803</v>
      </c>
      <c r="E499" t="s">
        <v>535</v>
      </c>
      <c r="G499" t="s">
        <v>641</v>
      </c>
      <c r="H499" t="s">
        <v>644</v>
      </c>
      <c r="J499">
        <v>2696</v>
      </c>
      <c r="M499">
        <v>2003</v>
      </c>
      <c r="N499" t="s">
        <v>804</v>
      </c>
      <c r="P499" t="str">
        <f>IF(ROUND(AO499/(365/12),0)=1, "1_month",IF(AO499/(365/12)&lt;1, "Less than a month", IF(AO499/(365/12)&gt;12," +1 year",ROUND(AO499/(365/12),0)&amp;"_months")))</f>
        <v>1_month</v>
      </c>
      <c r="Q499">
        <v>31</v>
      </c>
      <c r="U499">
        <v>2003</v>
      </c>
      <c r="Y499">
        <v>5</v>
      </c>
      <c r="AH499">
        <v>5</v>
      </c>
      <c r="AI499">
        <v>5</v>
      </c>
      <c r="AJ499">
        <v>31</v>
      </c>
      <c r="AM499" t="s">
        <v>47</v>
      </c>
      <c r="AN499" t="str">
        <f>CHOOSE(AI499, "Bottom 20%", "20%-40%", "40%-60%", "60%-80%", "Top 20%")</f>
        <v>Top 20%</v>
      </c>
      <c r="AO499">
        <v>31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</row>
    <row r="500" spans="1:59">
      <c r="A500" s="8">
        <v>38899</v>
      </c>
      <c r="B500" s="8">
        <v>38929</v>
      </c>
      <c r="C500" t="s">
        <v>803</v>
      </c>
      <c r="E500" t="s">
        <v>535</v>
      </c>
      <c r="G500" t="s">
        <v>641</v>
      </c>
      <c r="H500" t="s">
        <v>644</v>
      </c>
      <c r="J500">
        <v>41</v>
      </c>
      <c r="M500">
        <v>2006</v>
      </c>
      <c r="N500" t="s">
        <v>804</v>
      </c>
      <c r="P500" t="str">
        <f>IF(ROUND(AO500/(365/12),0)=1, "1_month",IF(AO500/(365/12)&lt;1, "Less than a month", IF(AO500/(365/12)&gt;12," +1 year",ROUND(AO500/(365/12),0)&amp;"_months")))</f>
        <v>1_month</v>
      </c>
      <c r="Q500">
        <v>31</v>
      </c>
      <c r="U500">
        <v>2006</v>
      </c>
      <c r="AB500">
        <v>5</v>
      </c>
      <c r="AH500">
        <v>5</v>
      </c>
      <c r="AI500">
        <v>5</v>
      </c>
      <c r="AJ500">
        <v>31</v>
      </c>
      <c r="AM500" t="s">
        <v>47</v>
      </c>
      <c r="AN500" t="str">
        <f>CHOOSE(AI500, "Bottom 20%", "20%-40%", "40%-60%", "60%-80%", "Top 20%")</f>
        <v>Top 20%</v>
      </c>
      <c r="AO500">
        <v>31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1</v>
      </c>
      <c r="BC500">
        <v>0</v>
      </c>
      <c r="BD500">
        <v>0</v>
      </c>
      <c r="BE500">
        <v>0</v>
      </c>
      <c r="BF500">
        <v>0</v>
      </c>
      <c r="BG500">
        <v>0</v>
      </c>
    </row>
    <row r="501" spans="1:59">
      <c r="A501" s="8">
        <v>36708</v>
      </c>
      <c r="B501" s="8">
        <v>36738</v>
      </c>
      <c r="C501" t="s">
        <v>597</v>
      </c>
      <c r="E501" t="s">
        <v>581</v>
      </c>
      <c r="F501" t="s">
        <v>805</v>
      </c>
      <c r="G501" t="s">
        <v>641</v>
      </c>
      <c r="H501" t="s">
        <v>644</v>
      </c>
      <c r="J501">
        <v>35</v>
      </c>
      <c r="M501">
        <v>2000</v>
      </c>
      <c r="N501" t="s">
        <v>599</v>
      </c>
      <c r="P501" t="str">
        <f>IF(ROUND(AO501/(365/12),0)=1, "1_month",IF(AO501/(365/12)&lt;1, "Less than a month", IF(AO501/(365/12)&gt;12," +1 year",ROUND(AO501/(365/12),0)&amp;"_months")))</f>
        <v>1_month</v>
      </c>
      <c r="Q501">
        <v>31</v>
      </c>
      <c r="U501">
        <v>2000</v>
      </c>
      <c r="V501">
        <v>5</v>
      </c>
      <c r="AH501">
        <v>5</v>
      </c>
      <c r="AI501">
        <v>5</v>
      </c>
      <c r="AJ501">
        <v>31</v>
      </c>
      <c r="AM501" t="s">
        <v>47</v>
      </c>
      <c r="AN501" t="str">
        <f>CHOOSE(AI501, "Bottom 20%", "20%-40%", "40%-60%", "60%-80%", "Top 20%")</f>
        <v>Top 20%</v>
      </c>
      <c r="AO501">
        <v>31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</row>
    <row r="502" spans="1:59">
      <c r="A502" s="8">
        <v>37104</v>
      </c>
      <c r="B502" s="8">
        <v>37134</v>
      </c>
      <c r="C502" t="s">
        <v>597</v>
      </c>
      <c r="E502" t="s">
        <v>581</v>
      </c>
      <c r="F502" t="s">
        <v>806</v>
      </c>
      <c r="G502" t="s">
        <v>641</v>
      </c>
      <c r="H502" t="s">
        <v>644</v>
      </c>
      <c r="J502">
        <v>56</v>
      </c>
      <c r="M502">
        <v>2001</v>
      </c>
      <c r="N502" t="s">
        <v>599</v>
      </c>
      <c r="P502" t="str">
        <f>IF(ROUND(AO502/(365/12),0)=1, "1_month",IF(AO502/(365/12)&lt;1, "Less than a month", IF(AO502/(365/12)&gt;12," +1 year",ROUND(AO502/(365/12),0)&amp;"_months")))</f>
        <v>1_month</v>
      </c>
      <c r="Q502">
        <v>31</v>
      </c>
      <c r="U502">
        <v>2001</v>
      </c>
      <c r="W502">
        <v>5</v>
      </c>
      <c r="AH502">
        <v>5</v>
      </c>
      <c r="AI502">
        <v>5</v>
      </c>
      <c r="AJ502">
        <v>31</v>
      </c>
      <c r="AM502" t="s">
        <v>47</v>
      </c>
      <c r="AN502" t="str">
        <f>CHOOSE(AI502, "Bottom 20%", "20%-40%", "40%-60%", "60%-80%", "Top 20%")</f>
        <v>Top 20%</v>
      </c>
      <c r="AO502">
        <v>31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</row>
    <row r="503" spans="1:59">
      <c r="A503" s="8">
        <v>38912</v>
      </c>
      <c r="B503" s="8">
        <v>38944</v>
      </c>
      <c r="C503" t="s">
        <v>597</v>
      </c>
      <c r="E503" t="s">
        <v>581</v>
      </c>
      <c r="F503" t="s">
        <v>807</v>
      </c>
      <c r="G503" t="s">
        <v>641</v>
      </c>
      <c r="H503" t="s">
        <v>644</v>
      </c>
      <c r="J503">
        <v>164</v>
      </c>
      <c r="M503">
        <v>2006</v>
      </c>
      <c r="N503" t="s">
        <v>599</v>
      </c>
      <c r="P503" t="str">
        <f>IF(ROUND(AO503/(365/12),0)=1, "1_month",IF(AO503/(365/12)&lt;1, "Less than a month", IF(AO503/(365/12)&gt;12," +1 year",ROUND(AO503/(365/12),0)&amp;"_months")))</f>
        <v>1_month</v>
      </c>
      <c r="Q503">
        <v>33</v>
      </c>
      <c r="U503">
        <v>2006</v>
      </c>
      <c r="AB503">
        <v>5</v>
      </c>
      <c r="AH503">
        <v>5</v>
      </c>
      <c r="AI503">
        <v>5</v>
      </c>
      <c r="AJ503">
        <v>33</v>
      </c>
      <c r="AM503" t="s">
        <v>47</v>
      </c>
      <c r="AN503" t="str">
        <f>CHOOSE(AI503, "Bottom 20%", "20%-40%", "40%-60%", "60%-80%", "Top 20%")</f>
        <v>Top 20%</v>
      </c>
      <c r="AO503">
        <v>33</v>
      </c>
      <c r="AP503">
        <v>0</v>
      </c>
      <c r="AQ503">
        <v>0</v>
      </c>
      <c r="AR503">
        <v>0</v>
      </c>
      <c r="AS503">
        <v>0</v>
      </c>
      <c r="AT503">
        <v>1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1</v>
      </c>
      <c r="BC503">
        <v>0</v>
      </c>
      <c r="BD503">
        <v>0</v>
      </c>
      <c r="BE503">
        <v>0</v>
      </c>
      <c r="BF503">
        <v>0</v>
      </c>
      <c r="BG503">
        <v>0</v>
      </c>
    </row>
    <row r="504" spans="1:59">
      <c r="A504" s="8">
        <v>40165</v>
      </c>
      <c r="B504" s="8">
        <v>40203</v>
      </c>
      <c r="C504" t="s">
        <v>775</v>
      </c>
      <c r="E504" t="s">
        <v>535</v>
      </c>
      <c r="F504" t="s">
        <v>808</v>
      </c>
      <c r="G504" t="s">
        <v>641</v>
      </c>
      <c r="H504" t="s">
        <v>642</v>
      </c>
      <c r="J504">
        <v>14</v>
      </c>
      <c r="M504">
        <v>2010</v>
      </c>
      <c r="N504" t="s">
        <v>777</v>
      </c>
      <c r="P504" t="str">
        <f>IF(ROUND(AO504/(365/12),0)=1, "1_month",IF(AO504/(365/12)&lt;1, "Less than a month", IF(AO504/(365/12)&gt;12," +1 year",ROUND(AO504/(365/12),0)&amp;"_months")))</f>
        <v>1_month</v>
      </c>
      <c r="Q504">
        <v>39</v>
      </c>
      <c r="U504">
        <v>2009</v>
      </c>
      <c r="AE504">
        <v>5</v>
      </c>
      <c r="AF504">
        <v>5</v>
      </c>
      <c r="AG504">
        <v>5</v>
      </c>
      <c r="AH504">
        <v>5</v>
      </c>
      <c r="AI504">
        <v>5</v>
      </c>
      <c r="AJ504">
        <v>39</v>
      </c>
      <c r="AM504" t="s">
        <v>47</v>
      </c>
      <c r="AN504" t="str">
        <f>CHOOSE(AI504, "Bottom 20%", "20%-40%", "40%-60%", "60%-80%", "Top 20%")</f>
        <v>Top 20%</v>
      </c>
      <c r="AO504">
        <v>39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1</v>
      </c>
      <c r="BF504">
        <v>0</v>
      </c>
      <c r="BG504">
        <v>0</v>
      </c>
    </row>
    <row r="505" spans="1:59">
      <c r="A505" s="8">
        <v>38869</v>
      </c>
      <c r="B505" s="8">
        <v>38929</v>
      </c>
      <c r="C505" t="s">
        <v>790</v>
      </c>
      <c r="E505" t="s">
        <v>535</v>
      </c>
      <c r="G505" t="s">
        <v>641</v>
      </c>
      <c r="H505" t="s">
        <v>644</v>
      </c>
      <c r="J505">
        <v>940</v>
      </c>
      <c r="M505">
        <v>2006</v>
      </c>
      <c r="N505" t="s">
        <v>791</v>
      </c>
      <c r="P505" t="str">
        <f>IF(ROUND(AO505/(365/12),0)=1, "1_month",IF(AO505/(365/12)&lt;1, "Less than a month", IF(AO505/(365/12)&gt;12," +1 year",ROUND(AO505/(365/12),0)&amp;"_months")))</f>
        <v>2_months</v>
      </c>
      <c r="Q505">
        <v>61</v>
      </c>
      <c r="U505">
        <v>2006</v>
      </c>
      <c r="AB505">
        <v>5</v>
      </c>
      <c r="AH505">
        <v>5</v>
      </c>
      <c r="AI505">
        <v>5</v>
      </c>
      <c r="AJ505">
        <v>61</v>
      </c>
      <c r="AM505" t="s">
        <v>47</v>
      </c>
      <c r="AN505" t="str">
        <f>CHOOSE(AI505, "Bottom 20%", "20%-40%", "40%-60%", "60%-80%", "Top 20%")</f>
        <v>Top 20%</v>
      </c>
      <c r="AO505">
        <v>61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1</v>
      </c>
      <c r="BC505">
        <v>0</v>
      </c>
      <c r="BD505">
        <v>0</v>
      </c>
      <c r="BE505">
        <v>0</v>
      </c>
      <c r="BF505">
        <v>0</v>
      </c>
      <c r="BG505">
        <v>0</v>
      </c>
    </row>
    <row r="506" spans="1:59">
      <c r="A506" s="8">
        <v>39234</v>
      </c>
      <c r="B506" s="8">
        <v>39294</v>
      </c>
      <c r="C506" t="s">
        <v>608</v>
      </c>
      <c r="E506" t="s">
        <v>535</v>
      </c>
      <c r="G506" t="s">
        <v>641</v>
      </c>
      <c r="H506" t="s">
        <v>644</v>
      </c>
      <c r="J506">
        <v>16</v>
      </c>
      <c r="M506">
        <v>2007</v>
      </c>
      <c r="N506" t="s">
        <v>610</v>
      </c>
      <c r="P506" t="str">
        <f>IF(ROUND(AO506/(365/12),0)=1, "1_month",IF(AO506/(365/12)&lt;1, "Less than a month", IF(AO506/(365/12)&gt;12," +1 year",ROUND(AO506/(365/12),0)&amp;"_months")))</f>
        <v>2_months</v>
      </c>
      <c r="Q506">
        <v>61</v>
      </c>
      <c r="U506">
        <v>2007</v>
      </c>
      <c r="AC506">
        <v>5</v>
      </c>
      <c r="AH506">
        <v>5</v>
      </c>
      <c r="AI506">
        <v>5</v>
      </c>
      <c r="AJ506">
        <v>61</v>
      </c>
      <c r="AM506" t="s">
        <v>47</v>
      </c>
      <c r="AN506" t="str">
        <f>CHOOSE(AI506, "Bottom 20%", "20%-40%", "40%-60%", "60%-80%", "Top 20%")</f>
        <v>Top 20%</v>
      </c>
      <c r="AO506">
        <v>61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1</v>
      </c>
      <c r="BD506">
        <v>0</v>
      </c>
      <c r="BE506">
        <v>0</v>
      </c>
      <c r="BF506">
        <v>0</v>
      </c>
      <c r="BG506">
        <v>0</v>
      </c>
    </row>
    <row r="507" spans="1:59">
      <c r="A507" s="8">
        <v>37803</v>
      </c>
      <c r="B507" s="8">
        <v>37864</v>
      </c>
      <c r="C507" t="s">
        <v>809</v>
      </c>
      <c r="E507" t="s">
        <v>535</v>
      </c>
      <c r="G507" t="s">
        <v>641</v>
      </c>
      <c r="H507" t="s">
        <v>644</v>
      </c>
      <c r="J507">
        <v>345</v>
      </c>
      <c r="L507">
        <v>280</v>
      </c>
      <c r="M507">
        <v>2003</v>
      </c>
      <c r="N507" t="s">
        <v>810</v>
      </c>
      <c r="P507" t="str">
        <f>IF(ROUND(AO507/(365/12),0)=1, "1_month",IF(AO507/(365/12)&lt;1, "Less than a month", IF(AO507/(365/12)&gt;12," +1 year",ROUND(AO507/(365/12),0)&amp;"_months")))</f>
        <v>2_months</v>
      </c>
      <c r="Q507">
        <v>62</v>
      </c>
      <c r="U507">
        <v>2003</v>
      </c>
      <c r="Y507">
        <v>5</v>
      </c>
      <c r="AH507">
        <v>5</v>
      </c>
      <c r="AI507">
        <v>5</v>
      </c>
      <c r="AJ507">
        <v>62</v>
      </c>
      <c r="AM507" t="s">
        <v>47</v>
      </c>
      <c r="AN507" t="str">
        <f>CHOOSE(AI507, "Bottom 20%", "20%-40%", "40%-60%", "60%-80%", "Top 20%")</f>
        <v>Top 20%</v>
      </c>
      <c r="AO507">
        <v>62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0</v>
      </c>
      <c r="AY507">
        <v>1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</row>
    <row r="508" spans="1:59">
      <c r="A508" s="8">
        <v>38169</v>
      </c>
      <c r="B508" s="8">
        <v>38230</v>
      </c>
      <c r="C508" t="s">
        <v>600</v>
      </c>
      <c r="E508" t="s">
        <v>157</v>
      </c>
      <c r="F508" t="s">
        <v>811</v>
      </c>
      <c r="G508" t="s">
        <v>641</v>
      </c>
      <c r="H508" t="s">
        <v>644</v>
      </c>
      <c r="J508">
        <v>10</v>
      </c>
      <c r="K508">
        <v>300</v>
      </c>
      <c r="M508">
        <v>2004</v>
      </c>
      <c r="N508" t="s">
        <v>602</v>
      </c>
      <c r="P508" t="str">
        <f>IF(ROUND(AO508/(365/12),0)=1, "1_month",IF(AO508/(365/12)&lt;1, "Less than a month", IF(AO508/(365/12)&gt;12," +1 year",ROUND(AO508/(365/12),0)&amp;"_months")))</f>
        <v>2_months</v>
      </c>
      <c r="Q508">
        <v>62</v>
      </c>
      <c r="U508">
        <v>2004</v>
      </c>
      <c r="Z508">
        <v>5</v>
      </c>
      <c r="AH508">
        <v>5</v>
      </c>
      <c r="AI508">
        <v>5</v>
      </c>
      <c r="AJ508">
        <v>62</v>
      </c>
      <c r="AM508" t="s">
        <v>47</v>
      </c>
      <c r="AN508" t="str">
        <f>CHOOSE(AI508, "Bottom 20%", "20%-40%", "40%-60%", "60%-80%", "Top 20%")</f>
        <v>Top 20%</v>
      </c>
      <c r="AO508">
        <v>62</v>
      </c>
      <c r="AP508">
        <v>1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1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</row>
    <row r="509" spans="1:59">
      <c r="A509" s="8">
        <v>37803</v>
      </c>
      <c r="B509" s="8">
        <v>37864</v>
      </c>
      <c r="C509" t="s">
        <v>604</v>
      </c>
      <c r="E509" t="s">
        <v>233</v>
      </c>
      <c r="G509" t="s">
        <v>641</v>
      </c>
      <c r="H509" t="s">
        <v>644</v>
      </c>
      <c r="J509">
        <v>289</v>
      </c>
      <c r="L509">
        <v>80</v>
      </c>
      <c r="M509">
        <v>2003</v>
      </c>
      <c r="N509" t="s">
        <v>606</v>
      </c>
      <c r="P509" t="str">
        <f>IF(ROUND(AO509/(365/12),0)=1, "1_month",IF(AO509/(365/12)&lt;1, "Less than a month", IF(AO509/(365/12)&gt;12," +1 year",ROUND(AO509/(365/12),0)&amp;"_months")))</f>
        <v>2_months</v>
      </c>
      <c r="Q509">
        <v>62</v>
      </c>
      <c r="U509">
        <v>2003</v>
      </c>
      <c r="Y509">
        <v>5</v>
      </c>
      <c r="AH509">
        <v>5</v>
      </c>
      <c r="AI509">
        <v>5</v>
      </c>
      <c r="AJ509">
        <v>62</v>
      </c>
      <c r="AM509" t="s">
        <v>47</v>
      </c>
      <c r="AN509" t="str">
        <f>CHOOSE(AI509, "Bottom 20%", "20%-40%", "40%-60%", "60%-80%", "Top 20%")</f>
        <v>Top 20%</v>
      </c>
      <c r="AO509">
        <v>62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1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</row>
    <row r="510" spans="1:59">
      <c r="A510" s="8">
        <v>38932</v>
      </c>
      <c r="B510" s="8">
        <v>39001</v>
      </c>
      <c r="C510" t="s">
        <v>812</v>
      </c>
      <c r="E510" t="s">
        <v>161</v>
      </c>
      <c r="F510" t="s">
        <v>813</v>
      </c>
      <c r="G510" t="s">
        <v>55</v>
      </c>
      <c r="H510" t="s">
        <v>814</v>
      </c>
      <c r="K510">
        <v>15610</v>
      </c>
      <c r="M510">
        <v>2006</v>
      </c>
      <c r="N510" t="s">
        <v>815</v>
      </c>
      <c r="P510">
        <f>ROUNDDOWN(AL510,0)</f>
        <v>8</v>
      </c>
      <c r="S510">
        <v>1</v>
      </c>
      <c r="U510">
        <v>2006</v>
      </c>
      <c r="AB510">
        <v>1</v>
      </c>
      <c r="AH510">
        <v>1</v>
      </c>
      <c r="AI510">
        <v>1</v>
      </c>
      <c r="AJ510">
        <v>70</v>
      </c>
      <c r="AK510">
        <v>2040000</v>
      </c>
      <c r="AL510">
        <v>8.1999999999999993</v>
      </c>
      <c r="AM510" t="s">
        <v>55</v>
      </c>
      <c r="AN510" t="str">
        <f>CHOOSE(AI510, "Bottom 20%", "20%-40%", "40%-60%", "60%-80%", "Top 20%")</f>
        <v>Bottom 20%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1</v>
      </c>
      <c r="BC510">
        <v>0</v>
      </c>
      <c r="BD510">
        <v>0</v>
      </c>
      <c r="BE510">
        <v>0</v>
      </c>
      <c r="BF510">
        <v>0</v>
      </c>
      <c r="BG510">
        <v>0</v>
      </c>
    </row>
    <row r="511" spans="1:59">
      <c r="A511" s="8">
        <v>37843</v>
      </c>
      <c r="B511" s="8">
        <v>37913</v>
      </c>
      <c r="C511" t="s">
        <v>812</v>
      </c>
      <c r="E511" t="s">
        <v>161</v>
      </c>
      <c r="F511" t="s">
        <v>816</v>
      </c>
      <c r="G511" t="s">
        <v>55</v>
      </c>
      <c r="H511" t="s">
        <v>817</v>
      </c>
      <c r="K511">
        <v>12120</v>
      </c>
      <c r="M511">
        <v>2003</v>
      </c>
      <c r="N511" t="s">
        <v>815</v>
      </c>
      <c r="P511">
        <f>ROUNDDOWN(AL511,0)</f>
        <v>7</v>
      </c>
      <c r="S511">
        <v>1</v>
      </c>
      <c r="U511">
        <v>2003</v>
      </c>
      <c r="Y511">
        <v>1</v>
      </c>
      <c r="AH511">
        <v>1</v>
      </c>
      <c r="AI511">
        <v>1</v>
      </c>
      <c r="AJ511">
        <v>71</v>
      </c>
      <c r="AK511">
        <v>1028000</v>
      </c>
      <c r="AL511">
        <v>7.9</v>
      </c>
      <c r="AM511" t="s">
        <v>55</v>
      </c>
      <c r="AN511" t="str">
        <f>CHOOSE(AI511, "Bottom 20%", "20%-40%", "40%-60%", "60%-80%", "Top 20%")</f>
        <v>Bottom 20%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</row>
    <row r="512" spans="1:59">
      <c r="A512" s="8">
        <v>40380</v>
      </c>
      <c r="B512" s="8">
        <v>40451</v>
      </c>
      <c r="C512" t="s">
        <v>812</v>
      </c>
      <c r="E512" t="s">
        <v>161</v>
      </c>
      <c r="F512" t="s">
        <v>818</v>
      </c>
      <c r="G512" t="s">
        <v>55</v>
      </c>
      <c r="H512" t="s">
        <v>819</v>
      </c>
      <c r="J512">
        <v>16</v>
      </c>
      <c r="K512">
        <v>133362</v>
      </c>
      <c r="L512">
        <v>0.17599999999999999</v>
      </c>
      <c r="M512">
        <v>2010</v>
      </c>
      <c r="N512" t="s">
        <v>815</v>
      </c>
      <c r="P512">
        <f>ROUNDDOWN(AL512,0)</f>
        <v>5</v>
      </c>
      <c r="S512">
        <v>1</v>
      </c>
      <c r="U512">
        <v>2010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72</v>
      </c>
      <c r="AK512">
        <v>160800</v>
      </c>
      <c r="AL512">
        <v>5.9</v>
      </c>
      <c r="AM512" t="s">
        <v>55</v>
      </c>
      <c r="AN512" t="str">
        <f>CHOOSE(AI512, "Bottom 20%", "20%-40%", "40%-60%", "60%-80%", "Top 20%")</f>
        <v>Bottom 20%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1</v>
      </c>
      <c r="BG512">
        <v>0</v>
      </c>
    </row>
    <row r="513" spans="1:59">
      <c r="A513" s="8">
        <v>38953</v>
      </c>
      <c r="B513" s="8">
        <v>38980</v>
      </c>
      <c r="C513" t="s">
        <v>326</v>
      </c>
      <c r="E513" t="s">
        <v>157</v>
      </c>
      <c r="F513" t="s">
        <v>820</v>
      </c>
      <c r="G513" t="s">
        <v>55</v>
      </c>
      <c r="H513" t="s">
        <v>817</v>
      </c>
      <c r="K513">
        <v>135775</v>
      </c>
      <c r="M513">
        <v>2006</v>
      </c>
      <c r="N513" t="s">
        <v>328</v>
      </c>
      <c r="P513">
        <f>ROUNDDOWN(AL513,0)</f>
        <v>5</v>
      </c>
      <c r="S513">
        <v>1</v>
      </c>
      <c r="U513">
        <v>2006</v>
      </c>
      <c r="AB513">
        <v>1</v>
      </c>
      <c r="AH513">
        <v>1</v>
      </c>
      <c r="AI513">
        <v>1</v>
      </c>
      <c r="AJ513">
        <v>28</v>
      </c>
      <c r="AK513">
        <v>28080</v>
      </c>
      <c r="AL513">
        <v>5.9</v>
      </c>
      <c r="AM513" t="s">
        <v>55</v>
      </c>
      <c r="AN513" t="str">
        <f>CHOOSE(AI513, "Bottom 20%", "20%-40%", "40%-60%", "60%-80%", "Top 20%")</f>
        <v>Bottom 20%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1</v>
      </c>
      <c r="BC513">
        <v>0</v>
      </c>
      <c r="BD513">
        <v>0</v>
      </c>
      <c r="BE513">
        <v>0</v>
      </c>
      <c r="BF513">
        <v>0</v>
      </c>
      <c r="BG513">
        <v>0</v>
      </c>
    </row>
    <row r="514" spans="1:59">
      <c r="A514" s="8">
        <v>36701</v>
      </c>
      <c r="B514" s="8">
        <v>36701</v>
      </c>
      <c r="C514" t="s">
        <v>326</v>
      </c>
      <c r="E514" t="s">
        <v>157</v>
      </c>
      <c r="F514" t="s">
        <v>821</v>
      </c>
      <c r="G514" t="s">
        <v>55</v>
      </c>
      <c r="H514" t="s">
        <v>814</v>
      </c>
      <c r="J514">
        <v>11</v>
      </c>
      <c r="K514">
        <v>200050</v>
      </c>
      <c r="M514">
        <v>2000</v>
      </c>
      <c r="N514" t="s">
        <v>328</v>
      </c>
      <c r="P514">
        <f>ROUNDDOWN(AL514,0)</f>
        <v>5</v>
      </c>
      <c r="S514">
        <v>1</v>
      </c>
      <c r="U514">
        <v>2000</v>
      </c>
      <c r="V514">
        <v>1</v>
      </c>
      <c r="AH514">
        <v>1</v>
      </c>
      <c r="AI514">
        <v>1</v>
      </c>
      <c r="AJ514">
        <v>1</v>
      </c>
      <c r="AK514">
        <v>17000</v>
      </c>
      <c r="AL514">
        <v>5.0999999999999996</v>
      </c>
      <c r="AM514" t="s">
        <v>55</v>
      </c>
      <c r="AN514" t="str">
        <f>CHOOSE(AI514, "Bottom 20%", "20%-40%", "40%-60%", "60%-80%", "Top 20%")</f>
        <v>Bottom 20%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</row>
    <row r="515" spans="1:59">
      <c r="A515" s="8">
        <v>37791</v>
      </c>
      <c r="B515" s="8">
        <v>37805</v>
      </c>
      <c r="C515" t="s">
        <v>326</v>
      </c>
      <c r="E515" t="s">
        <v>157</v>
      </c>
      <c r="F515" t="s">
        <v>822</v>
      </c>
      <c r="G515" t="s">
        <v>55</v>
      </c>
      <c r="H515" t="s">
        <v>814</v>
      </c>
      <c r="J515">
        <v>65</v>
      </c>
      <c r="K515">
        <v>500000</v>
      </c>
      <c r="M515">
        <v>2003</v>
      </c>
      <c r="N515" t="s">
        <v>328</v>
      </c>
      <c r="P515">
        <f>ROUNDDOWN(AL515,0)</f>
        <v>4</v>
      </c>
      <c r="S515">
        <v>1</v>
      </c>
      <c r="U515">
        <v>2003</v>
      </c>
      <c r="Y515">
        <v>1</v>
      </c>
      <c r="AH515">
        <v>1</v>
      </c>
      <c r="AI515">
        <v>1</v>
      </c>
      <c r="AJ515">
        <v>15</v>
      </c>
      <c r="AK515">
        <v>4230</v>
      </c>
      <c r="AL515">
        <v>4.8</v>
      </c>
      <c r="AM515" t="s">
        <v>55</v>
      </c>
      <c r="AN515" t="str">
        <f>CHOOSE(AI515, "Bottom 20%", "20%-40%", "40%-60%", "60%-80%", "Top 20%")</f>
        <v>Bottom 20%</v>
      </c>
      <c r="AP515">
        <v>1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</row>
    <row r="516" spans="1:59">
      <c r="A516" s="8">
        <v>38628</v>
      </c>
      <c r="B516" s="8">
        <v>38645</v>
      </c>
      <c r="C516" t="s">
        <v>326</v>
      </c>
      <c r="E516" t="s">
        <v>157</v>
      </c>
      <c r="F516" t="s">
        <v>823</v>
      </c>
      <c r="G516" t="s">
        <v>55</v>
      </c>
      <c r="H516" t="s">
        <v>814</v>
      </c>
      <c r="J516">
        <v>19</v>
      </c>
      <c r="K516">
        <v>100000</v>
      </c>
      <c r="M516">
        <v>2005</v>
      </c>
      <c r="N516" t="s">
        <v>328</v>
      </c>
      <c r="P516">
        <f>ROUNDDOWN(AL516,0)</f>
        <v>5</v>
      </c>
      <c r="S516">
        <v>1</v>
      </c>
      <c r="U516">
        <v>2005</v>
      </c>
      <c r="AA516">
        <v>1</v>
      </c>
      <c r="AH516">
        <v>1</v>
      </c>
      <c r="AI516">
        <v>1</v>
      </c>
      <c r="AJ516">
        <v>18</v>
      </c>
      <c r="AK516">
        <v>22570</v>
      </c>
      <c r="AL516">
        <v>5.7</v>
      </c>
      <c r="AM516" t="s">
        <v>55</v>
      </c>
      <c r="AN516" t="str">
        <f>CHOOSE(AI516, "Bottom 20%", "20%-40%", "40%-60%", "60%-80%", "Top 20%")</f>
        <v>Bottom 20%</v>
      </c>
      <c r="AP516">
        <v>1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1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</row>
    <row r="517" spans="1:59">
      <c r="A517" s="8">
        <v>39284</v>
      </c>
      <c r="B517" s="8">
        <v>39297</v>
      </c>
      <c r="C517" t="s">
        <v>326</v>
      </c>
      <c r="E517" t="s">
        <v>157</v>
      </c>
      <c r="F517" t="s">
        <v>824</v>
      </c>
      <c r="G517" t="s">
        <v>55</v>
      </c>
      <c r="H517" t="s">
        <v>817</v>
      </c>
      <c r="J517">
        <v>1110</v>
      </c>
      <c r="K517">
        <v>13771380</v>
      </c>
      <c r="L517">
        <v>100</v>
      </c>
      <c r="M517">
        <v>2007</v>
      </c>
      <c r="N517" t="s">
        <v>328</v>
      </c>
      <c r="P517">
        <f>ROUNDDOWN(AL517,0)</f>
        <v>7</v>
      </c>
      <c r="S517">
        <v>1</v>
      </c>
      <c r="U517">
        <v>2007</v>
      </c>
      <c r="AC517">
        <v>1</v>
      </c>
      <c r="AH517">
        <v>1</v>
      </c>
      <c r="AI517">
        <v>1</v>
      </c>
      <c r="AJ517">
        <v>14</v>
      </c>
      <c r="AK517">
        <v>150900</v>
      </c>
      <c r="AL517">
        <v>7.1</v>
      </c>
      <c r="AM517" t="s">
        <v>55</v>
      </c>
      <c r="AN517" t="str">
        <f>CHOOSE(AI517, "Bottom 20%", "20%-40%", "40%-60%", "60%-80%", "Top 20%")</f>
        <v>Bottom 20%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0</v>
      </c>
      <c r="BE517">
        <v>0</v>
      </c>
      <c r="BF517">
        <v>0</v>
      </c>
      <c r="BG517">
        <v>0</v>
      </c>
    </row>
    <row r="518" spans="1:59">
      <c r="A518" s="8">
        <v>38540</v>
      </c>
      <c r="B518" s="8">
        <v>38560</v>
      </c>
      <c r="C518" t="s">
        <v>326</v>
      </c>
      <c r="E518" t="s">
        <v>157</v>
      </c>
      <c r="F518" t="s">
        <v>825</v>
      </c>
      <c r="G518" t="s">
        <v>55</v>
      </c>
      <c r="H518" t="s">
        <v>817</v>
      </c>
      <c r="J518">
        <v>23</v>
      </c>
      <c r="K518">
        <v>1000000</v>
      </c>
      <c r="M518">
        <v>2005</v>
      </c>
      <c r="N518" t="s">
        <v>328</v>
      </c>
      <c r="P518">
        <f>ROUNDDOWN(AL518,0)</f>
        <v>7</v>
      </c>
      <c r="S518">
        <v>1</v>
      </c>
      <c r="U518">
        <v>2005</v>
      </c>
      <c r="AA518">
        <v>1</v>
      </c>
      <c r="AH518">
        <v>1</v>
      </c>
      <c r="AI518">
        <v>1</v>
      </c>
      <c r="AJ518">
        <v>21</v>
      </c>
      <c r="AK518">
        <v>823500</v>
      </c>
      <c r="AL518">
        <v>7.2</v>
      </c>
      <c r="AM518" t="s">
        <v>55</v>
      </c>
      <c r="AN518" t="str">
        <f>CHOOSE(AI518, "Bottom 20%", "20%-40%", "40%-60%", "60%-80%", "Top 20%")</f>
        <v>Bottom 20%</v>
      </c>
      <c r="AP518">
        <v>1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1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</row>
    <row r="519" spans="1:59">
      <c r="A519" s="8">
        <v>38497</v>
      </c>
      <c r="B519" s="8">
        <v>38500</v>
      </c>
      <c r="C519" t="s">
        <v>326</v>
      </c>
      <c r="E519" t="s">
        <v>157</v>
      </c>
      <c r="F519" t="s">
        <v>826</v>
      </c>
      <c r="G519" t="s">
        <v>55</v>
      </c>
      <c r="H519" t="s">
        <v>814</v>
      </c>
      <c r="J519">
        <v>13</v>
      </c>
      <c r="K519">
        <v>50000</v>
      </c>
      <c r="M519">
        <v>2005</v>
      </c>
      <c r="N519" t="s">
        <v>328</v>
      </c>
      <c r="P519">
        <f>ROUNDDOWN(AL519,0)</f>
        <v>4</v>
      </c>
      <c r="S519">
        <v>1</v>
      </c>
      <c r="U519">
        <v>2005</v>
      </c>
      <c r="AA519">
        <v>1</v>
      </c>
      <c r="AH519">
        <v>1</v>
      </c>
      <c r="AI519">
        <v>1</v>
      </c>
      <c r="AJ519">
        <v>4</v>
      </c>
      <c r="AK519">
        <v>12730</v>
      </c>
      <c r="AL519">
        <v>4.7</v>
      </c>
      <c r="AM519" t="s">
        <v>55</v>
      </c>
      <c r="AN519" t="str">
        <f>CHOOSE(AI519, "Bottom 20%", "20%-40%", "40%-60%", "60%-80%", "Top 20%")</f>
        <v>Bottom 20%</v>
      </c>
      <c r="AP519">
        <v>1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1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</row>
    <row r="520" spans="1:59">
      <c r="A520" s="8">
        <v>39997</v>
      </c>
      <c r="B520" s="8">
        <v>40000</v>
      </c>
      <c r="C520" t="s">
        <v>326</v>
      </c>
      <c r="E520" t="s">
        <v>157</v>
      </c>
      <c r="F520" t="s">
        <v>827</v>
      </c>
      <c r="G520" t="s">
        <v>55</v>
      </c>
      <c r="H520" t="s">
        <v>819</v>
      </c>
      <c r="J520">
        <v>6</v>
      </c>
      <c r="K520">
        <v>500000</v>
      </c>
      <c r="M520">
        <v>2009</v>
      </c>
      <c r="N520" t="s">
        <v>328</v>
      </c>
      <c r="P520">
        <f>ROUNDDOWN(AL520,0)</f>
        <v>5</v>
      </c>
      <c r="S520">
        <v>1</v>
      </c>
      <c r="U520">
        <v>2009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4</v>
      </c>
      <c r="AK520">
        <v>49030</v>
      </c>
      <c r="AL520">
        <v>5.3</v>
      </c>
      <c r="AM520" t="s">
        <v>55</v>
      </c>
      <c r="AN520" t="str">
        <f>CHOOSE(AI520, "Bottom 20%", "20%-40%", "40%-60%", "60%-80%", "Top 20%")</f>
        <v>Bottom 20%</v>
      </c>
      <c r="AP520">
        <v>1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1</v>
      </c>
      <c r="BF520">
        <v>0</v>
      </c>
      <c r="BG520">
        <v>0</v>
      </c>
    </row>
    <row r="521" spans="1:59">
      <c r="A521" s="8">
        <v>38868</v>
      </c>
      <c r="B521" s="8">
        <v>38922</v>
      </c>
      <c r="C521" t="s">
        <v>326</v>
      </c>
      <c r="E521" t="s">
        <v>157</v>
      </c>
      <c r="F521" t="s">
        <v>828</v>
      </c>
      <c r="G521" t="s">
        <v>55</v>
      </c>
      <c r="H521" t="s">
        <v>817</v>
      </c>
      <c r="K521">
        <v>76000</v>
      </c>
      <c r="M521">
        <v>2006</v>
      </c>
      <c r="N521" t="s">
        <v>328</v>
      </c>
      <c r="P521">
        <f>ROUNDDOWN(AL521,0)</f>
        <v>7</v>
      </c>
      <c r="S521">
        <v>1</v>
      </c>
      <c r="U521">
        <v>2006</v>
      </c>
      <c r="AB521">
        <v>1</v>
      </c>
      <c r="AH521">
        <v>1</v>
      </c>
      <c r="AI521">
        <v>1</v>
      </c>
      <c r="AJ521">
        <v>55</v>
      </c>
      <c r="AK521">
        <v>178000</v>
      </c>
      <c r="AL521">
        <v>7</v>
      </c>
      <c r="AM521" t="s">
        <v>55</v>
      </c>
      <c r="AN521" t="str">
        <f>CHOOSE(AI521, "Bottom 20%", "20%-40%", "40%-60%", "60%-80%", "Top 20%")</f>
        <v>Bottom 20%</v>
      </c>
      <c r="AP521">
        <v>1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</v>
      </c>
      <c r="BC521">
        <v>0</v>
      </c>
      <c r="BD521">
        <v>0</v>
      </c>
      <c r="BE521">
        <v>0</v>
      </c>
      <c r="BF521">
        <v>0</v>
      </c>
      <c r="BG521">
        <v>0</v>
      </c>
    </row>
    <row r="522" spans="1:59">
      <c r="A522" s="8">
        <v>39244</v>
      </c>
      <c r="B522" s="8">
        <v>39245</v>
      </c>
      <c r="C522" t="s">
        <v>326</v>
      </c>
      <c r="E522" t="s">
        <v>157</v>
      </c>
      <c r="F522" t="s">
        <v>829</v>
      </c>
      <c r="G522" t="s">
        <v>55</v>
      </c>
      <c r="H522" t="s">
        <v>817</v>
      </c>
      <c r="J522">
        <v>120</v>
      </c>
      <c r="K522">
        <v>80060</v>
      </c>
      <c r="L522">
        <v>14</v>
      </c>
      <c r="M522">
        <v>2007</v>
      </c>
      <c r="N522" t="s">
        <v>328</v>
      </c>
      <c r="P522">
        <f>ROUNDDOWN(AL522,0)</f>
        <v>6</v>
      </c>
      <c r="S522">
        <v>1</v>
      </c>
      <c r="U522">
        <v>2007</v>
      </c>
      <c r="AC522">
        <v>1</v>
      </c>
      <c r="AH522">
        <v>1</v>
      </c>
      <c r="AI522">
        <v>1</v>
      </c>
      <c r="AJ522">
        <v>2</v>
      </c>
      <c r="AK522">
        <v>77810</v>
      </c>
      <c r="AL522">
        <v>6</v>
      </c>
      <c r="AM522" t="s">
        <v>55</v>
      </c>
      <c r="AN522" t="str">
        <f>CHOOSE(AI522, "Bottom 20%", "20%-40%", "40%-60%", "60%-80%", "Top 20%")</f>
        <v>Bottom 20%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1</v>
      </c>
      <c r="BD522">
        <v>0</v>
      </c>
      <c r="BE522">
        <v>0</v>
      </c>
      <c r="BF522">
        <v>0</v>
      </c>
      <c r="BG522">
        <v>0</v>
      </c>
    </row>
    <row r="523" spans="1:59">
      <c r="A523" s="8">
        <v>38267</v>
      </c>
      <c r="B523" s="8">
        <v>38278</v>
      </c>
      <c r="C523" t="s">
        <v>326</v>
      </c>
      <c r="E523" t="s">
        <v>157</v>
      </c>
      <c r="F523" t="s">
        <v>830</v>
      </c>
      <c r="G523" t="s">
        <v>55</v>
      </c>
      <c r="H523" t="s">
        <v>814</v>
      </c>
      <c r="J523">
        <v>11</v>
      </c>
      <c r="K523">
        <v>271700</v>
      </c>
      <c r="M523">
        <v>2004</v>
      </c>
      <c r="N523" t="s">
        <v>328</v>
      </c>
      <c r="P523">
        <f>ROUNDDOWN(AL523,0)</f>
        <v>6</v>
      </c>
      <c r="S523">
        <v>1</v>
      </c>
      <c r="U523">
        <v>2004</v>
      </c>
      <c r="Z523">
        <v>1</v>
      </c>
      <c r="AH523">
        <v>1</v>
      </c>
      <c r="AI523">
        <v>1</v>
      </c>
      <c r="AJ523">
        <v>12</v>
      </c>
      <c r="AK523">
        <v>161700</v>
      </c>
      <c r="AL523">
        <v>6.3</v>
      </c>
      <c r="AM523" t="s">
        <v>55</v>
      </c>
      <c r="AN523" t="str">
        <f>CHOOSE(AI523, "Bottom 20%", "20%-40%", "40%-60%", "60%-80%", "Top 20%")</f>
        <v>Bottom 20%</v>
      </c>
      <c r="AP523">
        <v>1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</row>
    <row r="524" spans="1:59">
      <c r="A524" s="8">
        <v>36740</v>
      </c>
      <c r="B524" s="8">
        <v>36768</v>
      </c>
      <c r="C524" t="s">
        <v>408</v>
      </c>
      <c r="E524" t="s">
        <v>157</v>
      </c>
      <c r="F524" t="s">
        <v>831</v>
      </c>
      <c r="G524" t="s">
        <v>55</v>
      </c>
      <c r="H524" t="s">
        <v>817</v>
      </c>
      <c r="J524">
        <v>200</v>
      </c>
      <c r="K524">
        <v>1000</v>
      </c>
      <c r="M524">
        <v>2000</v>
      </c>
      <c r="N524" t="s">
        <v>410</v>
      </c>
      <c r="P524">
        <f>ROUNDDOWN(AL524,0)</f>
        <v>7</v>
      </c>
      <c r="S524">
        <v>1</v>
      </c>
      <c r="U524">
        <v>2000</v>
      </c>
      <c r="V524">
        <v>1</v>
      </c>
      <c r="AH524">
        <v>2</v>
      </c>
      <c r="AI524">
        <v>1</v>
      </c>
      <c r="AJ524">
        <v>29</v>
      </c>
      <c r="AK524">
        <v>324400</v>
      </c>
      <c r="AL524">
        <v>7</v>
      </c>
      <c r="AM524" t="s">
        <v>55</v>
      </c>
      <c r="AN524" t="str">
        <f>CHOOSE(AI524, "Bottom 20%", "20%-40%", "40%-60%", "60%-80%", "Top 20%")</f>
        <v>Bottom 20%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</row>
    <row r="525" spans="1:59">
      <c r="A525" s="8">
        <v>37069</v>
      </c>
      <c r="B525" s="8">
        <v>37072</v>
      </c>
      <c r="C525" t="s">
        <v>832</v>
      </c>
      <c r="E525" t="s">
        <v>161</v>
      </c>
      <c r="F525" t="s">
        <v>833</v>
      </c>
      <c r="G525" t="s">
        <v>55</v>
      </c>
      <c r="H525" t="s">
        <v>817</v>
      </c>
      <c r="J525">
        <v>12</v>
      </c>
      <c r="K525">
        <v>144025</v>
      </c>
      <c r="M525">
        <v>2001</v>
      </c>
      <c r="N525" t="s">
        <v>834</v>
      </c>
      <c r="P525">
        <f>ROUNDDOWN(AL525,0)</f>
        <v>3</v>
      </c>
      <c r="S525">
        <v>1</v>
      </c>
      <c r="U525">
        <v>2001</v>
      </c>
      <c r="W525">
        <v>1</v>
      </c>
      <c r="AH525">
        <v>1</v>
      </c>
      <c r="AI525">
        <v>1</v>
      </c>
      <c r="AJ525">
        <v>4</v>
      </c>
      <c r="AK525">
        <v>420</v>
      </c>
      <c r="AL525">
        <v>3.2</v>
      </c>
      <c r="AM525" t="s">
        <v>55</v>
      </c>
      <c r="AN525" t="str">
        <f>CHOOSE(AI525, "Bottom 20%", "20%-40%", "40%-60%", "60%-80%", "Top 20%")</f>
        <v>Bottom 20%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</row>
    <row r="526" spans="1:59">
      <c r="A526" s="8">
        <v>37417</v>
      </c>
      <c r="B526" s="8">
        <v>37419</v>
      </c>
      <c r="C526" t="s">
        <v>832</v>
      </c>
      <c r="E526" t="s">
        <v>161</v>
      </c>
      <c r="F526" t="s">
        <v>835</v>
      </c>
      <c r="G526" t="s">
        <v>55</v>
      </c>
      <c r="H526" t="s">
        <v>817</v>
      </c>
      <c r="J526">
        <v>4</v>
      </c>
      <c r="K526">
        <v>2000</v>
      </c>
      <c r="M526">
        <v>2002</v>
      </c>
      <c r="N526" t="s">
        <v>834</v>
      </c>
      <c r="P526">
        <f>ROUNDDOWN(AL526,0)</f>
        <v>3</v>
      </c>
      <c r="S526">
        <v>1</v>
      </c>
      <c r="U526">
        <v>2002</v>
      </c>
      <c r="X526">
        <v>1</v>
      </c>
      <c r="AH526">
        <v>1</v>
      </c>
      <c r="AI526">
        <v>1</v>
      </c>
      <c r="AJ526">
        <v>3</v>
      </c>
      <c r="AK526">
        <v>860</v>
      </c>
      <c r="AL526">
        <v>3.4</v>
      </c>
      <c r="AM526" t="s">
        <v>55</v>
      </c>
      <c r="AN526" t="str">
        <f>CHOOSE(AI526, "Bottom 20%", "20%-40%", "40%-60%", "60%-80%", "Top 20%")</f>
        <v>Bottom 20%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</row>
    <row r="527" spans="1:59">
      <c r="A527" s="8">
        <v>40349</v>
      </c>
      <c r="B527" s="8">
        <v>40364</v>
      </c>
      <c r="C527" t="s">
        <v>832</v>
      </c>
      <c r="E527" t="s">
        <v>161</v>
      </c>
      <c r="F527" t="s">
        <v>836</v>
      </c>
      <c r="G527" t="s">
        <v>55</v>
      </c>
      <c r="H527" t="s">
        <v>819</v>
      </c>
      <c r="J527">
        <v>45</v>
      </c>
      <c r="K527">
        <v>7500</v>
      </c>
      <c r="M527">
        <v>2010</v>
      </c>
      <c r="N527" t="s">
        <v>834</v>
      </c>
      <c r="P527">
        <f>ROUNDDOWN(AL527,0)</f>
        <v>5</v>
      </c>
      <c r="S527">
        <v>1</v>
      </c>
      <c r="U527">
        <v>2010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16</v>
      </c>
      <c r="AK527">
        <v>150900</v>
      </c>
      <c r="AL527">
        <v>5.9</v>
      </c>
      <c r="AM527" t="s">
        <v>55</v>
      </c>
      <c r="AN527" t="str">
        <f>CHOOSE(AI527, "Bottom 20%", "20%-40%", "40%-60%", "60%-80%", "Top 20%")</f>
        <v>Bottom 20%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1</v>
      </c>
      <c r="BG527">
        <v>0</v>
      </c>
    </row>
    <row r="528" spans="1:59">
      <c r="A528" s="8">
        <v>38130</v>
      </c>
      <c r="B528" s="8">
        <v>38139</v>
      </c>
      <c r="C528" t="s">
        <v>269</v>
      </c>
      <c r="E528" t="s">
        <v>207</v>
      </c>
      <c r="F528" t="s">
        <v>837</v>
      </c>
      <c r="G528" t="s">
        <v>55</v>
      </c>
      <c r="H528" t="s">
        <v>817</v>
      </c>
      <c r="J528">
        <v>2665</v>
      </c>
      <c r="K528">
        <v>31283</v>
      </c>
      <c r="M528">
        <v>2004</v>
      </c>
      <c r="N528" t="s">
        <v>271</v>
      </c>
      <c r="P528">
        <f>ROUNDDOWN(AL528,0)</f>
        <v>4</v>
      </c>
      <c r="S528">
        <v>1</v>
      </c>
      <c r="U528">
        <v>2004</v>
      </c>
      <c r="Z528">
        <v>1</v>
      </c>
      <c r="AH528">
        <v>1</v>
      </c>
      <c r="AI528">
        <v>1</v>
      </c>
      <c r="AJ528">
        <v>10</v>
      </c>
      <c r="AK528">
        <v>8900</v>
      </c>
      <c r="AL528">
        <v>4.9000000000000004</v>
      </c>
      <c r="AM528" t="s">
        <v>55</v>
      </c>
      <c r="AN528" t="str">
        <f>CHOOSE(AI528, "Bottom 20%", "20%-40%", "40%-60%", "60%-80%", "Top 20%")</f>
        <v>Bottom 20%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</row>
    <row r="529" spans="1:59">
      <c r="A529" s="8">
        <v>39286</v>
      </c>
      <c r="B529" s="8">
        <v>39287</v>
      </c>
      <c r="C529" t="s">
        <v>269</v>
      </c>
      <c r="E529" t="s">
        <v>207</v>
      </c>
      <c r="F529" t="s">
        <v>838</v>
      </c>
      <c r="G529" t="s">
        <v>55</v>
      </c>
      <c r="H529" t="s">
        <v>817</v>
      </c>
      <c r="J529">
        <v>4</v>
      </c>
      <c r="K529">
        <v>1500</v>
      </c>
      <c r="M529">
        <v>2007</v>
      </c>
      <c r="N529" t="s">
        <v>271</v>
      </c>
      <c r="P529">
        <f>ROUNDDOWN(AL529,0)</f>
        <v>1</v>
      </c>
      <c r="S529">
        <v>1</v>
      </c>
      <c r="U529">
        <v>2007</v>
      </c>
      <c r="AC529">
        <v>1</v>
      </c>
      <c r="AH529">
        <v>1</v>
      </c>
      <c r="AI529">
        <v>1</v>
      </c>
      <c r="AJ529">
        <v>2</v>
      </c>
      <c r="AK529">
        <v>44</v>
      </c>
      <c r="AL529">
        <v>1.9</v>
      </c>
      <c r="AM529" t="s">
        <v>55</v>
      </c>
      <c r="AN529" t="str">
        <f>CHOOSE(AI529, "Bottom 20%", "20%-40%", "40%-60%", "60%-80%", "Top 20%")</f>
        <v>Bottom 20%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1</v>
      </c>
      <c r="BD529">
        <v>0</v>
      </c>
      <c r="BE529">
        <v>0</v>
      </c>
      <c r="BF529">
        <v>0</v>
      </c>
      <c r="BG529">
        <v>0</v>
      </c>
    </row>
    <row r="530" spans="1:59">
      <c r="A530" s="8">
        <v>39049</v>
      </c>
      <c r="B530" s="8">
        <v>39052</v>
      </c>
      <c r="C530" t="s">
        <v>269</v>
      </c>
      <c r="E530" t="s">
        <v>207</v>
      </c>
      <c r="F530" t="s">
        <v>839</v>
      </c>
      <c r="G530" t="s">
        <v>55</v>
      </c>
      <c r="H530" t="s">
        <v>814</v>
      </c>
      <c r="J530">
        <v>11</v>
      </c>
      <c r="K530">
        <v>20010</v>
      </c>
      <c r="M530">
        <v>2006</v>
      </c>
      <c r="N530" t="s">
        <v>271</v>
      </c>
      <c r="P530">
        <f>ROUNDDOWN(AL530,0)</f>
        <v>4</v>
      </c>
      <c r="S530">
        <v>1</v>
      </c>
      <c r="U530">
        <v>2006</v>
      </c>
      <c r="AB530">
        <v>1</v>
      </c>
      <c r="AH530">
        <v>1</v>
      </c>
      <c r="AI530">
        <v>1</v>
      </c>
      <c r="AJ530">
        <v>4</v>
      </c>
      <c r="AK530">
        <v>6300</v>
      </c>
      <c r="AL530">
        <v>4.4000000000000004</v>
      </c>
      <c r="AM530" t="s">
        <v>55</v>
      </c>
      <c r="AN530" t="str">
        <f>CHOOSE(AI530, "Bottom 20%", "20%-40%", "40%-60%", "60%-80%", "Top 20%")</f>
        <v>Bottom 20%</v>
      </c>
      <c r="AP530">
        <v>0</v>
      </c>
      <c r="AQ530">
        <v>0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1</v>
      </c>
      <c r="BC530">
        <v>0</v>
      </c>
      <c r="BD530">
        <v>0</v>
      </c>
      <c r="BE530">
        <v>0</v>
      </c>
      <c r="BF530">
        <v>0</v>
      </c>
      <c r="BG530">
        <v>0</v>
      </c>
    </row>
    <row r="531" spans="1:59">
      <c r="A531" s="8">
        <v>39167</v>
      </c>
      <c r="B531" s="8">
        <v>39171</v>
      </c>
      <c r="C531" t="s">
        <v>269</v>
      </c>
      <c r="E531" t="s">
        <v>207</v>
      </c>
      <c r="F531" t="s">
        <v>840</v>
      </c>
      <c r="G531" t="s">
        <v>55</v>
      </c>
      <c r="H531" t="s">
        <v>817</v>
      </c>
      <c r="J531">
        <v>14</v>
      </c>
      <c r="K531">
        <v>15014</v>
      </c>
      <c r="M531">
        <v>2007</v>
      </c>
      <c r="N531" t="s">
        <v>271</v>
      </c>
      <c r="P531">
        <f>ROUNDDOWN(AL531,0)</f>
        <v>4</v>
      </c>
      <c r="S531">
        <v>1</v>
      </c>
      <c r="U531">
        <v>2007</v>
      </c>
      <c r="AC531">
        <v>1</v>
      </c>
      <c r="AH531">
        <v>1</v>
      </c>
      <c r="AI531">
        <v>1</v>
      </c>
      <c r="AJ531">
        <v>5</v>
      </c>
      <c r="AK531">
        <v>4700</v>
      </c>
      <c r="AL531">
        <v>4.7</v>
      </c>
      <c r="AM531" t="s">
        <v>55</v>
      </c>
      <c r="AN531" t="str">
        <f>CHOOSE(AI531, "Bottom 20%", "20%-40%", "40%-60%", "60%-80%", "Top 20%")</f>
        <v>Bottom 20%</v>
      </c>
      <c r="AP531">
        <v>0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1</v>
      </c>
      <c r="BD531">
        <v>0</v>
      </c>
      <c r="BE531">
        <v>0</v>
      </c>
      <c r="BF531">
        <v>0</v>
      </c>
      <c r="BG531">
        <v>0</v>
      </c>
    </row>
    <row r="532" spans="1:59">
      <c r="A532" s="8">
        <v>39362</v>
      </c>
      <c r="B532" s="8">
        <v>39372</v>
      </c>
      <c r="C532" t="s">
        <v>269</v>
      </c>
      <c r="E532" t="s">
        <v>207</v>
      </c>
      <c r="F532" t="s">
        <v>841</v>
      </c>
      <c r="G532" t="s">
        <v>55</v>
      </c>
      <c r="H532" t="s">
        <v>817</v>
      </c>
      <c r="J532">
        <v>41</v>
      </c>
      <c r="K532">
        <v>75947</v>
      </c>
      <c r="M532">
        <v>2007</v>
      </c>
      <c r="N532" t="s">
        <v>271</v>
      </c>
      <c r="P532">
        <f>ROUNDDOWN(AL532,0)</f>
        <v>5</v>
      </c>
      <c r="S532">
        <v>1</v>
      </c>
      <c r="U532">
        <v>2007</v>
      </c>
      <c r="AC532">
        <v>1</v>
      </c>
      <c r="AH532">
        <v>1</v>
      </c>
      <c r="AI532">
        <v>1</v>
      </c>
      <c r="AJ532">
        <v>11</v>
      </c>
      <c r="AK532">
        <v>35310</v>
      </c>
      <c r="AL532">
        <v>5.6</v>
      </c>
      <c r="AM532" t="s">
        <v>55</v>
      </c>
      <c r="AN532" t="str">
        <f>CHOOSE(AI532, "Bottom 20%", "20%-40%", "40%-60%", "60%-80%", "Top 20%")</f>
        <v>Bottom 20%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</row>
    <row r="533" spans="1:59">
      <c r="A533" s="8">
        <v>39232</v>
      </c>
      <c r="B533" s="8">
        <v>39236</v>
      </c>
      <c r="C533" t="s">
        <v>269</v>
      </c>
      <c r="E533" t="s">
        <v>207</v>
      </c>
      <c r="F533" t="s">
        <v>842</v>
      </c>
      <c r="G533" t="s">
        <v>55</v>
      </c>
      <c r="H533" t="s">
        <v>817</v>
      </c>
      <c r="J533">
        <v>2</v>
      </c>
      <c r="K533">
        <v>12500</v>
      </c>
      <c r="M533">
        <v>2007</v>
      </c>
      <c r="N533" t="s">
        <v>271</v>
      </c>
      <c r="P533">
        <f>ROUNDDOWN(AL533,0)</f>
        <v>4</v>
      </c>
      <c r="S533">
        <v>1</v>
      </c>
      <c r="U533">
        <v>2007</v>
      </c>
      <c r="AC533">
        <v>1</v>
      </c>
      <c r="AH533">
        <v>1</v>
      </c>
      <c r="AI533">
        <v>1</v>
      </c>
      <c r="AJ533">
        <v>5</v>
      </c>
      <c r="AK533">
        <v>13540</v>
      </c>
      <c r="AL533">
        <v>4.8</v>
      </c>
      <c r="AM533" t="s">
        <v>55</v>
      </c>
      <c r="AN533" t="str">
        <f>CHOOSE(AI533, "Bottom 20%", "20%-40%", "40%-60%", "60%-80%", "Top 20%")</f>
        <v>Bottom 20%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</row>
    <row r="534" spans="1:59">
      <c r="A534" s="8">
        <v>37539</v>
      </c>
      <c r="B534" s="8">
        <v>37545</v>
      </c>
      <c r="C534" t="s">
        <v>170</v>
      </c>
      <c r="E534" t="s">
        <v>157</v>
      </c>
      <c r="F534" t="s">
        <v>843</v>
      </c>
      <c r="G534" t="s">
        <v>55</v>
      </c>
      <c r="H534" t="s">
        <v>817</v>
      </c>
      <c r="J534">
        <v>11</v>
      </c>
      <c r="M534">
        <v>2002</v>
      </c>
      <c r="N534" t="s">
        <v>172</v>
      </c>
      <c r="P534">
        <f>ROUNDDOWN(AL534,0)</f>
        <v>4</v>
      </c>
      <c r="S534">
        <v>1</v>
      </c>
      <c r="U534">
        <v>2002</v>
      </c>
      <c r="X534">
        <v>1</v>
      </c>
      <c r="AH534">
        <v>2</v>
      </c>
      <c r="AI534">
        <v>1</v>
      </c>
      <c r="AJ534">
        <v>7</v>
      </c>
      <c r="AK534">
        <v>9750</v>
      </c>
      <c r="AL534">
        <v>4.8</v>
      </c>
      <c r="AM534" t="s">
        <v>55</v>
      </c>
      <c r="AN534" t="str">
        <f>CHOOSE(AI534, "Bottom 20%", "20%-40%", "40%-60%", "60%-80%", "Top 20%")</f>
        <v>Bottom 20%</v>
      </c>
      <c r="AP534">
        <v>1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</row>
    <row r="535" spans="1:59">
      <c r="A535" s="8">
        <v>37502</v>
      </c>
      <c r="B535" s="8">
        <v>37505</v>
      </c>
      <c r="C535" t="s">
        <v>170</v>
      </c>
      <c r="E535" t="s">
        <v>157</v>
      </c>
      <c r="F535" t="s">
        <v>844</v>
      </c>
      <c r="G535" t="s">
        <v>55</v>
      </c>
      <c r="H535" t="s">
        <v>817</v>
      </c>
      <c r="J535">
        <v>22</v>
      </c>
      <c r="K535">
        <v>5000</v>
      </c>
      <c r="M535">
        <v>2002</v>
      </c>
      <c r="N535" t="s">
        <v>172</v>
      </c>
      <c r="P535">
        <f>ROUNDDOWN(AL535,0)</f>
        <v>5</v>
      </c>
      <c r="S535">
        <v>1</v>
      </c>
      <c r="U535">
        <v>2002</v>
      </c>
      <c r="X535">
        <v>1</v>
      </c>
      <c r="AH535">
        <v>2</v>
      </c>
      <c r="AI535">
        <v>1</v>
      </c>
      <c r="AJ535">
        <v>4</v>
      </c>
      <c r="AK535">
        <v>79000</v>
      </c>
      <c r="AL535">
        <v>5.5</v>
      </c>
      <c r="AM535" t="s">
        <v>55</v>
      </c>
      <c r="AN535" t="str">
        <f>CHOOSE(AI535, "Bottom 20%", "20%-40%", "40%-60%", "60%-80%", "Top 20%")</f>
        <v>Bottom 20%</v>
      </c>
      <c r="AP535">
        <v>1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</row>
    <row r="536" spans="1:59">
      <c r="A536" s="8">
        <v>37123</v>
      </c>
      <c r="B536" s="8">
        <v>37123</v>
      </c>
      <c r="C536" t="s">
        <v>170</v>
      </c>
      <c r="E536" t="s">
        <v>157</v>
      </c>
      <c r="F536" t="s">
        <v>845</v>
      </c>
      <c r="G536" t="s">
        <v>55</v>
      </c>
      <c r="J536">
        <v>158</v>
      </c>
      <c r="K536">
        <v>7000000</v>
      </c>
      <c r="L536">
        <v>26</v>
      </c>
      <c r="M536">
        <v>2001</v>
      </c>
      <c r="N536" t="s">
        <v>172</v>
      </c>
      <c r="P536">
        <f>ROUNDDOWN(AL536,0)</f>
        <v>5</v>
      </c>
      <c r="S536">
        <v>1</v>
      </c>
      <c r="U536">
        <v>2001</v>
      </c>
      <c r="W536">
        <v>1</v>
      </c>
      <c r="AH536">
        <v>2</v>
      </c>
      <c r="AI536">
        <v>1</v>
      </c>
      <c r="AJ536">
        <v>1</v>
      </c>
      <c r="AK536">
        <v>35440</v>
      </c>
      <c r="AL536">
        <v>5.9</v>
      </c>
      <c r="AM536" t="s">
        <v>55</v>
      </c>
      <c r="AN536" t="str">
        <f>CHOOSE(AI536, "Bottom 20%", "20%-40%", "40%-60%", "60%-80%", "Top 20%")</f>
        <v>Bottom 20%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</row>
    <row r="537" spans="1:59">
      <c r="A537" s="8">
        <v>37104</v>
      </c>
      <c r="B537" s="8">
        <v>37134</v>
      </c>
      <c r="C537" t="s">
        <v>170</v>
      </c>
      <c r="E537" t="s">
        <v>157</v>
      </c>
      <c r="F537" t="s">
        <v>846</v>
      </c>
      <c r="G537" t="s">
        <v>55</v>
      </c>
      <c r="H537" t="s">
        <v>817</v>
      </c>
      <c r="K537">
        <v>400000</v>
      </c>
      <c r="M537">
        <v>2001</v>
      </c>
      <c r="N537" t="s">
        <v>172</v>
      </c>
      <c r="P537">
        <f>ROUNDDOWN(AL537,0)</f>
        <v>6</v>
      </c>
      <c r="S537">
        <v>1</v>
      </c>
      <c r="U537">
        <v>2001</v>
      </c>
      <c r="W537">
        <v>1</v>
      </c>
      <c r="AH537">
        <v>2</v>
      </c>
      <c r="AI537">
        <v>1</v>
      </c>
      <c r="AJ537">
        <v>31</v>
      </c>
      <c r="AK537">
        <v>190700</v>
      </c>
      <c r="AL537">
        <v>6.8</v>
      </c>
      <c r="AM537" t="s">
        <v>55</v>
      </c>
      <c r="AN537" t="str">
        <f>CHOOSE(AI537, "Bottom 20%", "20%-40%", "40%-60%", "60%-80%", "Top 20%")</f>
        <v>Bottom 20%</v>
      </c>
      <c r="AP537">
        <v>1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</row>
    <row r="538" spans="1:59">
      <c r="A538" s="8">
        <v>37860</v>
      </c>
      <c r="B538" s="8">
        <v>37914</v>
      </c>
      <c r="C538" t="s">
        <v>170</v>
      </c>
      <c r="E538" t="s">
        <v>157</v>
      </c>
      <c r="F538" t="s">
        <v>847</v>
      </c>
      <c r="G538" t="s">
        <v>55</v>
      </c>
      <c r="H538" t="s">
        <v>817</v>
      </c>
      <c r="J538">
        <v>67</v>
      </c>
      <c r="K538">
        <v>3000000</v>
      </c>
      <c r="L538">
        <v>169</v>
      </c>
      <c r="M538">
        <v>2003</v>
      </c>
      <c r="N538" t="s">
        <v>172</v>
      </c>
      <c r="P538">
        <f>ROUNDDOWN(AL538,0)</f>
        <v>6</v>
      </c>
      <c r="S538">
        <v>1</v>
      </c>
      <c r="U538">
        <v>2003</v>
      </c>
      <c r="Y538">
        <v>1</v>
      </c>
      <c r="AH538">
        <v>2</v>
      </c>
      <c r="AI538">
        <v>1</v>
      </c>
      <c r="AJ538">
        <v>55</v>
      </c>
      <c r="AK538">
        <v>117900</v>
      </c>
      <c r="AL538">
        <v>6.8</v>
      </c>
      <c r="AM538" t="s">
        <v>55</v>
      </c>
      <c r="AN538" t="str">
        <f>CHOOSE(AI538, "Bottom 20%", "20%-40%", "40%-60%", "60%-80%", "Top 20%")</f>
        <v>Bottom 20%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</row>
    <row r="539" spans="1:59">
      <c r="A539" s="8">
        <v>37428</v>
      </c>
      <c r="B539" s="8">
        <v>37496</v>
      </c>
      <c r="C539" t="s">
        <v>170</v>
      </c>
      <c r="E539" t="s">
        <v>157</v>
      </c>
      <c r="F539" t="s">
        <v>848</v>
      </c>
      <c r="G539" t="s">
        <v>55</v>
      </c>
      <c r="H539" t="s">
        <v>817</v>
      </c>
      <c r="J539">
        <v>549</v>
      </c>
      <c r="K539">
        <v>42000000</v>
      </c>
      <c r="L539">
        <v>30.771999999999998</v>
      </c>
      <c r="M539">
        <v>2002</v>
      </c>
      <c r="N539" t="s">
        <v>172</v>
      </c>
      <c r="P539">
        <f>ROUNDDOWN(AL539,0)</f>
        <v>7</v>
      </c>
      <c r="S539">
        <v>1</v>
      </c>
      <c r="U539">
        <v>2002</v>
      </c>
      <c r="X539">
        <v>1</v>
      </c>
      <c r="AH539">
        <v>2</v>
      </c>
      <c r="AI539">
        <v>1</v>
      </c>
      <c r="AJ539">
        <v>69</v>
      </c>
      <c r="AK539">
        <v>276600</v>
      </c>
      <c r="AL539">
        <v>7.3</v>
      </c>
      <c r="AM539" t="s">
        <v>55</v>
      </c>
      <c r="AN539" t="str">
        <f>CHOOSE(AI539, "Bottom 20%", "20%-40%", "40%-60%", "60%-80%", "Top 20%")</f>
        <v>Bottom 20%</v>
      </c>
      <c r="AP539">
        <v>1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</row>
    <row r="540" spans="1:59">
      <c r="A540" s="8">
        <v>37479</v>
      </c>
      <c r="B540" s="8">
        <v>37481</v>
      </c>
      <c r="C540" t="s">
        <v>170</v>
      </c>
      <c r="E540" t="s">
        <v>157</v>
      </c>
      <c r="F540" t="s">
        <v>849</v>
      </c>
      <c r="G540" t="s">
        <v>55</v>
      </c>
      <c r="H540" t="s">
        <v>817</v>
      </c>
      <c r="J540">
        <v>33</v>
      </c>
      <c r="K540">
        <v>50</v>
      </c>
      <c r="L540">
        <v>20</v>
      </c>
      <c r="M540">
        <v>2002</v>
      </c>
      <c r="N540" t="s">
        <v>172</v>
      </c>
      <c r="P540">
        <f>ROUNDDOWN(AL540,0)</f>
        <v>4</v>
      </c>
      <c r="S540">
        <v>1</v>
      </c>
      <c r="U540">
        <v>2002</v>
      </c>
      <c r="X540">
        <v>1</v>
      </c>
      <c r="AH540">
        <v>2</v>
      </c>
      <c r="AI540">
        <v>1</v>
      </c>
      <c r="AJ540">
        <v>3</v>
      </c>
      <c r="AK540">
        <v>6770</v>
      </c>
      <c r="AL540">
        <v>4.3</v>
      </c>
      <c r="AM540" t="s">
        <v>55</v>
      </c>
      <c r="AN540" t="str">
        <f>CHOOSE(AI540, "Bottom 20%", "20%-40%", "40%-60%", "60%-80%", "Top 20%")</f>
        <v>Bottom 20%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</row>
    <row r="541" spans="1:59">
      <c r="A541" s="8">
        <v>37141</v>
      </c>
      <c r="B541" s="8">
        <v>37158</v>
      </c>
      <c r="C541" t="s">
        <v>170</v>
      </c>
      <c r="E541" t="s">
        <v>157</v>
      </c>
      <c r="F541" t="s">
        <v>850</v>
      </c>
      <c r="G541" t="s">
        <v>55</v>
      </c>
      <c r="J541">
        <v>146</v>
      </c>
      <c r="L541">
        <v>103</v>
      </c>
      <c r="M541">
        <v>2001</v>
      </c>
      <c r="N541" t="s">
        <v>172</v>
      </c>
      <c r="P541">
        <f>ROUNDDOWN(AL541,0)</f>
        <v>5</v>
      </c>
      <c r="S541">
        <v>1</v>
      </c>
      <c r="U541">
        <v>2001</v>
      </c>
      <c r="W541">
        <v>1</v>
      </c>
      <c r="AH541">
        <v>2</v>
      </c>
      <c r="AI541">
        <v>1</v>
      </c>
      <c r="AJ541">
        <v>18</v>
      </c>
      <c r="AK541">
        <v>30120</v>
      </c>
      <c r="AL541">
        <v>5.7</v>
      </c>
      <c r="AM541" t="s">
        <v>55</v>
      </c>
      <c r="AN541" t="str">
        <f>CHOOSE(AI541, "Bottom 20%", "20%-40%", "40%-60%", "60%-80%", "Top 20%")</f>
        <v>Bottom 20%</v>
      </c>
      <c r="AP541">
        <v>1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1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</row>
    <row r="542" spans="1:59">
      <c r="A542" s="8">
        <v>37817</v>
      </c>
      <c r="B542" s="8">
        <v>37865</v>
      </c>
      <c r="C542" t="s">
        <v>170</v>
      </c>
      <c r="E542" t="s">
        <v>157</v>
      </c>
      <c r="F542" t="s">
        <v>851</v>
      </c>
      <c r="G542" t="s">
        <v>55</v>
      </c>
      <c r="H542" t="s">
        <v>817</v>
      </c>
      <c r="J542">
        <v>13</v>
      </c>
      <c r="K542">
        <v>14500</v>
      </c>
      <c r="M542">
        <v>2003</v>
      </c>
      <c r="N542" t="s">
        <v>172</v>
      </c>
      <c r="P542">
        <f>ROUNDDOWN(AL542,0)</f>
        <v>7</v>
      </c>
      <c r="S542">
        <v>1</v>
      </c>
      <c r="U542">
        <v>2003</v>
      </c>
      <c r="Y542">
        <v>1</v>
      </c>
      <c r="AH542">
        <v>2</v>
      </c>
      <c r="AI542">
        <v>1</v>
      </c>
      <c r="AJ542">
        <v>49</v>
      </c>
      <c r="AK542">
        <v>868200</v>
      </c>
      <c r="AL542">
        <v>7.6</v>
      </c>
      <c r="AM542" t="s">
        <v>55</v>
      </c>
      <c r="AN542" t="str">
        <f>CHOOSE(AI542, "Bottom 20%", "20%-40%", "40%-60%", "60%-80%", "Top 20%")</f>
        <v>Bottom 20%</v>
      </c>
      <c r="AP542">
        <v>1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</row>
    <row r="543" spans="1:59">
      <c r="A543" s="8">
        <v>36740</v>
      </c>
      <c r="B543" s="8">
        <v>36768</v>
      </c>
      <c r="C543" t="s">
        <v>170</v>
      </c>
      <c r="E543" t="s">
        <v>157</v>
      </c>
      <c r="F543" t="s">
        <v>852</v>
      </c>
      <c r="G543" t="s">
        <v>55</v>
      </c>
      <c r="H543" t="s">
        <v>817</v>
      </c>
      <c r="J543">
        <v>867</v>
      </c>
      <c r="K543">
        <v>22000000</v>
      </c>
      <c r="L543">
        <v>43</v>
      </c>
      <c r="M543">
        <v>2000</v>
      </c>
      <c r="N543" t="s">
        <v>172</v>
      </c>
      <c r="P543">
        <f>ROUNDDOWN(AL543,0)</f>
        <v>7</v>
      </c>
      <c r="S543">
        <v>1</v>
      </c>
      <c r="U543">
        <v>2000</v>
      </c>
      <c r="V543">
        <v>1</v>
      </c>
      <c r="AH543">
        <v>2</v>
      </c>
      <c r="AI543">
        <v>1</v>
      </c>
      <c r="AJ543">
        <v>29</v>
      </c>
      <c r="AK543">
        <v>324400</v>
      </c>
      <c r="AL543">
        <v>7</v>
      </c>
      <c r="AM543" t="s">
        <v>55</v>
      </c>
      <c r="AN543" t="str">
        <f>CHOOSE(AI543, "Bottom 20%", "20%-40%", "40%-60%", "60%-80%", "Top 20%")</f>
        <v>Bottom 20%</v>
      </c>
      <c r="AP543">
        <v>1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</row>
    <row r="544" spans="1:59">
      <c r="A544" s="8">
        <v>37076</v>
      </c>
      <c r="B544" s="8">
        <v>37088</v>
      </c>
      <c r="C544" t="s">
        <v>170</v>
      </c>
      <c r="E544" t="s">
        <v>157</v>
      </c>
      <c r="F544" t="s">
        <v>853</v>
      </c>
      <c r="G544" t="s">
        <v>55</v>
      </c>
      <c r="H544" t="s">
        <v>817</v>
      </c>
      <c r="J544">
        <v>86</v>
      </c>
      <c r="K544">
        <v>40000</v>
      </c>
      <c r="L544">
        <v>116.92400000000001</v>
      </c>
      <c r="M544">
        <v>2001</v>
      </c>
      <c r="N544" t="s">
        <v>172</v>
      </c>
      <c r="P544">
        <f>ROUNDDOWN(AL544,0)</f>
        <v>4</v>
      </c>
      <c r="S544">
        <v>1</v>
      </c>
      <c r="U544">
        <v>2001</v>
      </c>
      <c r="W544">
        <v>1</v>
      </c>
      <c r="AH544">
        <v>2</v>
      </c>
      <c r="AI544">
        <v>1</v>
      </c>
      <c r="AJ544">
        <v>13</v>
      </c>
      <c r="AK544">
        <v>4470</v>
      </c>
      <c r="AL544">
        <v>4.8</v>
      </c>
      <c r="AM544" t="s">
        <v>55</v>
      </c>
      <c r="AN544" t="str">
        <f>CHOOSE(AI544, "Bottom 20%", "20%-40%", "40%-60%", "60%-80%", "Top 20%")</f>
        <v>Bottom 20%</v>
      </c>
      <c r="AP544">
        <v>1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</row>
    <row r="545" spans="1:59">
      <c r="A545" s="8">
        <v>37818</v>
      </c>
      <c r="B545" s="8">
        <v>37818</v>
      </c>
      <c r="C545" t="s">
        <v>170</v>
      </c>
      <c r="E545" t="s">
        <v>157</v>
      </c>
      <c r="F545" t="s">
        <v>854</v>
      </c>
      <c r="G545" t="s">
        <v>55</v>
      </c>
      <c r="H545" t="s">
        <v>814</v>
      </c>
      <c r="J545">
        <v>150</v>
      </c>
      <c r="K545">
        <v>30</v>
      </c>
      <c r="M545">
        <v>2003</v>
      </c>
      <c r="N545" t="s">
        <v>172</v>
      </c>
      <c r="P545">
        <f>ROUNDDOWN(AL545,0)</f>
        <v>7</v>
      </c>
      <c r="S545">
        <v>1</v>
      </c>
      <c r="U545">
        <v>2003</v>
      </c>
      <c r="Y545">
        <v>1</v>
      </c>
      <c r="AH545">
        <v>2</v>
      </c>
      <c r="AI545">
        <v>1</v>
      </c>
      <c r="AJ545">
        <v>1</v>
      </c>
      <c r="AK545">
        <v>868200</v>
      </c>
      <c r="AL545">
        <v>7.6</v>
      </c>
      <c r="AM545" t="s">
        <v>55</v>
      </c>
      <c r="AN545" t="str">
        <f>CHOOSE(AI545, "Bottom 20%", "20%-40%", "40%-60%", "60%-80%", "Top 20%")</f>
        <v>Bottom 20%</v>
      </c>
      <c r="AP545">
        <v>1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1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</row>
    <row r="546" spans="1:59">
      <c r="A546" s="8">
        <v>37840</v>
      </c>
      <c r="B546" s="8">
        <v>37840</v>
      </c>
      <c r="C546" t="s">
        <v>170</v>
      </c>
      <c r="E546" t="s">
        <v>157</v>
      </c>
      <c r="F546" t="s">
        <v>855</v>
      </c>
      <c r="G546" t="s">
        <v>55</v>
      </c>
      <c r="H546" t="s">
        <v>814</v>
      </c>
      <c r="J546">
        <v>43</v>
      </c>
      <c r="K546">
        <v>15</v>
      </c>
      <c r="M546">
        <v>2003</v>
      </c>
      <c r="N546" t="s">
        <v>172</v>
      </c>
      <c r="P546">
        <f>ROUNDDOWN(AL546,0)</f>
        <v>5</v>
      </c>
      <c r="S546">
        <v>1</v>
      </c>
      <c r="U546">
        <v>2003</v>
      </c>
      <c r="Y546">
        <v>1</v>
      </c>
      <c r="AH546">
        <v>2</v>
      </c>
      <c r="AI546">
        <v>1</v>
      </c>
      <c r="AJ546">
        <v>1</v>
      </c>
      <c r="AK546">
        <v>21090</v>
      </c>
      <c r="AL546">
        <v>5</v>
      </c>
      <c r="AM546" t="s">
        <v>55</v>
      </c>
      <c r="AN546" t="str">
        <f>CHOOSE(AI546, "Bottom 20%", "20%-40%", "40%-60%", "60%-80%", "Top 20%")</f>
        <v>Bottom 20%</v>
      </c>
      <c r="AP546">
        <v>1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</row>
    <row r="547" spans="1:59">
      <c r="A547" s="8">
        <v>39189</v>
      </c>
      <c r="B547" s="8">
        <v>39197</v>
      </c>
      <c r="C547" t="s">
        <v>250</v>
      </c>
      <c r="E547" t="s">
        <v>186</v>
      </c>
      <c r="F547" t="s">
        <v>856</v>
      </c>
      <c r="G547" t="s">
        <v>55</v>
      </c>
      <c r="H547" t="s">
        <v>817</v>
      </c>
      <c r="K547">
        <v>845</v>
      </c>
      <c r="L547">
        <v>0.2</v>
      </c>
      <c r="M547">
        <v>2007</v>
      </c>
      <c r="N547" t="s">
        <v>251</v>
      </c>
      <c r="P547">
        <f>ROUNDDOWN(AL547,0)</f>
        <v>5</v>
      </c>
      <c r="S547">
        <v>1</v>
      </c>
      <c r="U547">
        <v>2007</v>
      </c>
      <c r="AC547">
        <v>1</v>
      </c>
      <c r="AH547">
        <v>2</v>
      </c>
      <c r="AI547">
        <v>1</v>
      </c>
      <c r="AJ547">
        <v>9</v>
      </c>
      <c r="AK547">
        <v>17040</v>
      </c>
      <c r="AL547">
        <v>5.2</v>
      </c>
      <c r="AM547" t="s">
        <v>55</v>
      </c>
      <c r="AN547" t="str">
        <f>CHOOSE(AI547, "Bottom 20%", "20%-40%", "40%-60%", "60%-80%", "Top 20%")</f>
        <v>Bottom 20%</v>
      </c>
      <c r="AP547">
        <v>0</v>
      </c>
      <c r="AQ547">
        <v>0</v>
      </c>
      <c r="AR547">
        <v>0</v>
      </c>
      <c r="AS547">
        <v>1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1</v>
      </c>
      <c r="BD547">
        <v>0</v>
      </c>
      <c r="BE547">
        <v>0</v>
      </c>
      <c r="BF547">
        <v>0</v>
      </c>
      <c r="BG547">
        <v>0</v>
      </c>
    </row>
    <row r="548" spans="1:59">
      <c r="A548" s="8">
        <v>38904</v>
      </c>
      <c r="B548" s="8">
        <v>38905</v>
      </c>
      <c r="C548" t="s">
        <v>156</v>
      </c>
      <c r="E548" t="s">
        <v>157</v>
      </c>
      <c r="F548" t="s">
        <v>857</v>
      </c>
      <c r="G548" t="s">
        <v>55</v>
      </c>
      <c r="H548" t="s">
        <v>817</v>
      </c>
      <c r="K548">
        <v>5000</v>
      </c>
      <c r="M548">
        <v>2006</v>
      </c>
      <c r="N548" t="s">
        <v>159</v>
      </c>
      <c r="P548">
        <f>ROUNDDOWN(AL548,0)</f>
        <v>4</v>
      </c>
      <c r="S548">
        <v>1</v>
      </c>
      <c r="U548">
        <v>2006</v>
      </c>
      <c r="AB548">
        <v>1</v>
      </c>
      <c r="AH548">
        <v>1</v>
      </c>
      <c r="AI548">
        <v>1</v>
      </c>
      <c r="AJ548">
        <v>2</v>
      </c>
      <c r="AK548">
        <v>11610</v>
      </c>
      <c r="AL548">
        <v>4.4000000000000004</v>
      </c>
      <c r="AM548" t="s">
        <v>55</v>
      </c>
      <c r="AN548" t="str">
        <f>CHOOSE(AI548, "Bottom 20%", "20%-40%", "40%-60%", "60%-80%", "Top 20%")</f>
        <v>Bottom 20%</v>
      </c>
      <c r="AP548">
        <v>1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E548">
        <v>0</v>
      </c>
      <c r="BF548">
        <v>0</v>
      </c>
      <c r="BG548">
        <v>0</v>
      </c>
    </row>
    <row r="549" spans="1:59">
      <c r="A549" s="8">
        <v>38939</v>
      </c>
      <c r="B549" s="8">
        <v>39022</v>
      </c>
      <c r="C549" t="s">
        <v>156</v>
      </c>
      <c r="E549" t="s">
        <v>157</v>
      </c>
      <c r="F549" t="s">
        <v>858</v>
      </c>
      <c r="G549" t="s">
        <v>55</v>
      </c>
      <c r="H549" t="s">
        <v>817</v>
      </c>
      <c r="J549">
        <v>5</v>
      </c>
      <c r="K549">
        <v>33000</v>
      </c>
      <c r="M549">
        <v>2006</v>
      </c>
      <c r="N549" t="s">
        <v>159</v>
      </c>
      <c r="P549">
        <f>ROUNDDOWN(AL549,0)</f>
        <v>7</v>
      </c>
      <c r="S549">
        <v>1</v>
      </c>
      <c r="U549">
        <v>2006</v>
      </c>
      <c r="AB549">
        <v>1</v>
      </c>
      <c r="AH549">
        <v>1</v>
      </c>
      <c r="AI549">
        <v>1</v>
      </c>
      <c r="AJ549">
        <v>84</v>
      </c>
      <c r="AK549">
        <v>143300</v>
      </c>
      <c r="AL549">
        <v>7.1</v>
      </c>
      <c r="AM549" t="s">
        <v>55</v>
      </c>
      <c r="AN549" t="str">
        <f>CHOOSE(AI549, "Bottom 20%", "20%-40%", "40%-60%", "60%-80%", "Top 20%")</f>
        <v>Bottom 20%</v>
      </c>
      <c r="AP549">
        <v>1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1</v>
      </c>
      <c r="BC549">
        <v>0</v>
      </c>
      <c r="BD549">
        <v>0</v>
      </c>
      <c r="BE549">
        <v>0</v>
      </c>
      <c r="BF549">
        <v>0</v>
      </c>
      <c r="BG549">
        <v>0</v>
      </c>
    </row>
    <row r="550" spans="1:59">
      <c r="A550" s="8">
        <v>38603</v>
      </c>
      <c r="B550" s="8">
        <v>38624</v>
      </c>
      <c r="C550" t="s">
        <v>156</v>
      </c>
      <c r="E550" t="s">
        <v>157</v>
      </c>
      <c r="F550" t="s">
        <v>859</v>
      </c>
      <c r="G550" t="s">
        <v>55</v>
      </c>
      <c r="H550" t="s">
        <v>817</v>
      </c>
      <c r="J550">
        <v>16</v>
      </c>
      <c r="M550">
        <v>2005</v>
      </c>
      <c r="N550" t="s">
        <v>159</v>
      </c>
      <c r="P550">
        <f>ROUNDDOWN(AL550,0)</f>
        <v>6</v>
      </c>
      <c r="S550">
        <v>1</v>
      </c>
      <c r="U550">
        <v>2005</v>
      </c>
      <c r="AA550">
        <v>1</v>
      </c>
      <c r="AH550">
        <v>1</v>
      </c>
      <c r="AI550">
        <v>1</v>
      </c>
      <c r="AJ550">
        <v>22</v>
      </c>
      <c r="AK550">
        <v>154800</v>
      </c>
      <c r="AL550">
        <v>6.9</v>
      </c>
      <c r="AM550" t="s">
        <v>55</v>
      </c>
      <c r="AN550" t="str">
        <f>CHOOSE(AI550, "Bottom 20%", "20%-40%", "40%-60%", "60%-80%", "Top 20%")</f>
        <v>Bottom 20%</v>
      </c>
      <c r="AP550">
        <v>1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</row>
    <row r="551" spans="1:59">
      <c r="A551" s="8">
        <v>40035</v>
      </c>
      <c r="B551" s="8">
        <v>40036</v>
      </c>
      <c r="C551" t="s">
        <v>860</v>
      </c>
      <c r="E551" t="s">
        <v>157</v>
      </c>
      <c r="F551" t="s">
        <v>861</v>
      </c>
      <c r="G551" t="s">
        <v>55</v>
      </c>
      <c r="H551" t="s">
        <v>819</v>
      </c>
      <c r="J551">
        <v>10</v>
      </c>
      <c r="M551">
        <v>2009</v>
      </c>
      <c r="N551" t="s">
        <v>862</v>
      </c>
      <c r="P551">
        <f>ROUNDDOWN(AL551,0)</f>
        <v>4</v>
      </c>
      <c r="S551">
        <v>1</v>
      </c>
      <c r="U551">
        <v>2009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2</v>
      </c>
      <c r="AK551">
        <v>24950</v>
      </c>
      <c r="AL551">
        <v>4.7</v>
      </c>
      <c r="AM551" t="s">
        <v>55</v>
      </c>
      <c r="AN551" t="str">
        <f>CHOOSE(AI551, "Bottom 20%", "20%-40%", "40%-60%", "60%-80%", "Top 20%")</f>
        <v>Bottom 20%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1</v>
      </c>
      <c r="BF551">
        <v>0</v>
      </c>
      <c r="BG551">
        <v>0</v>
      </c>
    </row>
    <row r="552" spans="1:59">
      <c r="A552" s="8">
        <v>40354</v>
      </c>
      <c r="B552" s="8">
        <v>40356</v>
      </c>
      <c r="C552" t="s">
        <v>863</v>
      </c>
      <c r="E552" t="s">
        <v>161</v>
      </c>
      <c r="F552" t="s">
        <v>864</v>
      </c>
      <c r="G552" t="s">
        <v>55</v>
      </c>
      <c r="H552" t="s">
        <v>819</v>
      </c>
      <c r="J552">
        <v>1</v>
      </c>
      <c r="K552">
        <v>15486</v>
      </c>
      <c r="M552">
        <v>2010</v>
      </c>
      <c r="N552" t="s">
        <v>865</v>
      </c>
      <c r="P552">
        <f>ROUNDDOWN(AL552,0)</f>
        <v>5</v>
      </c>
      <c r="S552">
        <v>1</v>
      </c>
      <c r="U552">
        <v>2010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3</v>
      </c>
      <c r="AK552">
        <v>183800</v>
      </c>
      <c r="AL552">
        <v>5.7</v>
      </c>
      <c r="AM552" t="s">
        <v>55</v>
      </c>
      <c r="AN552" t="str">
        <f>CHOOSE(AI552, "Bottom 20%", "20%-40%", "40%-60%", "60%-80%", "Top 20%")</f>
        <v>Bottom 20%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1</v>
      </c>
      <c r="BG552">
        <v>0</v>
      </c>
    </row>
    <row r="553" spans="1:59">
      <c r="A553" s="8">
        <v>40575</v>
      </c>
      <c r="B553" s="8">
        <v>40590</v>
      </c>
      <c r="C553" t="s">
        <v>183</v>
      </c>
      <c r="E553" t="s">
        <v>161</v>
      </c>
      <c r="F553" t="s">
        <v>866</v>
      </c>
      <c r="G553" t="s">
        <v>55</v>
      </c>
      <c r="H553" t="s">
        <v>819</v>
      </c>
      <c r="J553">
        <v>26</v>
      </c>
      <c r="K553">
        <v>5000</v>
      </c>
      <c r="M553">
        <v>2011</v>
      </c>
      <c r="N553" t="s">
        <v>184</v>
      </c>
      <c r="P553">
        <f>ROUNDDOWN(AL553,0)</f>
        <v>5</v>
      </c>
      <c r="S553">
        <v>1</v>
      </c>
      <c r="U553">
        <v>2011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16</v>
      </c>
      <c r="AK553">
        <v>19634.43</v>
      </c>
      <c r="AL553">
        <v>5.5</v>
      </c>
      <c r="AM553" t="s">
        <v>55</v>
      </c>
      <c r="AN553" t="str">
        <f>CHOOSE(AI553, "Bottom 20%", "20%-40%", "40%-60%", "60%-80%", "Top 20%")</f>
        <v>Bottom 20%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1</v>
      </c>
    </row>
    <row r="554" spans="1:59">
      <c r="A554" s="8">
        <v>37843</v>
      </c>
      <c r="B554" s="8">
        <v>37913</v>
      </c>
      <c r="C554" t="s">
        <v>164</v>
      </c>
      <c r="E554" t="s">
        <v>161</v>
      </c>
      <c r="F554" t="s">
        <v>867</v>
      </c>
      <c r="G554" t="s">
        <v>55</v>
      </c>
      <c r="H554" t="s">
        <v>817</v>
      </c>
      <c r="K554">
        <v>10000</v>
      </c>
      <c r="M554">
        <v>2003</v>
      </c>
      <c r="N554" t="s">
        <v>166</v>
      </c>
      <c r="P554">
        <f>ROUNDDOWN(AL554,0)</f>
        <v>7</v>
      </c>
      <c r="S554">
        <v>1</v>
      </c>
      <c r="U554">
        <v>2003</v>
      </c>
      <c r="Y554">
        <v>1</v>
      </c>
      <c r="AH554">
        <v>1</v>
      </c>
      <c r="AI554">
        <v>1</v>
      </c>
      <c r="AJ554">
        <v>71</v>
      </c>
      <c r="AK554">
        <v>1028000</v>
      </c>
      <c r="AL554">
        <v>7.9</v>
      </c>
      <c r="AM554" t="s">
        <v>55</v>
      </c>
      <c r="AN554" t="str">
        <f>CHOOSE(AI554, "Bottom 20%", "20%-40%", "40%-60%", "60%-80%", "Top 20%")</f>
        <v>Bottom 20%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</row>
    <row r="555" spans="1:59">
      <c r="A555" s="8">
        <v>38932</v>
      </c>
      <c r="B555" s="8">
        <v>39001</v>
      </c>
      <c r="C555" t="s">
        <v>164</v>
      </c>
      <c r="E555" t="s">
        <v>161</v>
      </c>
      <c r="F555" t="s">
        <v>868</v>
      </c>
      <c r="G555" t="s">
        <v>55</v>
      </c>
      <c r="H555" t="s">
        <v>814</v>
      </c>
      <c r="J555">
        <v>1</v>
      </c>
      <c r="K555">
        <v>1000</v>
      </c>
      <c r="M555">
        <v>2006</v>
      </c>
      <c r="N555" t="s">
        <v>166</v>
      </c>
      <c r="P555">
        <f>ROUNDDOWN(AL555,0)</f>
        <v>8</v>
      </c>
      <c r="S555">
        <v>1</v>
      </c>
      <c r="U555">
        <v>2006</v>
      </c>
      <c r="AB555">
        <v>1</v>
      </c>
      <c r="AH555">
        <v>1</v>
      </c>
      <c r="AI555">
        <v>1</v>
      </c>
      <c r="AJ555">
        <v>70</v>
      </c>
      <c r="AK555">
        <v>2040000</v>
      </c>
      <c r="AL555">
        <v>8.1999999999999993</v>
      </c>
      <c r="AM555" t="s">
        <v>55</v>
      </c>
      <c r="AN555" t="str">
        <f>CHOOSE(AI555, "Bottom 20%", "20%-40%", "40%-60%", "60%-80%", "Top 20%")</f>
        <v>Bottom 20%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1</v>
      </c>
      <c r="BC555">
        <v>0</v>
      </c>
      <c r="BD555">
        <v>0</v>
      </c>
      <c r="BE555">
        <v>0</v>
      </c>
      <c r="BF555">
        <v>0</v>
      </c>
      <c r="BG555">
        <v>0</v>
      </c>
    </row>
    <row r="556" spans="1:59">
      <c r="A556" s="8">
        <v>39308</v>
      </c>
      <c r="B556" s="8">
        <v>39323</v>
      </c>
      <c r="C556" t="s">
        <v>334</v>
      </c>
      <c r="E556" t="s">
        <v>157</v>
      </c>
      <c r="F556" t="s">
        <v>869</v>
      </c>
      <c r="G556" t="s">
        <v>55</v>
      </c>
      <c r="H556" t="s">
        <v>817</v>
      </c>
      <c r="K556">
        <v>61744</v>
      </c>
      <c r="M556">
        <v>2007</v>
      </c>
      <c r="N556" t="s">
        <v>336</v>
      </c>
      <c r="P556">
        <f>ROUNDDOWN(AL556,0)</f>
        <v>7</v>
      </c>
      <c r="S556">
        <v>1</v>
      </c>
      <c r="U556">
        <v>2007</v>
      </c>
      <c r="AC556">
        <v>1</v>
      </c>
      <c r="AH556">
        <v>1</v>
      </c>
      <c r="AI556">
        <v>1</v>
      </c>
      <c r="AJ556">
        <v>16</v>
      </c>
      <c r="AK556">
        <v>257800</v>
      </c>
      <c r="AL556">
        <v>7.1</v>
      </c>
      <c r="AM556" t="s">
        <v>55</v>
      </c>
      <c r="AN556" t="str">
        <f>CHOOSE(AI556, "Bottom 20%", "20%-40%", "40%-60%", "60%-80%", "Top 20%")</f>
        <v>Bottom 20%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</v>
      </c>
      <c r="BD556">
        <v>0</v>
      </c>
      <c r="BE556">
        <v>0</v>
      </c>
      <c r="BF556">
        <v>0</v>
      </c>
      <c r="BG556">
        <v>0</v>
      </c>
    </row>
    <row r="557" spans="1:59">
      <c r="A557" s="8">
        <v>39269</v>
      </c>
      <c r="B557" s="8">
        <v>39274</v>
      </c>
      <c r="C557" t="s">
        <v>334</v>
      </c>
      <c r="E557" t="s">
        <v>157</v>
      </c>
      <c r="F557" t="s">
        <v>870</v>
      </c>
      <c r="G557" t="s">
        <v>55</v>
      </c>
      <c r="H557" t="s">
        <v>817</v>
      </c>
      <c r="K557">
        <v>101920</v>
      </c>
      <c r="M557">
        <v>2007</v>
      </c>
      <c r="N557" t="s">
        <v>336</v>
      </c>
      <c r="P557">
        <f>ROUNDDOWN(AL557,0)</f>
        <v>6</v>
      </c>
      <c r="S557">
        <v>1</v>
      </c>
      <c r="U557">
        <v>2007</v>
      </c>
      <c r="AC557">
        <v>1</v>
      </c>
      <c r="AH557">
        <v>1</v>
      </c>
      <c r="AI557">
        <v>1</v>
      </c>
      <c r="AJ557">
        <v>6</v>
      </c>
      <c r="AK557">
        <v>119100</v>
      </c>
      <c r="AL557">
        <v>6.5</v>
      </c>
      <c r="AM557" t="s">
        <v>55</v>
      </c>
      <c r="AN557" t="str">
        <f>CHOOSE(AI557, "Bottom 20%", "20%-40%", "40%-60%", "60%-80%", "Top 20%")</f>
        <v>Bottom 20%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1</v>
      </c>
      <c r="BD557">
        <v>0</v>
      </c>
      <c r="BE557">
        <v>0</v>
      </c>
      <c r="BF557">
        <v>0</v>
      </c>
      <c r="BG557">
        <v>0</v>
      </c>
    </row>
    <row r="558" spans="1:59">
      <c r="A558" s="8">
        <v>38975</v>
      </c>
      <c r="B558" s="8">
        <v>39009</v>
      </c>
      <c r="C558" t="s">
        <v>334</v>
      </c>
      <c r="E558" t="s">
        <v>157</v>
      </c>
      <c r="F558" t="s">
        <v>871</v>
      </c>
      <c r="G558" t="s">
        <v>55</v>
      </c>
      <c r="H558" t="s">
        <v>817</v>
      </c>
      <c r="J558">
        <v>25</v>
      </c>
      <c r="K558">
        <v>10000</v>
      </c>
      <c r="M558">
        <v>2006</v>
      </c>
      <c r="N558" t="s">
        <v>336</v>
      </c>
      <c r="P558">
        <f>ROUNDDOWN(AL558,0)</f>
        <v>6</v>
      </c>
      <c r="S558">
        <v>1</v>
      </c>
      <c r="U558">
        <v>2006</v>
      </c>
      <c r="AB558">
        <v>1</v>
      </c>
      <c r="AH558">
        <v>1</v>
      </c>
      <c r="AI558">
        <v>1</v>
      </c>
      <c r="AJ558">
        <v>35</v>
      </c>
      <c r="AK558">
        <v>188000</v>
      </c>
      <c r="AL558">
        <v>6.8</v>
      </c>
      <c r="AM558" t="s">
        <v>55</v>
      </c>
      <c r="AN558" t="str">
        <f>CHOOSE(AI558, "Bottom 20%", "20%-40%", "40%-60%", "60%-80%", "Top 20%")</f>
        <v>Bottom 20%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1</v>
      </c>
      <c r="BC558">
        <v>0</v>
      </c>
      <c r="BD558">
        <v>0</v>
      </c>
      <c r="BE558">
        <v>0</v>
      </c>
      <c r="BF558">
        <v>0</v>
      </c>
      <c r="BG558">
        <v>0</v>
      </c>
    </row>
    <row r="559" spans="1:59">
      <c r="A559" s="8">
        <v>39205</v>
      </c>
      <c r="B559" s="8">
        <v>39211</v>
      </c>
      <c r="C559" t="s">
        <v>334</v>
      </c>
      <c r="E559" t="s">
        <v>157</v>
      </c>
      <c r="F559" t="s">
        <v>872</v>
      </c>
      <c r="G559" t="s">
        <v>55</v>
      </c>
      <c r="H559" t="s">
        <v>817</v>
      </c>
      <c r="J559">
        <v>5</v>
      </c>
      <c r="K559">
        <v>3000</v>
      </c>
      <c r="M559">
        <v>2007</v>
      </c>
      <c r="N559" t="s">
        <v>336</v>
      </c>
      <c r="P559">
        <f>ROUNDDOWN(AL559,0)</f>
        <v>5</v>
      </c>
      <c r="S559">
        <v>1</v>
      </c>
      <c r="U559">
        <v>2007</v>
      </c>
      <c r="AC559">
        <v>1</v>
      </c>
      <c r="AH559">
        <v>1</v>
      </c>
      <c r="AI559">
        <v>1</v>
      </c>
      <c r="AJ559">
        <v>7</v>
      </c>
      <c r="AK559">
        <v>15670</v>
      </c>
      <c r="AL559">
        <v>5</v>
      </c>
      <c r="AM559" t="s">
        <v>55</v>
      </c>
      <c r="AN559" t="str">
        <f>CHOOSE(AI559, "Bottom 20%", "20%-40%", "40%-60%", "60%-80%", "Top 20%")</f>
        <v>Bottom 20%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1</v>
      </c>
      <c r="BD559">
        <v>0</v>
      </c>
      <c r="BE559">
        <v>0</v>
      </c>
      <c r="BF559">
        <v>0</v>
      </c>
      <c r="BG559">
        <v>0</v>
      </c>
    </row>
    <row r="560" spans="1:59">
      <c r="A560" s="8">
        <v>38932</v>
      </c>
      <c r="B560" s="8">
        <v>39001</v>
      </c>
      <c r="C560" t="s">
        <v>181</v>
      </c>
      <c r="E560" t="s">
        <v>161</v>
      </c>
      <c r="G560" t="s">
        <v>55</v>
      </c>
      <c r="H560" t="s">
        <v>814</v>
      </c>
      <c r="K560">
        <v>9000</v>
      </c>
      <c r="M560">
        <v>2006</v>
      </c>
      <c r="N560" t="s">
        <v>182</v>
      </c>
      <c r="P560">
        <f>ROUNDDOWN(AL560,0)</f>
        <v>8</v>
      </c>
      <c r="S560">
        <v>1</v>
      </c>
      <c r="U560">
        <v>2006</v>
      </c>
      <c r="AB560">
        <v>1</v>
      </c>
      <c r="AH560">
        <v>1</v>
      </c>
      <c r="AI560">
        <v>1</v>
      </c>
      <c r="AJ560">
        <v>70</v>
      </c>
      <c r="AK560">
        <v>2040000</v>
      </c>
      <c r="AL560">
        <v>8.1999999999999993</v>
      </c>
      <c r="AM560" t="s">
        <v>55</v>
      </c>
      <c r="AN560" t="str">
        <f>CHOOSE(AI560, "Bottom 20%", "20%-40%", "40%-60%", "60%-80%", "Top 20%")</f>
        <v>Bottom 20%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0</v>
      </c>
      <c r="BF560">
        <v>0</v>
      </c>
      <c r="BG560">
        <v>0</v>
      </c>
    </row>
    <row r="561" spans="1:59">
      <c r="A561" s="8">
        <v>37840</v>
      </c>
      <c r="B561" s="8">
        <v>37853</v>
      </c>
      <c r="C561" t="s">
        <v>181</v>
      </c>
      <c r="E561" t="s">
        <v>161</v>
      </c>
      <c r="F561" t="s">
        <v>873</v>
      </c>
      <c r="G561" t="s">
        <v>55</v>
      </c>
      <c r="H561" t="s">
        <v>817</v>
      </c>
      <c r="J561">
        <v>9</v>
      </c>
      <c r="K561">
        <v>21000</v>
      </c>
      <c r="M561">
        <v>2003</v>
      </c>
      <c r="N561" t="s">
        <v>182</v>
      </c>
      <c r="P561">
        <f>ROUNDDOWN(AL561,0)</f>
        <v>7</v>
      </c>
      <c r="S561">
        <v>1</v>
      </c>
      <c r="U561">
        <v>2003</v>
      </c>
      <c r="Y561">
        <v>1</v>
      </c>
      <c r="AH561">
        <v>1</v>
      </c>
      <c r="AI561">
        <v>1</v>
      </c>
      <c r="AJ561">
        <v>14</v>
      </c>
      <c r="AK561">
        <v>586300</v>
      </c>
      <c r="AL561">
        <v>7.7</v>
      </c>
      <c r="AM561" t="s">
        <v>55</v>
      </c>
      <c r="AN561" t="str">
        <f>CHOOSE(AI561, "Bottom 20%", "20%-40%", "40%-60%", "60%-80%", "Top 20%")</f>
        <v>Bottom 20%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1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</row>
    <row r="562" spans="1:59">
      <c r="A562" s="8">
        <v>39325</v>
      </c>
      <c r="B562" s="8">
        <v>39328</v>
      </c>
      <c r="C562" t="s">
        <v>181</v>
      </c>
      <c r="E562" t="s">
        <v>161</v>
      </c>
      <c r="F562" t="s">
        <v>874</v>
      </c>
      <c r="G562" t="s">
        <v>55</v>
      </c>
      <c r="H562" t="s">
        <v>817</v>
      </c>
      <c r="J562">
        <v>1</v>
      </c>
      <c r="K562">
        <v>500</v>
      </c>
      <c r="M562">
        <v>2007</v>
      </c>
      <c r="N562" t="s">
        <v>182</v>
      </c>
      <c r="P562">
        <f>ROUNDDOWN(AL562,0)</f>
        <v>6</v>
      </c>
      <c r="S562">
        <v>1</v>
      </c>
      <c r="U562">
        <v>2007</v>
      </c>
      <c r="AC562">
        <v>1</v>
      </c>
      <c r="AH562">
        <v>1</v>
      </c>
      <c r="AI562">
        <v>1</v>
      </c>
      <c r="AJ562">
        <v>4</v>
      </c>
      <c r="AK562">
        <v>162800</v>
      </c>
      <c r="AL562">
        <v>6.5</v>
      </c>
      <c r="AM562" t="s">
        <v>55</v>
      </c>
      <c r="AN562" t="str">
        <f>CHOOSE(AI562, "Bottom 20%", "20%-40%", "40%-60%", "60%-80%", "Top 20%")</f>
        <v>Bottom 20%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0</v>
      </c>
      <c r="BE562">
        <v>0</v>
      </c>
      <c r="BF562">
        <v>0</v>
      </c>
      <c r="BG562">
        <v>0</v>
      </c>
    </row>
    <row r="563" spans="1:59">
      <c r="A563" s="8">
        <v>38920</v>
      </c>
      <c r="B563" s="8">
        <v>38922</v>
      </c>
      <c r="C563" t="s">
        <v>181</v>
      </c>
      <c r="E563" t="s">
        <v>161</v>
      </c>
      <c r="F563" t="s">
        <v>875</v>
      </c>
      <c r="G563" t="s">
        <v>55</v>
      </c>
      <c r="H563" t="s">
        <v>817</v>
      </c>
      <c r="J563">
        <v>7</v>
      </c>
      <c r="K563">
        <v>1619</v>
      </c>
      <c r="M563">
        <v>2006</v>
      </c>
      <c r="N563" t="s">
        <v>182</v>
      </c>
      <c r="P563">
        <f>ROUNDDOWN(AL563,0)</f>
        <v>2</v>
      </c>
      <c r="S563">
        <v>1</v>
      </c>
      <c r="U563">
        <v>2006</v>
      </c>
      <c r="AB563">
        <v>1</v>
      </c>
      <c r="AH563">
        <v>1</v>
      </c>
      <c r="AI563">
        <v>1</v>
      </c>
      <c r="AJ563">
        <v>3</v>
      </c>
      <c r="AK563">
        <v>60</v>
      </c>
      <c r="AL563">
        <v>2.2999999999999998</v>
      </c>
      <c r="AM563" t="s">
        <v>55</v>
      </c>
      <c r="AN563" t="str">
        <f>CHOOSE(AI563, "Bottom 20%", "20%-40%", "40%-60%", "60%-80%", "Top 20%")</f>
        <v>Bottom 20%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1</v>
      </c>
      <c r="BC563">
        <v>0</v>
      </c>
      <c r="BD563">
        <v>0</v>
      </c>
      <c r="BE563">
        <v>0</v>
      </c>
      <c r="BF563">
        <v>0</v>
      </c>
      <c r="BG563">
        <v>0</v>
      </c>
    </row>
    <row r="564" spans="1:59">
      <c r="A564" s="8">
        <v>39301</v>
      </c>
      <c r="B564" s="8">
        <v>39330</v>
      </c>
      <c r="C564" t="s">
        <v>181</v>
      </c>
      <c r="E564" t="s">
        <v>161</v>
      </c>
      <c r="F564" t="s">
        <v>876</v>
      </c>
      <c r="G564" t="s">
        <v>55</v>
      </c>
      <c r="H564" t="s">
        <v>817</v>
      </c>
      <c r="J564">
        <v>2</v>
      </c>
      <c r="K564">
        <v>53620</v>
      </c>
      <c r="M564">
        <v>2007</v>
      </c>
      <c r="N564" t="s">
        <v>182</v>
      </c>
      <c r="P564">
        <f>ROUNDDOWN(AL564,0)</f>
        <v>5</v>
      </c>
      <c r="S564">
        <v>1</v>
      </c>
      <c r="U564">
        <v>2007</v>
      </c>
      <c r="AC564">
        <v>1</v>
      </c>
      <c r="AH564">
        <v>1</v>
      </c>
      <c r="AI564">
        <v>1</v>
      </c>
      <c r="AJ564">
        <v>30</v>
      </c>
      <c r="AK564">
        <v>9500</v>
      </c>
      <c r="AL564">
        <v>5.5</v>
      </c>
      <c r="AM564" t="s">
        <v>55</v>
      </c>
      <c r="AN564" t="str">
        <f>CHOOSE(AI564, "Bottom 20%", "20%-40%", "40%-60%", "60%-80%", "Top 20%")</f>
        <v>Bottom 20%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1</v>
      </c>
      <c r="BD564">
        <v>0</v>
      </c>
      <c r="BE564">
        <v>0</v>
      </c>
      <c r="BF564">
        <v>0</v>
      </c>
      <c r="BG564">
        <v>0</v>
      </c>
    </row>
    <row r="565" spans="1:59">
      <c r="A565" s="8">
        <v>40391</v>
      </c>
      <c r="B565" s="8">
        <v>40401</v>
      </c>
      <c r="C565" t="s">
        <v>177</v>
      </c>
      <c r="E565" t="s">
        <v>161</v>
      </c>
      <c r="F565" t="s">
        <v>877</v>
      </c>
      <c r="G565" t="s">
        <v>55</v>
      </c>
      <c r="H565" t="s">
        <v>819</v>
      </c>
      <c r="J565">
        <v>3</v>
      </c>
      <c r="K565">
        <v>226611</v>
      </c>
      <c r="M565">
        <v>2010</v>
      </c>
      <c r="N565" t="s">
        <v>179</v>
      </c>
      <c r="P565">
        <f>ROUNDDOWN(AL565,0)</f>
        <v>6</v>
      </c>
      <c r="S565">
        <v>1</v>
      </c>
      <c r="U565">
        <v>2010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11</v>
      </c>
      <c r="AK565">
        <v>619100</v>
      </c>
      <c r="AL565">
        <v>6.8</v>
      </c>
      <c r="AM565" t="s">
        <v>55</v>
      </c>
      <c r="AN565" t="str">
        <f>CHOOSE(AI565, "Bottom 20%", "20%-40%", "40%-60%", "60%-80%", "Top 20%")</f>
        <v>Bottom 20%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1</v>
      </c>
      <c r="BG565">
        <v>0</v>
      </c>
    </row>
    <row r="566" spans="1:59">
      <c r="A566" s="8">
        <v>38932</v>
      </c>
      <c r="B566" s="8">
        <v>39001</v>
      </c>
      <c r="C566" t="s">
        <v>177</v>
      </c>
      <c r="E566" t="s">
        <v>161</v>
      </c>
      <c r="F566" t="s">
        <v>878</v>
      </c>
      <c r="G566" t="s">
        <v>55</v>
      </c>
      <c r="H566" t="s">
        <v>814</v>
      </c>
      <c r="J566">
        <v>4</v>
      </c>
      <c r="K566">
        <v>46472</v>
      </c>
      <c r="M566">
        <v>2006</v>
      </c>
      <c r="N566" t="s">
        <v>179</v>
      </c>
      <c r="P566">
        <f>ROUNDDOWN(AL566,0)</f>
        <v>8</v>
      </c>
      <c r="S566">
        <v>1</v>
      </c>
      <c r="U566">
        <v>2006</v>
      </c>
      <c r="AB566">
        <v>1</v>
      </c>
      <c r="AH566">
        <v>1</v>
      </c>
      <c r="AI566">
        <v>1</v>
      </c>
      <c r="AJ566">
        <v>70</v>
      </c>
      <c r="AK566">
        <v>2040000</v>
      </c>
      <c r="AL566">
        <v>8.1999999999999993</v>
      </c>
      <c r="AM566" t="s">
        <v>55</v>
      </c>
      <c r="AN566" t="str">
        <f>CHOOSE(AI566, "Bottom 20%", "20%-40%", "40%-60%", "60%-80%", "Top 20%")</f>
        <v>Bottom 20%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1</v>
      </c>
      <c r="BC566">
        <v>0</v>
      </c>
      <c r="BD566">
        <v>0</v>
      </c>
      <c r="BE566">
        <v>0</v>
      </c>
      <c r="BF566">
        <v>0</v>
      </c>
      <c r="BG566">
        <v>0</v>
      </c>
    </row>
    <row r="567" spans="1:59">
      <c r="A567" s="8">
        <v>38160</v>
      </c>
      <c r="B567" s="8">
        <v>38163</v>
      </c>
      <c r="C567" t="s">
        <v>647</v>
      </c>
      <c r="E567" t="s">
        <v>161</v>
      </c>
      <c r="F567" t="s">
        <v>879</v>
      </c>
      <c r="G567" t="s">
        <v>55</v>
      </c>
      <c r="H567" t="s">
        <v>817</v>
      </c>
      <c r="J567">
        <v>4</v>
      </c>
      <c r="K567">
        <v>300</v>
      </c>
      <c r="M567">
        <v>2004</v>
      </c>
      <c r="N567" t="s">
        <v>649</v>
      </c>
      <c r="P567">
        <f>ROUNDDOWN(AL567,0)</f>
        <v>4</v>
      </c>
      <c r="S567">
        <v>1</v>
      </c>
      <c r="U567">
        <v>2004</v>
      </c>
      <c r="Z567">
        <v>1</v>
      </c>
      <c r="AH567">
        <v>1</v>
      </c>
      <c r="AI567">
        <v>1</v>
      </c>
      <c r="AJ567">
        <v>4</v>
      </c>
      <c r="AK567">
        <v>8720</v>
      </c>
      <c r="AL567">
        <v>4.5</v>
      </c>
      <c r="AM567" t="s">
        <v>55</v>
      </c>
      <c r="AN567" t="str">
        <f>CHOOSE(AI567, "Bottom 20%", "20%-40%", "40%-60%", "60%-80%", "Top 20%")</f>
        <v>Bottom 20%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</row>
    <row r="568" spans="1:59">
      <c r="A568" s="8">
        <v>38207</v>
      </c>
      <c r="B568" s="8">
        <v>38211</v>
      </c>
      <c r="C568" t="s">
        <v>647</v>
      </c>
      <c r="E568" t="s">
        <v>161</v>
      </c>
      <c r="F568" t="s">
        <v>880</v>
      </c>
      <c r="G568" t="s">
        <v>55</v>
      </c>
      <c r="H568" t="s">
        <v>814</v>
      </c>
      <c r="J568">
        <v>65</v>
      </c>
      <c r="K568">
        <v>10600</v>
      </c>
      <c r="M568">
        <v>2004</v>
      </c>
      <c r="N568" t="s">
        <v>649</v>
      </c>
      <c r="P568">
        <f>ROUNDDOWN(AL568,0)</f>
        <v>4</v>
      </c>
      <c r="S568">
        <v>1</v>
      </c>
      <c r="U568">
        <v>2004</v>
      </c>
      <c r="Z568">
        <v>1</v>
      </c>
      <c r="AH568">
        <v>1</v>
      </c>
      <c r="AI568">
        <v>1</v>
      </c>
      <c r="AJ568">
        <v>5</v>
      </c>
      <c r="AK568">
        <v>5480</v>
      </c>
      <c r="AL568">
        <v>4.4000000000000004</v>
      </c>
      <c r="AM568" t="s">
        <v>55</v>
      </c>
      <c r="AN568" t="str">
        <f>CHOOSE(AI568, "Bottom 20%", "20%-40%", "40%-60%", "60%-80%", "Top 20%")</f>
        <v>Bottom 20%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1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</row>
    <row r="569" spans="1:59">
      <c r="A569" s="8">
        <v>38155</v>
      </c>
      <c r="B569" s="8">
        <v>38156</v>
      </c>
      <c r="C569" t="s">
        <v>647</v>
      </c>
      <c r="E569" t="s">
        <v>161</v>
      </c>
      <c r="F569" t="s">
        <v>881</v>
      </c>
      <c r="G569" t="s">
        <v>55</v>
      </c>
      <c r="H569" t="s">
        <v>817</v>
      </c>
      <c r="K569">
        <v>1000</v>
      </c>
      <c r="M569">
        <v>2004</v>
      </c>
      <c r="N569" t="s">
        <v>649</v>
      </c>
      <c r="P569">
        <f>ROUNDDOWN(AL569,0)</f>
        <v>2</v>
      </c>
      <c r="S569">
        <v>1</v>
      </c>
      <c r="U569">
        <v>2004</v>
      </c>
      <c r="Z569">
        <v>1</v>
      </c>
      <c r="AH569">
        <v>1</v>
      </c>
      <c r="AI569">
        <v>1</v>
      </c>
      <c r="AJ569">
        <v>2</v>
      </c>
      <c r="AK569">
        <v>340</v>
      </c>
      <c r="AL569">
        <v>2.8</v>
      </c>
      <c r="AM569" t="s">
        <v>55</v>
      </c>
      <c r="AN569" t="str">
        <f>CHOOSE(AI569, "Bottom 20%", "20%-40%", "40%-60%", "60%-80%", "Top 20%")</f>
        <v>Bottom 20%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1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</row>
    <row r="570" spans="1:59">
      <c r="A570" s="8">
        <v>38207</v>
      </c>
      <c r="B570" s="8">
        <v>38209</v>
      </c>
      <c r="C570" t="s">
        <v>647</v>
      </c>
      <c r="E570" t="s">
        <v>161</v>
      </c>
      <c r="F570" t="s">
        <v>882</v>
      </c>
      <c r="G570" t="s">
        <v>55</v>
      </c>
      <c r="H570" t="s">
        <v>817</v>
      </c>
      <c r="K570">
        <v>15000</v>
      </c>
      <c r="M570">
        <v>2004</v>
      </c>
      <c r="N570" t="s">
        <v>649</v>
      </c>
      <c r="P570">
        <f>ROUNDDOWN(AL570,0)</f>
        <v>3</v>
      </c>
      <c r="S570">
        <v>1</v>
      </c>
      <c r="U570">
        <v>2004</v>
      </c>
      <c r="Z570">
        <v>1</v>
      </c>
      <c r="AH570">
        <v>1</v>
      </c>
      <c r="AI570">
        <v>1</v>
      </c>
      <c r="AJ570">
        <v>3</v>
      </c>
      <c r="AK570">
        <v>510</v>
      </c>
      <c r="AL570">
        <v>3.2</v>
      </c>
      <c r="AM570" t="s">
        <v>55</v>
      </c>
      <c r="AN570" t="str">
        <f>CHOOSE(AI570, "Bottom 20%", "20%-40%", "40%-60%", "60%-80%", "Top 20%")</f>
        <v>Bottom 20%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1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</row>
    <row r="571" spans="1:59">
      <c r="A571" s="8">
        <v>38571</v>
      </c>
      <c r="B571" s="8">
        <v>38611</v>
      </c>
      <c r="C571" t="s">
        <v>647</v>
      </c>
      <c r="E571" t="s">
        <v>161</v>
      </c>
      <c r="F571" t="s">
        <v>883</v>
      </c>
      <c r="G571" t="s">
        <v>55</v>
      </c>
      <c r="H571" t="s">
        <v>817</v>
      </c>
      <c r="J571">
        <v>60</v>
      </c>
      <c r="K571">
        <v>3004</v>
      </c>
      <c r="L571">
        <v>0.14699999999999999</v>
      </c>
      <c r="M571">
        <v>2005</v>
      </c>
      <c r="N571" t="s">
        <v>649</v>
      </c>
      <c r="P571">
        <f>ROUNDDOWN(AL571,0)</f>
        <v>6</v>
      </c>
      <c r="S571">
        <v>1</v>
      </c>
      <c r="U571">
        <v>2005</v>
      </c>
      <c r="AA571">
        <v>1</v>
      </c>
      <c r="AH571">
        <v>1</v>
      </c>
      <c r="AI571">
        <v>1</v>
      </c>
      <c r="AJ571">
        <v>41</v>
      </c>
      <c r="AK571">
        <v>159500</v>
      </c>
      <c r="AL571">
        <v>6.8</v>
      </c>
      <c r="AM571" t="s">
        <v>55</v>
      </c>
      <c r="AN571" t="str">
        <f>CHOOSE(AI571, "Bottom 20%", "20%-40%", "40%-60%", "60%-80%", "Top 20%")</f>
        <v>Bottom 20%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</row>
    <row r="572" spans="1:59">
      <c r="A572" s="8">
        <v>39295</v>
      </c>
      <c r="B572" s="8">
        <v>39309</v>
      </c>
      <c r="C572" t="s">
        <v>647</v>
      </c>
      <c r="E572" t="s">
        <v>161</v>
      </c>
      <c r="F572" t="s">
        <v>884</v>
      </c>
      <c r="G572" t="s">
        <v>55</v>
      </c>
      <c r="J572">
        <v>6</v>
      </c>
      <c r="K572">
        <v>5000</v>
      </c>
      <c r="M572">
        <v>2007</v>
      </c>
      <c r="N572" t="s">
        <v>649</v>
      </c>
      <c r="P572">
        <f>ROUNDDOWN(AL572,0)</f>
        <v>4</v>
      </c>
      <c r="S572">
        <v>1</v>
      </c>
      <c r="U572">
        <v>2007</v>
      </c>
      <c r="AC572">
        <v>1</v>
      </c>
      <c r="AH572">
        <v>1</v>
      </c>
      <c r="AI572">
        <v>1</v>
      </c>
      <c r="AJ572">
        <v>15</v>
      </c>
      <c r="AK572">
        <v>5270</v>
      </c>
      <c r="AL572">
        <v>4.9000000000000004</v>
      </c>
      <c r="AM572" t="s">
        <v>55</v>
      </c>
      <c r="AN572" t="str">
        <f>CHOOSE(AI572, "Bottom 20%", "20%-40%", "40%-60%", "60%-80%", "Top 20%")</f>
        <v>Bottom 20%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1</v>
      </c>
      <c r="BD572">
        <v>0</v>
      </c>
      <c r="BE572">
        <v>0</v>
      </c>
      <c r="BF572">
        <v>0</v>
      </c>
      <c r="BG572">
        <v>0</v>
      </c>
    </row>
    <row r="573" spans="1:59">
      <c r="A573" s="8">
        <v>39298</v>
      </c>
      <c r="B573" s="8">
        <v>39376</v>
      </c>
      <c r="C573" t="s">
        <v>647</v>
      </c>
      <c r="E573" t="s">
        <v>161</v>
      </c>
      <c r="F573" t="s">
        <v>885</v>
      </c>
      <c r="G573" t="s">
        <v>55</v>
      </c>
      <c r="H573" t="s">
        <v>817</v>
      </c>
      <c r="J573">
        <v>68</v>
      </c>
      <c r="K573">
        <v>50000</v>
      </c>
      <c r="M573">
        <v>2007</v>
      </c>
      <c r="N573" t="s">
        <v>649</v>
      </c>
      <c r="P573">
        <f>ROUNDDOWN(AL573,0)</f>
        <v>7</v>
      </c>
      <c r="S573">
        <v>1</v>
      </c>
      <c r="U573">
        <v>2007</v>
      </c>
      <c r="AC573">
        <v>1</v>
      </c>
      <c r="AH573">
        <v>1</v>
      </c>
      <c r="AI573">
        <v>1</v>
      </c>
      <c r="AJ573">
        <v>79</v>
      </c>
      <c r="AK573">
        <v>630100</v>
      </c>
      <c r="AL573">
        <v>7.7</v>
      </c>
      <c r="AM573" t="s">
        <v>55</v>
      </c>
      <c r="AN573" t="str">
        <f>CHOOSE(AI573, "Bottom 20%", "20%-40%", "40%-60%", "60%-80%", "Top 20%")</f>
        <v>Bottom 20%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1</v>
      </c>
      <c r="BD573">
        <v>0</v>
      </c>
      <c r="BE573">
        <v>0</v>
      </c>
      <c r="BF573">
        <v>0</v>
      </c>
      <c r="BG573">
        <v>0</v>
      </c>
    </row>
    <row r="574" spans="1:59">
      <c r="A574" s="8">
        <v>36789</v>
      </c>
      <c r="B574" s="8">
        <v>36790</v>
      </c>
      <c r="C574" t="s">
        <v>647</v>
      </c>
      <c r="E574" t="s">
        <v>161</v>
      </c>
      <c r="F574" t="s">
        <v>881</v>
      </c>
      <c r="G574" t="s">
        <v>55</v>
      </c>
      <c r="H574" t="s">
        <v>814</v>
      </c>
      <c r="K574">
        <v>500</v>
      </c>
      <c r="L574">
        <v>4.8049999999999997</v>
      </c>
      <c r="M574">
        <v>2000</v>
      </c>
      <c r="N574" t="s">
        <v>649</v>
      </c>
      <c r="P574">
        <f>ROUNDDOWN(AL574,0)</f>
        <v>4</v>
      </c>
      <c r="S574">
        <v>1</v>
      </c>
      <c r="U574">
        <v>2000</v>
      </c>
      <c r="V574">
        <v>1</v>
      </c>
      <c r="AH574">
        <v>1</v>
      </c>
      <c r="AI574">
        <v>1</v>
      </c>
      <c r="AJ574">
        <v>2</v>
      </c>
      <c r="AK574">
        <v>7700</v>
      </c>
      <c r="AL574">
        <v>4.2</v>
      </c>
      <c r="AM574" t="s">
        <v>55</v>
      </c>
      <c r="AN574" t="str">
        <f>CHOOSE(AI574, "Bottom 20%", "20%-40%", "40%-60%", "60%-80%", "Top 20%")</f>
        <v>Bottom 20%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</row>
    <row r="575" spans="1:59">
      <c r="A575" s="8">
        <v>38220</v>
      </c>
      <c r="B575" s="8">
        <v>38222</v>
      </c>
      <c r="C575" t="s">
        <v>647</v>
      </c>
      <c r="E575" t="s">
        <v>161</v>
      </c>
      <c r="F575" t="s">
        <v>886</v>
      </c>
      <c r="G575" t="s">
        <v>55</v>
      </c>
      <c r="H575" t="s">
        <v>814</v>
      </c>
      <c r="J575">
        <v>25</v>
      </c>
      <c r="K575">
        <v>3000</v>
      </c>
      <c r="M575">
        <v>2004</v>
      </c>
      <c r="N575" t="s">
        <v>649</v>
      </c>
      <c r="P575">
        <f>ROUNDDOWN(AL575,0)</f>
        <v>4</v>
      </c>
      <c r="S575">
        <v>1</v>
      </c>
      <c r="U575">
        <v>2004</v>
      </c>
      <c r="Z575">
        <v>1</v>
      </c>
      <c r="AH575">
        <v>1</v>
      </c>
      <c r="AI575">
        <v>1</v>
      </c>
      <c r="AJ575">
        <v>3</v>
      </c>
      <c r="AK575">
        <v>20780</v>
      </c>
      <c r="AL575">
        <v>4.8</v>
      </c>
      <c r="AM575" t="s">
        <v>55</v>
      </c>
      <c r="AN575" t="str">
        <f>CHOOSE(AI575, "Bottom 20%", "20%-40%", "40%-60%", "60%-80%", "Top 20%")</f>
        <v>Bottom 20%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1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</row>
    <row r="576" spans="1:59">
      <c r="A576" s="8">
        <v>38913</v>
      </c>
      <c r="B576" s="8">
        <v>38915</v>
      </c>
      <c r="C576" t="s">
        <v>647</v>
      </c>
      <c r="E576" t="s">
        <v>161</v>
      </c>
      <c r="F576" t="s">
        <v>887</v>
      </c>
      <c r="G576" t="s">
        <v>55</v>
      </c>
      <c r="H576" t="s">
        <v>817</v>
      </c>
      <c r="K576">
        <v>2000</v>
      </c>
      <c r="M576">
        <v>2006</v>
      </c>
      <c r="N576" t="s">
        <v>649</v>
      </c>
      <c r="P576">
        <f>ROUNDDOWN(AL576,0)</f>
        <v>3</v>
      </c>
      <c r="S576">
        <v>1</v>
      </c>
      <c r="U576">
        <v>2006</v>
      </c>
      <c r="AB576">
        <v>1</v>
      </c>
      <c r="AH576">
        <v>1</v>
      </c>
      <c r="AI576">
        <v>1</v>
      </c>
      <c r="AJ576">
        <v>3</v>
      </c>
      <c r="AK576">
        <v>724</v>
      </c>
      <c r="AL576">
        <v>3.3</v>
      </c>
      <c r="AM576" t="s">
        <v>55</v>
      </c>
      <c r="AN576" t="str">
        <f>CHOOSE(AI576, "Bottom 20%", "20%-40%", "40%-60%", "60%-80%", "Top 20%")</f>
        <v>Bottom 20%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0</v>
      </c>
      <c r="BD576">
        <v>0</v>
      </c>
      <c r="BE576">
        <v>0</v>
      </c>
      <c r="BF576">
        <v>0</v>
      </c>
      <c r="BG576">
        <v>0</v>
      </c>
    </row>
    <row r="577" spans="1:59">
      <c r="A577" s="8">
        <v>37869</v>
      </c>
      <c r="B577" s="8">
        <v>37922</v>
      </c>
      <c r="C577" t="s">
        <v>647</v>
      </c>
      <c r="E577" t="s">
        <v>161</v>
      </c>
      <c r="F577" t="s">
        <v>888</v>
      </c>
      <c r="G577" t="s">
        <v>55</v>
      </c>
      <c r="H577" t="s">
        <v>817</v>
      </c>
      <c r="J577">
        <v>16</v>
      </c>
      <c r="K577">
        <v>210000</v>
      </c>
      <c r="L577">
        <v>2.57</v>
      </c>
      <c r="M577">
        <v>2003</v>
      </c>
      <c r="N577" t="s">
        <v>649</v>
      </c>
      <c r="P577">
        <f>ROUNDDOWN(AL577,0)</f>
        <v>6</v>
      </c>
      <c r="S577">
        <v>1</v>
      </c>
      <c r="U577">
        <v>2003</v>
      </c>
      <c r="Y577">
        <v>1</v>
      </c>
      <c r="AH577">
        <v>1</v>
      </c>
      <c r="AI577">
        <v>1</v>
      </c>
      <c r="AJ577">
        <v>54</v>
      </c>
      <c r="AK577">
        <v>134900</v>
      </c>
      <c r="AL577">
        <v>6.9</v>
      </c>
      <c r="AM577" t="s">
        <v>55</v>
      </c>
      <c r="AN577" t="str">
        <f>CHOOSE(AI577, "Bottom 20%", "20%-40%", "40%-60%", "60%-80%", "Top 20%")</f>
        <v>Bottom 20%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1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</row>
    <row r="578" spans="1:59">
      <c r="A578" s="8">
        <v>37094</v>
      </c>
      <c r="B578" s="8">
        <v>37094</v>
      </c>
      <c r="C578" t="s">
        <v>647</v>
      </c>
      <c r="E578" t="s">
        <v>161</v>
      </c>
      <c r="F578" t="s">
        <v>889</v>
      </c>
      <c r="G578" t="s">
        <v>55</v>
      </c>
      <c r="H578" t="s">
        <v>817</v>
      </c>
      <c r="K578">
        <v>3852</v>
      </c>
      <c r="M578">
        <v>2001</v>
      </c>
      <c r="N578" t="s">
        <v>649</v>
      </c>
      <c r="P578">
        <f>ROUNDDOWN(AL578,0)</f>
        <v>3</v>
      </c>
      <c r="S578">
        <v>1</v>
      </c>
      <c r="U578">
        <v>2001</v>
      </c>
      <c r="W578">
        <v>1</v>
      </c>
      <c r="AH578">
        <v>1</v>
      </c>
      <c r="AI578">
        <v>1</v>
      </c>
      <c r="AJ578">
        <v>1</v>
      </c>
      <c r="AK578">
        <v>1060</v>
      </c>
      <c r="AL578">
        <v>3</v>
      </c>
      <c r="AM578" t="s">
        <v>55</v>
      </c>
      <c r="AN578" t="str">
        <f>CHOOSE(AI578, "Bottom 20%", "20%-40%", "40%-60%", "60%-80%", "Top 20%")</f>
        <v>Bottom 20%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</row>
    <row r="579" spans="1:59">
      <c r="A579" s="8">
        <v>39286</v>
      </c>
      <c r="B579" s="8">
        <v>39357</v>
      </c>
      <c r="C579" t="s">
        <v>173</v>
      </c>
      <c r="E579" t="s">
        <v>157</v>
      </c>
      <c r="F579" t="s">
        <v>890</v>
      </c>
      <c r="G579" t="s">
        <v>55</v>
      </c>
      <c r="H579" t="s">
        <v>817</v>
      </c>
      <c r="J579">
        <v>214</v>
      </c>
      <c r="K579">
        <v>640706</v>
      </c>
      <c r="L579">
        <v>2.4</v>
      </c>
      <c r="M579">
        <v>2007</v>
      </c>
      <c r="N579" t="s">
        <v>175</v>
      </c>
      <c r="P579">
        <f>ROUNDDOWN(AL579,0)</f>
        <v>6</v>
      </c>
      <c r="S579">
        <v>1</v>
      </c>
      <c r="U579">
        <v>2007</v>
      </c>
      <c r="AC579">
        <v>1</v>
      </c>
      <c r="AH579">
        <v>1</v>
      </c>
      <c r="AI579">
        <v>1</v>
      </c>
      <c r="AJ579">
        <v>72</v>
      </c>
      <c r="AK579">
        <v>56920</v>
      </c>
      <c r="AL579">
        <v>6.6</v>
      </c>
      <c r="AM579" t="s">
        <v>55</v>
      </c>
      <c r="AN579" t="str">
        <f>CHOOSE(AI579, "Bottom 20%", "20%-40%", "40%-60%", "60%-80%", "Top 20%")</f>
        <v>Bottom 20%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1</v>
      </c>
      <c r="BD579">
        <v>0</v>
      </c>
      <c r="BE579">
        <v>0</v>
      </c>
      <c r="BF579">
        <v>0</v>
      </c>
      <c r="BG579">
        <v>0</v>
      </c>
    </row>
    <row r="580" spans="1:59">
      <c r="A580" s="8">
        <v>38540</v>
      </c>
      <c r="B580" s="8">
        <v>38560</v>
      </c>
      <c r="C580" t="s">
        <v>173</v>
      </c>
      <c r="E580" t="s">
        <v>157</v>
      </c>
      <c r="F580" t="s">
        <v>891</v>
      </c>
      <c r="G580" t="s">
        <v>55</v>
      </c>
      <c r="H580" t="s">
        <v>817</v>
      </c>
      <c r="K580">
        <v>30000</v>
      </c>
      <c r="M580">
        <v>2005</v>
      </c>
      <c r="N580" t="s">
        <v>175</v>
      </c>
      <c r="P580">
        <f>ROUNDDOWN(AL580,0)</f>
        <v>7</v>
      </c>
      <c r="S580">
        <v>1</v>
      </c>
      <c r="U580">
        <v>2005</v>
      </c>
      <c r="AA580">
        <v>1</v>
      </c>
      <c r="AH580">
        <v>1</v>
      </c>
      <c r="AI580">
        <v>1</v>
      </c>
      <c r="AJ580">
        <v>21</v>
      </c>
      <c r="AK580">
        <v>823500</v>
      </c>
      <c r="AL580">
        <v>7.2</v>
      </c>
      <c r="AM580" t="s">
        <v>55</v>
      </c>
      <c r="AN580" t="str">
        <f>CHOOSE(AI580, "Bottom 20%", "20%-40%", "40%-60%", "60%-80%", "Top 20%")</f>
        <v>Bottom 20%</v>
      </c>
      <c r="AP580">
        <v>1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1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</row>
    <row r="581" spans="1:59">
      <c r="A581" s="8">
        <v>37805</v>
      </c>
      <c r="B581" s="8">
        <v>37853</v>
      </c>
      <c r="C581" t="s">
        <v>173</v>
      </c>
      <c r="E581" t="s">
        <v>157</v>
      </c>
      <c r="F581" t="s">
        <v>892</v>
      </c>
      <c r="G581" t="s">
        <v>55</v>
      </c>
      <c r="H581" t="s">
        <v>817</v>
      </c>
      <c r="J581">
        <v>239</v>
      </c>
      <c r="K581">
        <v>59254</v>
      </c>
      <c r="M581">
        <v>2003</v>
      </c>
      <c r="N581" t="s">
        <v>175</v>
      </c>
      <c r="P581">
        <f>ROUNDDOWN(AL581,0)</f>
        <v>6</v>
      </c>
      <c r="S581">
        <v>1</v>
      </c>
      <c r="U581">
        <v>2003</v>
      </c>
      <c r="Y581">
        <v>1</v>
      </c>
      <c r="AH581">
        <v>1</v>
      </c>
      <c r="AI581">
        <v>1</v>
      </c>
      <c r="AJ581">
        <v>49</v>
      </c>
      <c r="AK581">
        <v>137100</v>
      </c>
      <c r="AL581">
        <v>6.8</v>
      </c>
      <c r="AM581" t="s">
        <v>55</v>
      </c>
      <c r="AN581" t="str">
        <f>CHOOSE(AI581, "Bottom 20%", "20%-40%", "40%-60%", "60%-80%", "Top 20%")</f>
        <v>Bottom 20%</v>
      </c>
      <c r="AP581">
        <v>1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1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</row>
    <row r="582" spans="1:59">
      <c r="A582" s="8">
        <v>40384</v>
      </c>
      <c r="B582" s="8">
        <v>40384</v>
      </c>
      <c r="C582" t="s">
        <v>173</v>
      </c>
      <c r="E582" t="s">
        <v>157</v>
      </c>
      <c r="F582" t="s">
        <v>893</v>
      </c>
      <c r="G582" t="s">
        <v>55</v>
      </c>
      <c r="H582" t="s">
        <v>819</v>
      </c>
      <c r="J582">
        <v>12</v>
      </c>
      <c r="M582">
        <v>2010</v>
      </c>
      <c r="N582" t="s">
        <v>175</v>
      </c>
      <c r="P582">
        <f>ROUNDDOWN(AL582,0)</f>
        <v>5</v>
      </c>
      <c r="S582">
        <v>1</v>
      </c>
      <c r="U582">
        <v>2010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132600</v>
      </c>
      <c r="AL582">
        <v>5.0999999999999996</v>
      </c>
      <c r="AM582" t="s">
        <v>55</v>
      </c>
      <c r="AN582" t="str">
        <f>CHOOSE(AI582, "Bottom 20%", "20%-40%", "40%-60%", "60%-80%", "Top 20%")</f>
        <v>Bottom 20%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1</v>
      </c>
      <c r="BG582">
        <v>0</v>
      </c>
    </row>
    <row r="583" spans="1:59">
      <c r="A583" s="8">
        <v>38619</v>
      </c>
      <c r="B583" s="8">
        <v>38624</v>
      </c>
      <c r="C583" t="s">
        <v>173</v>
      </c>
      <c r="E583" t="s">
        <v>157</v>
      </c>
      <c r="F583" t="s">
        <v>894</v>
      </c>
      <c r="G583" t="s">
        <v>55</v>
      </c>
      <c r="H583" t="s">
        <v>817</v>
      </c>
      <c r="J583">
        <v>51</v>
      </c>
      <c r="K583">
        <v>1600</v>
      </c>
      <c r="M583">
        <v>2005</v>
      </c>
      <c r="N583" t="s">
        <v>175</v>
      </c>
      <c r="P583">
        <f>ROUNDDOWN(AL583,0)</f>
        <v>4</v>
      </c>
      <c r="S583">
        <v>1</v>
      </c>
      <c r="U583">
        <v>2005</v>
      </c>
      <c r="AA583">
        <v>1</v>
      </c>
      <c r="AH583">
        <v>1</v>
      </c>
      <c r="AI583">
        <v>1</v>
      </c>
      <c r="AJ583">
        <v>6</v>
      </c>
      <c r="AK583">
        <v>8030</v>
      </c>
      <c r="AL583">
        <v>4.8</v>
      </c>
      <c r="AM583" t="s">
        <v>55</v>
      </c>
      <c r="AN583" t="str">
        <f>CHOOSE(AI583, "Bottom 20%", "20%-40%", "40%-60%", "60%-80%", "Top 20%")</f>
        <v>Bottom 20%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1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</row>
    <row r="584" spans="1:59">
      <c r="A584" s="8">
        <v>40020</v>
      </c>
      <c r="B584" s="8">
        <v>40022</v>
      </c>
      <c r="C584" t="s">
        <v>173</v>
      </c>
      <c r="E584" t="s">
        <v>157</v>
      </c>
      <c r="F584" t="s">
        <v>895</v>
      </c>
      <c r="G584" t="s">
        <v>55</v>
      </c>
      <c r="H584" t="s">
        <v>819</v>
      </c>
      <c r="J584">
        <v>30</v>
      </c>
      <c r="M584">
        <v>2009</v>
      </c>
      <c r="N584" t="s">
        <v>175</v>
      </c>
      <c r="P584">
        <f>ROUNDDOWN(AL584,0)</f>
        <v>4</v>
      </c>
      <c r="S584">
        <v>1</v>
      </c>
      <c r="U584">
        <v>2009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3</v>
      </c>
      <c r="AK584">
        <v>18730</v>
      </c>
      <c r="AL584">
        <v>4.7</v>
      </c>
      <c r="AM584" t="s">
        <v>55</v>
      </c>
      <c r="AN584" t="str">
        <f>CHOOSE(AI584, "Bottom 20%", "20%-40%", "40%-60%", "60%-80%", "Top 20%")</f>
        <v>Bottom 20%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1</v>
      </c>
      <c r="BF584">
        <v>0</v>
      </c>
      <c r="BG584">
        <v>0</v>
      </c>
    </row>
    <row r="585" spans="1:59">
      <c r="A585" s="8">
        <v>38173</v>
      </c>
      <c r="B585" s="8">
        <v>38181</v>
      </c>
      <c r="C585" t="s">
        <v>173</v>
      </c>
      <c r="E585" t="s">
        <v>157</v>
      </c>
      <c r="F585" t="s">
        <v>896</v>
      </c>
      <c r="G585" t="s">
        <v>55</v>
      </c>
      <c r="H585" t="s">
        <v>817</v>
      </c>
      <c r="J585">
        <v>185</v>
      </c>
      <c r="K585">
        <v>800015</v>
      </c>
      <c r="M585">
        <v>2004</v>
      </c>
      <c r="N585" t="s">
        <v>175</v>
      </c>
      <c r="P585">
        <f>ROUNDDOWN(AL585,0)</f>
        <v>6</v>
      </c>
      <c r="S585">
        <v>1</v>
      </c>
      <c r="U585">
        <v>2004</v>
      </c>
      <c r="Z585">
        <v>1</v>
      </c>
      <c r="AH585">
        <v>1</v>
      </c>
      <c r="AI585">
        <v>1</v>
      </c>
      <c r="AJ585">
        <v>9</v>
      </c>
      <c r="AK585">
        <v>65220</v>
      </c>
      <c r="AL585">
        <v>6.4</v>
      </c>
      <c r="AM585" t="s">
        <v>55</v>
      </c>
      <c r="AN585" t="str">
        <f>CHOOSE(AI585, "Bottom 20%", "20%-40%", "40%-60%", "60%-80%", "Top 20%")</f>
        <v>Bottom 20%</v>
      </c>
      <c r="AP585">
        <v>1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1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</row>
    <row r="586" spans="1:59">
      <c r="A586" s="8">
        <v>38392</v>
      </c>
      <c r="B586" s="8">
        <v>38399</v>
      </c>
      <c r="C586" t="s">
        <v>322</v>
      </c>
      <c r="E586" t="s">
        <v>186</v>
      </c>
      <c r="F586" t="s">
        <v>897</v>
      </c>
      <c r="G586" t="s">
        <v>55</v>
      </c>
      <c r="H586" t="s">
        <v>817</v>
      </c>
      <c r="J586">
        <v>520</v>
      </c>
      <c r="K586">
        <v>7000450</v>
      </c>
      <c r="L586">
        <v>30</v>
      </c>
      <c r="M586">
        <v>2005</v>
      </c>
      <c r="N586" t="s">
        <v>324</v>
      </c>
      <c r="P586">
        <f>ROUNDDOWN(AL586,0)</f>
        <v>6</v>
      </c>
      <c r="S586">
        <v>1</v>
      </c>
      <c r="U586">
        <v>2005</v>
      </c>
      <c r="AA586">
        <v>1</v>
      </c>
      <c r="AH586">
        <v>1</v>
      </c>
      <c r="AI586">
        <v>1</v>
      </c>
      <c r="AJ586">
        <v>8</v>
      </c>
      <c r="AK586">
        <v>123200</v>
      </c>
      <c r="AL586">
        <v>6</v>
      </c>
      <c r="AM586" t="s">
        <v>55</v>
      </c>
      <c r="AN586" t="str">
        <f>CHOOSE(AI586, "Bottom 20%", "20%-40%", "40%-60%", "60%-80%", "Top 20%")</f>
        <v>Bottom 20%</v>
      </c>
      <c r="AP586">
        <v>0</v>
      </c>
      <c r="AQ586">
        <v>0</v>
      </c>
      <c r="AR586">
        <v>0</v>
      </c>
      <c r="AS586">
        <v>1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1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</row>
    <row r="587" spans="1:59">
      <c r="A587" s="8">
        <v>38960</v>
      </c>
      <c r="B587" s="8">
        <v>38971</v>
      </c>
      <c r="C587" t="s">
        <v>322</v>
      </c>
      <c r="E587" t="s">
        <v>186</v>
      </c>
      <c r="F587" t="s">
        <v>898</v>
      </c>
      <c r="G587" t="s">
        <v>55</v>
      </c>
      <c r="H587" t="s">
        <v>814</v>
      </c>
      <c r="J587">
        <v>20</v>
      </c>
      <c r="M587">
        <v>2006</v>
      </c>
      <c r="N587" t="s">
        <v>324</v>
      </c>
      <c r="P587">
        <f>ROUNDDOWN(AL587,0)</f>
        <v>6</v>
      </c>
      <c r="S587">
        <v>1</v>
      </c>
      <c r="U587">
        <v>2006</v>
      </c>
      <c r="AB587">
        <v>1</v>
      </c>
      <c r="AH587">
        <v>1</v>
      </c>
      <c r="AI587">
        <v>1</v>
      </c>
      <c r="AJ587">
        <v>12</v>
      </c>
      <c r="AK587">
        <v>141400</v>
      </c>
      <c r="AL587">
        <v>6.2</v>
      </c>
      <c r="AM587" t="s">
        <v>55</v>
      </c>
      <c r="AN587" t="str">
        <f>CHOOSE(AI587, "Bottom 20%", "20%-40%", "40%-60%", "60%-80%", "Top 20%")</f>
        <v>Bottom 20%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1</v>
      </c>
      <c r="BC587">
        <v>0</v>
      </c>
      <c r="BD587">
        <v>0</v>
      </c>
      <c r="BE587">
        <v>0</v>
      </c>
      <c r="BF587">
        <v>0</v>
      </c>
      <c r="BG587">
        <v>0</v>
      </c>
    </row>
    <row r="588" spans="1:59">
      <c r="A588" s="8">
        <v>39304</v>
      </c>
      <c r="B588" s="8">
        <v>39307</v>
      </c>
      <c r="C588" t="s">
        <v>322</v>
      </c>
      <c r="E588" t="s">
        <v>186</v>
      </c>
      <c r="F588" t="s">
        <v>899</v>
      </c>
      <c r="G588" t="s">
        <v>55</v>
      </c>
      <c r="H588" t="s">
        <v>817</v>
      </c>
      <c r="J588">
        <v>22</v>
      </c>
      <c r="M588">
        <v>2007</v>
      </c>
      <c r="N588" t="s">
        <v>324</v>
      </c>
      <c r="P588">
        <f>ROUNDDOWN(AL588,0)</f>
        <v>4</v>
      </c>
      <c r="S588">
        <v>1</v>
      </c>
      <c r="U588">
        <v>2007</v>
      </c>
      <c r="AC588">
        <v>1</v>
      </c>
      <c r="AH588">
        <v>1</v>
      </c>
      <c r="AI588">
        <v>1</v>
      </c>
      <c r="AJ588">
        <v>4</v>
      </c>
      <c r="AK588">
        <v>16540</v>
      </c>
      <c r="AL588">
        <v>4.7</v>
      </c>
      <c r="AM588" t="s">
        <v>55</v>
      </c>
      <c r="AN588" t="str">
        <f>CHOOSE(AI588, "Bottom 20%", "20%-40%", "40%-60%", "60%-80%", "Top 20%")</f>
        <v>Bottom 20%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</v>
      </c>
      <c r="BD588">
        <v>0</v>
      </c>
      <c r="BE588">
        <v>0</v>
      </c>
      <c r="BF588">
        <v>0</v>
      </c>
      <c r="BG588">
        <v>0</v>
      </c>
    </row>
    <row r="589" spans="1:59">
      <c r="A589" s="8">
        <v>38413</v>
      </c>
      <c r="B589" s="8">
        <v>38419</v>
      </c>
      <c r="C589" t="s">
        <v>322</v>
      </c>
      <c r="E589" t="s">
        <v>186</v>
      </c>
      <c r="F589" t="s">
        <v>900</v>
      </c>
      <c r="G589" t="s">
        <v>55</v>
      </c>
      <c r="H589" t="s">
        <v>817</v>
      </c>
      <c r="J589">
        <v>15</v>
      </c>
      <c r="K589">
        <v>5000</v>
      </c>
      <c r="M589">
        <v>2005</v>
      </c>
      <c r="N589" t="s">
        <v>324</v>
      </c>
      <c r="P589">
        <f>ROUNDDOWN(AL589,0)</f>
        <v>5</v>
      </c>
      <c r="S589">
        <v>1</v>
      </c>
      <c r="U589">
        <v>2005</v>
      </c>
      <c r="AA589">
        <v>1</v>
      </c>
      <c r="AH589">
        <v>1</v>
      </c>
      <c r="AI589">
        <v>1</v>
      </c>
      <c r="AJ589">
        <v>7</v>
      </c>
      <c r="AK589">
        <v>104000</v>
      </c>
      <c r="AL589">
        <v>5.9</v>
      </c>
      <c r="AM589" t="s">
        <v>55</v>
      </c>
      <c r="AN589" t="str">
        <f>CHOOSE(AI589, "Bottom 20%", "20%-40%", "40%-60%", "60%-80%", "Top 20%")</f>
        <v>Bottom 20%</v>
      </c>
      <c r="AP589">
        <v>0</v>
      </c>
      <c r="AQ589">
        <v>0</v>
      </c>
      <c r="AR589">
        <v>0</v>
      </c>
      <c r="AS589">
        <v>1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</row>
    <row r="590" spans="1:59">
      <c r="A590" s="8">
        <v>39304</v>
      </c>
      <c r="B590" s="8">
        <v>39307</v>
      </c>
      <c r="C590" t="s">
        <v>322</v>
      </c>
      <c r="E590" t="s">
        <v>186</v>
      </c>
      <c r="F590" t="s">
        <v>901</v>
      </c>
      <c r="G590" t="s">
        <v>55</v>
      </c>
      <c r="H590" t="s">
        <v>814</v>
      </c>
      <c r="J590">
        <v>44</v>
      </c>
      <c r="K590">
        <v>20</v>
      </c>
      <c r="L590">
        <v>327.11799999999999</v>
      </c>
      <c r="M590">
        <v>2007</v>
      </c>
      <c r="N590" t="s">
        <v>324</v>
      </c>
      <c r="P590">
        <f>ROUNDDOWN(AL590,0)</f>
        <v>5</v>
      </c>
      <c r="S590">
        <v>1</v>
      </c>
      <c r="U590">
        <v>2007</v>
      </c>
      <c r="AC590">
        <v>1</v>
      </c>
      <c r="AH590">
        <v>1</v>
      </c>
      <c r="AI590">
        <v>1</v>
      </c>
      <c r="AJ590">
        <v>4</v>
      </c>
      <c r="AK590">
        <v>190100</v>
      </c>
      <c r="AL590">
        <v>5.9</v>
      </c>
      <c r="AM590" t="s">
        <v>55</v>
      </c>
      <c r="AN590" t="str">
        <f>CHOOSE(AI590, "Bottom 20%", "20%-40%", "40%-60%", "60%-80%", "Top 20%")</f>
        <v>Bottom 20%</v>
      </c>
      <c r="AP590">
        <v>0</v>
      </c>
      <c r="AQ590">
        <v>0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1</v>
      </c>
      <c r="BD590">
        <v>0</v>
      </c>
      <c r="BE590">
        <v>0</v>
      </c>
      <c r="BF590">
        <v>0</v>
      </c>
      <c r="BG590">
        <v>0</v>
      </c>
    </row>
    <row r="591" spans="1:59">
      <c r="A591" s="8">
        <v>38907</v>
      </c>
      <c r="B591" s="8">
        <v>38911</v>
      </c>
      <c r="C591" t="s">
        <v>322</v>
      </c>
      <c r="E591" t="s">
        <v>186</v>
      </c>
      <c r="F591" t="s">
        <v>902</v>
      </c>
      <c r="G591" t="s">
        <v>55</v>
      </c>
      <c r="H591" t="s">
        <v>817</v>
      </c>
      <c r="J591">
        <v>13</v>
      </c>
      <c r="K591">
        <v>300</v>
      </c>
      <c r="M591">
        <v>2006</v>
      </c>
      <c r="N591" t="s">
        <v>324</v>
      </c>
      <c r="P591">
        <f>ROUNDDOWN(AL591,0)</f>
        <v>4</v>
      </c>
      <c r="S591">
        <v>1</v>
      </c>
      <c r="U591">
        <v>2006</v>
      </c>
      <c r="AB591">
        <v>1</v>
      </c>
      <c r="AH591">
        <v>1</v>
      </c>
      <c r="AI591">
        <v>1</v>
      </c>
      <c r="AJ591">
        <v>5</v>
      </c>
      <c r="AK591">
        <v>6980</v>
      </c>
      <c r="AL591">
        <v>4.5</v>
      </c>
      <c r="AM591" t="s">
        <v>55</v>
      </c>
      <c r="AN591" t="str">
        <f>CHOOSE(AI591, "Bottom 20%", "20%-40%", "40%-60%", "60%-80%", "Top 20%")</f>
        <v>Bottom 20%</v>
      </c>
      <c r="AP591">
        <v>0</v>
      </c>
      <c r="AQ591">
        <v>0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0</v>
      </c>
      <c r="BE591">
        <v>0</v>
      </c>
      <c r="BF591">
        <v>0</v>
      </c>
      <c r="BG591">
        <v>0</v>
      </c>
    </row>
    <row r="592" spans="1:59">
      <c r="A592" s="8">
        <v>37869</v>
      </c>
      <c r="B592" s="8">
        <v>37873</v>
      </c>
      <c r="C592" t="s">
        <v>322</v>
      </c>
      <c r="E592" t="s">
        <v>186</v>
      </c>
      <c r="F592" t="s">
        <v>903</v>
      </c>
      <c r="G592" t="s">
        <v>55</v>
      </c>
      <c r="H592" t="s">
        <v>814</v>
      </c>
      <c r="J592">
        <v>36</v>
      </c>
      <c r="K592">
        <v>20</v>
      </c>
      <c r="M592">
        <v>2003</v>
      </c>
      <c r="N592" t="s">
        <v>324</v>
      </c>
      <c r="P592">
        <f>ROUNDDOWN(AL592,0)</f>
        <v>3</v>
      </c>
      <c r="S592">
        <v>1</v>
      </c>
      <c r="U592">
        <v>2003</v>
      </c>
      <c r="Y592">
        <v>1</v>
      </c>
      <c r="AH592">
        <v>1</v>
      </c>
      <c r="AI592">
        <v>1</v>
      </c>
      <c r="AJ592">
        <v>5</v>
      </c>
      <c r="AK592">
        <v>3519</v>
      </c>
      <c r="AL592">
        <v>3.8</v>
      </c>
      <c r="AM592" t="s">
        <v>55</v>
      </c>
      <c r="AN592" t="str">
        <f>CHOOSE(AI592, "Bottom 20%", "20%-40%", "40%-60%", "60%-80%", "Top 20%")</f>
        <v>Bottom 20%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</row>
    <row r="593" spans="1:59">
      <c r="A593" s="8">
        <v>40351</v>
      </c>
      <c r="B593" s="8">
        <v>40353</v>
      </c>
      <c r="C593" t="s">
        <v>322</v>
      </c>
      <c r="E593" t="s">
        <v>186</v>
      </c>
      <c r="G593" t="s">
        <v>55</v>
      </c>
      <c r="H593" t="s">
        <v>819</v>
      </c>
      <c r="J593">
        <v>46</v>
      </c>
      <c r="M593">
        <v>2010</v>
      </c>
      <c r="N593" t="s">
        <v>324</v>
      </c>
      <c r="P593">
        <f>ROUNDDOWN(AL593,0)</f>
        <v>4</v>
      </c>
      <c r="S593">
        <v>1</v>
      </c>
      <c r="U593">
        <v>2010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3</v>
      </c>
      <c r="AK593">
        <v>9326</v>
      </c>
      <c r="AL593">
        <v>4.4000000000000004</v>
      </c>
      <c r="AM593" t="s">
        <v>55</v>
      </c>
      <c r="AN593" t="str">
        <f>CHOOSE(AI593, "Bottom 20%", "20%-40%", "40%-60%", "60%-80%", "Top 20%")</f>
        <v>Bottom 20%</v>
      </c>
      <c r="AP593">
        <v>0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1</v>
      </c>
      <c r="BG593">
        <v>0</v>
      </c>
    </row>
    <row r="594" spans="1:59">
      <c r="A594" s="8">
        <v>37094</v>
      </c>
      <c r="B594" s="8">
        <v>37097</v>
      </c>
      <c r="C594" t="s">
        <v>322</v>
      </c>
      <c r="E594" t="s">
        <v>186</v>
      </c>
      <c r="F594" t="s">
        <v>904</v>
      </c>
      <c r="G594" t="s">
        <v>55</v>
      </c>
      <c r="H594" t="s">
        <v>814</v>
      </c>
      <c r="J594">
        <v>210</v>
      </c>
      <c r="K594">
        <v>400179</v>
      </c>
      <c r="L594">
        <v>246</v>
      </c>
      <c r="M594">
        <v>2001</v>
      </c>
      <c r="N594" t="s">
        <v>324</v>
      </c>
      <c r="P594">
        <f>ROUNDDOWN(AL594,0)</f>
        <v>5</v>
      </c>
      <c r="S594">
        <v>1</v>
      </c>
      <c r="U594">
        <v>2001</v>
      </c>
      <c r="W594">
        <v>1</v>
      </c>
      <c r="AH594">
        <v>1</v>
      </c>
      <c r="AI594">
        <v>1</v>
      </c>
      <c r="AJ594">
        <v>4</v>
      </c>
      <c r="AK594">
        <v>111100</v>
      </c>
      <c r="AL594">
        <v>5.6</v>
      </c>
      <c r="AM594" t="s">
        <v>55</v>
      </c>
      <c r="AN594" t="str">
        <f>CHOOSE(AI594, "Bottom 20%", "20%-40%", "40%-60%", "60%-80%", "Top 20%")</f>
        <v>Bottom 20%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</row>
    <row r="595" spans="1:59">
      <c r="A595" s="8">
        <v>37490</v>
      </c>
      <c r="B595" s="8">
        <v>37496</v>
      </c>
      <c r="C595" t="s">
        <v>322</v>
      </c>
      <c r="E595" t="s">
        <v>186</v>
      </c>
      <c r="F595" t="s">
        <v>905</v>
      </c>
      <c r="G595" t="s">
        <v>55</v>
      </c>
      <c r="H595" t="s">
        <v>817</v>
      </c>
      <c r="J595">
        <v>22</v>
      </c>
      <c r="K595">
        <v>3010</v>
      </c>
      <c r="L595">
        <v>0.03</v>
      </c>
      <c r="M595">
        <v>2002</v>
      </c>
      <c r="N595" t="s">
        <v>324</v>
      </c>
      <c r="P595">
        <f>ROUNDDOWN(AL595,0)</f>
        <v>4</v>
      </c>
      <c r="S595">
        <v>1</v>
      </c>
      <c r="U595">
        <v>2002</v>
      </c>
      <c r="X595">
        <v>1</v>
      </c>
      <c r="AH595">
        <v>1</v>
      </c>
      <c r="AI595">
        <v>1</v>
      </c>
      <c r="AJ595">
        <v>7</v>
      </c>
      <c r="AK595">
        <v>4900</v>
      </c>
      <c r="AL595">
        <v>4.5</v>
      </c>
      <c r="AM595" t="s">
        <v>55</v>
      </c>
      <c r="AN595" t="str">
        <f>CHOOSE(AI595, "Bottom 20%", "20%-40%", "40%-60%", "60%-80%", "Top 20%")</f>
        <v>Bottom 20%</v>
      </c>
      <c r="AP595">
        <v>0</v>
      </c>
      <c r="AQ595">
        <v>0</v>
      </c>
      <c r="AR595">
        <v>0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</row>
    <row r="596" spans="1:59">
      <c r="A596" s="8">
        <v>39256</v>
      </c>
      <c r="B596" s="8">
        <v>39258</v>
      </c>
      <c r="C596" t="s">
        <v>322</v>
      </c>
      <c r="E596" t="s">
        <v>186</v>
      </c>
      <c r="F596" t="s">
        <v>906</v>
      </c>
      <c r="G596" t="s">
        <v>55</v>
      </c>
      <c r="H596" t="s">
        <v>817</v>
      </c>
      <c r="J596">
        <v>228</v>
      </c>
      <c r="K596">
        <v>186</v>
      </c>
      <c r="M596">
        <v>2007</v>
      </c>
      <c r="N596" t="s">
        <v>324</v>
      </c>
      <c r="P596">
        <f>ROUNDDOWN(AL596,0)</f>
        <v>3</v>
      </c>
      <c r="S596">
        <v>1</v>
      </c>
      <c r="U596">
        <v>2007</v>
      </c>
      <c r="AC596">
        <v>1</v>
      </c>
      <c r="AH596">
        <v>1</v>
      </c>
      <c r="AI596">
        <v>1</v>
      </c>
      <c r="AJ596">
        <v>3</v>
      </c>
      <c r="AK596">
        <v>2215</v>
      </c>
      <c r="AL596">
        <v>3.8</v>
      </c>
      <c r="AM596" t="s">
        <v>55</v>
      </c>
      <c r="AN596" t="str">
        <f>CHOOSE(AI596, "Bottom 20%", "20%-40%", "40%-60%", "60%-80%", "Top 20%")</f>
        <v>Bottom 20%</v>
      </c>
      <c r="AP596">
        <v>0</v>
      </c>
      <c r="AQ596">
        <v>0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1</v>
      </c>
      <c r="BD596">
        <v>0</v>
      </c>
      <c r="BE596">
        <v>0</v>
      </c>
      <c r="BF596">
        <v>0</v>
      </c>
      <c r="BG596">
        <v>0</v>
      </c>
    </row>
    <row r="597" spans="1:59">
      <c r="A597" s="8">
        <v>38922</v>
      </c>
      <c r="B597" s="8">
        <v>38951</v>
      </c>
      <c r="C597" t="s">
        <v>322</v>
      </c>
      <c r="E597" t="s">
        <v>186</v>
      </c>
      <c r="F597" t="s">
        <v>907</v>
      </c>
      <c r="G597" t="s">
        <v>55</v>
      </c>
      <c r="H597" t="s">
        <v>817</v>
      </c>
      <c r="J597">
        <v>40</v>
      </c>
      <c r="K597">
        <v>2000</v>
      </c>
      <c r="M597">
        <v>2006</v>
      </c>
      <c r="N597" t="s">
        <v>324</v>
      </c>
      <c r="P597">
        <f>ROUNDDOWN(AL597,0)</f>
        <v>6</v>
      </c>
      <c r="S597">
        <v>1</v>
      </c>
      <c r="U597">
        <v>2006</v>
      </c>
      <c r="AB597">
        <v>1</v>
      </c>
      <c r="AH597">
        <v>1</v>
      </c>
      <c r="AI597">
        <v>1</v>
      </c>
      <c r="AJ597">
        <v>30</v>
      </c>
      <c r="AK597">
        <v>182700</v>
      </c>
      <c r="AL597">
        <v>6.7</v>
      </c>
      <c r="AM597" t="s">
        <v>55</v>
      </c>
      <c r="AN597" t="str">
        <f>CHOOSE(AI597, "Bottom 20%", "20%-40%", "40%-60%", "60%-80%", "Top 20%")</f>
        <v>Bottom 20%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1</v>
      </c>
      <c r="BC597">
        <v>0</v>
      </c>
      <c r="BD597">
        <v>0</v>
      </c>
      <c r="BE597">
        <v>0</v>
      </c>
      <c r="BF597">
        <v>0</v>
      </c>
      <c r="BG597">
        <v>0</v>
      </c>
    </row>
    <row r="598" spans="1:59">
      <c r="A598" s="8">
        <v>39249</v>
      </c>
      <c r="B598" s="8">
        <v>39253</v>
      </c>
      <c r="C598" t="s">
        <v>322</v>
      </c>
      <c r="E598" t="s">
        <v>186</v>
      </c>
      <c r="F598" t="s">
        <v>908</v>
      </c>
      <c r="G598" t="s">
        <v>55</v>
      </c>
      <c r="H598" t="s">
        <v>814</v>
      </c>
      <c r="J598">
        <v>22</v>
      </c>
      <c r="K598">
        <v>500</v>
      </c>
      <c r="M598">
        <v>2007</v>
      </c>
      <c r="N598" t="s">
        <v>324</v>
      </c>
      <c r="P598">
        <f>ROUNDDOWN(AL598,0)</f>
        <v>4</v>
      </c>
      <c r="S598">
        <v>1</v>
      </c>
      <c r="U598">
        <v>2007</v>
      </c>
      <c r="AC598">
        <v>1</v>
      </c>
      <c r="AH598">
        <v>1</v>
      </c>
      <c r="AI598">
        <v>1</v>
      </c>
      <c r="AJ598">
        <v>5</v>
      </c>
      <c r="AK598">
        <v>12120</v>
      </c>
      <c r="AL598">
        <v>4.8</v>
      </c>
      <c r="AM598" t="s">
        <v>55</v>
      </c>
      <c r="AN598" t="str">
        <f>CHOOSE(AI598, "Bottom 20%", "20%-40%", "40%-60%", "60%-80%", "Top 20%")</f>
        <v>Bottom 20%</v>
      </c>
      <c r="AP598">
        <v>0</v>
      </c>
      <c r="AQ598">
        <v>0</v>
      </c>
      <c r="AR598">
        <v>0</v>
      </c>
      <c r="AS598">
        <v>1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1</v>
      </c>
      <c r="BD598">
        <v>0</v>
      </c>
      <c r="BE598">
        <v>0</v>
      </c>
      <c r="BF598">
        <v>0</v>
      </c>
      <c r="BG598">
        <v>0</v>
      </c>
    </row>
    <row r="599" spans="1:59">
      <c r="A599" s="8">
        <v>40011</v>
      </c>
      <c r="B599" s="8">
        <v>40013</v>
      </c>
      <c r="C599" t="s">
        <v>322</v>
      </c>
      <c r="E599" t="s">
        <v>186</v>
      </c>
      <c r="F599" t="s">
        <v>909</v>
      </c>
      <c r="G599" t="s">
        <v>55</v>
      </c>
      <c r="H599" t="s">
        <v>819</v>
      </c>
      <c r="J599">
        <v>52</v>
      </c>
      <c r="K599">
        <v>70</v>
      </c>
      <c r="M599">
        <v>2009</v>
      </c>
      <c r="N599" t="s">
        <v>324</v>
      </c>
      <c r="P599">
        <f>ROUNDDOWN(AL599,0)</f>
        <v>4</v>
      </c>
      <c r="S599">
        <v>1</v>
      </c>
      <c r="U599">
        <v>2009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3</v>
      </c>
      <c r="AK599">
        <v>10370</v>
      </c>
      <c r="AL599">
        <v>4.5</v>
      </c>
      <c r="AM599" t="s">
        <v>55</v>
      </c>
      <c r="AN599" t="str">
        <f>CHOOSE(AI599, "Bottom 20%", "20%-40%", "40%-60%", "60%-80%", "Top 20%")</f>
        <v>Bottom 20%</v>
      </c>
      <c r="AP599">
        <v>0</v>
      </c>
      <c r="AQ599">
        <v>0</v>
      </c>
      <c r="AR599">
        <v>0</v>
      </c>
      <c r="AS599">
        <v>1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</v>
      </c>
    </row>
    <row r="600" spans="1:59">
      <c r="A600" s="8">
        <v>39261</v>
      </c>
      <c r="B600" s="8">
        <v>39285</v>
      </c>
      <c r="C600" t="s">
        <v>322</v>
      </c>
      <c r="E600" t="s">
        <v>186</v>
      </c>
      <c r="F600" t="s">
        <v>910</v>
      </c>
      <c r="G600" t="s">
        <v>55</v>
      </c>
      <c r="H600" t="s">
        <v>817</v>
      </c>
      <c r="J600">
        <v>130</v>
      </c>
      <c r="K600">
        <v>2000</v>
      </c>
      <c r="M600">
        <v>2007</v>
      </c>
      <c r="N600" t="s">
        <v>324</v>
      </c>
      <c r="P600">
        <f>ROUNDDOWN(AL600,0)</f>
        <v>6</v>
      </c>
      <c r="S600">
        <v>1</v>
      </c>
      <c r="U600">
        <v>2007</v>
      </c>
      <c r="AC600">
        <v>1</v>
      </c>
      <c r="AH600">
        <v>1</v>
      </c>
      <c r="AI600">
        <v>1</v>
      </c>
      <c r="AJ600">
        <v>25</v>
      </c>
      <c r="AK600">
        <v>115800</v>
      </c>
      <c r="AL600">
        <v>6.5</v>
      </c>
      <c r="AM600" t="s">
        <v>55</v>
      </c>
      <c r="AN600" t="str">
        <f>CHOOSE(AI600, "Bottom 20%", "20%-40%", "40%-60%", "60%-80%", "Top 20%")</f>
        <v>Bottom 20%</v>
      </c>
      <c r="AP600">
        <v>0</v>
      </c>
      <c r="AQ600">
        <v>0</v>
      </c>
      <c r="AR600">
        <v>0</v>
      </c>
      <c r="AS600">
        <v>1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1</v>
      </c>
      <c r="BD600">
        <v>0</v>
      </c>
      <c r="BE600">
        <v>0</v>
      </c>
      <c r="BF600">
        <v>0</v>
      </c>
      <c r="BG600">
        <v>0</v>
      </c>
    </row>
    <row r="601" spans="1:59">
      <c r="A601" s="8">
        <v>38431</v>
      </c>
      <c r="B601" s="8">
        <v>38435</v>
      </c>
      <c r="C601" t="s">
        <v>322</v>
      </c>
      <c r="E601" t="s">
        <v>186</v>
      </c>
      <c r="F601" t="s">
        <v>911</v>
      </c>
      <c r="G601" t="s">
        <v>55</v>
      </c>
      <c r="H601" t="s">
        <v>814</v>
      </c>
      <c r="J601">
        <v>20</v>
      </c>
      <c r="K601">
        <v>3500</v>
      </c>
      <c r="M601">
        <v>2005</v>
      </c>
      <c r="N601" t="s">
        <v>324</v>
      </c>
      <c r="P601">
        <f>ROUNDDOWN(AL601,0)</f>
        <v>5</v>
      </c>
      <c r="S601">
        <v>1</v>
      </c>
      <c r="U601">
        <v>2005</v>
      </c>
      <c r="AA601">
        <v>1</v>
      </c>
      <c r="AH601">
        <v>1</v>
      </c>
      <c r="AI601">
        <v>1</v>
      </c>
      <c r="AJ601">
        <v>5</v>
      </c>
      <c r="AK601">
        <v>75650</v>
      </c>
      <c r="AL601">
        <v>5.6</v>
      </c>
      <c r="AM601" t="s">
        <v>55</v>
      </c>
      <c r="AN601" t="str">
        <f>CHOOSE(AI601, "Bottom 20%", "20%-40%", "40%-60%", "60%-80%", "Top 20%")</f>
        <v>Bottom 20%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</row>
    <row r="602" spans="1:59">
      <c r="A602" s="8">
        <v>38930</v>
      </c>
      <c r="B602" s="8">
        <v>38951</v>
      </c>
      <c r="C602" t="s">
        <v>322</v>
      </c>
      <c r="E602" t="s">
        <v>186</v>
      </c>
      <c r="F602" t="s">
        <v>912</v>
      </c>
      <c r="G602" t="s">
        <v>55</v>
      </c>
      <c r="H602" t="s">
        <v>817</v>
      </c>
      <c r="J602">
        <v>74</v>
      </c>
      <c r="K602">
        <v>5050</v>
      </c>
      <c r="M602">
        <v>2006</v>
      </c>
      <c r="N602" t="s">
        <v>324</v>
      </c>
      <c r="P602">
        <f>ROUNDDOWN(AL602,0)</f>
        <v>3</v>
      </c>
      <c r="S602">
        <v>1</v>
      </c>
      <c r="U602">
        <v>2006</v>
      </c>
      <c r="AB602">
        <v>1</v>
      </c>
      <c r="AH602">
        <v>1</v>
      </c>
      <c r="AI602">
        <v>1</v>
      </c>
      <c r="AJ602">
        <v>22</v>
      </c>
      <c r="AK602">
        <v>2748</v>
      </c>
      <c r="AL602">
        <v>3.4</v>
      </c>
      <c r="AM602" t="s">
        <v>55</v>
      </c>
      <c r="AN602" t="str">
        <f>CHOOSE(AI602, "Bottom 20%", "20%-40%", "40%-60%", "60%-80%", "Top 20%")</f>
        <v>Bottom 20%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1</v>
      </c>
      <c r="BC602">
        <v>0</v>
      </c>
      <c r="BD602">
        <v>0</v>
      </c>
      <c r="BE602">
        <v>0</v>
      </c>
      <c r="BF602">
        <v>0</v>
      </c>
      <c r="BG602">
        <v>0</v>
      </c>
    </row>
    <row r="603" spans="1:59">
      <c r="A603" s="8">
        <v>38538</v>
      </c>
      <c r="B603" s="8">
        <v>38578</v>
      </c>
      <c r="C603" t="s">
        <v>322</v>
      </c>
      <c r="E603" t="s">
        <v>186</v>
      </c>
      <c r="F603" t="s">
        <v>913</v>
      </c>
      <c r="G603" t="s">
        <v>55</v>
      </c>
      <c r="H603" t="s">
        <v>817</v>
      </c>
      <c r="J603">
        <v>42</v>
      </c>
      <c r="K603">
        <v>58020</v>
      </c>
      <c r="M603">
        <v>2005</v>
      </c>
      <c r="N603" t="s">
        <v>324</v>
      </c>
      <c r="P603">
        <f>ROUNDDOWN(AL603,0)</f>
        <v>7</v>
      </c>
      <c r="S603">
        <v>1</v>
      </c>
      <c r="U603">
        <v>2005</v>
      </c>
      <c r="AA603">
        <v>1</v>
      </c>
      <c r="AH603">
        <v>1</v>
      </c>
      <c r="AI603">
        <v>1</v>
      </c>
      <c r="AJ603">
        <v>41</v>
      </c>
      <c r="AK603">
        <v>433500</v>
      </c>
      <c r="AL603">
        <v>7.2</v>
      </c>
      <c r="AM603" t="s">
        <v>55</v>
      </c>
      <c r="AN603" t="str">
        <f>CHOOSE(AI603, "Bottom 20%", "20%-40%", "40%-60%", "60%-80%", "Top 20%")</f>
        <v>Bottom 20%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1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</row>
    <row r="604" spans="1:59">
      <c r="A604" s="8">
        <v>38819</v>
      </c>
      <c r="B604" s="8">
        <v>38825</v>
      </c>
      <c r="C604" t="s">
        <v>404</v>
      </c>
      <c r="E604" t="s">
        <v>343</v>
      </c>
      <c r="F604" t="s">
        <v>914</v>
      </c>
      <c r="G604" t="s">
        <v>55</v>
      </c>
      <c r="H604" t="s">
        <v>817</v>
      </c>
      <c r="K604">
        <v>400</v>
      </c>
      <c r="M604">
        <v>2006</v>
      </c>
      <c r="N604" t="s">
        <v>406</v>
      </c>
      <c r="P604">
        <f>ROUNDDOWN(AL604,0)</f>
        <v>5</v>
      </c>
      <c r="S604">
        <v>1</v>
      </c>
      <c r="U604">
        <v>2006</v>
      </c>
      <c r="AB604">
        <v>1</v>
      </c>
      <c r="AH604">
        <v>1</v>
      </c>
      <c r="AI604">
        <v>1</v>
      </c>
      <c r="AJ604">
        <v>7</v>
      </c>
      <c r="AK604">
        <v>41560</v>
      </c>
      <c r="AL604">
        <v>5.5</v>
      </c>
      <c r="AM604" t="s">
        <v>55</v>
      </c>
      <c r="AN604" t="str">
        <f>CHOOSE(AI604, "Bottom 20%", "20%-40%", "40%-60%", "60%-80%", "Top 20%")</f>
        <v>Bottom 20%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1</v>
      </c>
      <c r="BC604">
        <v>0</v>
      </c>
      <c r="BD604">
        <v>0</v>
      </c>
      <c r="BE604">
        <v>0</v>
      </c>
      <c r="BF604">
        <v>0</v>
      </c>
      <c r="BG604">
        <v>0</v>
      </c>
    </row>
    <row r="605" spans="1:59">
      <c r="A605" s="8">
        <v>38593</v>
      </c>
      <c r="B605" s="8">
        <v>38601</v>
      </c>
      <c r="C605" t="s">
        <v>193</v>
      </c>
      <c r="E605" t="s">
        <v>161</v>
      </c>
      <c r="F605" t="s">
        <v>915</v>
      </c>
      <c r="G605" t="s">
        <v>55</v>
      </c>
      <c r="H605" t="s">
        <v>817</v>
      </c>
      <c r="J605">
        <v>5</v>
      </c>
      <c r="K605">
        <v>156000</v>
      </c>
      <c r="M605">
        <v>2005</v>
      </c>
      <c r="N605" t="s">
        <v>195</v>
      </c>
      <c r="P605">
        <f>ROUNDDOWN(AL605,0)</f>
        <v>5</v>
      </c>
      <c r="S605">
        <v>1</v>
      </c>
      <c r="U605">
        <v>2005</v>
      </c>
      <c r="AA605">
        <v>1</v>
      </c>
      <c r="AH605">
        <v>2</v>
      </c>
      <c r="AI605">
        <v>1</v>
      </c>
      <c r="AJ605">
        <v>9</v>
      </c>
      <c r="AK605">
        <v>40660</v>
      </c>
      <c r="AL605">
        <v>5.6</v>
      </c>
      <c r="AM605" t="s">
        <v>55</v>
      </c>
      <c r="AN605" t="str">
        <f>CHOOSE(AI605, "Bottom 20%", "20%-40%", "40%-60%", "60%-80%", "Top 20%")</f>
        <v>Bottom 20%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1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</row>
    <row r="606" spans="1:59">
      <c r="A606" s="8">
        <v>40049</v>
      </c>
      <c r="B606" s="8">
        <v>40050</v>
      </c>
      <c r="C606" t="s">
        <v>168</v>
      </c>
      <c r="E606" t="s">
        <v>161</v>
      </c>
      <c r="F606" t="s">
        <v>916</v>
      </c>
      <c r="G606" t="s">
        <v>55</v>
      </c>
      <c r="H606" t="s">
        <v>819</v>
      </c>
      <c r="J606">
        <v>6</v>
      </c>
      <c r="K606">
        <v>264000</v>
      </c>
      <c r="M606">
        <v>2009</v>
      </c>
      <c r="N606" t="s">
        <v>169</v>
      </c>
      <c r="P606">
        <f>ROUNDDOWN(AL606,0)</f>
        <v>4</v>
      </c>
      <c r="S606">
        <v>1</v>
      </c>
      <c r="U606">
        <v>2009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2</v>
      </c>
      <c r="AK606">
        <v>8511</v>
      </c>
      <c r="AL606">
        <v>4.4000000000000004</v>
      </c>
      <c r="AM606" t="s">
        <v>55</v>
      </c>
      <c r="AN606" t="str">
        <f>CHOOSE(AI606, "Bottom 20%", "20%-40%", "40%-60%", "60%-80%", "Top 20%")</f>
        <v>Bottom 20%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1</v>
      </c>
      <c r="BF606">
        <v>0</v>
      </c>
      <c r="BG606">
        <v>0</v>
      </c>
    </row>
    <row r="607" spans="1:59">
      <c r="A607" s="8">
        <v>37841</v>
      </c>
      <c r="B607" s="8">
        <v>37843</v>
      </c>
      <c r="C607" t="s">
        <v>168</v>
      </c>
      <c r="E607" t="s">
        <v>161</v>
      </c>
      <c r="F607" t="s">
        <v>917</v>
      </c>
      <c r="G607" t="s">
        <v>55</v>
      </c>
      <c r="H607" t="s">
        <v>817</v>
      </c>
      <c r="J607">
        <v>8</v>
      </c>
      <c r="K607">
        <v>7769</v>
      </c>
      <c r="M607">
        <v>2003</v>
      </c>
      <c r="N607" t="s">
        <v>169</v>
      </c>
      <c r="P607">
        <f>ROUNDDOWN(AL607,0)</f>
        <v>7</v>
      </c>
      <c r="S607">
        <v>1</v>
      </c>
      <c r="U607">
        <v>2003</v>
      </c>
      <c r="Y607">
        <v>1</v>
      </c>
      <c r="AH607">
        <v>1</v>
      </c>
      <c r="AI607">
        <v>1</v>
      </c>
      <c r="AJ607">
        <v>3</v>
      </c>
      <c r="AK607">
        <v>586300</v>
      </c>
      <c r="AL607">
        <v>7.7</v>
      </c>
      <c r="AM607" t="s">
        <v>55</v>
      </c>
      <c r="AN607" t="str">
        <f>CHOOSE(AI607, "Bottom 20%", "20%-40%", "40%-60%", "60%-80%", "Top 20%")</f>
        <v>Bottom 20%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1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</row>
    <row r="608" spans="1:59">
      <c r="A608" s="8">
        <v>38584</v>
      </c>
      <c r="B608" s="8">
        <v>38605</v>
      </c>
      <c r="C608" t="s">
        <v>168</v>
      </c>
      <c r="E608" t="s">
        <v>161</v>
      </c>
      <c r="F608" t="s">
        <v>918</v>
      </c>
      <c r="G608" t="s">
        <v>55</v>
      </c>
      <c r="H608" t="s">
        <v>817</v>
      </c>
      <c r="K608">
        <v>50000</v>
      </c>
      <c r="M608">
        <v>2005</v>
      </c>
      <c r="N608" t="s">
        <v>169</v>
      </c>
      <c r="P608">
        <f>ROUNDDOWN(AL608,0)</f>
        <v>3</v>
      </c>
      <c r="S608">
        <v>1</v>
      </c>
      <c r="U608">
        <v>2005</v>
      </c>
      <c r="AA608">
        <v>1</v>
      </c>
      <c r="AH608">
        <v>1</v>
      </c>
      <c r="AI608">
        <v>1</v>
      </c>
      <c r="AJ608">
        <v>22</v>
      </c>
      <c r="AK608">
        <v>330</v>
      </c>
      <c r="AL608">
        <v>3.9</v>
      </c>
      <c r="AM608" t="s">
        <v>55</v>
      </c>
      <c r="AN608" t="str">
        <f>CHOOSE(AI608, "Bottom 20%", "20%-40%", "40%-60%", "60%-80%", "Top 20%")</f>
        <v>Bottom 20%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</row>
    <row r="609" spans="1:59">
      <c r="A609" s="8">
        <v>37265</v>
      </c>
      <c r="B609" s="8">
        <v>37268</v>
      </c>
      <c r="C609" t="s">
        <v>168</v>
      </c>
      <c r="E609" t="s">
        <v>161</v>
      </c>
      <c r="F609" t="s">
        <v>919</v>
      </c>
      <c r="G609" t="s">
        <v>55</v>
      </c>
      <c r="H609" t="s">
        <v>817</v>
      </c>
      <c r="J609">
        <v>28</v>
      </c>
      <c r="K609">
        <v>179000</v>
      </c>
      <c r="L609">
        <v>40.978999999999999</v>
      </c>
      <c r="M609">
        <v>2002</v>
      </c>
      <c r="N609" t="s">
        <v>169</v>
      </c>
      <c r="P609">
        <f>ROUNDDOWN(AL609,0)</f>
        <v>5</v>
      </c>
      <c r="S609">
        <v>1</v>
      </c>
      <c r="U609">
        <v>2002</v>
      </c>
      <c r="X609">
        <v>1</v>
      </c>
      <c r="AH609">
        <v>1</v>
      </c>
      <c r="AI609">
        <v>1</v>
      </c>
      <c r="AJ609">
        <v>4</v>
      </c>
      <c r="AK609">
        <v>62710</v>
      </c>
      <c r="AL609">
        <v>5.4</v>
      </c>
      <c r="AM609" t="s">
        <v>55</v>
      </c>
      <c r="AN609" t="str">
        <f>CHOOSE(AI609, "Bottom 20%", "20%-40%", "40%-60%", "60%-80%", "Top 20%")</f>
        <v>Bottom 20%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</row>
    <row r="610" spans="1:59">
      <c r="A610" s="8">
        <v>40038</v>
      </c>
      <c r="B610" s="8">
        <v>40045</v>
      </c>
      <c r="C610" t="s">
        <v>920</v>
      </c>
      <c r="E610" t="s">
        <v>161</v>
      </c>
      <c r="F610" t="s">
        <v>921</v>
      </c>
      <c r="G610" t="s">
        <v>55</v>
      </c>
      <c r="H610" t="s">
        <v>819</v>
      </c>
      <c r="J610">
        <v>103</v>
      </c>
      <c r="K610">
        <v>1470</v>
      </c>
      <c r="M610">
        <v>2009</v>
      </c>
      <c r="N610" t="s">
        <v>922</v>
      </c>
      <c r="P610">
        <f>ROUNDDOWN(AL610,0)</f>
        <v>4</v>
      </c>
      <c r="S610">
        <v>1</v>
      </c>
      <c r="U610">
        <v>2009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8</v>
      </c>
      <c r="AK610">
        <v>11890</v>
      </c>
      <c r="AL610">
        <v>4.4000000000000004</v>
      </c>
      <c r="AM610" t="s">
        <v>55</v>
      </c>
      <c r="AN610" t="str">
        <f>CHOOSE(AI610, "Bottom 20%", "20%-40%", "40%-60%", "60%-80%", "Top 20%")</f>
        <v>Bottom 20%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1</v>
      </c>
      <c r="BF610">
        <v>0</v>
      </c>
      <c r="BG610">
        <v>0</v>
      </c>
    </row>
    <row r="611" spans="1:59">
      <c r="A611" s="8">
        <v>37338</v>
      </c>
      <c r="B611" s="8">
        <v>37338</v>
      </c>
      <c r="C611" t="s">
        <v>185</v>
      </c>
      <c r="E611" t="s">
        <v>186</v>
      </c>
      <c r="F611" t="s">
        <v>923</v>
      </c>
      <c r="G611" t="s">
        <v>55</v>
      </c>
      <c r="H611" t="s">
        <v>817</v>
      </c>
      <c r="K611">
        <v>630</v>
      </c>
      <c r="M611">
        <v>2002</v>
      </c>
      <c r="N611" t="s">
        <v>188</v>
      </c>
      <c r="P611">
        <f>ROUNDDOWN(AL611,0)</f>
        <v>4</v>
      </c>
      <c r="S611">
        <v>1</v>
      </c>
      <c r="U611">
        <v>2002</v>
      </c>
      <c r="X611">
        <v>1</v>
      </c>
      <c r="AH611">
        <v>1</v>
      </c>
      <c r="AI611">
        <v>1</v>
      </c>
      <c r="AJ611">
        <v>1</v>
      </c>
      <c r="AK611">
        <v>5000</v>
      </c>
      <c r="AL611">
        <v>4.7</v>
      </c>
      <c r="AM611" t="s">
        <v>55</v>
      </c>
      <c r="AN611" t="str">
        <f>CHOOSE(AI611, "Bottom 20%", "20%-40%", "40%-60%", "60%-80%", "Top 20%")</f>
        <v>Bottom 20%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</row>
    <row r="612" spans="1:59">
      <c r="A612" s="8">
        <v>38511</v>
      </c>
      <c r="B612" s="8">
        <v>38513</v>
      </c>
      <c r="C612" t="s">
        <v>185</v>
      </c>
      <c r="E612" t="s">
        <v>186</v>
      </c>
      <c r="F612" t="s">
        <v>924</v>
      </c>
      <c r="G612" t="s">
        <v>55</v>
      </c>
      <c r="H612" t="s">
        <v>817</v>
      </c>
      <c r="J612">
        <v>8</v>
      </c>
      <c r="K612">
        <v>3222</v>
      </c>
      <c r="M612">
        <v>2005</v>
      </c>
      <c r="N612" t="s">
        <v>188</v>
      </c>
      <c r="P612">
        <f>ROUNDDOWN(AL612,0)</f>
        <v>4</v>
      </c>
      <c r="S612">
        <v>1</v>
      </c>
      <c r="U612">
        <v>2005</v>
      </c>
      <c r="AA612">
        <v>1</v>
      </c>
      <c r="AH612">
        <v>1</v>
      </c>
      <c r="AI612">
        <v>1</v>
      </c>
      <c r="AJ612">
        <v>3</v>
      </c>
      <c r="AK612">
        <v>5930</v>
      </c>
      <c r="AL612">
        <v>4.3</v>
      </c>
      <c r="AM612" t="s">
        <v>55</v>
      </c>
      <c r="AN612" t="str">
        <f>CHOOSE(AI612, "Bottom 20%", "20%-40%", "40%-60%", "60%-80%", "Top 20%")</f>
        <v>Bottom 20%</v>
      </c>
      <c r="AP612">
        <v>0</v>
      </c>
      <c r="AQ612">
        <v>0</v>
      </c>
      <c r="AR612">
        <v>0</v>
      </c>
      <c r="AS612">
        <v>1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1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</row>
    <row r="613" spans="1:59">
      <c r="A613" s="8">
        <v>37475</v>
      </c>
      <c r="B613" s="8">
        <v>37476</v>
      </c>
      <c r="C613" t="s">
        <v>185</v>
      </c>
      <c r="E613" t="s">
        <v>186</v>
      </c>
      <c r="F613" t="s">
        <v>925</v>
      </c>
      <c r="G613" t="s">
        <v>55</v>
      </c>
      <c r="H613" t="s">
        <v>814</v>
      </c>
      <c r="J613">
        <v>24</v>
      </c>
      <c r="K613">
        <v>1713</v>
      </c>
      <c r="L613">
        <v>2.8359999999999999</v>
      </c>
      <c r="M613">
        <v>2002</v>
      </c>
      <c r="N613" t="s">
        <v>188</v>
      </c>
      <c r="P613">
        <f>ROUNDDOWN(AL613,0)</f>
        <v>2</v>
      </c>
      <c r="S613">
        <v>1</v>
      </c>
      <c r="U613">
        <v>2002</v>
      </c>
      <c r="X613">
        <v>1</v>
      </c>
      <c r="AH613">
        <v>1</v>
      </c>
      <c r="AI613">
        <v>1</v>
      </c>
      <c r="AJ613">
        <v>2</v>
      </c>
      <c r="AK613">
        <v>400</v>
      </c>
      <c r="AL613">
        <v>2.9</v>
      </c>
      <c r="AM613" t="s">
        <v>55</v>
      </c>
      <c r="AN613" t="str">
        <f>CHOOSE(AI613, "Bottom 20%", "20%-40%", "40%-60%", "60%-80%", "Top 20%")</f>
        <v>Bottom 20%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</row>
    <row r="614" spans="1:59">
      <c r="A614" s="8">
        <v>40304</v>
      </c>
      <c r="B614" s="8">
        <v>40308</v>
      </c>
      <c r="C614" t="s">
        <v>185</v>
      </c>
      <c r="E614" t="s">
        <v>186</v>
      </c>
      <c r="F614" t="s">
        <v>926</v>
      </c>
      <c r="G614" t="s">
        <v>55</v>
      </c>
      <c r="H614" t="s">
        <v>819</v>
      </c>
      <c r="J614">
        <v>73</v>
      </c>
      <c r="K614">
        <v>6708</v>
      </c>
      <c r="L614">
        <v>204</v>
      </c>
      <c r="M614">
        <v>2010</v>
      </c>
      <c r="N614" t="s">
        <v>188</v>
      </c>
      <c r="P614">
        <f>ROUNDDOWN(AL614,0)</f>
        <v>4</v>
      </c>
      <c r="S614">
        <v>1</v>
      </c>
      <c r="U614">
        <v>2010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5</v>
      </c>
      <c r="AK614">
        <v>23140</v>
      </c>
      <c r="AL614">
        <v>4.8</v>
      </c>
      <c r="AM614" t="s">
        <v>55</v>
      </c>
      <c r="AN614" t="str">
        <f>CHOOSE(AI614, "Bottom 20%", "20%-40%", "40%-60%", "60%-80%", "Top 20%")</f>
        <v>Bottom 20%</v>
      </c>
      <c r="AP614">
        <v>0</v>
      </c>
      <c r="AQ614">
        <v>0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1</v>
      </c>
      <c r="BG614">
        <v>0</v>
      </c>
    </row>
    <row r="615" spans="1:59">
      <c r="A615" s="8">
        <v>37778</v>
      </c>
      <c r="B615" s="8">
        <v>37782</v>
      </c>
      <c r="C615" t="s">
        <v>185</v>
      </c>
      <c r="E615" t="s">
        <v>186</v>
      </c>
      <c r="F615" t="s">
        <v>927</v>
      </c>
      <c r="G615" t="s">
        <v>55</v>
      </c>
      <c r="H615" t="s">
        <v>817</v>
      </c>
      <c r="J615">
        <v>6</v>
      </c>
      <c r="K615">
        <v>1755</v>
      </c>
      <c r="L615">
        <v>20</v>
      </c>
      <c r="M615">
        <v>2003</v>
      </c>
      <c r="N615" t="s">
        <v>188</v>
      </c>
      <c r="P615">
        <f>ROUNDDOWN(AL615,0)</f>
        <v>3</v>
      </c>
      <c r="S615">
        <v>1</v>
      </c>
      <c r="U615">
        <v>2003</v>
      </c>
      <c r="Y615">
        <v>1</v>
      </c>
      <c r="AH615">
        <v>1</v>
      </c>
      <c r="AI615">
        <v>1</v>
      </c>
      <c r="AJ615">
        <v>5</v>
      </c>
      <c r="AK615">
        <v>1700</v>
      </c>
      <c r="AL615">
        <v>3.9</v>
      </c>
      <c r="AM615" t="s">
        <v>55</v>
      </c>
      <c r="AN615" t="str">
        <f>CHOOSE(AI615, "Bottom 20%", "20%-40%", "40%-60%", "60%-80%", "Top 20%")</f>
        <v>Bottom 20%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1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</row>
    <row r="616" spans="1:59">
      <c r="A616" s="8">
        <v>37423</v>
      </c>
      <c r="B616" s="8">
        <v>37425</v>
      </c>
      <c r="C616" t="s">
        <v>185</v>
      </c>
      <c r="E616" t="s">
        <v>186</v>
      </c>
      <c r="F616" t="s">
        <v>928</v>
      </c>
      <c r="G616" t="s">
        <v>55</v>
      </c>
      <c r="H616" t="s">
        <v>817</v>
      </c>
      <c r="J616">
        <v>8</v>
      </c>
      <c r="K616">
        <v>1500</v>
      </c>
      <c r="M616">
        <v>2002</v>
      </c>
      <c r="N616" t="s">
        <v>188</v>
      </c>
      <c r="P616">
        <f>ROUNDDOWN(AL616,0)</f>
        <v>3</v>
      </c>
      <c r="S616">
        <v>1</v>
      </c>
      <c r="U616">
        <v>2002</v>
      </c>
      <c r="X616">
        <v>1</v>
      </c>
      <c r="AH616">
        <v>1</v>
      </c>
      <c r="AI616">
        <v>1</v>
      </c>
      <c r="AJ616">
        <v>3</v>
      </c>
      <c r="AK616">
        <v>1160</v>
      </c>
      <c r="AL616">
        <v>3.5</v>
      </c>
      <c r="AM616" t="s">
        <v>55</v>
      </c>
      <c r="AN616" t="str">
        <f>CHOOSE(AI616, "Bottom 20%", "20%-40%", "40%-60%", "60%-80%", "Top 20%")</f>
        <v>Bottom 20%</v>
      </c>
      <c r="AP616">
        <v>0</v>
      </c>
      <c r="AQ616">
        <v>0</v>
      </c>
      <c r="AR616">
        <v>0</v>
      </c>
      <c r="AS616">
        <v>1</v>
      </c>
      <c r="AT616">
        <v>0</v>
      </c>
      <c r="AU616">
        <v>0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</row>
    <row r="617" spans="1:59">
      <c r="A617" s="8">
        <v>37062</v>
      </c>
      <c r="B617" s="8">
        <v>37065</v>
      </c>
      <c r="C617" t="s">
        <v>929</v>
      </c>
      <c r="E617" t="s">
        <v>157</v>
      </c>
      <c r="F617" t="s">
        <v>930</v>
      </c>
      <c r="G617" t="s">
        <v>55</v>
      </c>
      <c r="H617" t="s">
        <v>817</v>
      </c>
      <c r="J617">
        <v>1</v>
      </c>
      <c r="K617">
        <v>2508</v>
      </c>
      <c r="M617">
        <v>2001</v>
      </c>
      <c r="N617" t="s">
        <v>931</v>
      </c>
      <c r="P617">
        <f>ROUNDDOWN(AL617,0)</f>
        <v>3</v>
      </c>
      <c r="S617">
        <v>1</v>
      </c>
      <c r="U617">
        <v>2001</v>
      </c>
      <c r="W617">
        <v>1</v>
      </c>
      <c r="AH617">
        <v>2</v>
      </c>
      <c r="AI617">
        <v>1</v>
      </c>
      <c r="AJ617">
        <v>4</v>
      </c>
      <c r="AK617">
        <v>370</v>
      </c>
      <c r="AL617">
        <v>3.2</v>
      </c>
      <c r="AM617" t="s">
        <v>55</v>
      </c>
      <c r="AN617" t="str">
        <f>CHOOSE(AI617, "Bottom 20%", "20%-40%", "40%-60%", "60%-80%", "Top 20%")</f>
        <v>Bottom 20%</v>
      </c>
      <c r="AP617">
        <v>1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</row>
    <row r="618" spans="1:59">
      <c r="A618" s="8">
        <v>37788</v>
      </c>
      <c r="B618" s="8">
        <v>37792</v>
      </c>
      <c r="C618" t="s">
        <v>929</v>
      </c>
      <c r="E618" t="s">
        <v>157</v>
      </c>
      <c r="F618" t="s">
        <v>932</v>
      </c>
      <c r="G618" t="s">
        <v>55</v>
      </c>
      <c r="H618" t="s">
        <v>817</v>
      </c>
      <c r="J618">
        <v>3</v>
      </c>
      <c r="K618">
        <v>600</v>
      </c>
      <c r="M618">
        <v>2003</v>
      </c>
      <c r="N618" t="s">
        <v>931</v>
      </c>
      <c r="P618">
        <f>ROUNDDOWN(AL618,0)</f>
        <v>4</v>
      </c>
      <c r="S618">
        <v>1</v>
      </c>
      <c r="U618">
        <v>2003</v>
      </c>
      <c r="Y618">
        <v>1</v>
      </c>
      <c r="AH618">
        <v>2</v>
      </c>
      <c r="AI618">
        <v>1</v>
      </c>
      <c r="AJ618">
        <v>5</v>
      </c>
      <c r="AK618">
        <v>12930</v>
      </c>
      <c r="AL618">
        <v>4.8</v>
      </c>
      <c r="AM618" t="s">
        <v>55</v>
      </c>
      <c r="AN618" t="str">
        <f>CHOOSE(AI618, "Bottom 20%", "20%-40%", "40%-60%", "60%-80%", "Top 20%")</f>
        <v>Bottom 20%</v>
      </c>
      <c r="AP618">
        <v>1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</row>
    <row r="619" spans="1:59">
      <c r="A619" s="8">
        <v>38810</v>
      </c>
      <c r="B619" s="8">
        <v>38812</v>
      </c>
      <c r="C619" t="s">
        <v>933</v>
      </c>
      <c r="E619" t="s">
        <v>186</v>
      </c>
      <c r="F619" t="s">
        <v>934</v>
      </c>
      <c r="G619" t="s">
        <v>55</v>
      </c>
      <c r="H619" t="s">
        <v>817</v>
      </c>
      <c r="J619">
        <v>25</v>
      </c>
      <c r="K619">
        <v>320</v>
      </c>
      <c r="M619">
        <v>2006</v>
      </c>
      <c r="N619" t="s">
        <v>935</v>
      </c>
      <c r="P619">
        <f>ROUNDDOWN(AL619,0)</f>
        <v>5</v>
      </c>
      <c r="S619">
        <v>1</v>
      </c>
      <c r="U619">
        <v>2006</v>
      </c>
      <c r="AB619">
        <v>1</v>
      </c>
      <c r="AH619">
        <v>1</v>
      </c>
      <c r="AI619">
        <v>1</v>
      </c>
      <c r="AJ619">
        <v>3</v>
      </c>
      <c r="AK619">
        <v>91480</v>
      </c>
      <c r="AL619">
        <v>5.6</v>
      </c>
      <c r="AM619" t="s">
        <v>55</v>
      </c>
      <c r="AN619" t="str">
        <f>CHOOSE(AI619, "Bottom 20%", "20%-40%", "40%-60%", "60%-80%", "Top 20%")</f>
        <v>Bottom 20%</v>
      </c>
      <c r="AP619">
        <v>0</v>
      </c>
      <c r="AQ619">
        <v>0</v>
      </c>
      <c r="AR619">
        <v>0</v>
      </c>
      <c r="AS619">
        <v>1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1</v>
      </c>
      <c r="BC619">
        <v>0</v>
      </c>
      <c r="BD619">
        <v>0</v>
      </c>
      <c r="BE619">
        <v>0</v>
      </c>
      <c r="BF619">
        <v>0</v>
      </c>
      <c r="BG619">
        <v>0</v>
      </c>
    </row>
    <row r="620" spans="1:59">
      <c r="A620" s="8">
        <v>37098</v>
      </c>
      <c r="B620" s="8">
        <v>37101</v>
      </c>
      <c r="C620" t="s">
        <v>933</v>
      </c>
      <c r="E620" t="s">
        <v>186</v>
      </c>
      <c r="F620" t="s">
        <v>936</v>
      </c>
      <c r="G620" t="s">
        <v>55</v>
      </c>
      <c r="H620" t="s">
        <v>814</v>
      </c>
      <c r="J620">
        <v>33</v>
      </c>
      <c r="M620">
        <v>2001</v>
      </c>
      <c r="N620" t="s">
        <v>935</v>
      </c>
      <c r="P620">
        <f>ROUNDDOWN(AL620,0)</f>
        <v>4</v>
      </c>
      <c r="S620">
        <v>1</v>
      </c>
      <c r="U620">
        <v>2001</v>
      </c>
      <c r="W620">
        <v>1</v>
      </c>
      <c r="AH620">
        <v>1</v>
      </c>
      <c r="AI620">
        <v>1</v>
      </c>
      <c r="AJ620">
        <v>4</v>
      </c>
      <c r="AK620">
        <v>10860</v>
      </c>
      <c r="AL620">
        <v>4.5999999999999996</v>
      </c>
      <c r="AM620" t="s">
        <v>55</v>
      </c>
      <c r="AN620" t="str">
        <f>CHOOSE(AI620, "Bottom 20%", "20%-40%", "40%-60%", "60%-80%", "Top 20%")</f>
        <v>Bottom 20%</v>
      </c>
      <c r="AP620">
        <v>0</v>
      </c>
      <c r="AQ620">
        <v>0</v>
      </c>
      <c r="AR620">
        <v>0</v>
      </c>
      <c r="AS620">
        <v>1</v>
      </c>
      <c r="AT620">
        <v>0</v>
      </c>
      <c r="AU620">
        <v>0</v>
      </c>
      <c r="AV620">
        <v>0</v>
      </c>
      <c r="AW620">
        <v>1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</row>
    <row r="621" spans="1:59">
      <c r="A621" s="8">
        <v>40303</v>
      </c>
      <c r="B621" s="8">
        <v>40303</v>
      </c>
      <c r="C621" t="s">
        <v>933</v>
      </c>
      <c r="E621" t="s">
        <v>186</v>
      </c>
      <c r="F621" t="s">
        <v>937</v>
      </c>
      <c r="G621" t="s">
        <v>55</v>
      </c>
      <c r="H621" t="s">
        <v>819</v>
      </c>
      <c r="J621">
        <v>7</v>
      </c>
      <c r="K621">
        <v>1002</v>
      </c>
      <c r="M621">
        <v>2010</v>
      </c>
      <c r="N621" t="s">
        <v>935</v>
      </c>
      <c r="P621">
        <f>ROUNDDOWN(AL621,0)</f>
        <v>4</v>
      </c>
      <c r="S621">
        <v>1</v>
      </c>
      <c r="U621">
        <v>2010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38890</v>
      </c>
      <c r="AL621">
        <v>4.9000000000000004</v>
      </c>
      <c r="AM621" t="s">
        <v>55</v>
      </c>
      <c r="AN621" t="str">
        <f>CHOOSE(AI621, "Bottom 20%", "20%-40%", "40%-60%", "60%-80%", "Top 20%")</f>
        <v>Bottom 20%</v>
      </c>
      <c r="AP621">
        <v>0</v>
      </c>
      <c r="AQ621">
        <v>0</v>
      </c>
      <c r="AR621">
        <v>0</v>
      </c>
      <c r="AS621">
        <v>1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1</v>
      </c>
      <c r="BG621">
        <v>0</v>
      </c>
    </row>
    <row r="622" spans="1:59">
      <c r="A622" s="8">
        <v>37461</v>
      </c>
      <c r="B622" s="8">
        <v>37463</v>
      </c>
      <c r="C622" t="s">
        <v>933</v>
      </c>
      <c r="E622" t="s">
        <v>186</v>
      </c>
      <c r="F622" t="s">
        <v>938</v>
      </c>
      <c r="G622" t="s">
        <v>55</v>
      </c>
      <c r="H622" t="s">
        <v>817</v>
      </c>
      <c r="J622">
        <v>13</v>
      </c>
      <c r="M622">
        <v>2002</v>
      </c>
      <c r="N622" t="s">
        <v>935</v>
      </c>
      <c r="P622">
        <f>ROUNDDOWN(AL622,0)</f>
        <v>4</v>
      </c>
      <c r="S622">
        <v>1</v>
      </c>
      <c r="U622">
        <v>2002</v>
      </c>
      <c r="X622">
        <v>1</v>
      </c>
      <c r="AH622">
        <v>1</v>
      </c>
      <c r="AI622">
        <v>1</v>
      </c>
      <c r="AJ622">
        <v>3</v>
      </c>
      <c r="AK622">
        <v>5160</v>
      </c>
      <c r="AL622">
        <v>4.2</v>
      </c>
      <c r="AM622" t="s">
        <v>55</v>
      </c>
      <c r="AN622" t="str">
        <f>CHOOSE(AI622, "Bottom 20%", "20%-40%", "40%-60%", "60%-80%", "Top 20%")</f>
        <v>Bottom 20%</v>
      </c>
      <c r="AP622">
        <v>0</v>
      </c>
      <c r="AQ622">
        <v>0</v>
      </c>
      <c r="AR622">
        <v>0</v>
      </c>
      <c r="AS622">
        <v>1</v>
      </c>
      <c r="AT622">
        <v>0</v>
      </c>
      <c r="AU622">
        <v>0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</row>
    <row r="623" spans="1:59">
      <c r="A623" s="8">
        <v>37443</v>
      </c>
      <c r="B623" s="8">
        <v>37445</v>
      </c>
      <c r="C623" t="s">
        <v>933</v>
      </c>
      <c r="E623" t="s">
        <v>186</v>
      </c>
      <c r="F623" t="s">
        <v>939</v>
      </c>
      <c r="G623" t="s">
        <v>55</v>
      </c>
      <c r="H623" t="s">
        <v>817</v>
      </c>
      <c r="J623">
        <v>10</v>
      </c>
      <c r="M623">
        <v>2002</v>
      </c>
      <c r="N623" t="s">
        <v>935</v>
      </c>
      <c r="P623">
        <f>ROUNDDOWN(AL623,0)</f>
        <v>4</v>
      </c>
      <c r="S623">
        <v>1</v>
      </c>
      <c r="U623">
        <v>2002</v>
      </c>
      <c r="X623">
        <v>1</v>
      </c>
      <c r="AH623">
        <v>1</v>
      </c>
      <c r="AI623">
        <v>1</v>
      </c>
      <c r="AJ623">
        <v>3</v>
      </c>
      <c r="AK623">
        <v>3900</v>
      </c>
      <c r="AL623">
        <v>4.0999999999999996</v>
      </c>
      <c r="AM623" t="s">
        <v>55</v>
      </c>
      <c r="AN623" t="str">
        <f>CHOOSE(AI623, "Bottom 20%", "20%-40%", "40%-60%", "60%-80%", "Top 20%")</f>
        <v>Bottom 20%</v>
      </c>
      <c r="AP623">
        <v>0</v>
      </c>
      <c r="AQ623">
        <v>0</v>
      </c>
      <c r="AR623">
        <v>0</v>
      </c>
      <c r="AS623">
        <v>1</v>
      </c>
      <c r="AT623">
        <v>0</v>
      </c>
      <c r="AU623">
        <v>0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</row>
    <row r="624" spans="1:59">
      <c r="A624" s="8">
        <v>39164</v>
      </c>
      <c r="B624" s="8">
        <v>39171</v>
      </c>
      <c r="C624" t="s">
        <v>933</v>
      </c>
      <c r="E624" t="s">
        <v>186</v>
      </c>
      <c r="F624" t="s">
        <v>940</v>
      </c>
      <c r="G624" t="s">
        <v>55</v>
      </c>
      <c r="H624" t="s">
        <v>814</v>
      </c>
      <c r="J624">
        <v>36</v>
      </c>
      <c r="K624">
        <v>618</v>
      </c>
      <c r="M624">
        <v>2007</v>
      </c>
      <c r="N624" t="s">
        <v>935</v>
      </c>
      <c r="P624">
        <f>ROUNDDOWN(AL624,0)</f>
        <v>5</v>
      </c>
      <c r="S624">
        <v>1</v>
      </c>
      <c r="U624">
        <v>2007</v>
      </c>
      <c r="AC624">
        <v>1</v>
      </c>
      <c r="AH624">
        <v>1</v>
      </c>
      <c r="AI624">
        <v>1</v>
      </c>
      <c r="AJ624">
        <v>8</v>
      </c>
      <c r="AK624">
        <v>59870</v>
      </c>
      <c r="AL624">
        <v>5.7</v>
      </c>
      <c r="AM624" t="s">
        <v>55</v>
      </c>
      <c r="AN624" t="str">
        <f>CHOOSE(AI624, "Bottom 20%", "20%-40%", "40%-60%", "60%-80%", "Top 20%")</f>
        <v>Bottom 20%</v>
      </c>
      <c r="AP624">
        <v>0</v>
      </c>
      <c r="AQ624">
        <v>0</v>
      </c>
      <c r="AR624">
        <v>0</v>
      </c>
      <c r="AS624">
        <v>1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</row>
    <row r="625" spans="1:59">
      <c r="A625" s="8">
        <v>38768</v>
      </c>
      <c r="B625" s="8">
        <v>38771</v>
      </c>
      <c r="C625" t="s">
        <v>933</v>
      </c>
      <c r="E625" t="s">
        <v>186</v>
      </c>
      <c r="F625" t="s">
        <v>941</v>
      </c>
      <c r="G625" t="s">
        <v>55</v>
      </c>
      <c r="H625" t="s">
        <v>814</v>
      </c>
      <c r="J625">
        <v>5</v>
      </c>
      <c r="K625">
        <v>2000</v>
      </c>
      <c r="M625">
        <v>2006</v>
      </c>
      <c r="N625" t="s">
        <v>935</v>
      </c>
      <c r="P625">
        <f>ROUNDDOWN(AL625,0)</f>
        <v>4</v>
      </c>
      <c r="S625">
        <v>1</v>
      </c>
      <c r="U625">
        <v>2006</v>
      </c>
      <c r="AB625">
        <v>1</v>
      </c>
      <c r="AH625">
        <v>1</v>
      </c>
      <c r="AI625">
        <v>1</v>
      </c>
      <c r="AJ625">
        <v>4</v>
      </c>
      <c r="AK625">
        <v>10710</v>
      </c>
      <c r="AL625">
        <v>4.5999999999999996</v>
      </c>
      <c r="AM625" t="s">
        <v>55</v>
      </c>
      <c r="AN625" t="str">
        <f>CHOOSE(AI625, "Bottom 20%", "20%-40%", "40%-60%", "60%-80%", "Top 20%")</f>
        <v>Bottom 20%</v>
      </c>
      <c r="AP625">
        <v>0</v>
      </c>
      <c r="AQ625">
        <v>0</v>
      </c>
      <c r="AR625">
        <v>0</v>
      </c>
      <c r="AS625">
        <v>1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</v>
      </c>
      <c r="BC625">
        <v>0</v>
      </c>
      <c r="BD625">
        <v>0</v>
      </c>
      <c r="BE625">
        <v>0</v>
      </c>
      <c r="BF625">
        <v>0</v>
      </c>
      <c r="BG625">
        <v>0</v>
      </c>
    </row>
    <row r="626" spans="1:59">
      <c r="A626" s="8">
        <v>37490</v>
      </c>
      <c r="B626" s="8">
        <v>37505</v>
      </c>
      <c r="C626" t="s">
        <v>933</v>
      </c>
      <c r="E626" t="s">
        <v>186</v>
      </c>
      <c r="F626" t="s">
        <v>942</v>
      </c>
      <c r="G626" t="s">
        <v>55</v>
      </c>
      <c r="H626" t="s">
        <v>817</v>
      </c>
      <c r="J626">
        <v>28</v>
      </c>
      <c r="M626">
        <v>2002</v>
      </c>
      <c r="N626" t="s">
        <v>935</v>
      </c>
      <c r="P626">
        <f>ROUNDDOWN(AL626,0)</f>
        <v>5</v>
      </c>
      <c r="S626">
        <v>1</v>
      </c>
      <c r="U626">
        <v>2002</v>
      </c>
      <c r="X626">
        <v>1</v>
      </c>
      <c r="AH626">
        <v>1</v>
      </c>
      <c r="AI626">
        <v>1</v>
      </c>
      <c r="AJ626">
        <v>16</v>
      </c>
      <c r="AK626">
        <v>19470</v>
      </c>
      <c r="AL626">
        <v>5.5</v>
      </c>
      <c r="AM626" t="s">
        <v>55</v>
      </c>
      <c r="AN626" t="str">
        <f>CHOOSE(AI626, "Bottom 20%", "20%-40%", "40%-60%", "60%-80%", "Top 20%")</f>
        <v>Bottom 20%</v>
      </c>
      <c r="AP626">
        <v>0</v>
      </c>
      <c r="AQ626">
        <v>0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</row>
    <row r="627" spans="1:59">
      <c r="A627" s="8">
        <v>39083</v>
      </c>
      <c r="B627" s="8">
        <v>39086</v>
      </c>
      <c r="C627" t="s">
        <v>933</v>
      </c>
      <c r="E627" t="s">
        <v>186</v>
      </c>
      <c r="F627" t="s">
        <v>943</v>
      </c>
      <c r="G627" t="s">
        <v>55</v>
      </c>
      <c r="H627" t="s">
        <v>817</v>
      </c>
      <c r="J627">
        <v>7</v>
      </c>
      <c r="K627">
        <v>2000</v>
      </c>
      <c r="M627">
        <v>2007</v>
      </c>
      <c r="N627" t="s">
        <v>935</v>
      </c>
      <c r="P627">
        <f>ROUNDDOWN(AL627,0)</f>
        <v>5</v>
      </c>
      <c r="S627">
        <v>1</v>
      </c>
      <c r="U627">
        <v>2007</v>
      </c>
      <c r="AC627">
        <v>1</v>
      </c>
      <c r="AH627">
        <v>1</v>
      </c>
      <c r="AI627">
        <v>1</v>
      </c>
      <c r="AJ627">
        <v>4</v>
      </c>
      <c r="AK627">
        <v>25390</v>
      </c>
      <c r="AL627">
        <v>5</v>
      </c>
      <c r="AM627" t="s">
        <v>55</v>
      </c>
      <c r="AN627" t="str">
        <f>CHOOSE(AI627, "Bottom 20%", "20%-40%", "40%-60%", "60%-80%", "Top 20%")</f>
        <v>Bottom 20%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1</v>
      </c>
      <c r="BD627">
        <v>0</v>
      </c>
      <c r="BE627">
        <v>0</v>
      </c>
      <c r="BF627">
        <v>0</v>
      </c>
      <c r="BG627">
        <v>0</v>
      </c>
    </row>
    <row r="628" spans="1:59">
      <c r="A628" s="8">
        <v>39295</v>
      </c>
      <c r="B628" s="8">
        <v>39321</v>
      </c>
      <c r="C628" t="s">
        <v>933</v>
      </c>
      <c r="E628" t="s">
        <v>186</v>
      </c>
      <c r="G628" t="s">
        <v>55</v>
      </c>
      <c r="H628" t="s">
        <v>817</v>
      </c>
      <c r="J628">
        <v>50</v>
      </c>
      <c r="M628">
        <v>2007</v>
      </c>
      <c r="N628" t="s">
        <v>935</v>
      </c>
      <c r="P628">
        <f>ROUNDDOWN(AL628,0)</f>
        <v>6</v>
      </c>
      <c r="S628">
        <v>1</v>
      </c>
      <c r="U628">
        <v>2007</v>
      </c>
      <c r="AC628">
        <v>1</v>
      </c>
      <c r="AH628">
        <v>1</v>
      </c>
      <c r="AI628">
        <v>1</v>
      </c>
      <c r="AJ628">
        <v>27</v>
      </c>
      <c r="AK628">
        <v>165100</v>
      </c>
      <c r="AL628">
        <v>6.6</v>
      </c>
      <c r="AM628" t="s">
        <v>55</v>
      </c>
      <c r="AN628" t="str">
        <f>CHOOSE(AI628, "Bottom 20%", "20%-40%", "40%-60%", "60%-80%", "Top 20%")</f>
        <v>Bottom 20%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1</v>
      </c>
      <c r="BD628">
        <v>0</v>
      </c>
      <c r="BE628">
        <v>0</v>
      </c>
      <c r="BF628">
        <v>0</v>
      </c>
      <c r="BG628">
        <v>0</v>
      </c>
    </row>
    <row r="629" spans="1:59">
      <c r="A629" s="8">
        <v>39289</v>
      </c>
      <c r="B629" s="8">
        <v>39365</v>
      </c>
      <c r="C629" t="s">
        <v>812</v>
      </c>
      <c r="E629" t="s">
        <v>161</v>
      </c>
      <c r="F629" t="s">
        <v>944</v>
      </c>
      <c r="G629" t="s">
        <v>55</v>
      </c>
      <c r="H629" t="s">
        <v>817</v>
      </c>
      <c r="J629">
        <v>52</v>
      </c>
      <c r="K629">
        <v>121043</v>
      </c>
      <c r="M629">
        <v>2007</v>
      </c>
      <c r="N629" t="s">
        <v>815</v>
      </c>
      <c r="P629">
        <f>ROUNDDOWN(AL629,0)</f>
        <v>8</v>
      </c>
      <c r="S629">
        <v>1.5</v>
      </c>
      <c r="U629">
        <v>2007</v>
      </c>
      <c r="AC629">
        <v>1</v>
      </c>
      <c r="AH629">
        <v>1</v>
      </c>
      <c r="AI629">
        <v>1</v>
      </c>
      <c r="AJ629">
        <v>77</v>
      </c>
      <c r="AK629">
        <v>1695000</v>
      </c>
      <c r="AL629">
        <v>8.3000000000000007</v>
      </c>
      <c r="AM629" t="s">
        <v>55</v>
      </c>
      <c r="AN629" t="str">
        <f>CHOOSE(AI629, "Bottom 20%", "20%-40%", "40%-60%", "60%-80%", "Top 20%")</f>
        <v>Bottom 20%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1</v>
      </c>
      <c r="BD629">
        <v>0</v>
      </c>
      <c r="BE629">
        <v>0</v>
      </c>
      <c r="BF629">
        <v>0</v>
      </c>
      <c r="BG629">
        <v>0</v>
      </c>
    </row>
    <row r="630" spans="1:59">
      <c r="A630" s="8">
        <v>39690</v>
      </c>
      <c r="B630" s="8">
        <v>39699</v>
      </c>
      <c r="C630" t="s">
        <v>326</v>
      </c>
      <c r="E630" t="s">
        <v>157</v>
      </c>
      <c r="F630" t="s">
        <v>945</v>
      </c>
      <c r="G630" t="s">
        <v>55</v>
      </c>
      <c r="H630" t="s">
        <v>819</v>
      </c>
      <c r="J630">
        <v>12</v>
      </c>
      <c r="K630">
        <v>615638</v>
      </c>
      <c r="M630">
        <v>2008</v>
      </c>
      <c r="N630" t="s">
        <v>328</v>
      </c>
      <c r="P630">
        <f>ROUNDDOWN(AL630,0)</f>
        <v>5</v>
      </c>
      <c r="S630">
        <v>1.5</v>
      </c>
      <c r="U630">
        <v>2008</v>
      </c>
      <c r="AD630">
        <v>1</v>
      </c>
      <c r="AH630">
        <v>1</v>
      </c>
      <c r="AI630">
        <v>1</v>
      </c>
      <c r="AJ630">
        <v>10</v>
      </c>
      <c r="AK630">
        <v>59250</v>
      </c>
      <c r="AL630">
        <v>5.9</v>
      </c>
      <c r="AM630" t="s">
        <v>55</v>
      </c>
      <c r="AN630" t="str">
        <f>CHOOSE(AI630, "Bottom 20%", "20%-40%", "40%-60%", "60%-80%", "Top 20%")</f>
        <v>Bottom 20%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1</v>
      </c>
      <c r="BE630">
        <v>0</v>
      </c>
      <c r="BF630">
        <v>0</v>
      </c>
      <c r="BG630">
        <v>0</v>
      </c>
    </row>
    <row r="631" spans="1:59">
      <c r="A631" s="8">
        <v>40452</v>
      </c>
      <c r="B631" s="8">
        <v>40463</v>
      </c>
      <c r="C631" t="s">
        <v>326</v>
      </c>
      <c r="E631" t="s">
        <v>157</v>
      </c>
      <c r="G631" t="s">
        <v>55</v>
      </c>
      <c r="H631" t="s">
        <v>819</v>
      </c>
      <c r="J631">
        <v>15</v>
      </c>
      <c r="K631">
        <v>500000</v>
      </c>
      <c r="M631">
        <v>2010</v>
      </c>
      <c r="N631" t="s">
        <v>328</v>
      </c>
      <c r="P631">
        <f>ROUNDDOWN(AL631,0)</f>
        <v>5</v>
      </c>
      <c r="S631">
        <v>1.5</v>
      </c>
      <c r="U631">
        <v>2010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12</v>
      </c>
      <c r="AK631">
        <v>29265.759999999998</v>
      </c>
      <c r="AL631">
        <v>5.7</v>
      </c>
      <c r="AM631" t="s">
        <v>55</v>
      </c>
      <c r="AN631" t="str">
        <f>CHOOSE(AI631, "Bottom 20%", "20%-40%", "40%-60%", "60%-80%", "Top 20%")</f>
        <v>Bottom 20%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1</v>
      </c>
      <c r="BG631">
        <v>0</v>
      </c>
    </row>
    <row r="632" spans="1:59">
      <c r="A632" s="8">
        <v>37783</v>
      </c>
      <c r="B632" s="8">
        <v>37904</v>
      </c>
      <c r="C632" t="s">
        <v>326</v>
      </c>
      <c r="E632" t="s">
        <v>157</v>
      </c>
      <c r="G632" t="s">
        <v>55</v>
      </c>
      <c r="H632" t="s">
        <v>817</v>
      </c>
      <c r="J632">
        <v>187</v>
      </c>
      <c r="K632">
        <v>50000</v>
      </c>
      <c r="M632">
        <v>2003</v>
      </c>
      <c r="N632" t="s">
        <v>328</v>
      </c>
      <c r="P632">
        <f>ROUNDDOWN(AL632,0)</f>
        <v>8</v>
      </c>
      <c r="S632">
        <v>1.5</v>
      </c>
      <c r="U632">
        <v>2003</v>
      </c>
      <c r="Y632">
        <v>1</v>
      </c>
      <c r="AH632">
        <v>1</v>
      </c>
      <c r="AI632">
        <v>1</v>
      </c>
      <c r="AJ632">
        <v>122</v>
      </c>
      <c r="AK632">
        <v>702400</v>
      </c>
      <c r="AL632">
        <v>8.1</v>
      </c>
      <c r="AM632" t="s">
        <v>55</v>
      </c>
      <c r="AN632" t="str">
        <f>CHOOSE(AI632, "Bottom 20%", "20%-40%", "40%-60%", "60%-80%", "Top 20%")</f>
        <v>Bottom 20%</v>
      </c>
      <c r="AP632">
        <v>1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1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</row>
    <row r="633" spans="1:59">
      <c r="A633" s="8">
        <v>37047</v>
      </c>
      <c r="B633" s="8">
        <v>37047</v>
      </c>
      <c r="C633" t="s">
        <v>326</v>
      </c>
      <c r="E633" t="s">
        <v>157</v>
      </c>
      <c r="F633" t="s">
        <v>946</v>
      </c>
      <c r="G633" t="s">
        <v>55</v>
      </c>
      <c r="H633" t="s">
        <v>817</v>
      </c>
      <c r="J633">
        <v>9</v>
      </c>
      <c r="K633">
        <v>500000</v>
      </c>
      <c r="M633">
        <v>2001</v>
      </c>
      <c r="N633" t="s">
        <v>328</v>
      </c>
      <c r="P633">
        <f>ROUNDDOWN(AL633,0)</f>
        <v>5</v>
      </c>
      <c r="S633">
        <v>1.5</v>
      </c>
      <c r="U633">
        <v>2001</v>
      </c>
      <c r="W633">
        <v>1</v>
      </c>
      <c r="AH633">
        <v>1</v>
      </c>
      <c r="AI633">
        <v>1</v>
      </c>
      <c r="AJ633">
        <v>1</v>
      </c>
      <c r="AK633">
        <v>17560</v>
      </c>
      <c r="AL633">
        <v>5.7</v>
      </c>
      <c r="AM633" t="s">
        <v>55</v>
      </c>
      <c r="AN633" t="str">
        <f>CHOOSE(AI633, "Bottom 20%", "20%-40%", "40%-60%", "60%-80%", "Top 20%")</f>
        <v>Bottom 20%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</row>
    <row r="634" spans="1:59">
      <c r="A634" s="8">
        <v>39625</v>
      </c>
      <c r="B634" s="8">
        <v>39642</v>
      </c>
      <c r="C634" t="s">
        <v>326</v>
      </c>
      <c r="E634" t="s">
        <v>157</v>
      </c>
      <c r="F634" t="s">
        <v>947</v>
      </c>
      <c r="G634" t="s">
        <v>55</v>
      </c>
      <c r="H634" t="s">
        <v>819</v>
      </c>
      <c r="J634">
        <v>16</v>
      </c>
      <c r="K634">
        <v>20002</v>
      </c>
      <c r="M634">
        <v>2008</v>
      </c>
      <c r="N634" t="s">
        <v>328</v>
      </c>
      <c r="P634">
        <f>ROUNDDOWN(AL634,0)</f>
        <v>6</v>
      </c>
      <c r="S634">
        <v>1.5</v>
      </c>
      <c r="U634">
        <v>2008</v>
      </c>
      <c r="AD634">
        <v>1</v>
      </c>
      <c r="AH634">
        <v>1</v>
      </c>
      <c r="AI634">
        <v>1</v>
      </c>
      <c r="AJ634">
        <v>18</v>
      </c>
      <c r="AK634">
        <v>426500</v>
      </c>
      <c r="AL634">
        <v>6.8</v>
      </c>
      <c r="AM634" t="s">
        <v>55</v>
      </c>
      <c r="AN634" t="str">
        <f>CHOOSE(AI634, "Bottom 20%", "20%-40%", "40%-60%", "60%-80%", "Top 20%")</f>
        <v>Bottom 20%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1</v>
      </c>
      <c r="BE634">
        <v>0</v>
      </c>
      <c r="BF634">
        <v>0</v>
      </c>
      <c r="BG634">
        <v>0</v>
      </c>
    </row>
    <row r="635" spans="1:59">
      <c r="A635" s="8">
        <v>38158</v>
      </c>
      <c r="B635" s="8">
        <v>38202</v>
      </c>
      <c r="C635" t="s">
        <v>326</v>
      </c>
      <c r="E635" t="s">
        <v>157</v>
      </c>
      <c r="F635" t="s">
        <v>948</v>
      </c>
      <c r="G635" t="s">
        <v>55</v>
      </c>
      <c r="H635" t="s">
        <v>817</v>
      </c>
      <c r="J635">
        <v>730</v>
      </c>
      <c r="K635">
        <v>36000000</v>
      </c>
      <c r="L635">
        <v>2200</v>
      </c>
      <c r="M635">
        <v>2004</v>
      </c>
      <c r="N635" t="s">
        <v>328</v>
      </c>
      <c r="P635">
        <f>ROUNDDOWN(AL635,0)</f>
        <v>8</v>
      </c>
      <c r="S635">
        <v>1.5</v>
      </c>
      <c r="U635">
        <v>2004</v>
      </c>
      <c r="Z635">
        <v>1</v>
      </c>
      <c r="AH635">
        <v>1</v>
      </c>
      <c r="AI635">
        <v>1</v>
      </c>
      <c r="AJ635">
        <v>45</v>
      </c>
      <c r="AK635">
        <v>1163000</v>
      </c>
      <c r="AL635">
        <v>8.3000000000000007</v>
      </c>
      <c r="AM635" t="s">
        <v>55</v>
      </c>
      <c r="AN635" t="str">
        <f>CHOOSE(AI635, "Bottom 20%", "20%-40%", "40%-60%", "60%-80%", "Top 20%")</f>
        <v>Bottom 20%</v>
      </c>
      <c r="AP635">
        <v>1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1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</row>
    <row r="636" spans="1:59">
      <c r="A636" s="8">
        <v>37121</v>
      </c>
      <c r="B636" s="8">
        <v>37173</v>
      </c>
      <c r="C636" t="s">
        <v>949</v>
      </c>
      <c r="E636" t="s">
        <v>161</v>
      </c>
      <c r="F636" t="s">
        <v>950</v>
      </c>
      <c r="G636" t="s">
        <v>55</v>
      </c>
      <c r="H636" t="s">
        <v>817</v>
      </c>
      <c r="J636">
        <v>9</v>
      </c>
      <c r="K636">
        <v>220000</v>
      </c>
      <c r="M636">
        <v>2001</v>
      </c>
      <c r="N636" t="s">
        <v>951</v>
      </c>
      <c r="P636">
        <f>ROUNDDOWN(AL636,0)</f>
        <v>7</v>
      </c>
      <c r="S636">
        <v>1.5</v>
      </c>
      <c r="U636">
        <v>2001</v>
      </c>
      <c r="W636">
        <v>1</v>
      </c>
      <c r="AH636">
        <v>1</v>
      </c>
      <c r="AI636">
        <v>1</v>
      </c>
      <c r="AJ636">
        <v>53</v>
      </c>
      <c r="AK636">
        <v>264100</v>
      </c>
      <c r="AL636">
        <v>7.3</v>
      </c>
      <c r="AM636" t="s">
        <v>55</v>
      </c>
      <c r="AN636" t="str">
        <f>CHOOSE(AI636, "Bottom 20%", "20%-40%", "40%-60%", "60%-80%", "Top 20%")</f>
        <v>Bottom 20%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</row>
    <row r="637" spans="1:59">
      <c r="A637" s="8">
        <v>39948</v>
      </c>
      <c r="B637" s="8">
        <v>39954</v>
      </c>
      <c r="C637" t="s">
        <v>269</v>
      </c>
      <c r="E637" t="s">
        <v>207</v>
      </c>
      <c r="F637" t="s">
        <v>952</v>
      </c>
      <c r="G637" t="s">
        <v>55</v>
      </c>
      <c r="H637" t="s">
        <v>819</v>
      </c>
      <c r="J637">
        <v>11</v>
      </c>
      <c r="K637">
        <v>9910</v>
      </c>
      <c r="M637">
        <v>2009</v>
      </c>
      <c r="N637" t="s">
        <v>271</v>
      </c>
      <c r="P637">
        <f>ROUNDDOWN(AL637,0)</f>
        <v>4</v>
      </c>
      <c r="S637">
        <v>1.5</v>
      </c>
      <c r="U637">
        <v>2009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7</v>
      </c>
      <c r="AK637">
        <v>5754</v>
      </c>
      <c r="AL637">
        <v>4.8</v>
      </c>
      <c r="AM637" t="s">
        <v>55</v>
      </c>
      <c r="AN637" t="str">
        <f>CHOOSE(AI637, "Bottom 20%", "20%-40%", "40%-60%", "60%-80%", "Top 20%")</f>
        <v>Bottom 20%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1</v>
      </c>
      <c r="BF637">
        <v>0</v>
      </c>
      <c r="BG637">
        <v>0</v>
      </c>
    </row>
    <row r="638" spans="1:59">
      <c r="A638" s="8">
        <v>36761</v>
      </c>
      <c r="B638" s="8">
        <v>36769</v>
      </c>
      <c r="C638" t="s">
        <v>170</v>
      </c>
      <c r="E638" t="s">
        <v>157</v>
      </c>
      <c r="F638" t="s">
        <v>953</v>
      </c>
      <c r="G638" t="s">
        <v>55</v>
      </c>
      <c r="H638" t="s">
        <v>814</v>
      </c>
      <c r="J638">
        <v>179</v>
      </c>
      <c r="K638">
        <v>252016</v>
      </c>
      <c r="L638">
        <v>173</v>
      </c>
      <c r="M638">
        <v>2000</v>
      </c>
      <c r="N638" t="s">
        <v>172</v>
      </c>
      <c r="P638">
        <f>ROUNDDOWN(AL638,0)</f>
        <v>6</v>
      </c>
      <c r="S638">
        <v>1.5</v>
      </c>
      <c r="U638">
        <v>2000</v>
      </c>
      <c r="V638">
        <v>1</v>
      </c>
      <c r="AH638">
        <v>2</v>
      </c>
      <c r="AI638">
        <v>1</v>
      </c>
      <c r="AJ638">
        <v>9</v>
      </c>
      <c r="AK638">
        <v>129500</v>
      </c>
      <c r="AL638">
        <v>6.2</v>
      </c>
      <c r="AM638" t="s">
        <v>55</v>
      </c>
      <c r="AN638" t="str">
        <f>CHOOSE(AI638, "Bottom 20%", "20%-40%", "40%-60%", "60%-80%", "Top 20%")</f>
        <v>Bottom 20%</v>
      </c>
      <c r="AP638">
        <v>1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</row>
    <row r="639" spans="1:59">
      <c r="A639" s="8">
        <v>36687</v>
      </c>
      <c r="B639" s="8">
        <v>36687</v>
      </c>
      <c r="C639" t="s">
        <v>170</v>
      </c>
      <c r="E639" t="s">
        <v>157</v>
      </c>
      <c r="F639" t="s">
        <v>954</v>
      </c>
      <c r="G639" t="s">
        <v>55</v>
      </c>
      <c r="H639" t="s">
        <v>814</v>
      </c>
      <c r="J639">
        <v>20</v>
      </c>
      <c r="K639">
        <v>3000000</v>
      </c>
      <c r="M639">
        <v>2000</v>
      </c>
      <c r="N639" t="s">
        <v>172</v>
      </c>
      <c r="P639">
        <f>ROUNDDOWN(AL639,0)</f>
        <v>6</v>
      </c>
      <c r="S639">
        <v>1.5</v>
      </c>
      <c r="U639">
        <v>2000</v>
      </c>
      <c r="V639">
        <v>1</v>
      </c>
      <c r="AH639">
        <v>2</v>
      </c>
      <c r="AI639">
        <v>1</v>
      </c>
      <c r="AJ639">
        <v>1</v>
      </c>
      <c r="AK639">
        <v>55000</v>
      </c>
      <c r="AL639">
        <v>6.1</v>
      </c>
      <c r="AM639" t="s">
        <v>55</v>
      </c>
      <c r="AN639" t="str">
        <f>CHOOSE(AI639, "Bottom 20%", "20%-40%", "40%-60%", "60%-80%", "Top 20%")</f>
        <v>Bottom 20%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</row>
    <row r="640" spans="1:59">
      <c r="A640" s="8">
        <v>37047</v>
      </c>
      <c r="B640" s="8">
        <v>37064</v>
      </c>
      <c r="C640" t="s">
        <v>170</v>
      </c>
      <c r="E640" t="s">
        <v>157</v>
      </c>
      <c r="F640" t="s">
        <v>955</v>
      </c>
      <c r="G640" t="s">
        <v>55</v>
      </c>
      <c r="H640" t="s">
        <v>817</v>
      </c>
      <c r="J640">
        <v>5</v>
      </c>
      <c r="K640">
        <v>700000</v>
      </c>
      <c r="M640">
        <v>2001</v>
      </c>
      <c r="N640" t="s">
        <v>172</v>
      </c>
      <c r="P640">
        <f>ROUNDDOWN(AL640,0)</f>
        <v>5</v>
      </c>
      <c r="S640">
        <v>1.5</v>
      </c>
      <c r="U640">
        <v>2001</v>
      </c>
      <c r="W640">
        <v>1</v>
      </c>
      <c r="AH640">
        <v>2</v>
      </c>
      <c r="AI640">
        <v>1</v>
      </c>
      <c r="AJ640">
        <v>18</v>
      </c>
      <c r="AK640">
        <v>17560</v>
      </c>
      <c r="AL640">
        <v>5.7</v>
      </c>
      <c r="AM640" t="s">
        <v>55</v>
      </c>
      <c r="AN640" t="str">
        <f>CHOOSE(AI640, "Bottom 20%", "20%-40%", "40%-60%", "60%-80%", "Top 20%")</f>
        <v>Bottom 20%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</row>
    <row r="641" spans="1:59">
      <c r="A641" s="8">
        <v>37080</v>
      </c>
      <c r="B641" s="8">
        <v>37082</v>
      </c>
      <c r="C641" t="s">
        <v>170</v>
      </c>
      <c r="E641" t="s">
        <v>157</v>
      </c>
      <c r="F641" t="s">
        <v>956</v>
      </c>
      <c r="G641" t="s">
        <v>55</v>
      </c>
      <c r="H641" t="s">
        <v>817</v>
      </c>
      <c r="J641">
        <v>100</v>
      </c>
      <c r="K641">
        <v>9670000</v>
      </c>
      <c r="L641">
        <v>90</v>
      </c>
      <c r="M641">
        <v>2001</v>
      </c>
      <c r="N641" t="s">
        <v>172</v>
      </c>
      <c r="P641">
        <f>ROUNDDOWN(AL641,0)</f>
        <v>6</v>
      </c>
      <c r="S641">
        <v>1.5</v>
      </c>
      <c r="U641">
        <v>2001</v>
      </c>
      <c r="W641">
        <v>1</v>
      </c>
      <c r="AH641">
        <v>2</v>
      </c>
      <c r="AI641">
        <v>1</v>
      </c>
      <c r="AJ641">
        <v>3</v>
      </c>
      <c r="AK641">
        <v>105100</v>
      </c>
      <c r="AL641">
        <v>6.7</v>
      </c>
      <c r="AM641" t="s">
        <v>55</v>
      </c>
      <c r="AN641" t="str">
        <f>CHOOSE(AI641, "Bottom 20%", "20%-40%", "40%-60%", "60%-80%", "Top 20%")</f>
        <v>Bottom 20%</v>
      </c>
      <c r="AP641">
        <v>1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</row>
    <row r="642" spans="1:59">
      <c r="A642" s="8">
        <v>37783</v>
      </c>
      <c r="B642" s="8">
        <v>37904</v>
      </c>
      <c r="C642" t="s">
        <v>170</v>
      </c>
      <c r="E642" t="s">
        <v>157</v>
      </c>
      <c r="F642" t="s">
        <v>957</v>
      </c>
      <c r="G642" t="s">
        <v>55</v>
      </c>
      <c r="H642" t="s">
        <v>817</v>
      </c>
      <c r="J642">
        <v>142</v>
      </c>
      <c r="K642">
        <v>4550000</v>
      </c>
      <c r="M642">
        <v>2003</v>
      </c>
      <c r="N642" t="s">
        <v>172</v>
      </c>
      <c r="P642">
        <f>ROUNDDOWN(AL642,0)</f>
        <v>8</v>
      </c>
      <c r="S642">
        <v>1.5</v>
      </c>
      <c r="U642">
        <v>2003</v>
      </c>
      <c r="Y642">
        <v>1</v>
      </c>
      <c r="AH642">
        <v>2</v>
      </c>
      <c r="AI642">
        <v>1</v>
      </c>
      <c r="AJ642">
        <v>122</v>
      </c>
      <c r="AK642">
        <v>702400</v>
      </c>
      <c r="AL642">
        <v>8.1</v>
      </c>
      <c r="AM642" t="s">
        <v>55</v>
      </c>
      <c r="AN642" t="str">
        <f>CHOOSE(AI642, "Bottom 20%", "20%-40%", "40%-60%", "60%-80%", "Top 20%")</f>
        <v>Bottom 20%</v>
      </c>
      <c r="AP642">
        <v>1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</row>
    <row r="643" spans="1:59">
      <c r="A643" s="8">
        <v>36718</v>
      </c>
      <c r="B643" s="8">
        <v>36748</v>
      </c>
      <c r="C643" t="s">
        <v>156</v>
      </c>
      <c r="E643" t="s">
        <v>157</v>
      </c>
      <c r="F643" t="s">
        <v>958</v>
      </c>
      <c r="G643" t="s">
        <v>55</v>
      </c>
      <c r="H643" t="s">
        <v>817</v>
      </c>
      <c r="J643">
        <v>347</v>
      </c>
      <c r="K643">
        <v>3448053</v>
      </c>
      <c r="L643">
        <v>160</v>
      </c>
      <c r="M643">
        <v>2000</v>
      </c>
      <c r="N643" t="s">
        <v>159</v>
      </c>
      <c r="P643">
        <f>ROUNDDOWN(AL643,0)</f>
        <v>6</v>
      </c>
      <c r="S643">
        <v>1.5</v>
      </c>
      <c r="U643">
        <v>2000</v>
      </c>
      <c r="V643">
        <v>1</v>
      </c>
      <c r="AH643">
        <v>1</v>
      </c>
      <c r="AI643">
        <v>1</v>
      </c>
      <c r="AJ643">
        <v>31</v>
      </c>
      <c r="AK643">
        <v>104700</v>
      </c>
      <c r="AL643">
        <v>6.7</v>
      </c>
      <c r="AM643" t="s">
        <v>55</v>
      </c>
      <c r="AN643" t="str">
        <f>CHOOSE(AI643, "Bottom 20%", "20%-40%", "40%-60%", "60%-80%", "Top 20%")</f>
        <v>Bottom 20%</v>
      </c>
      <c r="AP643">
        <v>1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</row>
    <row r="644" spans="1:59">
      <c r="A644" s="8">
        <v>39304</v>
      </c>
      <c r="B644" s="8">
        <v>39318</v>
      </c>
      <c r="C644" t="s">
        <v>156</v>
      </c>
      <c r="E644" t="s">
        <v>157</v>
      </c>
      <c r="F644" t="s">
        <v>959</v>
      </c>
      <c r="G644" t="s">
        <v>55</v>
      </c>
      <c r="H644" t="s">
        <v>817</v>
      </c>
      <c r="J644">
        <v>2</v>
      </c>
      <c r="K644">
        <v>19000</v>
      </c>
      <c r="L644">
        <v>1</v>
      </c>
      <c r="M644">
        <v>2007</v>
      </c>
      <c r="N644" t="s">
        <v>159</v>
      </c>
      <c r="P644">
        <f>ROUNDDOWN(AL644,0)</f>
        <v>6</v>
      </c>
      <c r="S644">
        <v>1.5</v>
      </c>
      <c r="U644">
        <v>2007</v>
      </c>
      <c r="AC644">
        <v>1</v>
      </c>
      <c r="AH644">
        <v>1</v>
      </c>
      <c r="AI644">
        <v>1</v>
      </c>
      <c r="AJ644">
        <v>15</v>
      </c>
      <c r="AK644">
        <v>64580</v>
      </c>
      <c r="AL644">
        <v>6.2</v>
      </c>
      <c r="AM644" t="s">
        <v>55</v>
      </c>
      <c r="AN644" t="str">
        <f>CHOOSE(AI644, "Bottom 20%", "20%-40%", "40%-60%", "60%-80%", "Top 20%")</f>
        <v>Bottom 20%</v>
      </c>
      <c r="AP644">
        <v>1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0</v>
      </c>
      <c r="BE644">
        <v>0</v>
      </c>
      <c r="BF644">
        <v>0</v>
      </c>
      <c r="BG644">
        <v>0</v>
      </c>
    </row>
    <row r="645" spans="1:59">
      <c r="A645" s="8">
        <v>37118</v>
      </c>
      <c r="B645" s="8">
        <v>37214</v>
      </c>
      <c r="C645" t="s">
        <v>156</v>
      </c>
      <c r="E645" t="s">
        <v>157</v>
      </c>
      <c r="F645" t="s">
        <v>960</v>
      </c>
      <c r="G645" t="s">
        <v>55</v>
      </c>
      <c r="H645" t="s">
        <v>817</v>
      </c>
      <c r="J645">
        <v>56</v>
      </c>
      <c r="K645">
        <v>1669182</v>
      </c>
      <c r="L645">
        <v>15</v>
      </c>
      <c r="M645">
        <v>2001</v>
      </c>
      <c r="N645" t="s">
        <v>159</v>
      </c>
      <c r="P645">
        <f>ROUNDDOWN(AL645,0)</f>
        <v>7</v>
      </c>
      <c r="S645">
        <v>1.5</v>
      </c>
      <c r="U645">
        <v>2001</v>
      </c>
      <c r="W645">
        <v>1</v>
      </c>
      <c r="AH645">
        <v>1</v>
      </c>
      <c r="AI645">
        <v>1</v>
      </c>
      <c r="AJ645">
        <v>97</v>
      </c>
      <c r="AK645">
        <v>74500</v>
      </c>
      <c r="AL645">
        <v>7</v>
      </c>
      <c r="AM645" t="s">
        <v>55</v>
      </c>
      <c r="AN645" t="str">
        <f>CHOOSE(AI645, "Bottom 20%", "20%-40%", "40%-60%", "60%-80%", "Top 20%")</f>
        <v>Bottom 20%</v>
      </c>
      <c r="AP645">
        <v>1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</row>
    <row r="646" spans="1:59">
      <c r="A646" s="8">
        <v>37486</v>
      </c>
      <c r="B646" s="8">
        <v>37586</v>
      </c>
      <c r="C646" t="s">
        <v>156</v>
      </c>
      <c r="E646" t="s">
        <v>157</v>
      </c>
      <c r="F646" t="s">
        <v>961</v>
      </c>
      <c r="G646" t="s">
        <v>55</v>
      </c>
      <c r="H646" t="s">
        <v>817</v>
      </c>
      <c r="J646">
        <v>29</v>
      </c>
      <c r="K646">
        <v>1470000</v>
      </c>
      <c r="L646">
        <v>0.1</v>
      </c>
      <c r="M646">
        <v>2002</v>
      </c>
      <c r="N646" t="s">
        <v>159</v>
      </c>
      <c r="P646">
        <f>ROUNDDOWN(AL646,0)</f>
        <v>7</v>
      </c>
      <c r="S646">
        <v>1.5</v>
      </c>
      <c r="U646">
        <v>2002</v>
      </c>
      <c r="X646">
        <v>1</v>
      </c>
      <c r="AH646">
        <v>1</v>
      </c>
      <c r="AI646">
        <v>1</v>
      </c>
      <c r="AJ646">
        <v>101</v>
      </c>
      <c r="AK646">
        <v>358600</v>
      </c>
      <c r="AL646">
        <v>7.7</v>
      </c>
      <c r="AM646" t="s">
        <v>55</v>
      </c>
      <c r="AN646" t="str">
        <f>CHOOSE(AI646, "Bottom 20%", "20%-40%", "40%-60%", "60%-80%", "Top 20%")</f>
        <v>Bottom 20%</v>
      </c>
      <c r="AP646">
        <v>1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</row>
    <row r="647" spans="1:59">
      <c r="A647" s="8">
        <v>36770</v>
      </c>
      <c r="B647" s="8">
        <v>36799</v>
      </c>
      <c r="C647" t="s">
        <v>860</v>
      </c>
      <c r="E647" t="s">
        <v>157</v>
      </c>
      <c r="F647" t="s">
        <v>962</v>
      </c>
      <c r="G647" t="s">
        <v>55</v>
      </c>
      <c r="J647">
        <v>15</v>
      </c>
      <c r="K647">
        <v>450000</v>
      </c>
      <c r="L647">
        <v>1</v>
      </c>
      <c r="M647">
        <v>2000</v>
      </c>
      <c r="N647" t="s">
        <v>862</v>
      </c>
      <c r="P647">
        <f>ROUNDDOWN(AL647,0)</f>
        <v>7</v>
      </c>
      <c r="S647">
        <v>1.5</v>
      </c>
      <c r="U647">
        <v>2000</v>
      </c>
      <c r="V647">
        <v>1</v>
      </c>
      <c r="AH647">
        <v>1</v>
      </c>
      <c r="AI647">
        <v>1</v>
      </c>
      <c r="AJ647">
        <v>30</v>
      </c>
      <c r="AK647">
        <v>208200</v>
      </c>
      <c r="AL647">
        <v>7.3</v>
      </c>
      <c r="AM647" t="s">
        <v>55</v>
      </c>
      <c r="AN647" t="str">
        <f>CHOOSE(AI647, "Bottom 20%", "20%-40%", "40%-60%", "60%-80%", "Top 20%")</f>
        <v>Bottom 20%</v>
      </c>
      <c r="AP647">
        <v>1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</row>
    <row r="648" spans="1:59">
      <c r="A648" s="8">
        <v>39320</v>
      </c>
      <c r="B648" s="8">
        <v>39324</v>
      </c>
      <c r="C648" t="s">
        <v>863</v>
      </c>
      <c r="E648" t="s">
        <v>161</v>
      </c>
      <c r="F648" t="s">
        <v>963</v>
      </c>
      <c r="G648" t="s">
        <v>55</v>
      </c>
      <c r="H648" t="s">
        <v>817</v>
      </c>
      <c r="J648">
        <v>1</v>
      </c>
      <c r="K648">
        <v>17000</v>
      </c>
      <c r="M648">
        <v>2007</v>
      </c>
      <c r="N648" t="s">
        <v>865</v>
      </c>
      <c r="P648">
        <f>ROUNDDOWN(AL648,0)</f>
        <v>4</v>
      </c>
      <c r="S648">
        <v>1.5</v>
      </c>
      <c r="U648">
        <v>2007</v>
      </c>
      <c r="AC648">
        <v>1</v>
      </c>
      <c r="AH648">
        <v>1</v>
      </c>
      <c r="AI648">
        <v>1</v>
      </c>
      <c r="AJ648">
        <v>5</v>
      </c>
      <c r="AK648">
        <v>2330</v>
      </c>
      <c r="AL648">
        <v>4.2</v>
      </c>
      <c r="AM648" t="s">
        <v>55</v>
      </c>
      <c r="AN648" t="str">
        <f>CHOOSE(AI648, "Bottom 20%", "20%-40%", "40%-60%", "60%-80%", "Top 20%")</f>
        <v>Bottom 20%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1</v>
      </c>
      <c r="BD648">
        <v>0</v>
      </c>
      <c r="BE648">
        <v>0</v>
      </c>
      <c r="BF648">
        <v>0</v>
      </c>
      <c r="BG648">
        <v>0</v>
      </c>
    </row>
    <row r="649" spans="1:59">
      <c r="A649" s="8">
        <v>37121</v>
      </c>
      <c r="B649" s="8">
        <v>37173</v>
      </c>
      <c r="C649" t="s">
        <v>164</v>
      </c>
      <c r="E649" t="s">
        <v>161</v>
      </c>
      <c r="F649" t="s">
        <v>964</v>
      </c>
      <c r="G649" t="s">
        <v>55</v>
      </c>
      <c r="H649" t="s">
        <v>817</v>
      </c>
      <c r="J649">
        <v>2</v>
      </c>
      <c r="K649">
        <v>3500</v>
      </c>
      <c r="M649">
        <v>2001</v>
      </c>
      <c r="N649" t="s">
        <v>166</v>
      </c>
      <c r="P649">
        <f>ROUNDDOWN(AL649,0)</f>
        <v>7</v>
      </c>
      <c r="S649">
        <v>1.5</v>
      </c>
      <c r="U649">
        <v>2001</v>
      </c>
      <c r="W649">
        <v>1</v>
      </c>
      <c r="AH649">
        <v>1</v>
      </c>
      <c r="AI649">
        <v>1</v>
      </c>
      <c r="AJ649">
        <v>53</v>
      </c>
      <c r="AK649">
        <v>264100</v>
      </c>
      <c r="AL649">
        <v>7.3</v>
      </c>
      <c r="AM649" t="s">
        <v>55</v>
      </c>
      <c r="AN649" t="str">
        <f>CHOOSE(AI649, "Bottom 20%", "20%-40%", "40%-60%", "60%-80%", "Top 20%")</f>
        <v>Bottom 20%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</row>
    <row r="650" spans="1:59">
      <c r="A650" s="8">
        <v>38622</v>
      </c>
      <c r="B650" s="8">
        <v>38625</v>
      </c>
      <c r="C650" t="s">
        <v>181</v>
      </c>
      <c r="E650" t="s">
        <v>161</v>
      </c>
      <c r="F650" t="s">
        <v>965</v>
      </c>
      <c r="G650" t="s">
        <v>55</v>
      </c>
      <c r="H650" t="s">
        <v>817</v>
      </c>
      <c r="K650">
        <v>7500</v>
      </c>
      <c r="M650">
        <v>2005</v>
      </c>
      <c r="N650" t="s">
        <v>182</v>
      </c>
      <c r="P650">
        <f>ROUNDDOWN(AL650,0)</f>
        <v>6</v>
      </c>
      <c r="S650">
        <v>1.5</v>
      </c>
      <c r="U650">
        <v>2005</v>
      </c>
      <c r="AA650">
        <v>1</v>
      </c>
      <c r="AH650">
        <v>1</v>
      </c>
      <c r="AI650">
        <v>1</v>
      </c>
      <c r="AJ650">
        <v>4</v>
      </c>
      <c r="AK650">
        <v>147100</v>
      </c>
      <c r="AL650">
        <v>6.4</v>
      </c>
      <c r="AM650" t="s">
        <v>55</v>
      </c>
      <c r="AN650" t="str">
        <f>CHOOSE(AI650, "Bottom 20%", "20%-40%", "40%-60%", "60%-80%", "Top 20%")</f>
        <v>Bottom 20%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1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</row>
    <row r="651" spans="1:59">
      <c r="A651" s="8">
        <v>39289</v>
      </c>
      <c r="B651" s="8">
        <v>39365</v>
      </c>
      <c r="C651" t="s">
        <v>177</v>
      </c>
      <c r="E651" t="s">
        <v>161</v>
      </c>
      <c r="F651" t="s">
        <v>966</v>
      </c>
      <c r="G651" t="s">
        <v>55</v>
      </c>
      <c r="H651" t="s">
        <v>817</v>
      </c>
      <c r="J651">
        <v>7</v>
      </c>
      <c r="K651">
        <v>57274</v>
      </c>
      <c r="M651">
        <v>2007</v>
      </c>
      <c r="N651" t="s">
        <v>179</v>
      </c>
      <c r="P651">
        <f>ROUNDDOWN(AL651,0)</f>
        <v>8</v>
      </c>
      <c r="S651">
        <v>1.5</v>
      </c>
      <c r="U651">
        <v>2007</v>
      </c>
      <c r="AC651">
        <v>1</v>
      </c>
      <c r="AH651">
        <v>1</v>
      </c>
      <c r="AI651">
        <v>1</v>
      </c>
      <c r="AJ651">
        <v>77</v>
      </c>
      <c r="AK651">
        <v>1695000</v>
      </c>
      <c r="AL651">
        <v>8.3000000000000007</v>
      </c>
      <c r="AM651" t="s">
        <v>55</v>
      </c>
      <c r="AN651" t="str">
        <f>CHOOSE(AI651, "Bottom 20%", "20%-40%", "40%-60%", "60%-80%", "Top 20%")</f>
        <v>Bottom 20%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1</v>
      </c>
      <c r="BD651">
        <v>0</v>
      </c>
      <c r="BE651">
        <v>0</v>
      </c>
      <c r="BF651">
        <v>0</v>
      </c>
      <c r="BG651">
        <v>0</v>
      </c>
    </row>
    <row r="652" spans="1:59">
      <c r="A652" s="8">
        <v>40434</v>
      </c>
      <c r="B652" s="8">
        <v>40451</v>
      </c>
      <c r="C652" t="s">
        <v>647</v>
      </c>
      <c r="E652" t="s">
        <v>161</v>
      </c>
      <c r="F652" t="s">
        <v>967</v>
      </c>
      <c r="G652" t="s">
        <v>55</v>
      </c>
      <c r="H652" t="s">
        <v>819</v>
      </c>
      <c r="J652">
        <v>40</v>
      </c>
      <c r="K652">
        <v>1500200</v>
      </c>
      <c r="L652">
        <v>30</v>
      </c>
      <c r="M652">
        <v>2010</v>
      </c>
      <c r="N652" t="s">
        <v>649</v>
      </c>
      <c r="P652">
        <f>ROUNDDOWN(AL652,0)</f>
        <v>5</v>
      </c>
      <c r="S652">
        <v>1.5</v>
      </c>
      <c r="U652">
        <v>2010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18</v>
      </c>
      <c r="AK652">
        <v>8694.6</v>
      </c>
      <c r="AL652">
        <v>5.4</v>
      </c>
      <c r="AM652" t="s">
        <v>55</v>
      </c>
      <c r="AN652" t="str">
        <f>CHOOSE(AI652, "Bottom 20%", "20%-40%", "40%-60%", "60%-80%", "Top 20%")</f>
        <v>Bottom 20%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1</v>
      </c>
      <c r="BG652">
        <v>0</v>
      </c>
    </row>
    <row r="653" spans="1:59">
      <c r="A653" s="8">
        <v>37130</v>
      </c>
      <c r="B653" s="8">
        <v>37138</v>
      </c>
      <c r="C653" t="s">
        <v>647</v>
      </c>
      <c r="E653" t="s">
        <v>161</v>
      </c>
      <c r="F653" t="s">
        <v>968</v>
      </c>
      <c r="G653" t="s">
        <v>55</v>
      </c>
      <c r="H653" t="s">
        <v>814</v>
      </c>
      <c r="J653">
        <v>200</v>
      </c>
      <c r="K653">
        <v>84065</v>
      </c>
      <c r="L653">
        <v>3</v>
      </c>
      <c r="M653">
        <v>2001</v>
      </c>
      <c r="N653" t="s">
        <v>649</v>
      </c>
      <c r="P653">
        <f>ROUNDDOWN(AL653,0)</f>
        <v>5</v>
      </c>
      <c r="S653">
        <v>1.5</v>
      </c>
      <c r="U653">
        <v>2001</v>
      </c>
      <c r="W653">
        <v>1</v>
      </c>
      <c r="AH653">
        <v>1</v>
      </c>
      <c r="AI653">
        <v>1</v>
      </c>
      <c r="AJ653">
        <v>9</v>
      </c>
      <c r="AK653">
        <v>14300</v>
      </c>
      <c r="AL653">
        <v>5.3</v>
      </c>
      <c r="AM653" t="s">
        <v>55</v>
      </c>
      <c r="AN653" t="str">
        <f>CHOOSE(AI653, "Bottom 20%", "20%-40%", "40%-60%", "60%-80%", "Top 20%")</f>
        <v>Bottom 20%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1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</row>
    <row r="654" spans="1:59">
      <c r="A654" s="8">
        <v>40380</v>
      </c>
      <c r="B654" s="8">
        <v>40382</v>
      </c>
      <c r="C654" t="s">
        <v>322</v>
      </c>
      <c r="E654" t="s">
        <v>186</v>
      </c>
      <c r="F654" t="s">
        <v>969</v>
      </c>
      <c r="G654" t="s">
        <v>55</v>
      </c>
      <c r="H654" t="s">
        <v>970</v>
      </c>
      <c r="J654">
        <v>60</v>
      </c>
      <c r="K654">
        <v>4000</v>
      </c>
      <c r="M654">
        <v>2010</v>
      </c>
      <c r="N654" t="s">
        <v>324</v>
      </c>
      <c r="P654">
        <f>ROUNDDOWN(AL654,0)</f>
        <v>4</v>
      </c>
      <c r="S654">
        <v>1.5</v>
      </c>
      <c r="U654">
        <v>2010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3</v>
      </c>
      <c r="AK654">
        <v>14180</v>
      </c>
      <c r="AL654">
        <v>4.8</v>
      </c>
      <c r="AM654" t="s">
        <v>55</v>
      </c>
      <c r="AN654" t="str">
        <f>CHOOSE(AI654, "Bottom 20%", "20%-40%", "40%-60%", "60%-80%", "Top 20%")</f>
        <v>Bottom 20%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</row>
    <row r="655" spans="1:59">
      <c r="A655" s="8">
        <v>39669</v>
      </c>
      <c r="B655" s="8">
        <v>39680</v>
      </c>
      <c r="C655" t="s">
        <v>322</v>
      </c>
      <c r="E655" t="s">
        <v>186</v>
      </c>
      <c r="F655" t="s">
        <v>971</v>
      </c>
      <c r="G655" t="s">
        <v>55</v>
      </c>
      <c r="H655" t="s">
        <v>819</v>
      </c>
      <c r="J655">
        <v>37</v>
      </c>
      <c r="K655">
        <v>90752</v>
      </c>
      <c r="M655">
        <v>2008</v>
      </c>
      <c r="N655" t="s">
        <v>324</v>
      </c>
      <c r="P655">
        <f>ROUNDDOWN(AL655,0)</f>
        <v>6</v>
      </c>
      <c r="S655">
        <v>1.5</v>
      </c>
      <c r="U655">
        <v>2008</v>
      </c>
      <c r="AD655">
        <v>1</v>
      </c>
      <c r="AH655">
        <v>1</v>
      </c>
      <c r="AI655">
        <v>1</v>
      </c>
      <c r="AJ655">
        <v>12</v>
      </c>
      <c r="AK655">
        <v>165900</v>
      </c>
      <c r="AL655">
        <v>6.5</v>
      </c>
      <c r="AM655" t="s">
        <v>55</v>
      </c>
      <c r="AN655" t="str">
        <f>CHOOSE(AI655, "Bottom 20%", "20%-40%", "40%-60%", "60%-80%", "Top 20%")</f>
        <v>Bottom 20%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  <c r="BE655">
        <v>0</v>
      </c>
      <c r="BF655">
        <v>0</v>
      </c>
      <c r="BG655">
        <v>0</v>
      </c>
    </row>
    <row r="656" spans="1:59">
      <c r="A656" s="8">
        <v>40040</v>
      </c>
      <c r="B656" s="8">
        <v>40042</v>
      </c>
      <c r="C656" t="s">
        <v>322</v>
      </c>
      <c r="E656" t="s">
        <v>186</v>
      </c>
      <c r="F656" t="s">
        <v>972</v>
      </c>
      <c r="G656" t="s">
        <v>55</v>
      </c>
      <c r="H656" t="s">
        <v>970</v>
      </c>
      <c r="J656">
        <v>36</v>
      </c>
      <c r="K656">
        <v>75000</v>
      </c>
      <c r="M656">
        <v>2009</v>
      </c>
      <c r="N656" t="s">
        <v>324</v>
      </c>
      <c r="P656">
        <f>ROUNDDOWN(AL656,0)</f>
        <v>5</v>
      </c>
      <c r="S656">
        <v>1.5</v>
      </c>
      <c r="U656">
        <v>2009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3</v>
      </c>
      <c r="AK656">
        <v>30560</v>
      </c>
      <c r="AL656">
        <v>5.0999999999999996</v>
      </c>
      <c r="AM656" t="s">
        <v>55</v>
      </c>
      <c r="AN656" t="str">
        <f>CHOOSE(AI656, "Bottom 20%", "20%-40%", "40%-60%", "60%-80%", "Top 20%")</f>
        <v>Bottom 20%</v>
      </c>
      <c r="AP656">
        <v>0</v>
      </c>
      <c r="AQ656">
        <v>0</v>
      </c>
      <c r="AR656">
        <v>0</v>
      </c>
      <c r="AS656">
        <v>1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1</v>
      </c>
      <c r="BF656">
        <v>0</v>
      </c>
      <c r="BG656">
        <v>0</v>
      </c>
    </row>
    <row r="657" spans="1:59">
      <c r="A657" s="8">
        <v>38751</v>
      </c>
      <c r="B657" s="8">
        <v>38767</v>
      </c>
      <c r="C657" t="s">
        <v>404</v>
      </c>
      <c r="E657" t="s">
        <v>343</v>
      </c>
      <c r="F657" t="s">
        <v>973</v>
      </c>
      <c r="G657" t="s">
        <v>55</v>
      </c>
      <c r="H657" t="s">
        <v>817</v>
      </c>
      <c r="J657">
        <v>1</v>
      </c>
      <c r="K657">
        <v>12000</v>
      </c>
      <c r="M657">
        <v>2006</v>
      </c>
      <c r="N657" t="s">
        <v>406</v>
      </c>
      <c r="P657">
        <f>ROUNDDOWN(AL657,0)</f>
        <v>5</v>
      </c>
      <c r="S657">
        <v>1.5</v>
      </c>
      <c r="U657">
        <v>2006</v>
      </c>
      <c r="AB657">
        <v>1</v>
      </c>
      <c r="AH657">
        <v>1</v>
      </c>
      <c r="AI657">
        <v>1</v>
      </c>
      <c r="AJ657">
        <v>17</v>
      </c>
      <c r="AK657">
        <v>34450</v>
      </c>
      <c r="AL657">
        <v>5.9</v>
      </c>
      <c r="AM657" t="s">
        <v>55</v>
      </c>
      <c r="AN657" t="str">
        <f>CHOOSE(AI657, "Bottom 20%", "20%-40%", "40%-60%", "60%-80%", "Top 20%")</f>
        <v>Bottom 20%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0</v>
      </c>
      <c r="BF657">
        <v>0</v>
      </c>
      <c r="BG657">
        <v>0</v>
      </c>
    </row>
    <row r="658" spans="1:59">
      <c r="A658" s="8">
        <v>38578</v>
      </c>
      <c r="B658" s="8">
        <v>38580</v>
      </c>
      <c r="C658" t="s">
        <v>920</v>
      </c>
      <c r="E658" t="s">
        <v>161</v>
      </c>
      <c r="F658" t="s">
        <v>974</v>
      </c>
      <c r="G658" t="s">
        <v>55</v>
      </c>
      <c r="H658" t="s">
        <v>814</v>
      </c>
      <c r="J658">
        <v>20</v>
      </c>
      <c r="K658">
        <v>15000</v>
      </c>
      <c r="M658">
        <v>2005</v>
      </c>
      <c r="N658" t="s">
        <v>922</v>
      </c>
      <c r="P658">
        <f>ROUNDDOWN(AL658,0)</f>
        <v>4</v>
      </c>
      <c r="S658">
        <v>1.5</v>
      </c>
      <c r="U658">
        <v>2005</v>
      </c>
      <c r="AA658">
        <v>1</v>
      </c>
      <c r="AH658">
        <v>1</v>
      </c>
      <c r="AI658">
        <v>1</v>
      </c>
      <c r="AJ658">
        <v>3</v>
      </c>
      <c r="AK658">
        <v>7730</v>
      </c>
      <c r="AL658">
        <v>4.5</v>
      </c>
      <c r="AM658" t="s">
        <v>55</v>
      </c>
      <c r="AN658" t="str">
        <f>CHOOSE(AI658, "Bottom 20%", "20%-40%", "40%-60%", "60%-80%", "Top 20%")</f>
        <v>Bottom 20%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1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</row>
    <row r="659" spans="1:59">
      <c r="A659" s="8">
        <v>39924</v>
      </c>
      <c r="B659" s="8">
        <v>39965</v>
      </c>
      <c r="C659" t="s">
        <v>185</v>
      </c>
      <c r="E659" t="s">
        <v>186</v>
      </c>
      <c r="F659" t="s">
        <v>975</v>
      </c>
      <c r="G659" t="s">
        <v>55</v>
      </c>
      <c r="H659" t="s">
        <v>819</v>
      </c>
      <c r="J659">
        <v>21</v>
      </c>
      <c r="K659">
        <v>15000</v>
      </c>
      <c r="L659">
        <v>1</v>
      </c>
      <c r="M659">
        <v>2009</v>
      </c>
      <c r="N659" t="s">
        <v>188</v>
      </c>
      <c r="P659">
        <f>ROUNDDOWN(AL659,0)</f>
        <v>6</v>
      </c>
      <c r="S659">
        <v>1.5</v>
      </c>
      <c r="U659">
        <v>2009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42</v>
      </c>
      <c r="AK659">
        <v>62470</v>
      </c>
      <c r="AL659">
        <v>6.4</v>
      </c>
      <c r="AM659" t="s">
        <v>55</v>
      </c>
      <c r="AN659" t="str">
        <f>CHOOSE(AI659, "Bottom 20%", "20%-40%", "40%-60%", "60%-80%", "Top 20%")</f>
        <v>Bottom 20%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1</v>
      </c>
      <c r="BF659">
        <v>0</v>
      </c>
      <c r="BG659">
        <v>0</v>
      </c>
    </row>
    <row r="660" spans="1:59">
      <c r="A660" s="8">
        <v>40369</v>
      </c>
      <c r="B660" s="8">
        <v>40374</v>
      </c>
      <c r="C660" t="s">
        <v>933</v>
      </c>
      <c r="E660" t="s">
        <v>186</v>
      </c>
      <c r="F660" t="s">
        <v>976</v>
      </c>
      <c r="G660" t="s">
        <v>55</v>
      </c>
      <c r="H660" t="s">
        <v>819</v>
      </c>
      <c r="J660">
        <v>15</v>
      </c>
      <c r="M660">
        <v>2010</v>
      </c>
      <c r="N660" t="s">
        <v>935</v>
      </c>
      <c r="P660">
        <f>ROUNDDOWN(AL660,0)</f>
        <v>6</v>
      </c>
      <c r="S660">
        <v>1.5</v>
      </c>
      <c r="U660">
        <v>2010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6</v>
      </c>
      <c r="AK660">
        <v>176300</v>
      </c>
      <c r="AL660">
        <v>6.2</v>
      </c>
      <c r="AM660" t="s">
        <v>55</v>
      </c>
      <c r="AN660" t="str">
        <f>CHOOSE(AI660, "Bottom 20%", "20%-40%", "40%-60%", "60%-80%", "Top 20%")</f>
        <v>Bottom 20%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</row>
    <row r="661" spans="1:59">
      <c r="A661" s="8">
        <v>40073</v>
      </c>
      <c r="B661" s="8">
        <v>40077</v>
      </c>
      <c r="C661" t="s">
        <v>832</v>
      </c>
      <c r="E661" t="s">
        <v>161</v>
      </c>
      <c r="F661" t="s">
        <v>977</v>
      </c>
      <c r="G661" t="s">
        <v>55</v>
      </c>
      <c r="H661" t="s">
        <v>819</v>
      </c>
      <c r="J661">
        <v>24</v>
      </c>
      <c r="K661">
        <v>139790</v>
      </c>
      <c r="M661">
        <v>2009</v>
      </c>
      <c r="N661" t="s">
        <v>834</v>
      </c>
      <c r="P661">
        <f>ROUNDDOWN(AL661,0)</f>
        <v>5</v>
      </c>
      <c r="S661">
        <v>2</v>
      </c>
      <c r="U661">
        <v>2009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5</v>
      </c>
      <c r="AK661">
        <v>73810</v>
      </c>
      <c r="AL661">
        <v>5.9</v>
      </c>
      <c r="AM661" t="s">
        <v>55</v>
      </c>
      <c r="AN661" t="str">
        <f>CHOOSE(AI661, "Bottom 20%", "20%-40%", "40%-60%", "60%-80%", "Top 20%")</f>
        <v>Bottom 20%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1</v>
      </c>
      <c r="BF661">
        <v>0</v>
      </c>
      <c r="BG661">
        <v>0</v>
      </c>
    </row>
    <row r="662" spans="1:59">
      <c r="A662" s="8">
        <v>36787</v>
      </c>
      <c r="B662" s="8">
        <v>36820</v>
      </c>
      <c r="C662" t="s">
        <v>170</v>
      </c>
      <c r="E662" t="s">
        <v>157</v>
      </c>
      <c r="F662" t="s">
        <v>978</v>
      </c>
      <c r="G662" t="s">
        <v>55</v>
      </c>
      <c r="H662" t="s">
        <v>817</v>
      </c>
      <c r="J662">
        <v>884</v>
      </c>
      <c r="K662">
        <v>24600000</v>
      </c>
      <c r="L662">
        <v>691.5</v>
      </c>
      <c r="M662">
        <v>2000</v>
      </c>
      <c r="N662" t="s">
        <v>172</v>
      </c>
      <c r="P662">
        <f>ROUNDDOWN(AL662,0)</f>
        <v>7</v>
      </c>
      <c r="S662">
        <v>2</v>
      </c>
      <c r="U662">
        <v>2000</v>
      </c>
      <c r="V662">
        <v>1</v>
      </c>
      <c r="AH662">
        <v>2</v>
      </c>
      <c r="AI662">
        <v>1</v>
      </c>
      <c r="AJ662">
        <v>34</v>
      </c>
      <c r="AK662">
        <v>155000</v>
      </c>
      <c r="AL662">
        <v>7</v>
      </c>
      <c r="AM662" t="s">
        <v>55</v>
      </c>
      <c r="AN662" t="str">
        <f>CHOOSE(AI662, "Bottom 20%", "20%-40%", "40%-60%", "60%-80%", "Top 20%")</f>
        <v>Bottom 20%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</row>
    <row r="663" spans="1:59">
      <c r="A663" s="8">
        <v>39672</v>
      </c>
      <c r="B663" s="8">
        <v>39678</v>
      </c>
      <c r="C663" t="s">
        <v>860</v>
      </c>
      <c r="E663" t="s">
        <v>157</v>
      </c>
      <c r="F663" t="s">
        <v>979</v>
      </c>
      <c r="G663" t="s">
        <v>55</v>
      </c>
      <c r="H663" t="s">
        <v>819</v>
      </c>
      <c r="J663">
        <v>6</v>
      </c>
      <c r="K663">
        <v>204190</v>
      </c>
      <c r="M663">
        <v>2008</v>
      </c>
      <c r="N663" t="s">
        <v>862</v>
      </c>
      <c r="P663">
        <f>ROUNDDOWN(AL663,0)</f>
        <v>6</v>
      </c>
      <c r="S663">
        <v>2</v>
      </c>
      <c r="U663">
        <v>2008</v>
      </c>
      <c r="AD663">
        <v>1</v>
      </c>
      <c r="AH663">
        <v>1</v>
      </c>
      <c r="AI663">
        <v>1</v>
      </c>
      <c r="AJ663">
        <v>7</v>
      </c>
      <c r="AK663">
        <v>219500</v>
      </c>
      <c r="AL663">
        <v>6.6</v>
      </c>
      <c r="AM663" t="s">
        <v>55</v>
      </c>
      <c r="AN663" t="str">
        <f>CHOOSE(AI663, "Bottom 20%", "20%-40%", "40%-60%", "60%-80%", "Top 20%")</f>
        <v>Bottom 20%</v>
      </c>
      <c r="AP663">
        <v>1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1</v>
      </c>
      <c r="BE663">
        <v>0</v>
      </c>
      <c r="BF663">
        <v>0</v>
      </c>
      <c r="BG663">
        <v>0</v>
      </c>
    </row>
    <row r="664" spans="1:59">
      <c r="A664" s="8">
        <v>40066</v>
      </c>
      <c r="B664" s="8">
        <v>40074</v>
      </c>
      <c r="C664" t="s">
        <v>647</v>
      </c>
      <c r="E664" t="s">
        <v>161</v>
      </c>
      <c r="F664" t="s">
        <v>980</v>
      </c>
      <c r="G664" t="s">
        <v>55</v>
      </c>
      <c r="H664" t="s">
        <v>819</v>
      </c>
      <c r="K664">
        <v>150000</v>
      </c>
      <c r="M664">
        <v>2009</v>
      </c>
      <c r="N664" t="s">
        <v>649</v>
      </c>
      <c r="P664">
        <f>ROUNDDOWN(AL664,0)</f>
        <v>6</v>
      </c>
      <c r="S664">
        <v>2</v>
      </c>
      <c r="U664">
        <v>2009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9</v>
      </c>
      <c r="AK664">
        <v>64200</v>
      </c>
      <c r="AL664">
        <v>6.1</v>
      </c>
      <c r="AM664" t="s">
        <v>55</v>
      </c>
      <c r="AN664" t="str">
        <f>CHOOSE(AI664, "Bottom 20%", "20%-40%", "40%-60%", "60%-80%", "Top 20%")</f>
        <v>Bottom 20%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1</v>
      </c>
      <c r="BF664">
        <v>0</v>
      </c>
      <c r="BG664">
        <v>0</v>
      </c>
    </row>
    <row r="665" spans="1:59">
      <c r="A665" s="8">
        <v>40090</v>
      </c>
      <c r="B665" s="8">
        <v>40098</v>
      </c>
      <c r="C665" t="s">
        <v>173</v>
      </c>
      <c r="E665" t="s">
        <v>157</v>
      </c>
      <c r="F665" t="s">
        <v>981</v>
      </c>
      <c r="G665" t="s">
        <v>55</v>
      </c>
      <c r="H665" t="s">
        <v>819</v>
      </c>
      <c r="J665">
        <v>87</v>
      </c>
      <c r="K665">
        <v>257786</v>
      </c>
      <c r="L665">
        <v>60</v>
      </c>
      <c r="M665">
        <v>2009</v>
      </c>
      <c r="N665" t="s">
        <v>175</v>
      </c>
      <c r="P665">
        <f>ROUNDDOWN(AL665,0)</f>
        <v>6</v>
      </c>
      <c r="S665">
        <v>2</v>
      </c>
      <c r="U665">
        <v>2009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9</v>
      </c>
      <c r="AK665">
        <v>129700</v>
      </c>
      <c r="AL665">
        <v>6.4</v>
      </c>
      <c r="AM665" t="s">
        <v>55</v>
      </c>
      <c r="AN665" t="str">
        <f>CHOOSE(AI665, "Bottom 20%", "20%-40%", "40%-60%", "60%-80%", "Top 20%")</f>
        <v>Bottom 20%</v>
      </c>
      <c r="AP665">
        <v>1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1</v>
      </c>
      <c r="BF665">
        <v>0</v>
      </c>
      <c r="BG665">
        <v>0</v>
      </c>
    </row>
    <row r="666" spans="1:59">
      <c r="A666" s="8">
        <v>39713</v>
      </c>
      <c r="B666" s="8">
        <v>39720</v>
      </c>
      <c r="C666" t="s">
        <v>173</v>
      </c>
      <c r="E666" t="s">
        <v>157</v>
      </c>
      <c r="F666" t="s">
        <v>982</v>
      </c>
      <c r="G666" t="s">
        <v>55</v>
      </c>
      <c r="H666" t="s">
        <v>819</v>
      </c>
      <c r="J666">
        <v>50</v>
      </c>
      <c r="K666">
        <v>180003</v>
      </c>
      <c r="M666">
        <v>2008</v>
      </c>
      <c r="N666" t="s">
        <v>175</v>
      </c>
      <c r="P666">
        <f>ROUNDDOWN(AL666,0)</f>
        <v>6</v>
      </c>
      <c r="S666">
        <v>2</v>
      </c>
      <c r="U666">
        <v>2008</v>
      </c>
      <c r="AD666">
        <v>1</v>
      </c>
      <c r="AH666">
        <v>1</v>
      </c>
      <c r="AI666">
        <v>1</v>
      </c>
      <c r="AJ666">
        <v>8</v>
      </c>
      <c r="AK666">
        <v>168100</v>
      </c>
      <c r="AL666">
        <v>6.4</v>
      </c>
      <c r="AM666" t="s">
        <v>55</v>
      </c>
      <c r="AN666" t="str">
        <f>CHOOSE(AI666, "Bottom 20%", "20%-40%", "40%-60%", "60%-80%", "Top 20%")</f>
        <v>Bottom 20%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1</v>
      </c>
      <c r="BE666">
        <v>0</v>
      </c>
      <c r="BF666">
        <v>0</v>
      </c>
      <c r="BG666">
        <v>0</v>
      </c>
    </row>
    <row r="667" spans="1:59">
      <c r="A667" s="8">
        <v>40387</v>
      </c>
      <c r="B667" s="8">
        <v>40397</v>
      </c>
      <c r="C667" t="s">
        <v>322</v>
      </c>
      <c r="E667" t="s">
        <v>186</v>
      </c>
      <c r="F667" t="s">
        <v>983</v>
      </c>
      <c r="G667" t="s">
        <v>55</v>
      </c>
      <c r="H667" t="s">
        <v>970</v>
      </c>
      <c r="J667">
        <v>1985</v>
      </c>
      <c r="K667">
        <v>20359496</v>
      </c>
      <c r="L667">
        <v>9500</v>
      </c>
      <c r="M667">
        <v>2010</v>
      </c>
      <c r="N667" t="s">
        <v>324</v>
      </c>
      <c r="P667">
        <f>ROUNDDOWN(AL667,0)</f>
        <v>6</v>
      </c>
      <c r="S667">
        <v>2</v>
      </c>
      <c r="U667">
        <v>2010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11</v>
      </c>
      <c r="AK667">
        <v>129700</v>
      </c>
      <c r="AL667">
        <v>6.6</v>
      </c>
      <c r="AM667" t="s">
        <v>55</v>
      </c>
      <c r="AN667" t="str">
        <f>CHOOSE(AI667, "Bottom 20%", "20%-40%", "40%-60%", "60%-80%", "Top 20%")</f>
        <v>Bottom 20%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1</v>
      </c>
      <c r="BG667">
        <v>0</v>
      </c>
    </row>
    <row r="668" spans="1:59">
      <c r="A668" s="8">
        <v>38524</v>
      </c>
      <c r="B668" s="8">
        <v>38569</v>
      </c>
      <c r="C668" t="s">
        <v>322</v>
      </c>
      <c r="E668" t="s">
        <v>186</v>
      </c>
      <c r="F668" t="s">
        <v>984</v>
      </c>
      <c r="G668" t="s">
        <v>55</v>
      </c>
      <c r="H668" t="s">
        <v>817</v>
      </c>
      <c r="J668">
        <v>39</v>
      </c>
      <c r="K668">
        <v>460073</v>
      </c>
      <c r="M668">
        <v>2005</v>
      </c>
      <c r="N668" t="s">
        <v>324</v>
      </c>
      <c r="P668">
        <f>ROUNDDOWN(AL668,0)</f>
        <v>6</v>
      </c>
      <c r="S668">
        <v>2</v>
      </c>
      <c r="U668">
        <v>2005</v>
      </c>
      <c r="AA668">
        <v>1</v>
      </c>
      <c r="AH668">
        <v>1</v>
      </c>
      <c r="AI668">
        <v>1</v>
      </c>
      <c r="AJ668">
        <v>46</v>
      </c>
      <c r="AK668">
        <v>28630</v>
      </c>
      <c r="AL668">
        <v>6.4</v>
      </c>
      <c r="AM668" t="s">
        <v>55</v>
      </c>
      <c r="AN668" t="str">
        <f>CHOOSE(AI668, "Bottom 20%", "20%-40%", "40%-60%", "60%-80%", "Top 20%")</f>
        <v>Bottom 20%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1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</row>
    <row r="669" spans="1:59">
      <c r="A669" s="8">
        <v>39662</v>
      </c>
      <c r="B669" s="8">
        <v>39664</v>
      </c>
      <c r="C669" t="s">
        <v>322</v>
      </c>
      <c r="E669" t="s">
        <v>186</v>
      </c>
      <c r="F669" t="s">
        <v>985</v>
      </c>
      <c r="G669" t="s">
        <v>55</v>
      </c>
      <c r="H669" t="s">
        <v>819</v>
      </c>
      <c r="J669">
        <v>36</v>
      </c>
      <c r="K669">
        <v>200012</v>
      </c>
      <c r="L669">
        <v>103</v>
      </c>
      <c r="M669">
        <v>2008</v>
      </c>
      <c r="N669" t="s">
        <v>324</v>
      </c>
      <c r="P669">
        <f>ROUNDDOWN(AL669,0)</f>
        <v>6</v>
      </c>
      <c r="S669">
        <v>2</v>
      </c>
      <c r="U669">
        <v>2008</v>
      </c>
      <c r="AD669">
        <v>1</v>
      </c>
      <c r="AH669">
        <v>1</v>
      </c>
      <c r="AI669">
        <v>1</v>
      </c>
      <c r="AJ669">
        <v>3</v>
      </c>
      <c r="AK669">
        <v>32490</v>
      </c>
      <c r="AL669">
        <v>6.8</v>
      </c>
      <c r="AM669" t="s">
        <v>55</v>
      </c>
      <c r="AN669" t="str">
        <f>CHOOSE(AI669, "Bottom 20%", "20%-40%", "40%-60%", "60%-80%", "Top 20%")</f>
        <v>Bottom 20%</v>
      </c>
      <c r="AP669">
        <v>0</v>
      </c>
      <c r="AQ669">
        <v>0</v>
      </c>
      <c r="AR669">
        <v>0</v>
      </c>
      <c r="AS669">
        <v>1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1</v>
      </c>
      <c r="BE669">
        <v>0</v>
      </c>
      <c r="BF669">
        <v>0</v>
      </c>
      <c r="BG669">
        <v>0</v>
      </c>
    </row>
    <row r="670" spans="1:59">
      <c r="A670" s="8">
        <v>39744</v>
      </c>
      <c r="B670" s="8">
        <v>39745</v>
      </c>
      <c r="C670" t="s">
        <v>933</v>
      </c>
      <c r="E670" t="s">
        <v>186</v>
      </c>
      <c r="F670" t="s">
        <v>986</v>
      </c>
      <c r="G670" t="s">
        <v>55</v>
      </c>
      <c r="H670" t="s">
        <v>970</v>
      </c>
      <c r="J670">
        <v>90</v>
      </c>
      <c r="K670">
        <v>25064</v>
      </c>
      <c r="L670">
        <v>400</v>
      </c>
      <c r="M670">
        <v>2008</v>
      </c>
      <c r="N670" t="s">
        <v>935</v>
      </c>
      <c r="P670">
        <f>ROUNDDOWN(AL670,0)</f>
        <v>5</v>
      </c>
      <c r="S670">
        <v>2</v>
      </c>
      <c r="U670">
        <v>2008</v>
      </c>
      <c r="AD670">
        <v>1</v>
      </c>
      <c r="AH670">
        <v>1</v>
      </c>
      <c r="AI670">
        <v>1</v>
      </c>
      <c r="AJ670">
        <v>2</v>
      </c>
      <c r="AK670">
        <v>133200</v>
      </c>
      <c r="AL670">
        <v>5.7</v>
      </c>
      <c r="AM670" t="s">
        <v>55</v>
      </c>
      <c r="AN670" t="str">
        <f>CHOOSE(AI670, "Bottom 20%", "20%-40%", "40%-60%", "60%-80%", "Top 20%")</f>
        <v>Bottom 20%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1</v>
      </c>
      <c r="BE670">
        <v>0</v>
      </c>
      <c r="BF670">
        <v>0</v>
      </c>
      <c r="BG670">
        <v>0</v>
      </c>
    </row>
    <row r="671" spans="1:59">
      <c r="A671" s="8">
        <v>39037</v>
      </c>
      <c r="B671" s="8">
        <v>39041</v>
      </c>
      <c r="C671" t="s">
        <v>197</v>
      </c>
      <c r="E671" t="s">
        <v>186</v>
      </c>
      <c r="F671" t="s">
        <v>987</v>
      </c>
      <c r="G671" t="s">
        <v>55</v>
      </c>
      <c r="H671" t="s">
        <v>814</v>
      </c>
      <c r="J671">
        <v>166</v>
      </c>
      <c r="K671">
        <v>17580</v>
      </c>
      <c r="M671">
        <v>2006</v>
      </c>
      <c r="N671" t="s">
        <v>199</v>
      </c>
      <c r="P671">
        <f>ROUNDDOWN(AL671,0)</f>
        <v>4</v>
      </c>
      <c r="S671">
        <v>1</v>
      </c>
      <c r="U671">
        <v>2006</v>
      </c>
      <c r="AB671">
        <v>2</v>
      </c>
      <c r="AH671">
        <v>2</v>
      </c>
      <c r="AI671">
        <v>2</v>
      </c>
      <c r="AJ671">
        <v>5</v>
      </c>
      <c r="AK671">
        <v>5000</v>
      </c>
      <c r="AL671">
        <v>4.4000000000000004</v>
      </c>
      <c r="AM671" t="s">
        <v>55</v>
      </c>
      <c r="AN671" t="str">
        <f>CHOOSE(AI671, "Bottom 20%", "20%-40%", "40%-60%", "60%-80%", "Top 20%")</f>
        <v>20%-40%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1</v>
      </c>
      <c r="BC671">
        <v>0</v>
      </c>
      <c r="BD671">
        <v>0</v>
      </c>
      <c r="BE671">
        <v>0</v>
      </c>
      <c r="BF671">
        <v>0</v>
      </c>
      <c r="BG671">
        <v>0</v>
      </c>
    </row>
    <row r="672" spans="1:59">
      <c r="A672" s="8">
        <v>38476</v>
      </c>
      <c r="B672" s="8">
        <v>38480</v>
      </c>
      <c r="C672" t="s">
        <v>197</v>
      </c>
      <c r="E672" t="s">
        <v>186</v>
      </c>
      <c r="F672" t="s">
        <v>988</v>
      </c>
      <c r="G672" t="s">
        <v>55</v>
      </c>
      <c r="H672" t="s">
        <v>817</v>
      </c>
      <c r="J672">
        <v>20</v>
      </c>
      <c r="K672">
        <v>500</v>
      </c>
      <c r="M672">
        <v>2005</v>
      </c>
      <c r="N672" t="s">
        <v>199</v>
      </c>
      <c r="P672">
        <f>ROUNDDOWN(AL672,0)</f>
        <v>5</v>
      </c>
      <c r="S672">
        <v>1</v>
      </c>
      <c r="U672">
        <v>2005</v>
      </c>
      <c r="AA672">
        <v>2</v>
      </c>
      <c r="AH672">
        <v>2</v>
      </c>
      <c r="AI672">
        <v>2</v>
      </c>
      <c r="AJ672">
        <v>5</v>
      </c>
      <c r="AK672">
        <v>82360</v>
      </c>
      <c r="AL672">
        <v>5.6</v>
      </c>
      <c r="AM672" t="s">
        <v>55</v>
      </c>
      <c r="AN672" t="str">
        <f>CHOOSE(AI672, "Bottom 20%", "20%-40%", "40%-60%", "60%-80%", "Top 20%")</f>
        <v>20%-40%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1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</row>
    <row r="673" spans="1:59">
      <c r="A673" s="8">
        <v>38606</v>
      </c>
      <c r="B673" s="8">
        <v>38607</v>
      </c>
      <c r="C673" t="s">
        <v>197</v>
      </c>
      <c r="E673" t="s">
        <v>186</v>
      </c>
      <c r="F673" t="s">
        <v>989</v>
      </c>
      <c r="G673" t="s">
        <v>55</v>
      </c>
      <c r="H673" t="s">
        <v>817</v>
      </c>
      <c r="J673">
        <v>12</v>
      </c>
      <c r="M673">
        <v>2005</v>
      </c>
      <c r="N673" t="s">
        <v>199</v>
      </c>
      <c r="P673">
        <f>ROUNDDOWN(AL673,0)</f>
        <v>3</v>
      </c>
      <c r="S673">
        <v>1</v>
      </c>
      <c r="U673">
        <v>2005</v>
      </c>
      <c r="AA673">
        <v>2</v>
      </c>
      <c r="AH673">
        <v>2</v>
      </c>
      <c r="AI673">
        <v>2</v>
      </c>
      <c r="AJ673">
        <v>2</v>
      </c>
      <c r="AK673">
        <v>3200</v>
      </c>
      <c r="AL673">
        <v>3.8</v>
      </c>
      <c r="AM673" t="s">
        <v>55</v>
      </c>
      <c r="AN673" t="str">
        <f>CHOOSE(AI673, "Bottom 20%", "20%-40%", "40%-60%", "60%-80%", "Top 20%")</f>
        <v>20%-40%</v>
      </c>
      <c r="AP673">
        <v>0</v>
      </c>
      <c r="AQ673">
        <v>0</v>
      </c>
      <c r="AR673">
        <v>0</v>
      </c>
      <c r="AS673">
        <v>1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</row>
    <row r="674" spans="1:59">
      <c r="A674" s="8">
        <v>37811</v>
      </c>
      <c r="B674" s="8">
        <v>37811</v>
      </c>
      <c r="C674" t="s">
        <v>197</v>
      </c>
      <c r="E674" t="s">
        <v>186</v>
      </c>
      <c r="F674" t="s">
        <v>990</v>
      </c>
      <c r="G674" t="s">
        <v>55</v>
      </c>
      <c r="H674" t="s">
        <v>817</v>
      </c>
      <c r="J674">
        <v>15</v>
      </c>
      <c r="M674">
        <v>2003</v>
      </c>
      <c r="N674" t="s">
        <v>199</v>
      </c>
      <c r="P674">
        <f>ROUNDDOWN(AL674,0)</f>
        <v>5</v>
      </c>
      <c r="S674">
        <v>1</v>
      </c>
      <c r="U674">
        <v>2003</v>
      </c>
      <c r="Y674">
        <v>2</v>
      </c>
      <c r="AH674">
        <v>2</v>
      </c>
      <c r="AI674">
        <v>2</v>
      </c>
      <c r="AJ674">
        <v>1</v>
      </c>
      <c r="AK674">
        <v>33250</v>
      </c>
      <c r="AL674">
        <v>5.0999999999999996</v>
      </c>
      <c r="AM674" t="s">
        <v>55</v>
      </c>
      <c r="AN674" t="str">
        <f>CHOOSE(AI674, "Bottom 20%", "20%-40%", "40%-60%", "60%-80%", "Top 20%")</f>
        <v>20%-40%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</row>
    <row r="675" spans="1:59">
      <c r="A675" s="8">
        <v>39257</v>
      </c>
      <c r="B675" s="8">
        <v>39266</v>
      </c>
      <c r="C675" t="s">
        <v>197</v>
      </c>
      <c r="E675" t="s">
        <v>186</v>
      </c>
      <c r="F675" t="s">
        <v>991</v>
      </c>
      <c r="G675" t="s">
        <v>55</v>
      </c>
      <c r="H675" t="s">
        <v>817</v>
      </c>
      <c r="J675">
        <v>113</v>
      </c>
      <c r="K675">
        <v>4000</v>
      </c>
      <c r="M675">
        <v>2007</v>
      </c>
      <c r="N675" t="s">
        <v>199</v>
      </c>
      <c r="P675">
        <f>ROUNDDOWN(AL675,0)</f>
        <v>5</v>
      </c>
      <c r="S675">
        <v>1</v>
      </c>
      <c r="U675">
        <v>2007</v>
      </c>
      <c r="AC675">
        <v>2</v>
      </c>
      <c r="AH675">
        <v>2</v>
      </c>
      <c r="AI675">
        <v>2</v>
      </c>
      <c r="AJ675">
        <v>10</v>
      </c>
      <c r="AK675">
        <v>62340</v>
      </c>
      <c r="AL675">
        <v>5.8</v>
      </c>
      <c r="AM675" t="s">
        <v>55</v>
      </c>
      <c r="AN675" t="str">
        <f>CHOOSE(AI675, "Bottom 20%", "20%-40%", "40%-60%", "60%-80%", "Top 20%")</f>
        <v>20%-40%</v>
      </c>
      <c r="AP675">
        <v>0</v>
      </c>
      <c r="AQ675">
        <v>0</v>
      </c>
      <c r="AR675">
        <v>0</v>
      </c>
      <c r="AS675">
        <v>1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>
        <v>0</v>
      </c>
      <c r="BG675">
        <v>0</v>
      </c>
    </row>
    <row r="676" spans="1:59">
      <c r="A676" s="8">
        <v>40386</v>
      </c>
      <c r="B676" s="8">
        <v>40393</v>
      </c>
      <c r="C676" t="s">
        <v>197</v>
      </c>
      <c r="E676" t="s">
        <v>186</v>
      </c>
      <c r="F676" t="s">
        <v>992</v>
      </c>
      <c r="G676" t="s">
        <v>55</v>
      </c>
      <c r="H676" t="s">
        <v>819</v>
      </c>
      <c r="J676">
        <v>65</v>
      </c>
      <c r="K676">
        <v>5000</v>
      </c>
      <c r="M676">
        <v>2010</v>
      </c>
      <c r="N676" t="s">
        <v>199</v>
      </c>
      <c r="P676">
        <f>ROUNDDOWN(AL676,0)</f>
        <v>6</v>
      </c>
      <c r="S676">
        <v>1</v>
      </c>
      <c r="U676">
        <v>2010</v>
      </c>
      <c r="AE676">
        <v>2</v>
      </c>
      <c r="AF676">
        <v>2</v>
      </c>
      <c r="AG676">
        <v>2</v>
      </c>
      <c r="AH676">
        <v>2</v>
      </c>
      <c r="AI676">
        <v>2</v>
      </c>
      <c r="AJ676">
        <v>8</v>
      </c>
      <c r="AK676">
        <v>176800</v>
      </c>
      <c r="AL676">
        <v>6.2</v>
      </c>
      <c r="AM676" t="s">
        <v>55</v>
      </c>
      <c r="AN676" t="str">
        <f>CHOOSE(AI676, "Bottom 20%", "20%-40%", "40%-60%", "60%-80%", "Top 20%")</f>
        <v>20%-40%</v>
      </c>
      <c r="AP676">
        <v>0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1</v>
      </c>
      <c r="BG676">
        <v>0</v>
      </c>
    </row>
    <row r="677" spans="1:59">
      <c r="A677" s="8">
        <v>39278</v>
      </c>
      <c r="B677" s="8">
        <v>39280</v>
      </c>
      <c r="C677" t="s">
        <v>197</v>
      </c>
      <c r="E677" t="s">
        <v>186</v>
      </c>
      <c r="F677" t="s">
        <v>993</v>
      </c>
      <c r="G677" t="s">
        <v>55</v>
      </c>
      <c r="H677" t="s">
        <v>814</v>
      </c>
      <c r="J677">
        <v>9</v>
      </c>
      <c r="K677">
        <v>2500</v>
      </c>
      <c r="M677">
        <v>2007</v>
      </c>
      <c r="N677" t="s">
        <v>199</v>
      </c>
      <c r="P677">
        <f>ROUNDDOWN(AL677,0)</f>
        <v>4</v>
      </c>
      <c r="S677">
        <v>1</v>
      </c>
      <c r="U677">
        <v>2007</v>
      </c>
      <c r="AC677">
        <v>2</v>
      </c>
      <c r="AH677">
        <v>2</v>
      </c>
      <c r="AI677">
        <v>2</v>
      </c>
      <c r="AJ677">
        <v>3</v>
      </c>
      <c r="AK677">
        <v>4110</v>
      </c>
      <c r="AL677">
        <v>4.0999999999999996</v>
      </c>
      <c r="AM677" t="s">
        <v>55</v>
      </c>
      <c r="AN677" t="str">
        <f>CHOOSE(AI677, "Bottom 20%", "20%-40%", "40%-60%", "60%-80%", "Top 20%")</f>
        <v>20%-40%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1</v>
      </c>
      <c r="BD677">
        <v>0</v>
      </c>
      <c r="BE677">
        <v>0</v>
      </c>
      <c r="BF677">
        <v>0</v>
      </c>
      <c r="BG677">
        <v>0</v>
      </c>
    </row>
    <row r="678" spans="1:59">
      <c r="A678" s="8">
        <v>38856</v>
      </c>
      <c r="B678" s="8">
        <v>38860</v>
      </c>
      <c r="C678" t="s">
        <v>197</v>
      </c>
      <c r="E678" t="s">
        <v>186</v>
      </c>
      <c r="F678" t="s">
        <v>994</v>
      </c>
      <c r="G678" t="s">
        <v>55</v>
      </c>
      <c r="H678" t="s">
        <v>817</v>
      </c>
      <c r="J678">
        <v>21</v>
      </c>
      <c r="K678">
        <v>615</v>
      </c>
      <c r="M678">
        <v>2006</v>
      </c>
      <c r="N678" t="s">
        <v>199</v>
      </c>
      <c r="P678">
        <f>ROUNDDOWN(AL678,0)</f>
        <v>5</v>
      </c>
      <c r="S678">
        <v>1</v>
      </c>
      <c r="U678">
        <v>2006</v>
      </c>
      <c r="AB678">
        <v>2</v>
      </c>
      <c r="AH678">
        <v>2</v>
      </c>
      <c r="AI678">
        <v>2</v>
      </c>
      <c r="AJ678">
        <v>5</v>
      </c>
      <c r="AK678">
        <v>21480</v>
      </c>
      <c r="AL678">
        <v>5</v>
      </c>
      <c r="AM678" t="s">
        <v>55</v>
      </c>
      <c r="AN678" t="str">
        <f>CHOOSE(AI678, "Bottom 20%", "20%-40%", "40%-60%", "60%-80%", "Top 20%")</f>
        <v>20%-40%</v>
      </c>
      <c r="AP678">
        <v>0</v>
      </c>
      <c r="AQ678">
        <v>0</v>
      </c>
      <c r="AR678">
        <v>0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1</v>
      </c>
      <c r="BC678">
        <v>0</v>
      </c>
      <c r="BD678">
        <v>0</v>
      </c>
      <c r="BE678">
        <v>0</v>
      </c>
      <c r="BF678">
        <v>0</v>
      </c>
      <c r="BG678">
        <v>0</v>
      </c>
    </row>
    <row r="679" spans="1:59">
      <c r="A679" s="8">
        <v>37369</v>
      </c>
      <c r="B679" s="8">
        <v>37372</v>
      </c>
      <c r="C679" t="s">
        <v>197</v>
      </c>
      <c r="E679" t="s">
        <v>186</v>
      </c>
      <c r="F679" t="s">
        <v>995</v>
      </c>
      <c r="G679" t="s">
        <v>55</v>
      </c>
      <c r="H679" t="s">
        <v>817</v>
      </c>
      <c r="J679">
        <v>7</v>
      </c>
      <c r="K679">
        <v>1200</v>
      </c>
      <c r="M679">
        <v>2002</v>
      </c>
      <c r="N679" t="s">
        <v>199</v>
      </c>
      <c r="P679">
        <f>ROUNDDOWN(AL679,0)</f>
        <v>4</v>
      </c>
      <c r="S679">
        <v>1</v>
      </c>
      <c r="U679">
        <v>2002</v>
      </c>
      <c r="X679">
        <v>2</v>
      </c>
      <c r="AH679">
        <v>2</v>
      </c>
      <c r="AI679">
        <v>2</v>
      </c>
      <c r="AJ679">
        <v>4</v>
      </c>
      <c r="AK679">
        <v>3650</v>
      </c>
      <c r="AL679">
        <v>4.2</v>
      </c>
      <c r="AM679" t="s">
        <v>55</v>
      </c>
      <c r="AN679" t="str">
        <f>CHOOSE(AI679, "Bottom 20%", "20%-40%", "40%-60%", "60%-80%", "Top 20%")</f>
        <v>20%-40%</v>
      </c>
      <c r="AP679">
        <v>0</v>
      </c>
      <c r="AQ679">
        <v>0</v>
      </c>
      <c r="AR679">
        <v>0</v>
      </c>
      <c r="AS679">
        <v>1</v>
      </c>
      <c r="AT679">
        <v>0</v>
      </c>
      <c r="AU679">
        <v>0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</row>
    <row r="680" spans="1:59">
      <c r="A680" s="8">
        <v>38001</v>
      </c>
      <c r="B680" s="8">
        <v>38003</v>
      </c>
      <c r="C680" t="s">
        <v>197</v>
      </c>
      <c r="E680" t="s">
        <v>186</v>
      </c>
      <c r="F680" t="s">
        <v>996</v>
      </c>
      <c r="G680" t="s">
        <v>55</v>
      </c>
      <c r="H680" t="s">
        <v>817</v>
      </c>
      <c r="K680">
        <v>2500</v>
      </c>
      <c r="M680">
        <v>2004</v>
      </c>
      <c r="N680" t="s">
        <v>199</v>
      </c>
      <c r="P680">
        <f>ROUNDDOWN(AL680,0)</f>
        <v>3</v>
      </c>
      <c r="S680">
        <v>1</v>
      </c>
      <c r="U680">
        <v>2004</v>
      </c>
      <c r="Z680">
        <v>2</v>
      </c>
      <c r="AH680">
        <v>2</v>
      </c>
      <c r="AI680">
        <v>2</v>
      </c>
      <c r="AJ680">
        <v>3</v>
      </c>
      <c r="AK680">
        <v>1930</v>
      </c>
      <c r="AL680">
        <v>3.8</v>
      </c>
      <c r="AM680" t="s">
        <v>55</v>
      </c>
      <c r="AN680" t="str">
        <f>CHOOSE(AI680, "Bottom 20%", "20%-40%", "40%-60%", "60%-80%", "Top 20%")</f>
        <v>20%-40%</v>
      </c>
      <c r="AP680">
        <v>0</v>
      </c>
      <c r="AQ680">
        <v>0</v>
      </c>
      <c r="AR680">
        <v>0</v>
      </c>
      <c r="AS680">
        <v>1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1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</row>
    <row r="681" spans="1:59">
      <c r="A681" s="8">
        <v>37814</v>
      </c>
      <c r="B681" s="8">
        <v>37817</v>
      </c>
      <c r="C681" t="s">
        <v>197</v>
      </c>
      <c r="E681" t="s">
        <v>186</v>
      </c>
      <c r="F681" t="s">
        <v>997</v>
      </c>
      <c r="G681" t="s">
        <v>55</v>
      </c>
      <c r="H681" t="s">
        <v>814</v>
      </c>
      <c r="J681">
        <v>33</v>
      </c>
      <c r="K681">
        <v>250</v>
      </c>
      <c r="M681">
        <v>2003</v>
      </c>
      <c r="N681" t="s">
        <v>199</v>
      </c>
      <c r="P681">
        <f>ROUNDDOWN(AL681,0)</f>
        <v>3</v>
      </c>
      <c r="S681">
        <v>1</v>
      </c>
      <c r="U681">
        <v>2003</v>
      </c>
      <c r="Y681">
        <v>2</v>
      </c>
      <c r="AH681">
        <v>2</v>
      </c>
      <c r="AI681">
        <v>2</v>
      </c>
      <c r="AJ681">
        <v>4</v>
      </c>
      <c r="AK681">
        <v>1440</v>
      </c>
      <c r="AL681">
        <v>3.6</v>
      </c>
      <c r="AM681" t="s">
        <v>55</v>
      </c>
      <c r="AN681" t="str">
        <f>CHOOSE(AI681, "Bottom 20%", "20%-40%", "40%-60%", "60%-80%", "Top 20%")</f>
        <v>20%-40%</v>
      </c>
      <c r="AP681">
        <v>0</v>
      </c>
      <c r="AQ681">
        <v>0</v>
      </c>
      <c r="AR681">
        <v>0</v>
      </c>
      <c r="AS681">
        <v>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1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</row>
    <row r="682" spans="1:59">
      <c r="A682" s="8">
        <v>38907</v>
      </c>
      <c r="B682" s="8">
        <v>38911</v>
      </c>
      <c r="C682" t="s">
        <v>197</v>
      </c>
      <c r="E682" t="s">
        <v>186</v>
      </c>
      <c r="F682" t="s">
        <v>998</v>
      </c>
      <c r="G682" t="s">
        <v>55</v>
      </c>
      <c r="H682" t="s">
        <v>817</v>
      </c>
      <c r="J682">
        <v>10</v>
      </c>
      <c r="M682">
        <v>2006</v>
      </c>
      <c r="N682" t="s">
        <v>199</v>
      </c>
      <c r="P682">
        <f>ROUNDDOWN(AL682,0)</f>
        <v>4</v>
      </c>
      <c r="S682">
        <v>1</v>
      </c>
      <c r="U682">
        <v>2006</v>
      </c>
      <c r="AB682">
        <v>2</v>
      </c>
      <c r="AH682">
        <v>2</v>
      </c>
      <c r="AI682">
        <v>2</v>
      </c>
      <c r="AJ682">
        <v>5</v>
      </c>
      <c r="AK682">
        <v>6980</v>
      </c>
      <c r="AL682">
        <v>4.5</v>
      </c>
      <c r="AM682" t="s">
        <v>55</v>
      </c>
      <c r="AN682" t="str">
        <f>CHOOSE(AI682, "Bottom 20%", "20%-40%", "40%-60%", "60%-80%", "Top 20%")</f>
        <v>20%-40%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1</v>
      </c>
      <c r="BC682">
        <v>0</v>
      </c>
      <c r="BD682">
        <v>0</v>
      </c>
      <c r="BE682">
        <v>0</v>
      </c>
      <c r="BF682">
        <v>0</v>
      </c>
      <c r="BG682">
        <v>0</v>
      </c>
    </row>
    <row r="683" spans="1:59">
      <c r="A683" s="8">
        <v>38928</v>
      </c>
      <c r="B683" s="8">
        <v>38938</v>
      </c>
      <c r="C683" t="s">
        <v>197</v>
      </c>
      <c r="E683" t="s">
        <v>186</v>
      </c>
      <c r="F683" t="s">
        <v>999</v>
      </c>
      <c r="G683" t="s">
        <v>55</v>
      </c>
      <c r="H683" t="s">
        <v>817</v>
      </c>
      <c r="J683">
        <v>54</v>
      </c>
      <c r="K683">
        <v>8000</v>
      </c>
      <c r="M683">
        <v>2006</v>
      </c>
      <c r="N683" t="s">
        <v>199</v>
      </c>
      <c r="P683">
        <f>ROUNDDOWN(AL683,0)</f>
        <v>5</v>
      </c>
      <c r="S683">
        <v>1</v>
      </c>
      <c r="U683">
        <v>2006</v>
      </c>
      <c r="AB683">
        <v>2</v>
      </c>
      <c r="AH683">
        <v>2</v>
      </c>
      <c r="AI683">
        <v>2</v>
      </c>
      <c r="AJ683">
        <v>11</v>
      </c>
      <c r="AK683">
        <v>63170</v>
      </c>
      <c r="AL683">
        <v>5.8</v>
      </c>
      <c r="AM683" t="s">
        <v>55</v>
      </c>
      <c r="AN683" t="str">
        <f>CHOOSE(AI683, "Bottom 20%", "20%-40%", "40%-60%", "60%-80%", "Top 20%")</f>
        <v>20%-40%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1</v>
      </c>
      <c r="BC683">
        <v>0</v>
      </c>
      <c r="BD683">
        <v>0</v>
      </c>
      <c r="BE683">
        <v>0</v>
      </c>
      <c r="BF683">
        <v>0</v>
      </c>
      <c r="BG683">
        <v>0</v>
      </c>
    </row>
    <row r="684" spans="1:59">
      <c r="A684" s="8">
        <v>39207</v>
      </c>
      <c r="B684" s="8">
        <v>39209</v>
      </c>
      <c r="C684" t="s">
        <v>197</v>
      </c>
      <c r="E684" t="s">
        <v>186</v>
      </c>
      <c r="F684" t="s">
        <v>1000</v>
      </c>
      <c r="G684" t="s">
        <v>55</v>
      </c>
      <c r="H684" t="s">
        <v>817</v>
      </c>
      <c r="J684">
        <v>10</v>
      </c>
      <c r="K684">
        <v>645</v>
      </c>
      <c r="M684">
        <v>2007</v>
      </c>
      <c r="N684" t="s">
        <v>199</v>
      </c>
      <c r="P684">
        <f>ROUNDDOWN(AL684,0)</f>
        <v>4</v>
      </c>
      <c r="S684">
        <v>1</v>
      </c>
      <c r="U684">
        <v>2007</v>
      </c>
      <c r="AC684">
        <v>2</v>
      </c>
      <c r="AH684">
        <v>2</v>
      </c>
      <c r="AI684">
        <v>2</v>
      </c>
      <c r="AJ684">
        <v>3</v>
      </c>
      <c r="AK684">
        <v>25850</v>
      </c>
      <c r="AL684">
        <v>4.9000000000000004</v>
      </c>
      <c r="AM684" t="s">
        <v>55</v>
      </c>
      <c r="AN684" t="str">
        <f>CHOOSE(AI684, "Bottom 20%", "20%-40%", "40%-60%", "60%-80%", "Top 20%")</f>
        <v>20%-40%</v>
      </c>
      <c r="AP684">
        <v>0</v>
      </c>
      <c r="AQ684">
        <v>0</v>
      </c>
      <c r="AR684">
        <v>0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1</v>
      </c>
      <c r="BD684">
        <v>0</v>
      </c>
      <c r="BE684">
        <v>0</v>
      </c>
      <c r="BF684">
        <v>0</v>
      </c>
      <c r="BG684">
        <v>0</v>
      </c>
    </row>
    <row r="685" spans="1:59">
      <c r="A685" s="8">
        <v>38416</v>
      </c>
      <c r="B685" s="8">
        <v>38436</v>
      </c>
      <c r="C685" t="s">
        <v>197</v>
      </c>
      <c r="E685" t="s">
        <v>186</v>
      </c>
      <c r="F685" t="s">
        <v>1001</v>
      </c>
      <c r="G685" t="s">
        <v>55</v>
      </c>
      <c r="H685" t="s">
        <v>817</v>
      </c>
      <c r="J685">
        <v>200</v>
      </c>
      <c r="K685">
        <v>11003</v>
      </c>
      <c r="M685">
        <v>2005</v>
      </c>
      <c r="N685" t="s">
        <v>199</v>
      </c>
      <c r="P685">
        <f>ROUNDDOWN(AL685,0)</f>
        <v>6</v>
      </c>
      <c r="S685">
        <v>1</v>
      </c>
      <c r="U685">
        <v>2005</v>
      </c>
      <c r="AA685">
        <v>2</v>
      </c>
      <c r="AH685">
        <v>2</v>
      </c>
      <c r="AI685">
        <v>2</v>
      </c>
      <c r="AJ685">
        <v>21</v>
      </c>
      <c r="AK685">
        <v>275300</v>
      </c>
      <c r="AL685">
        <v>6.9</v>
      </c>
      <c r="AM685" t="s">
        <v>55</v>
      </c>
      <c r="AN685" t="str">
        <f>CHOOSE(AI685, "Bottom 20%", "20%-40%", "40%-60%", "60%-80%", "Top 20%")</f>
        <v>20%-40%</v>
      </c>
      <c r="AP685">
        <v>0</v>
      </c>
      <c r="AQ685">
        <v>0</v>
      </c>
      <c r="AR685">
        <v>0</v>
      </c>
      <c r="AS685">
        <v>1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</row>
    <row r="686" spans="1:59">
      <c r="A686" s="8">
        <v>38416</v>
      </c>
      <c r="B686" s="8">
        <v>38447</v>
      </c>
      <c r="C686" t="s">
        <v>197</v>
      </c>
      <c r="E686" t="s">
        <v>186</v>
      </c>
      <c r="F686" t="s">
        <v>1002</v>
      </c>
      <c r="G686" t="s">
        <v>55</v>
      </c>
      <c r="H686" t="s">
        <v>817</v>
      </c>
      <c r="J686">
        <v>3</v>
      </c>
      <c r="K686">
        <v>1500</v>
      </c>
      <c r="M686">
        <v>2005</v>
      </c>
      <c r="N686" t="s">
        <v>199</v>
      </c>
      <c r="P686">
        <f>ROUNDDOWN(AL686,0)</f>
        <v>6</v>
      </c>
      <c r="S686">
        <v>1</v>
      </c>
      <c r="U686">
        <v>2005</v>
      </c>
      <c r="AA686">
        <v>2</v>
      </c>
      <c r="AH686">
        <v>2</v>
      </c>
      <c r="AI686">
        <v>2</v>
      </c>
      <c r="AJ686">
        <v>32</v>
      </c>
      <c r="AK686">
        <v>275300</v>
      </c>
      <c r="AL686">
        <v>6.9</v>
      </c>
      <c r="AM686" t="s">
        <v>55</v>
      </c>
      <c r="AN686" t="str">
        <f>CHOOSE(AI686, "Bottom 20%", "20%-40%", "40%-60%", "60%-80%", "Top 20%")</f>
        <v>20%-40%</v>
      </c>
      <c r="AP686">
        <v>0</v>
      </c>
      <c r="AQ686">
        <v>0</v>
      </c>
      <c r="AR686">
        <v>0</v>
      </c>
      <c r="AS686">
        <v>1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1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</row>
    <row r="687" spans="1:59">
      <c r="A687" s="8">
        <v>38835</v>
      </c>
      <c r="B687" s="8">
        <v>38838</v>
      </c>
      <c r="C687" t="s">
        <v>197</v>
      </c>
      <c r="E687" t="s">
        <v>186</v>
      </c>
      <c r="F687" t="s">
        <v>1003</v>
      </c>
      <c r="G687" t="s">
        <v>55</v>
      </c>
      <c r="H687" t="s">
        <v>814</v>
      </c>
      <c r="J687">
        <v>19</v>
      </c>
      <c r="K687">
        <v>5025</v>
      </c>
      <c r="M687">
        <v>2006</v>
      </c>
      <c r="N687" t="s">
        <v>199</v>
      </c>
      <c r="P687">
        <f>ROUNDDOWN(AL687,0)</f>
        <v>5</v>
      </c>
      <c r="S687">
        <v>1</v>
      </c>
      <c r="U687">
        <v>2006</v>
      </c>
      <c r="AB687">
        <v>2</v>
      </c>
      <c r="AH687">
        <v>2</v>
      </c>
      <c r="AI687">
        <v>2</v>
      </c>
      <c r="AJ687">
        <v>4</v>
      </c>
      <c r="AK687">
        <v>58310</v>
      </c>
      <c r="AL687">
        <v>5.2</v>
      </c>
      <c r="AM687" t="s">
        <v>55</v>
      </c>
      <c r="AN687" t="str">
        <f>CHOOSE(AI687, "Bottom 20%", "20%-40%", "40%-60%", "60%-80%", "Top 20%")</f>
        <v>20%-40%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1</v>
      </c>
      <c r="BC687">
        <v>0</v>
      </c>
      <c r="BD687">
        <v>0</v>
      </c>
      <c r="BE687">
        <v>0</v>
      </c>
      <c r="BF687">
        <v>0</v>
      </c>
      <c r="BG687">
        <v>0</v>
      </c>
    </row>
    <row r="688" spans="1:59">
      <c r="A688" s="8">
        <v>37767</v>
      </c>
      <c r="B688" s="8">
        <v>37778</v>
      </c>
      <c r="C688" t="s">
        <v>197</v>
      </c>
      <c r="E688" t="s">
        <v>186</v>
      </c>
      <c r="F688" t="s">
        <v>1004</v>
      </c>
      <c r="G688" t="s">
        <v>55</v>
      </c>
      <c r="H688" t="s">
        <v>814</v>
      </c>
      <c r="K688">
        <v>400</v>
      </c>
      <c r="M688">
        <v>2003</v>
      </c>
      <c r="N688" t="s">
        <v>199</v>
      </c>
      <c r="P688">
        <f>ROUNDDOWN(AL688,0)</f>
        <v>5</v>
      </c>
      <c r="S688">
        <v>1</v>
      </c>
      <c r="U688">
        <v>2003</v>
      </c>
      <c r="Y688">
        <v>2</v>
      </c>
      <c r="AH688">
        <v>2</v>
      </c>
      <c r="AI688">
        <v>2</v>
      </c>
      <c r="AJ688">
        <v>12</v>
      </c>
      <c r="AK688">
        <v>10280</v>
      </c>
      <c r="AL688">
        <v>5.0999999999999996</v>
      </c>
      <c r="AM688" t="s">
        <v>55</v>
      </c>
      <c r="AN688" t="str">
        <f>CHOOSE(AI688, "Bottom 20%", "20%-40%", "40%-60%", "60%-80%", "Top 20%")</f>
        <v>20%-40%</v>
      </c>
      <c r="AP688">
        <v>0</v>
      </c>
      <c r="AQ688">
        <v>0</v>
      </c>
      <c r="AR688">
        <v>0</v>
      </c>
      <c r="AS688">
        <v>1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</row>
    <row r="689" spans="1:59">
      <c r="A689" s="8">
        <v>38606</v>
      </c>
      <c r="B689" s="8">
        <v>38607</v>
      </c>
      <c r="C689" t="s">
        <v>197</v>
      </c>
      <c r="E689" t="s">
        <v>186</v>
      </c>
      <c r="F689" t="s">
        <v>1005</v>
      </c>
      <c r="G689" t="s">
        <v>55</v>
      </c>
      <c r="H689" t="s">
        <v>817</v>
      </c>
      <c r="J689">
        <v>12</v>
      </c>
      <c r="M689">
        <v>2005</v>
      </c>
      <c r="N689" t="s">
        <v>199</v>
      </c>
      <c r="P689">
        <f>ROUNDDOWN(AL689,0)</f>
        <v>3</v>
      </c>
      <c r="S689">
        <v>1</v>
      </c>
      <c r="U689">
        <v>2005</v>
      </c>
      <c r="AA689">
        <v>2</v>
      </c>
      <c r="AH689">
        <v>2</v>
      </c>
      <c r="AI689">
        <v>2</v>
      </c>
      <c r="AJ689">
        <v>2</v>
      </c>
      <c r="AK689">
        <v>3200</v>
      </c>
      <c r="AL689">
        <v>3.8</v>
      </c>
      <c r="AM689" t="s">
        <v>55</v>
      </c>
      <c r="AN689" t="str">
        <f>CHOOSE(AI689, "Bottom 20%", "20%-40%", "40%-60%", "60%-80%", "Top 20%")</f>
        <v>20%-40%</v>
      </c>
      <c r="AP689">
        <v>0</v>
      </c>
      <c r="AQ689">
        <v>0</v>
      </c>
      <c r="AR689">
        <v>0</v>
      </c>
      <c r="AS689">
        <v>1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1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</row>
    <row r="690" spans="1:59">
      <c r="A690" s="8">
        <v>39195</v>
      </c>
      <c r="B690" s="8">
        <v>39206</v>
      </c>
      <c r="C690" t="s">
        <v>197</v>
      </c>
      <c r="E690" t="s">
        <v>186</v>
      </c>
      <c r="F690" t="s">
        <v>1006</v>
      </c>
      <c r="G690" t="s">
        <v>55</v>
      </c>
      <c r="H690" t="s">
        <v>814</v>
      </c>
      <c r="J690">
        <v>36</v>
      </c>
      <c r="M690">
        <v>2007</v>
      </c>
      <c r="N690" t="s">
        <v>199</v>
      </c>
      <c r="P690">
        <f>ROUNDDOWN(AL690,0)</f>
        <v>5</v>
      </c>
      <c r="S690">
        <v>1</v>
      </c>
      <c r="U690">
        <v>2007</v>
      </c>
      <c r="AC690">
        <v>2</v>
      </c>
      <c r="AH690">
        <v>2</v>
      </c>
      <c r="AI690">
        <v>2</v>
      </c>
      <c r="AJ690">
        <v>12</v>
      </c>
      <c r="AK690">
        <v>27490</v>
      </c>
      <c r="AL690">
        <v>5.5</v>
      </c>
      <c r="AM690" t="s">
        <v>55</v>
      </c>
      <c r="AN690" t="str">
        <f>CHOOSE(AI690, "Bottom 20%", "20%-40%", "40%-60%", "60%-80%", "Top 20%")</f>
        <v>20%-40%</v>
      </c>
      <c r="AP690">
        <v>0</v>
      </c>
      <c r="AQ690">
        <v>0</v>
      </c>
      <c r="AR690">
        <v>0</v>
      </c>
      <c r="AS690">
        <v>1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1</v>
      </c>
      <c r="BD690">
        <v>0</v>
      </c>
      <c r="BE690">
        <v>0</v>
      </c>
      <c r="BF690">
        <v>0</v>
      </c>
      <c r="BG690">
        <v>0</v>
      </c>
    </row>
    <row r="691" spans="1:59">
      <c r="A691" s="8">
        <v>39216</v>
      </c>
      <c r="B691" s="8">
        <v>39220</v>
      </c>
      <c r="C691" t="s">
        <v>197</v>
      </c>
      <c r="E691" t="s">
        <v>186</v>
      </c>
      <c r="F691" t="s">
        <v>1007</v>
      </c>
      <c r="G691" t="s">
        <v>55</v>
      </c>
      <c r="H691" t="s">
        <v>814</v>
      </c>
      <c r="J691">
        <v>23</v>
      </c>
      <c r="K691">
        <v>2950</v>
      </c>
      <c r="M691">
        <v>2007</v>
      </c>
      <c r="N691" t="s">
        <v>199</v>
      </c>
      <c r="P691">
        <f>ROUNDDOWN(AL691,0)</f>
        <v>4</v>
      </c>
      <c r="S691">
        <v>1</v>
      </c>
      <c r="U691">
        <v>2007</v>
      </c>
      <c r="AC691">
        <v>2</v>
      </c>
      <c r="AH691">
        <v>2</v>
      </c>
      <c r="AI691">
        <v>2</v>
      </c>
      <c r="AJ691">
        <v>5</v>
      </c>
      <c r="AK691">
        <v>15490</v>
      </c>
      <c r="AL691">
        <v>4.9000000000000004</v>
      </c>
      <c r="AM691" t="s">
        <v>55</v>
      </c>
      <c r="AN691" t="str">
        <f>CHOOSE(AI691, "Bottom 20%", "20%-40%", "40%-60%", "60%-80%", "Top 20%")</f>
        <v>20%-40%</v>
      </c>
      <c r="AP691">
        <v>0</v>
      </c>
      <c r="AQ691">
        <v>0</v>
      </c>
      <c r="AR691">
        <v>0</v>
      </c>
      <c r="AS691">
        <v>1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1</v>
      </c>
      <c r="BD691">
        <v>0</v>
      </c>
      <c r="BE691">
        <v>0</v>
      </c>
      <c r="BF691">
        <v>0</v>
      </c>
      <c r="BG691">
        <v>0</v>
      </c>
    </row>
    <row r="692" spans="1:59">
      <c r="A692" s="8">
        <v>40303</v>
      </c>
      <c r="B692" s="8">
        <v>40306</v>
      </c>
      <c r="C692" t="s">
        <v>197</v>
      </c>
      <c r="E692" t="s">
        <v>186</v>
      </c>
      <c r="F692" t="s">
        <v>1008</v>
      </c>
      <c r="G692" t="s">
        <v>55</v>
      </c>
      <c r="H692" t="s">
        <v>819</v>
      </c>
      <c r="J692">
        <v>70</v>
      </c>
      <c r="K692">
        <v>40000</v>
      </c>
      <c r="M692">
        <v>2010</v>
      </c>
      <c r="N692" t="s">
        <v>199</v>
      </c>
      <c r="P692">
        <f>ROUNDDOWN(AL692,0)</f>
        <v>5</v>
      </c>
      <c r="S692">
        <v>1</v>
      </c>
      <c r="U692">
        <v>2010</v>
      </c>
      <c r="AE692">
        <v>2</v>
      </c>
      <c r="AF692">
        <v>2</v>
      </c>
      <c r="AG692">
        <v>2</v>
      </c>
      <c r="AH692">
        <v>2</v>
      </c>
      <c r="AI692">
        <v>2</v>
      </c>
      <c r="AJ692">
        <v>4</v>
      </c>
      <c r="AK692">
        <v>65810</v>
      </c>
      <c r="AL692">
        <v>5.9</v>
      </c>
      <c r="AM692" t="s">
        <v>55</v>
      </c>
      <c r="AN692" t="str">
        <f>CHOOSE(AI692, "Bottom 20%", "20%-40%", "40%-60%", "60%-80%", "Top 20%")</f>
        <v>20%-40%</v>
      </c>
      <c r="AP692">
        <v>0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1</v>
      </c>
      <c r="BG692">
        <v>0</v>
      </c>
    </row>
    <row r="693" spans="1:59">
      <c r="A693" s="8">
        <v>39159</v>
      </c>
      <c r="B693" s="8">
        <v>39167</v>
      </c>
      <c r="C693" t="s">
        <v>197</v>
      </c>
      <c r="E693" t="s">
        <v>186</v>
      </c>
      <c r="F693" t="s">
        <v>1009</v>
      </c>
      <c r="G693" t="s">
        <v>55</v>
      </c>
      <c r="H693" t="s">
        <v>817</v>
      </c>
      <c r="J693">
        <v>104</v>
      </c>
      <c r="K693">
        <v>20000</v>
      </c>
      <c r="M693">
        <v>2007</v>
      </c>
      <c r="N693" t="s">
        <v>199</v>
      </c>
      <c r="P693">
        <f>ROUNDDOWN(AL693,0)</f>
        <v>7</v>
      </c>
      <c r="S693">
        <v>1</v>
      </c>
      <c r="U693">
        <v>2007</v>
      </c>
      <c r="AC693">
        <v>2</v>
      </c>
      <c r="AH693">
        <v>2</v>
      </c>
      <c r="AI693">
        <v>2</v>
      </c>
      <c r="AJ693">
        <v>9</v>
      </c>
      <c r="AK693">
        <v>656400</v>
      </c>
      <c r="AL693">
        <v>7.1</v>
      </c>
      <c r="AM693" t="s">
        <v>55</v>
      </c>
      <c r="AN693" t="str">
        <f>CHOOSE(AI693, "Bottom 20%", "20%-40%", "40%-60%", "60%-80%", "Top 20%")</f>
        <v>20%-40%</v>
      </c>
      <c r="AP693">
        <v>0</v>
      </c>
      <c r="AQ693">
        <v>0</v>
      </c>
      <c r="AR693">
        <v>0</v>
      </c>
      <c r="AS693">
        <v>1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1</v>
      </c>
      <c r="BD693">
        <v>0</v>
      </c>
      <c r="BE693">
        <v>0</v>
      </c>
      <c r="BF693">
        <v>0</v>
      </c>
      <c r="BG693">
        <v>0</v>
      </c>
    </row>
    <row r="694" spans="1:59">
      <c r="A694" s="8">
        <v>37350</v>
      </c>
      <c r="B694" s="8">
        <v>37441</v>
      </c>
      <c r="C694" t="s">
        <v>197</v>
      </c>
      <c r="E694" t="s">
        <v>186</v>
      </c>
      <c r="F694" t="s">
        <v>1010</v>
      </c>
      <c r="G694" t="s">
        <v>55</v>
      </c>
      <c r="H694" t="s">
        <v>817</v>
      </c>
      <c r="J694">
        <v>39</v>
      </c>
      <c r="K694">
        <v>4225</v>
      </c>
      <c r="M694">
        <v>2002</v>
      </c>
      <c r="N694" t="s">
        <v>199</v>
      </c>
      <c r="P694">
        <f>ROUNDDOWN(AL694,0)</f>
        <v>3</v>
      </c>
      <c r="S694">
        <v>1</v>
      </c>
      <c r="U694">
        <v>2002</v>
      </c>
      <c r="X694">
        <v>2</v>
      </c>
      <c r="AH694">
        <v>2</v>
      </c>
      <c r="AI694">
        <v>2</v>
      </c>
      <c r="AJ694">
        <v>92</v>
      </c>
      <c r="AK694">
        <v>1170</v>
      </c>
      <c r="AL694">
        <v>3.7</v>
      </c>
      <c r="AM694" t="s">
        <v>55</v>
      </c>
      <c r="AN694" t="str">
        <f>CHOOSE(AI694, "Bottom 20%", "20%-40%", "40%-60%", "60%-80%", "Top 20%")</f>
        <v>20%-40%</v>
      </c>
      <c r="AP694">
        <v>0</v>
      </c>
      <c r="AQ694">
        <v>0</v>
      </c>
      <c r="AR694">
        <v>0</v>
      </c>
      <c r="AS694">
        <v>1</v>
      </c>
      <c r="AT694">
        <v>0</v>
      </c>
      <c r="AU694">
        <v>0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</row>
    <row r="695" spans="1:59">
      <c r="A695" s="8">
        <v>37788</v>
      </c>
      <c r="B695" s="8">
        <v>37793</v>
      </c>
      <c r="C695" t="s">
        <v>197</v>
      </c>
      <c r="E695" t="s">
        <v>186</v>
      </c>
      <c r="F695" t="s">
        <v>1011</v>
      </c>
      <c r="G695" t="s">
        <v>55</v>
      </c>
      <c r="H695" t="s">
        <v>817</v>
      </c>
      <c r="J695">
        <v>13</v>
      </c>
      <c r="K695">
        <v>100</v>
      </c>
      <c r="M695">
        <v>2003</v>
      </c>
      <c r="N695" t="s">
        <v>199</v>
      </c>
      <c r="P695">
        <f>ROUNDDOWN(AL695,0)</f>
        <v>4</v>
      </c>
      <c r="S695">
        <v>1</v>
      </c>
      <c r="U695">
        <v>2003</v>
      </c>
      <c r="Y695">
        <v>2</v>
      </c>
      <c r="AH695">
        <v>2</v>
      </c>
      <c r="AI695">
        <v>2</v>
      </c>
      <c r="AJ695">
        <v>6</v>
      </c>
      <c r="AK695">
        <v>2650</v>
      </c>
      <c r="AL695">
        <v>4.2</v>
      </c>
      <c r="AM695" t="s">
        <v>55</v>
      </c>
      <c r="AN695" t="str">
        <f>CHOOSE(AI695, "Bottom 20%", "20%-40%", "40%-60%", "60%-80%", "Top 20%")</f>
        <v>20%-40%</v>
      </c>
      <c r="AP695">
        <v>0</v>
      </c>
      <c r="AQ695">
        <v>0</v>
      </c>
      <c r="AR695">
        <v>0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</row>
    <row r="696" spans="1:59">
      <c r="A696" s="8">
        <v>37697</v>
      </c>
      <c r="B696" s="8">
        <v>37708</v>
      </c>
      <c r="C696" t="s">
        <v>197</v>
      </c>
      <c r="E696" t="s">
        <v>186</v>
      </c>
      <c r="F696" t="s">
        <v>1012</v>
      </c>
      <c r="G696" t="s">
        <v>55</v>
      </c>
      <c r="H696" t="s">
        <v>817</v>
      </c>
      <c r="J696">
        <v>11</v>
      </c>
      <c r="K696">
        <v>2000</v>
      </c>
      <c r="M696">
        <v>2003</v>
      </c>
      <c r="N696" t="s">
        <v>199</v>
      </c>
      <c r="P696">
        <f>ROUNDDOWN(AL696,0)</f>
        <v>5</v>
      </c>
      <c r="S696">
        <v>1</v>
      </c>
      <c r="U696">
        <v>2003</v>
      </c>
      <c r="Y696">
        <v>2</v>
      </c>
      <c r="AH696">
        <v>2</v>
      </c>
      <c r="AI696">
        <v>2</v>
      </c>
      <c r="AJ696">
        <v>12</v>
      </c>
      <c r="AK696">
        <v>12250</v>
      </c>
      <c r="AL696">
        <v>5.2</v>
      </c>
      <c r="AM696" t="s">
        <v>55</v>
      </c>
      <c r="AN696" t="str">
        <f>CHOOSE(AI696, "Bottom 20%", "20%-40%", "40%-60%", "60%-80%", "Top 20%")</f>
        <v>20%-40%</v>
      </c>
      <c r="AP696">
        <v>0</v>
      </c>
      <c r="AQ696">
        <v>0</v>
      </c>
      <c r="AR696">
        <v>0</v>
      </c>
      <c r="AS696">
        <v>1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</row>
    <row r="697" spans="1:59">
      <c r="A697" s="8">
        <v>38519</v>
      </c>
      <c r="B697" s="8">
        <v>38520</v>
      </c>
      <c r="C697" t="s">
        <v>197</v>
      </c>
      <c r="E697" t="s">
        <v>186</v>
      </c>
      <c r="F697" t="s">
        <v>1013</v>
      </c>
      <c r="G697" t="s">
        <v>55</v>
      </c>
      <c r="H697" t="s">
        <v>817</v>
      </c>
      <c r="J697">
        <v>48</v>
      </c>
      <c r="K697">
        <v>5040</v>
      </c>
      <c r="M697">
        <v>2005</v>
      </c>
      <c r="N697" t="s">
        <v>199</v>
      </c>
      <c r="P697">
        <f>ROUNDDOWN(AL697,0)</f>
        <v>6</v>
      </c>
      <c r="S697">
        <v>1</v>
      </c>
      <c r="U697">
        <v>2005</v>
      </c>
      <c r="AA697">
        <v>2</v>
      </c>
      <c r="AH697">
        <v>2</v>
      </c>
      <c r="AI697">
        <v>2</v>
      </c>
      <c r="AJ697">
        <v>2</v>
      </c>
      <c r="AK697">
        <v>103000</v>
      </c>
      <c r="AL697">
        <v>6.6</v>
      </c>
      <c r="AM697" t="s">
        <v>55</v>
      </c>
      <c r="AN697" t="str">
        <f>CHOOSE(AI697, "Bottom 20%", "20%-40%", "40%-60%", "60%-80%", "Top 20%")</f>
        <v>20%-40%</v>
      </c>
      <c r="AP697">
        <v>0</v>
      </c>
      <c r="AQ697">
        <v>0</v>
      </c>
      <c r="AR697">
        <v>0</v>
      </c>
      <c r="AS697">
        <v>1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1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</row>
    <row r="698" spans="1:59">
      <c r="A698" s="8">
        <v>38181</v>
      </c>
      <c r="B698" s="8">
        <v>38187</v>
      </c>
      <c r="C698" t="s">
        <v>197</v>
      </c>
      <c r="E698" t="s">
        <v>186</v>
      </c>
      <c r="F698" t="s">
        <v>1014</v>
      </c>
      <c r="G698" t="s">
        <v>55</v>
      </c>
      <c r="H698" t="s">
        <v>817</v>
      </c>
      <c r="J698">
        <v>16</v>
      </c>
      <c r="K698">
        <v>2000</v>
      </c>
      <c r="M698">
        <v>2004</v>
      </c>
      <c r="N698" t="s">
        <v>199</v>
      </c>
      <c r="P698">
        <f>ROUNDDOWN(AL698,0)</f>
        <v>5</v>
      </c>
      <c r="S698">
        <v>1</v>
      </c>
      <c r="U698">
        <v>2004</v>
      </c>
      <c r="Z698">
        <v>2</v>
      </c>
      <c r="AH698">
        <v>2</v>
      </c>
      <c r="AI698">
        <v>2</v>
      </c>
      <c r="AJ698">
        <v>7</v>
      </c>
      <c r="AK698">
        <v>78940</v>
      </c>
      <c r="AL698">
        <v>5.5</v>
      </c>
      <c r="AM698" t="s">
        <v>55</v>
      </c>
      <c r="AN698" t="str">
        <f>CHOOSE(AI698, "Bottom 20%", "20%-40%", "40%-60%", "60%-80%", "Top 20%")</f>
        <v>20%-40%</v>
      </c>
      <c r="AP698">
        <v>0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1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</row>
    <row r="699" spans="1:59">
      <c r="A699" s="8">
        <v>37520</v>
      </c>
      <c r="B699" s="8">
        <v>37539</v>
      </c>
      <c r="C699" t="s">
        <v>673</v>
      </c>
      <c r="E699" t="s">
        <v>233</v>
      </c>
      <c r="F699" t="s">
        <v>1015</v>
      </c>
      <c r="G699" t="s">
        <v>55</v>
      </c>
      <c r="H699" t="s">
        <v>817</v>
      </c>
      <c r="J699">
        <v>1</v>
      </c>
      <c r="K699">
        <v>66884</v>
      </c>
      <c r="L699">
        <v>17.5</v>
      </c>
      <c r="M699">
        <v>2002</v>
      </c>
      <c r="N699" t="s">
        <v>674</v>
      </c>
      <c r="P699">
        <f>ROUNDDOWN(AL699,0)</f>
        <v>5</v>
      </c>
      <c r="S699">
        <v>1</v>
      </c>
      <c r="U699">
        <v>2002</v>
      </c>
      <c r="X699">
        <v>2</v>
      </c>
      <c r="AH699">
        <v>3</v>
      </c>
      <c r="AI699">
        <v>2</v>
      </c>
      <c r="AJ699">
        <v>20</v>
      </c>
      <c r="AK699">
        <v>11920</v>
      </c>
      <c r="AL699">
        <v>5.3</v>
      </c>
      <c r="AM699" t="s">
        <v>55</v>
      </c>
      <c r="AN699" t="str">
        <f>CHOOSE(AI699, "Bottom 20%", "20%-40%", "40%-60%", "60%-80%", "Top 20%")</f>
        <v>20%-40%</v>
      </c>
      <c r="AP699">
        <v>0</v>
      </c>
      <c r="AQ699">
        <v>1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</row>
    <row r="700" spans="1:59">
      <c r="A700" s="8">
        <v>37727</v>
      </c>
      <c r="B700" s="8">
        <v>37776</v>
      </c>
      <c r="C700" t="s">
        <v>431</v>
      </c>
      <c r="E700" t="s">
        <v>233</v>
      </c>
      <c r="F700" t="s">
        <v>1016</v>
      </c>
      <c r="G700" t="s">
        <v>55</v>
      </c>
      <c r="H700" t="s">
        <v>817</v>
      </c>
      <c r="K700">
        <v>31500</v>
      </c>
      <c r="L700">
        <v>55</v>
      </c>
      <c r="M700">
        <v>2003</v>
      </c>
      <c r="N700" t="s">
        <v>433</v>
      </c>
      <c r="P700">
        <f>ROUNDDOWN(AL700,0)</f>
        <v>6</v>
      </c>
      <c r="S700">
        <v>1</v>
      </c>
      <c r="U700">
        <v>2003</v>
      </c>
      <c r="Y700">
        <v>2</v>
      </c>
      <c r="AH700">
        <v>3</v>
      </c>
      <c r="AI700">
        <v>2</v>
      </c>
      <c r="AJ700">
        <v>50</v>
      </c>
      <c r="AK700">
        <v>30870</v>
      </c>
      <c r="AL700">
        <v>6.2</v>
      </c>
      <c r="AM700" t="s">
        <v>55</v>
      </c>
      <c r="AN700" t="str">
        <f>CHOOSE(AI700, "Bottom 20%", "20%-40%", "40%-60%", "60%-80%", "Top 20%")</f>
        <v>20%-40%</v>
      </c>
      <c r="AP700">
        <v>0</v>
      </c>
      <c r="AQ700">
        <v>1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1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</row>
    <row r="701" spans="1:59">
      <c r="A701" s="8">
        <v>36892</v>
      </c>
      <c r="B701" s="8">
        <v>36972</v>
      </c>
      <c r="C701" t="s">
        <v>211</v>
      </c>
      <c r="E701" t="s">
        <v>207</v>
      </c>
      <c r="F701" t="s">
        <v>1017</v>
      </c>
      <c r="G701" t="s">
        <v>55</v>
      </c>
      <c r="H701" t="s">
        <v>817</v>
      </c>
      <c r="J701">
        <v>41</v>
      </c>
      <c r="K701">
        <v>357250</v>
      </c>
      <c r="L701">
        <v>121</v>
      </c>
      <c r="M701">
        <v>2001</v>
      </c>
      <c r="N701" t="s">
        <v>213</v>
      </c>
      <c r="P701">
        <f>ROUNDDOWN(AL701,0)</f>
        <v>6</v>
      </c>
      <c r="S701">
        <v>1</v>
      </c>
      <c r="U701">
        <v>2001</v>
      </c>
      <c r="W701">
        <v>2</v>
      </c>
      <c r="AH701">
        <v>2</v>
      </c>
      <c r="AI701">
        <v>2</v>
      </c>
      <c r="AJ701">
        <v>81</v>
      </c>
      <c r="AK701">
        <v>107100</v>
      </c>
      <c r="AL701">
        <v>6.9</v>
      </c>
      <c r="AM701" t="s">
        <v>55</v>
      </c>
      <c r="AN701" t="str">
        <f>CHOOSE(AI701, "Bottom 20%", "20%-40%", "40%-60%", "60%-80%", "Top 20%")</f>
        <v>20%-40%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1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</row>
    <row r="702" spans="1:59">
      <c r="A702" s="8">
        <v>37624</v>
      </c>
      <c r="B702" s="8">
        <v>37629</v>
      </c>
      <c r="C702" t="s">
        <v>211</v>
      </c>
      <c r="E702" t="s">
        <v>207</v>
      </c>
      <c r="F702" t="s">
        <v>1018</v>
      </c>
      <c r="G702" t="s">
        <v>55</v>
      </c>
      <c r="H702" t="s">
        <v>817</v>
      </c>
      <c r="J702">
        <v>1</v>
      </c>
      <c r="K702">
        <v>6500</v>
      </c>
      <c r="M702">
        <v>2003</v>
      </c>
      <c r="N702" t="s">
        <v>213</v>
      </c>
      <c r="P702">
        <f>ROUNDDOWN(AL702,0)</f>
        <v>5</v>
      </c>
      <c r="S702">
        <v>1</v>
      </c>
      <c r="U702">
        <v>2003</v>
      </c>
      <c r="Y702">
        <v>2</v>
      </c>
      <c r="AH702">
        <v>2</v>
      </c>
      <c r="AI702">
        <v>2</v>
      </c>
      <c r="AJ702">
        <v>6</v>
      </c>
      <c r="AK702">
        <v>19480</v>
      </c>
      <c r="AL702">
        <v>5.0999999999999996</v>
      </c>
      <c r="AM702" t="s">
        <v>55</v>
      </c>
      <c r="AN702" t="str">
        <f>CHOOSE(AI702, "Bottom 20%", "20%-40%", "40%-60%", "60%-80%", "Top 20%")</f>
        <v>20%-40%</v>
      </c>
      <c r="AP702">
        <v>0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1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</row>
    <row r="703" spans="1:59">
      <c r="A703" s="8">
        <v>40179</v>
      </c>
      <c r="B703" s="8">
        <v>40191</v>
      </c>
      <c r="C703" t="s">
        <v>211</v>
      </c>
      <c r="E703" t="s">
        <v>207</v>
      </c>
      <c r="F703" t="s">
        <v>1019</v>
      </c>
      <c r="G703" t="s">
        <v>55</v>
      </c>
      <c r="H703" t="s">
        <v>819</v>
      </c>
      <c r="J703">
        <v>26</v>
      </c>
      <c r="K703">
        <v>227860</v>
      </c>
      <c r="M703">
        <v>2010</v>
      </c>
      <c r="N703" t="s">
        <v>213</v>
      </c>
      <c r="P703">
        <f>ROUNDDOWN(AL703,0)</f>
        <v>6</v>
      </c>
      <c r="S703">
        <v>1</v>
      </c>
      <c r="U703">
        <v>2010</v>
      </c>
      <c r="AE703">
        <v>2</v>
      </c>
      <c r="AF703">
        <v>2</v>
      </c>
      <c r="AG703">
        <v>2</v>
      </c>
      <c r="AH703">
        <v>2</v>
      </c>
      <c r="AI703">
        <v>2</v>
      </c>
      <c r="AJ703">
        <v>13</v>
      </c>
      <c r="AK703">
        <v>102200</v>
      </c>
      <c r="AL703">
        <v>6.1</v>
      </c>
      <c r="AM703" t="s">
        <v>55</v>
      </c>
      <c r="AN703" t="str">
        <f>CHOOSE(AI703, "Bottom 20%", "20%-40%", "40%-60%", "60%-80%", "Top 20%")</f>
        <v>20%-40%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</row>
    <row r="704" spans="1:59">
      <c r="A704" s="8">
        <v>39856</v>
      </c>
      <c r="B704" s="8">
        <v>39867</v>
      </c>
      <c r="C704" t="s">
        <v>211</v>
      </c>
      <c r="E704" t="s">
        <v>207</v>
      </c>
      <c r="F704" t="s">
        <v>1020</v>
      </c>
      <c r="G704" t="s">
        <v>55</v>
      </c>
      <c r="H704" t="s">
        <v>819</v>
      </c>
      <c r="K704">
        <v>63000</v>
      </c>
      <c r="M704">
        <v>2009</v>
      </c>
      <c r="N704" t="s">
        <v>213</v>
      </c>
      <c r="P704">
        <f>ROUNDDOWN(AL704,0)</f>
        <v>6</v>
      </c>
      <c r="S704">
        <v>1</v>
      </c>
      <c r="U704">
        <v>2009</v>
      </c>
      <c r="AE704">
        <v>2</v>
      </c>
      <c r="AF704">
        <v>2</v>
      </c>
      <c r="AG704">
        <v>2</v>
      </c>
      <c r="AH704">
        <v>2</v>
      </c>
      <c r="AI704">
        <v>2</v>
      </c>
      <c r="AJ704">
        <v>12</v>
      </c>
      <c r="AK704">
        <v>167900</v>
      </c>
      <c r="AL704">
        <v>6.3</v>
      </c>
      <c r="AM704" t="s">
        <v>55</v>
      </c>
      <c r="AN704" t="str">
        <f>CHOOSE(AI704, "Bottom 20%", "20%-40%", "40%-60%", "60%-80%", "Top 20%")</f>
        <v>20%-40%</v>
      </c>
      <c r="AP704">
        <v>0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1</v>
      </c>
      <c r="BF704">
        <v>0</v>
      </c>
      <c r="BG704">
        <v>0</v>
      </c>
    </row>
    <row r="705" spans="1:59">
      <c r="A705" s="8">
        <v>37977</v>
      </c>
      <c r="B705" s="8">
        <v>38008</v>
      </c>
      <c r="C705" t="s">
        <v>211</v>
      </c>
      <c r="E705" t="s">
        <v>207</v>
      </c>
      <c r="F705" t="s">
        <v>1021</v>
      </c>
      <c r="G705" t="s">
        <v>55</v>
      </c>
      <c r="H705" t="s">
        <v>817</v>
      </c>
      <c r="J705">
        <v>69</v>
      </c>
      <c r="K705">
        <v>45004</v>
      </c>
      <c r="L705">
        <v>1</v>
      </c>
      <c r="M705">
        <v>2004</v>
      </c>
      <c r="N705" t="s">
        <v>213</v>
      </c>
      <c r="P705">
        <f>ROUNDDOWN(AL705,0)</f>
        <v>4</v>
      </c>
      <c r="S705">
        <v>1</v>
      </c>
      <c r="U705">
        <v>2003</v>
      </c>
      <c r="Y705">
        <v>2</v>
      </c>
      <c r="AH705">
        <v>2</v>
      </c>
      <c r="AI705">
        <v>2</v>
      </c>
      <c r="AJ705">
        <v>32</v>
      </c>
      <c r="AK705">
        <v>8230</v>
      </c>
      <c r="AL705">
        <v>4.5999999999999996</v>
      </c>
      <c r="AM705" t="s">
        <v>55</v>
      </c>
      <c r="AN705" t="str">
        <f>CHOOSE(AI705, "Bottom 20%", "20%-40%", "40%-60%", "60%-80%", "Top 20%")</f>
        <v>20%-40%</v>
      </c>
      <c r="AP705">
        <v>0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</row>
    <row r="706" spans="1:59">
      <c r="A706" s="8">
        <v>37642</v>
      </c>
      <c r="B706" s="8">
        <v>37643</v>
      </c>
      <c r="C706" t="s">
        <v>211</v>
      </c>
      <c r="E706" t="s">
        <v>207</v>
      </c>
      <c r="F706" t="s">
        <v>1022</v>
      </c>
      <c r="G706" t="s">
        <v>55</v>
      </c>
      <c r="H706" t="s">
        <v>814</v>
      </c>
      <c r="J706">
        <v>4</v>
      </c>
      <c r="K706">
        <v>6025</v>
      </c>
      <c r="M706">
        <v>2003</v>
      </c>
      <c r="N706" t="s">
        <v>213</v>
      </c>
      <c r="P706">
        <f>ROUNDDOWN(AL706,0)</f>
        <v>2</v>
      </c>
      <c r="S706">
        <v>1</v>
      </c>
      <c r="U706">
        <v>2003</v>
      </c>
      <c r="Y706">
        <v>2</v>
      </c>
      <c r="AH706">
        <v>2</v>
      </c>
      <c r="AI706">
        <v>2</v>
      </c>
      <c r="AJ706">
        <v>2</v>
      </c>
      <c r="AK706">
        <v>210</v>
      </c>
      <c r="AL706">
        <v>2.6</v>
      </c>
      <c r="AM706" t="s">
        <v>55</v>
      </c>
      <c r="AN706" t="str">
        <f>CHOOSE(AI706, "Bottom 20%", "20%-40%", "40%-60%", "60%-80%", "Top 20%")</f>
        <v>20%-40%</v>
      </c>
      <c r="AP706">
        <v>0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</row>
    <row r="707" spans="1:59">
      <c r="A707" s="8">
        <v>36598</v>
      </c>
      <c r="B707" s="8">
        <v>36600</v>
      </c>
      <c r="C707" t="s">
        <v>211</v>
      </c>
      <c r="E707" t="s">
        <v>207</v>
      </c>
      <c r="F707" t="s">
        <v>1023</v>
      </c>
      <c r="G707" t="s">
        <v>55</v>
      </c>
      <c r="H707" t="s">
        <v>817</v>
      </c>
      <c r="K707">
        <v>7000</v>
      </c>
      <c r="M707">
        <v>2000</v>
      </c>
      <c r="N707" t="s">
        <v>213</v>
      </c>
      <c r="P707">
        <f>ROUNDDOWN(AL707,0)</f>
        <v>6</v>
      </c>
      <c r="S707">
        <v>1</v>
      </c>
      <c r="U707">
        <v>2000</v>
      </c>
      <c r="V707">
        <v>2</v>
      </c>
      <c r="AH707">
        <v>2</v>
      </c>
      <c r="AI707">
        <v>2</v>
      </c>
      <c r="AJ707">
        <v>3</v>
      </c>
      <c r="AK707">
        <v>786000</v>
      </c>
      <c r="AL707">
        <v>6.8</v>
      </c>
      <c r="AM707" t="s">
        <v>55</v>
      </c>
      <c r="AN707" t="str">
        <f>CHOOSE(AI707, "Bottom 20%", "20%-40%", "40%-60%", "60%-80%", "Top 20%")</f>
        <v>20%-40%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</row>
    <row r="708" spans="1:59">
      <c r="A708" s="8">
        <v>37306</v>
      </c>
      <c r="B708" s="8">
        <v>37308</v>
      </c>
      <c r="C708" t="s">
        <v>211</v>
      </c>
      <c r="E708" t="s">
        <v>207</v>
      </c>
      <c r="F708" t="s">
        <v>1022</v>
      </c>
      <c r="G708" t="s">
        <v>55</v>
      </c>
      <c r="H708" t="s">
        <v>817</v>
      </c>
      <c r="J708">
        <v>76</v>
      </c>
      <c r="K708">
        <v>5146</v>
      </c>
      <c r="L708">
        <v>100</v>
      </c>
      <c r="M708">
        <v>2002</v>
      </c>
      <c r="N708" t="s">
        <v>213</v>
      </c>
      <c r="P708">
        <f>ROUNDDOWN(AL708,0)</f>
        <v>3</v>
      </c>
      <c r="S708">
        <v>1</v>
      </c>
      <c r="U708">
        <v>2002</v>
      </c>
      <c r="X708">
        <v>2</v>
      </c>
      <c r="AH708">
        <v>2</v>
      </c>
      <c r="AI708">
        <v>2</v>
      </c>
      <c r="AJ708">
        <v>3</v>
      </c>
      <c r="AK708">
        <v>700</v>
      </c>
      <c r="AL708">
        <v>3.3</v>
      </c>
      <c r="AM708" t="s">
        <v>55</v>
      </c>
      <c r="AN708" t="str">
        <f>CHOOSE(AI708, "Bottom 20%", "20%-40%", "40%-60%", "60%-80%", "Top 20%")</f>
        <v>20%-40%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</row>
    <row r="709" spans="1:59">
      <c r="A709" s="8">
        <v>38742</v>
      </c>
      <c r="B709" s="8">
        <v>38824</v>
      </c>
      <c r="C709" t="s">
        <v>211</v>
      </c>
      <c r="E709" t="s">
        <v>207</v>
      </c>
      <c r="F709" t="s">
        <v>1024</v>
      </c>
      <c r="G709" t="s">
        <v>55</v>
      </c>
      <c r="H709" t="s">
        <v>817</v>
      </c>
      <c r="J709">
        <v>25</v>
      </c>
      <c r="K709">
        <v>126096</v>
      </c>
      <c r="L709">
        <v>35</v>
      </c>
      <c r="M709">
        <v>2006</v>
      </c>
      <c r="N709" t="s">
        <v>213</v>
      </c>
      <c r="P709">
        <f>ROUNDDOWN(AL709,0)</f>
        <v>7</v>
      </c>
      <c r="S709">
        <v>1</v>
      </c>
      <c r="U709">
        <v>2006</v>
      </c>
      <c r="AB709">
        <v>2</v>
      </c>
      <c r="AH709">
        <v>2</v>
      </c>
      <c r="AI709">
        <v>2</v>
      </c>
      <c r="AJ709">
        <v>83</v>
      </c>
      <c r="AK709">
        <v>955800</v>
      </c>
      <c r="AL709">
        <v>7.9</v>
      </c>
      <c r="AM709" t="s">
        <v>55</v>
      </c>
      <c r="AN709" t="str">
        <f>CHOOSE(AI709, "Bottom 20%", "20%-40%", "40%-60%", "60%-80%", "Top 20%")</f>
        <v>20%-40%</v>
      </c>
      <c r="AP709">
        <v>0</v>
      </c>
      <c r="AQ709">
        <v>0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1</v>
      </c>
      <c r="BC709">
        <v>0</v>
      </c>
      <c r="BD709">
        <v>0</v>
      </c>
      <c r="BE709">
        <v>0</v>
      </c>
      <c r="BF709">
        <v>0</v>
      </c>
      <c r="BG709">
        <v>0</v>
      </c>
    </row>
    <row r="710" spans="1:59">
      <c r="A710" s="8">
        <v>38893</v>
      </c>
      <c r="B710" s="8">
        <v>38894</v>
      </c>
      <c r="C710" t="s">
        <v>200</v>
      </c>
      <c r="E710" t="s">
        <v>157</v>
      </c>
      <c r="F710" t="s">
        <v>1025</v>
      </c>
      <c r="G710" t="s">
        <v>55</v>
      </c>
      <c r="H710" t="s">
        <v>817</v>
      </c>
      <c r="J710">
        <v>29</v>
      </c>
      <c r="K710">
        <v>2375016</v>
      </c>
      <c r="M710">
        <v>2006</v>
      </c>
      <c r="N710" t="s">
        <v>202</v>
      </c>
      <c r="P710">
        <f>ROUNDDOWN(AL710,0)</f>
        <v>4</v>
      </c>
      <c r="S710">
        <v>1</v>
      </c>
      <c r="U710">
        <v>2006</v>
      </c>
      <c r="AB710">
        <v>2</v>
      </c>
      <c r="AH710">
        <v>3</v>
      </c>
      <c r="AI710">
        <v>2</v>
      </c>
      <c r="AJ710">
        <v>2</v>
      </c>
      <c r="AK710">
        <v>34990</v>
      </c>
      <c r="AL710">
        <v>4.8</v>
      </c>
      <c r="AM710" t="s">
        <v>55</v>
      </c>
      <c r="AN710" t="str">
        <f>CHOOSE(AI710, "Bottom 20%", "20%-40%", "40%-60%", "60%-80%", "Top 20%")</f>
        <v>20%-40%</v>
      </c>
      <c r="AP710">
        <v>1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</v>
      </c>
      <c r="BC710">
        <v>0</v>
      </c>
      <c r="BD710">
        <v>0</v>
      </c>
      <c r="BE710">
        <v>0</v>
      </c>
      <c r="BF710">
        <v>0</v>
      </c>
      <c r="BG710">
        <v>0</v>
      </c>
    </row>
    <row r="711" spans="1:59">
      <c r="A711" s="8">
        <v>38143</v>
      </c>
      <c r="B711" s="8">
        <v>38144</v>
      </c>
      <c r="C711" t="s">
        <v>200</v>
      </c>
      <c r="E711" t="s">
        <v>157</v>
      </c>
      <c r="F711" t="s">
        <v>1026</v>
      </c>
      <c r="G711" t="s">
        <v>55</v>
      </c>
      <c r="H711" t="s">
        <v>814</v>
      </c>
      <c r="J711">
        <v>3</v>
      </c>
      <c r="K711">
        <v>740</v>
      </c>
      <c r="M711">
        <v>2004</v>
      </c>
      <c r="N711" t="s">
        <v>202</v>
      </c>
      <c r="P711">
        <f>ROUNDDOWN(AL711,0)</f>
        <v>4</v>
      </c>
      <c r="S711">
        <v>1</v>
      </c>
      <c r="U711">
        <v>2004</v>
      </c>
      <c r="Z711">
        <v>2</v>
      </c>
      <c r="AH711">
        <v>3</v>
      </c>
      <c r="AI711">
        <v>2</v>
      </c>
      <c r="AJ711">
        <v>2</v>
      </c>
      <c r="AK711">
        <v>9850</v>
      </c>
      <c r="AL711">
        <v>4.3</v>
      </c>
      <c r="AM711" t="s">
        <v>55</v>
      </c>
      <c r="AN711" t="str">
        <f>CHOOSE(AI711, "Bottom 20%", "20%-40%", "40%-60%", "60%-80%", "Top 20%")</f>
        <v>20%-40%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1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</row>
    <row r="712" spans="1:59">
      <c r="A712" s="8">
        <v>38861</v>
      </c>
      <c r="B712" s="8">
        <v>38868</v>
      </c>
      <c r="C712" t="s">
        <v>200</v>
      </c>
      <c r="E712" t="s">
        <v>157</v>
      </c>
      <c r="F712" t="s">
        <v>1027</v>
      </c>
      <c r="G712" t="s">
        <v>55</v>
      </c>
      <c r="H712" t="s">
        <v>817</v>
      </c>
      <c r="J712">
        <v>3</v>
      </c>
      <c r="K712">
        <v>350035</v>
      </c>
      <c r="M712">
        <v>2006</v>
      </c>
      <c r="N712" t="s">
        <v>202</v>
      </c>
      <c r="P712">
        <f>ROUNDDOWN(AL712,0)</f>
        <v>5</v>
      </c>
      <c r="S712">
        <v>1</v>
      </c>
      <c r="U712">
        <v>2006</v>
      </c>
      <c r="AB712">
        <v>2</v>
      </c>
      <c r="AH712">
        <v>3</v>
      </c>
      <c r="AI712">
        <v>2</v>
      </c>
      <c r="AJ712">
        <v>8</v>
      </c>
      <c r="AK712">
        <v>107400</v>
      </c>
      <c r="AL712">
        <v>5.9</v>
      </c>
      <c r="AM712" t="s">
        <v>55</v>
      </c>
      <c r="AN712" t="str">
        <f>CHOOSE(AI712, "Bottom 20%", "20%-40%", "40%-60%", "60%-80%", "Top 20%")</f>
        <v>20%-40%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1</v>
      </c>
      <c r="BC712">
        <v>0</v>
      </c>
      <c r="BD712">
        <v>0</v>
      </c>
      <c r="BE712">
        <v>0</v>
      </c>
      <c r="BF712">
        <v>0</v>
      </c>
      <c r="BG712">
        <v>0</v>
      </c>
    </row>
    <row r="713" spans="1:59">
      <c r="A713" s="8">
        <v>37777</v>
      </c>
      <c r="B713" s="8">
        <v>37779</v>
      </c>
      <c r="C713" t="s">
        <v>200</v>
      </c>
      <c r="E713" t="s">
        <v>157</v>
      </c>
      <c r="F713" t="s">
        <v>1028</v>
      </c>
      <c r="G713" t="s">
        <v>55</v>
      </c>
      <c r="H713" t="s">
        <v>817</v>
      </c>
      <c r="J713">
        <v>28</v>
      </c>
      <c r="M713">
        <v>2003</v>
      </c>
      <c r="N713" t="s">
        <v>202</v>
      </c>
      <c r="P713">
        <f>ROUNDDOWN(AL713,0)</f>
        <v>5</v>
      </c>
      <c r="S713">
        <v>1</v>
      </c>
      <c r="U713">
        <v>2003</v>
      </c>
      <c r="Y713">
        <v>2</v>
      </c>
      <c r="AH713">
        <v>3</v>
      </c>
      <c r="AI713">
        <v>2</v>
      </c>
      <c r="AJ713">
        <v>3</v>
      </c>
      <c r="AK713">
        <v>44620</v>
      </c>
      <c r="AL713">
        <v>5.0999999999999996</v>
      </c>
      <c r="AM713" t="s">
        <v>55</v>
      </c>
      <c r="AN713" t="str">
        <f>CHOOSE(AI713, "Bottom 20%", "20%-40%", "40%-60%", "60%-80%", "Top 20%")</f>
        <v>20%-40%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1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</row>
    <row r="714" spans="1:59">
      <c r="A714" s="8">
        <v>38880</v>
      </c>
      <c r="B714" s="8">
        <v>38884</v>
      </c>
      <c r="C714" t="s">
        <v>200</v>
      </c>
      <c r="E714" t="s">
        <v>157</v>
      </c>
      <c r="F714" t="s">
        <v>1029</v>
      </c>
      <c r="G714" t="s">
        <v>55</v>
      </c>
      <c r="H714" t="s">
        <v>814</v>
      </c>
      <c r="J714">
        <v>50</v>
      </c>
      <c r="K714">
        <v>12000</v>
      </c>
      <c r="L714">
        <v>141</v>
      </c>
      <c r="M714">
        <v>2006</v>
      </c>
      <c r="N714" t="s">
        <v>202</v>
      </c>
      <c r="P714">
        <f>ROUNDDOWN(AL714,0)</f>
        <v>4</v>
      </c>
      <c r="S714">
        <v>1</v>
      </c>
      <c r="U714">
        <v>2006</v>
      </c>
      <c r="AB714">
        <v>2</v>
      </c>
      <c r="AH714">
        <v>3</v>
      </c>
      <c r="AI714">
        <v>2</v>
      </c>
      <c r="AJ714">
        <v>5</v>
      </c>
      <c r="AK714">
        <v>11680</v>
      </c>
      <c r="AL714">
        <v>4.8</v>
      </c>
      <c r="AM714" t="s">
        <v>55</v>
      </c>
      <c r="AN714" t="str">
        <f>CHOOSE(AI714, "Bottom 20%", "20%-40%", "40%-60%", "60%-80%", "Top 20%")</f>
        <v>20%-40%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1</v>
      </c>
      <c r="BC714">
        <v>0</v>
      </c>
      <c r="BD714">
        <v>0</v>
      </c>
      <c r="BE714">
        <v>0</v>
      </c>
      <c r="BF714">
        <v>0</v>
      </c>
      <c r="BG714">
        <v>0</v>
      </c>
    </row>
    <row r="715" spans="1:59">
      <c r="A715" s="8">
        <v>38876</v>
      </c>
      <c r="B715" s="8">
        <v>38883</v>
      </c>
      <c r="C715" t="s">
        <v>200</v>
      </c>
      <c r="E715" t="s">
        <v>157</v>
      </c>
      <c r="F715" t="s">
        <v>1030</v>
      </c>
      <c r="G715" t="s">
        <v>55</v>
      </c>
      <c r="H715" t="s">
        <v>817</v>
      </c>
      <c r="J715">
        <v>21</v>
      </c>
      <c r="K715">
        <v>4600024</v>
      </c>
      <c r="M715">
        <v>2006</v>
      </c>
      <c r="N715" t="s">
        <v>202</v>
      </c>
      <c r="P715">
        <f>ROUNDDOWN(AL715,0)</f>
        <v>4</v>
      </c>
      <c r="S715">
        <v>1</v>
      </c>
      <c r="U715">
        <v>2006</v>
      </c>
      <c r="AB715">
        <v>2</v>
      </c>
      <c r="AH715">
        <v>3</v>
      </c>
      <c r="AI715">
        <v>2</v>
      </c>
      <c r="AJ715">
        <v>8</v>
      </c>
      <c r="AK715">
        <v>4210</v>
      </c>
      <c r="AL715">
        <v>4.5</v>
      </c>
      <c r="AM715" t="s">
        <v>55</v>
      </c>
      <c r="AN715" t="str">
        <f>CHOOSE(AI715, "Bottom 20%", "20%-40%", "40%-60%", "60%-80%", "Top 20%")</f>
        <v>20%-40%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1</v>
      </c>
      <c r="BC715">
        <v>0</v>
      </c>
      <c r="BD715">
        <v>0</v>
      </c>
      <c r="BE715">
        <v>0</v>
      </c>
      <c r="BF715">
        <v>0</v>
      </c>
      <c r="BG715">
        <v>0</v>
      </c>
    </row>
    <row r="716" spans="1:59">
      <c r="A716" s="8">
        <v>38896</v>
      </c>
      <c r="B716" s="8">
        <v>38904</v>
      </c>
      <c r="C716" t="s">
        <v>200</v>
      </c>
      <c r="E716" t="s">
        <v>157</v>
      </c>
      <c r="F716" t="s">
        <v>1031</v>
      </c>
      <c r="G716" t="s">
        <v>55</v>
      </c>
      <c r="H716" t="s">
        <v>817</v>
      </c>
      <c r="J716">
        <v>30</v>
      </c>
      <c r="K716">
        <v>4120000</v>
      </c>
      <c r="L716">
        <v>679</v>
      </c>
      <c r="M716">
        <v>2006</v>
      </c>
      <c r="N716" t="s">
        <v>202</v>
      </c>
      <c r="P716">
        <f>ROUNDDOWN(AL716,0)</f>
        <v>5</v>
      </c>
      <c r="S716">
        <v>1</v>
      </c>
      <c r="U716">
        <v>2006</v>
      </c>
      <c r="AB716">
        <v>2</v>
      </c>
      <c r="AH716">
        <v>3</v>
      </c>
      <c r="AI716">
        <v>2</v>
      </c>
      <c r="AJ716">
        <v>9</v>
      </c>
      <c r="AK716">
        <v>43710</v>
      </c>
      <c r="AL716">
        <v>5.6</v>
      </c>
      <c r="AM716" t="s">
        <v>55</v>
      </c>
      <c r="AN716" t="str">
        <f>CHOOSE(AI716, "Bottom 20%", "20%-40%", "40%-60%", "60%-80%", "Top 20%")</f>
        <v>20%-40%</v>
      </c>
      <c r="AP716">
        <v>1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1</v>
      </c>
      <c r="BC716">
        <v>0</v>
      </c>
      <c r="BD716">
        <v>0</v>
      </c>
      <c r="BE716">
        <v>0</v>
      </c>
      <c r="BF716">
        <v>0</v>
      </c>
      <c r="BG716">
        <v>0</v>
      </c>
    </row>
    <row r="717" spans="1:59">
      <c r="A717" s="8">
        <v>38828</v>
      </c>
      <c r="B717" s="8">
        <v>38852</v>
      </c>
      <c r="C717" t="s">
        <v>200</v>
      </c>
      <c r="E717" t="s">
        <v>157</v>
      </c>
      <c r="F717" t="s">
        <v>1032</v>
      </c>
      <c r="G717" t="s">
        <v>55</v>
      </c>
      <c r="H717" t="s">
        <v>817</v>
      </c>
      <c r="J717">
        <v>22</v>
      </c>
      <c r="K717">
        <v>36900</v>
      </c>
      <c r="L717">
        <v>36</v>
      </c>
      <c r="M717">
        <v>2006</v>
      </c>
      <c r="N717" t="s">
        <v>202</v>
      </c>
      <c r="P717">
        <f>ROUNDDOWN(AL717,0)</f>
        <v>6</v>
      </c>
      <c r="S717">
        <v>1</v>
      </c>
      <c r="U717">
        <v>2006</v>
      </c>
      <c r="AB717">
        <v>2</v>
      </c>
      <c r="AH717">
        <v>3</v>
      </c>
      <c r="AI717">
        <v>2</v>
      </c>
      <c r="AJ717">
        <v>25</v>
      </c>
      <c r="AK717">
        <v>175200</v>
      </c>
      <c r="AL717">
        <v>6.6</v>
      </c>
      <c r="AM717" t="s">
        <v>55</v>
      </c>
      <c r="AN717" t="str">
        <f>CHOOSE(AI717, "Bottom 20%", "20%-40%", "40%-60%", "60%-80%", "Top 20%")</f>
        <v>20%-40%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0</v>
      </c>
      <c r="BE717">
        <v>0</v>
      </c>
      <c r="BF717">
        <v>0</v>
      </c>
      <c r="BG717">
        <v>0</v>
      </c>
    </row>
    <row r="718" spans="1:59">
      <c r="A718" s="8">
        <v>38996</v>
      </c>
      <c r="B718" s="8">
        <v>39002</v>
      </c>
      <c r="C718" t="s">
        <v>200</v>
      </c>
      <c r="E718" t="s">
        <v>157</v>
      </c>
      <c r="F718" t="s">
        <v>1033</v>
      </c>
      <c r="G718" t="s">
        <v>55</v>
      </c>
      <c r="H718" t="s">
        <v>817</v>
      </c>
      <c r="J718">
        <v>27</v>
      </c>
      <c r="K718">
        <v>20004</v>
      </c>
      <c r="M718">
        <v>2006</v>
      </c>
      <c r="N718" t="s">
        <v>202</v>
      </c>
      <c r="P718">
        <f>ROUNDDOWN(AL718,0)</f>
        <v>5</v>
      </c>
      <c r="S718">
        <v>1</v>
      </c>
      <c r="U718">
        <v>2006</v>
      </c>
      <c r="AB718">
        <v>2</v>
      </c>
      <c r="AH718">
        <v>3</v>
      </c>
      <c r="AI718">
        <v>2</v>
      </c>
      <c r="AJ718">
        <v>7</v>
      </c>
      <c r="AK718">
        <v>24770</v>
      </c>
      <c r="AL718">
        <v>5.2</v>
      </c>
      <c r="AM718" t="s">
        <v>55</v>
      </c>
      <c r="AN718" t="str">
        <f>CHOOSE(AI718, "Bottom 20%", "20%-40%", "40%-60%", "60%-80%", "Top 20%")</f>
        <v>20%-40%</v>
      </c>
      <c r="AP718">
        <v>1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1</v>
      </c>
      <c r="BC718">
        <v>0</v>
      </c>
      <c r="BD718">
        <v>0</v>
      </c>
      <c r="BE718">
        <v>0</v>
      </c>
      <c r="BF718">
        <v>0</v>
      </c>
      <c r="BG718">
        <v>0</v>
      </c>
    </row>
    <row r="719" spans="1:59">
      <c r="A719" s="8">
        <v>36694</v>
      </c>
      <c r="B719" s="8">
        <v>36707</v>
      </c>
      <c r="C719" t="s">
        <v>200</v>
      </c>
      <c r="E719" t="s">
        <v>157</v>
      </c>
      <c r="F719" t="s">
        <v>1034</v>
      </c>
      <c r="G719" t="s">
        <v>55</v>
      </c>
      <c r="H719" t="s">
        <v>817</v>
      </c>
      <c r="J719">
        <v>43</v>
      </c>
      <c r="K719">
        <v>31010</v>
      </c>
      <c r="L719">
        <v>19</v>
      </c>
      <c r="M719">
        <v>2000</v>
      </c>
      <c r="N719" t="s">
        <v>202</v>
      </c>
      <c r="P719">
        <f>ROUNDDOWN(AL719,0)</f>
        <v>6</v>
      </c>
      <c r="S719">
        <v>1</v>
      </c>
      <c r="U719">
        <v>2000</v>
      </c>
      <c r="V719">
        <v>2</v>
      </c>
      <c r="AH719">
        <v>3</v>
      </c>
      <c r="AI719">
        <v>2</v>
      </c>
      <c r="AJ719">
        <v>14</v>
      </c>
      <c r="AK719">
        <v>76000</v>
      </c>
      <c r="AL719">
        <v>6</v>
      </c>
      <c r="AM719" t="s">
        <v>55</v>
      </c>
      <c r="AN719" t="str">
        <f>CHOOSE(AI719, "Bottom 20%", "20%-40%", "40%-60%", "60%-80%", "Top 20%")</f>
        <v>20%-40%</v>
      </c>
      <c r="AP719">
        <v>1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</row>
    <row r="720" spans="1:59">
      <c r="A720" s="8">
        <v>37473</v>
      </c>
      <c r="B720" s="8">
        <v>37473</v>
      </c>
      <c r="C720" t="s">
        <v>200</v>
      </c>
      <c r="E720" t="s">
        <v>157</v>
      </c>
      <c r="F720" t="s">
        <v>1035</v>
      </c>
      <c r="G720" t="s">
        <v>55</v>
      </c>
      <c r="J720">
        <v>165</v>
      </c>
      <c r="K720">
        <v>6340000</v>
      </c>
      <c r="L720">
        <v>540</v>
      </c>
      <c r="M720">
        <v>2002</v>
      </c>
      <c r="N720" t="s">
        <v>202</v>
      </c>
      <c r="P720">
        <f>ROUNDDOWN(AL720,0)</f>
        <v>6</v>
      </c>
      <c r="S720">
        <v>1</v>
      </c>
      <c r="U720">
        <v>2002</v>
      </c>
      <c r="X720">
        <v>2</v>
      </c>
      <c r="AH720">
        <v>3</v>
      </c>
      <c r="AI720">
        <v>2</v>
      </c>
      <c r="AJ720">
        <v>1</v>
      </c>
      <c r="AK720">
        <v>94510</v>
      </c>
      <c r="AL720">
        <v>6.3</v>
      </c>
      <c r="AM720" t="s">
        <v>55</v>
      </c>
      <c r="AN720" t="str">
        <f>CHOOSE(AI720, "Bottom 20%", "20%-40%", "40%-60%", "60%-80%", "Top 20%")</f>
        <v>20%-40%</v>
      </c>
      <c r="AP720">
        <v>1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</row>
    <row r="721" spans="1:59">
      <c r="A721" s="8">
        <v>37153</v>
      </c>
      <c r="B721" s="8">
        <v>37156</v>
      </c>
      <c r="C721" t="s">
        <v>200</v>
      </c>
      <c r="E721" t="s">
        <v>157</v>
      </c>
      <c r="F721" t="s">
        <v>1036</v>
      </c>
      <c r="G721" t="s">
        <v>55</v>
      </c>
      <c r="H721" t="s">
        <v>814</v>
      </c>
      <c r="J721">
        <v>27</v>
      </c>
      <c r="K721">
        <v>250000</v>
      </c>
      <c r="L721">
        <v>300</v>
      </c>
      <c r="M721">
        <v>2001</v>
      </c>
      <c r="N721" t="s">
        <v>202</v>
      </c>
      <c r="P721">
        <f>ROUNDDOWN(AL721,0)</f>
        <v>4</v>
      </c>
      <c r="S721">
        <v>1</v>
      </c>
      <c r="U721">
        <v>2001</v>
      </c>
      <c r="W721">
        <v>2</v>
      </c>
      <c r="AH721">
        <v>3</v>
      </c>
      <c r="AI721">
        <v>2</v>
      </c>
      <c r="AJ721">
        <v>4</v>
      </c>
      <c r="AK721">
        <v>14700</v>
      </c>
      <c r="AL721">
        <v>4.8</v>
      </c>
      <c r="AM721" t="s">
        <v>55</v>
      </c>
      <c r="AN721" t="str">
        <f>CHOOSE(AI721, "Bottom 20%", "20%-40%", "40%-60%", "60%-80%", "Top 20%")</f>
        <v>20%-40%</v>
      </c>
      <c r="AP721">
        <v>1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</row>
    <row r="722" spans="1:59">
      <c r="A722" s="8">
        <v>38554</v>
      </c>
      <c r="B722" s="8">
        <v>38555</v>
      </c>
      <c r="C722" t="s">
        <v>200</v>
      </c>
      <c r="E722" t="s">
        <v>157</v>
      </c>
      <c r="F722" t="s">
        <v>355</v>
      </c>
      <c r="G722" t="s">
        <v>55</v>
      </c>
      <c r="H722" t="s">
        <v>817</v>
      </c>
      <c r="J722">
        <v>16</v>
      </c>
      <c r="K722">
        <v>23</v>
      </c>
      <c r="L722">
        <v>0.56000000000000005</v>
      </c>
      <c r="M722">
        <v>2005</v>
      </c>
      <c r="N722" t="s">
        <v>202</v>
      </c>
      <c r="P722">
        <f>ROUNDDOWN(AL722,0)</f>
        <v>2</v>
      </c>
      <c r="S722">
        <v>1</v>
      </c>
      <c r="U722">
        <v>2005</v>
      </c>
      <c r="AA722">
        <v>2</v>
      </c>
      <c r="AH722">
        <v>3</v>
      </c>
      <c r="AI722">
        <v>2</v>
      </c>
      <c r="AJ722">
        <v>2</v>
      </c>
      <c r="AK722">
        <v>390</v>
      </c>
      <c r="AL722">
        <v>2.9</v>
      </c>
      <c r="AM722" t="s">
        <v>55</v>
      </c>
      <c r="AN722" t="str">
        <f>CHOOSE(AI722, "Bottom 20%", "20%-40%", "40%-60%", "60%-80%", "Top 20%")</f>
        <v>20%-40%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1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</row>
    <row r="723" spans="1:59">
      <c r="A723" s="8">
        <v>37482</v>
      </c>
      <c r="B723" s="8">
        <v>37488</v>
      </c>
      <c r="C723" t="s">
        <v>200</v>
      </c>
      <c r="E723" t="s">
        <v>157</v>
      </c>
      <c r="F723" t="s">
        <v>1037</v>
      </c>
      <c r="G723" t="s">
        <v>55</v>
      </c>
      <c r="H723" t="s">
        <v>817</v>
      </c>
      <c r="J723">
        <v>178</v>
      </c>
      <c r="K723">
        <v>999311</v>
      </c>
      <c r="L723">
        <v>4.2</v>
      </c>
      <c r="M723">
        <v>2002</v>
      </c>
      <c r="N723" t="s">
        <v>202</v>
      </c>
      <c r="P723">
        <f>ROUNDDOWN(AL723,0)</f>
        <v>5</v>
      </c>
      <c r="S723">
        <v>1</v>
      </c>
      <c r="U723">
        <v>2002</v>
      </c>
      <c r="X723">
        <v>2</v>
      </c>
      <c r="AH723">
        <v>3</v>
      </c>
      <c r="AI723">
        <v>2</v>
      </c>
      <c r="AJ723">
        <v>7</v>
      </c>
      <c r="AK723">
        <v>17270</v>
      </c>
      <c r="AL723">
        <v>5.0999999999999996</v>
      </c>
      <c r="AM723" t="s">
        <v>55</v>
      </c>
      <c r="AN723" t="str">
        <f>CHOOSE(AI723, "Bottom 20%", "20%-40%", "40%-60%", "60%-80%", "Top 20%")</f>
        <v>20%-40%</v>
      </c>
      <c r="AP723">
        <v>1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</row>
    <row r="724" spans="1:59">
      <c r="A724" s="8">
        <v>37557</v>
      </c>
      <c r="B724" s="8">
        <v>37562</v>
      </c>
      <c r="C724" t="s">
        <v>200</v>
      </c>
      <c r="E724" t="s">
        <v>157</v>
      </c>
      <c r="F724" t="s">
        <v>1038</v>
      </c>
      <c r="G724" t="s">
        <v>55</v>
      </c>
      <c r="H724" t="s">
        <v>817</v>
      </c>
      <c r="K724">
        <v>50000</v>
      </c>
      <c r="M724">
        <v>2002</v>
      </c>
      <c r="N724" t="s">
        <v>202</v>
      </c>
      <c r="P724">
        <f>ROUNDDOWN(AL724,0)</f>
        <v>4</v>
      </c>
      <c r="S724">
        <v>1</v>
      </c>
      <c r="U724">
        <v>2002</v>
      </c>
      <c r="X724">
        <v>2</v>
      </c>
      <c r="AH724">
        <v>3</v>
      </c>
      <c r="AI724">
        <v>2</v>
      </c>
      <c r="AJ724">
        <v>6</v>
      </c>
      <c r="AK724">
        <v>7900</v>
      </c>
      <c r="AL724">
        <v>4.7</v>
      </c>
      <c r="AM724" t="s">
        <v>55</v>
      </c>
      <c r="AN724" t="str">
        <f>CHOOSE(AI724, "Bottom 20%", "20%-40%", "40%-60%", "60%-80%", "Top 20%")</f>
        <v>20%-40%</v>
      </c>
      <c r="AP724">
        <v>1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</row>
    <row r="725" spans="1:59">
      <c r="A725" s="8">
        <v>38918</v>
      </c>
      <c r="B725" s="8">
        <v>38919</v>
      </c>
      <c r="C725" t="s">
        <v>200</v>
      </c>
      <c r="E725" t="s">
        <v>157</v>
      </c>
      <c r="F725" t="s">
        <v>355</v>
      </c>
      <c r="G725" t="s">
        <v>55</v>
      </c>
      <c r="H725" t="s">
        <v>814</v>
      </c>
      <c r="J725">
        <v>35</v>
      </c>
      <c r="M725">
        <v>2006</v>
      </c>
      <c r="N725" t="s">
        <v>202</v>
      </c>
      <c r="P725">
        <f>ROUNDDOWN(AL725,0)</f>
        <v>3</v>
      </c>
      <c r="S725">
        <v>1</v>
      </c>
      <c r="U725">
        <v>2006</v>
      </c>
      <c r="AB725">
        <v>2</v>
      </c>
      <c r="AH725">
        <v>3</v>
      </c>
      <c r="AI725">
        <v>2</v>
      </c>
      <c r="AJ725">
        <v>2</v>
      </c>
      <c r="AK725">
        <v>1666</v>
      </c>
      <c r="AL725">
        <v>3.5</v>
      </c>
      <c r="AM725" t="s">
        <v>55</v>
      </c>
      <c r="AN725" t="str">
        <f>CHOOSE(AI725, "Bottom 20%", "20%-40%", "40%-60%", "60%-80%", "Top 20%")</f>
        <v>20%-40%</v>
      </c>
      <c r="AP725">
        <v>1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0</v>
      </c>
      <c r="BG725">
        <v>0</v>
      </c>
    </row>
    <row r="726" spans="1:59">
      <c r="A726" s="8">
        <v>38166</v>
      </c>
      <c r="B726" s="8">
        <v>38168</v>
      </c>
      <c r="C726" t="s">
        <v>200</v>
      </c>
      <c r="E726" t="s">
        <v>157</v>
      </c>
      <c r="F726" t="s">
        <v>1039</v>
      </c>
      <c r="G726" t="s">
        <v>55</v>
      </c>
      <c r="H726" t="s">
        <v>817</v>
      </c>
      <c r="J726">
        <v>15</v>
      </c>
      <c r="M726">
        <v>2004</v>
      </c>
      <c r="N726" t="s">
        <v>202</v>
      </c>
      <c r="P726">
        <f>ROUNDDOWN(AL726,0)</f>
        <v>4</v>
      </c>
      <c r="S726">
        <v>1</v>
      </c>
      <c r="U726">
        <v>2004</v>
      </c>
      <c r="Z726">
        <v>2</v>
      </c>
      <c r="AH726">
        <v>3</v>
      </c>
      <c r="AI726">
        <v>2</v>
      </c>
      <c r="AJ726">
        <v>3</v>
      </c>
      <c r="AK726">
        <v>14990</v>
      </c>
      <c r="AL726">
        <v>4.7</v>
      </c>
      <c r="AM726" t="s">
        <v>55</v>
      </c>
      <c r="AN726" t="str">
        <f>CHOOSE(AI726, "Bottom 20%", "20%-40%", "40%-60%", "60%-80%", "Top 20%")</f>
        <v>20%-40%</v>
      </c>
      <c r="AP726">
        <v>1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</row>
    <row r="727" spans="1:59">
      <c r="A727" s="8">
        <v>38628</v>
      </c>
      <c r="B727" s="8">
        <v>38631</v>
      </c>
      <c r="C727" t="s">
        <v>200</v>
      </c>
      <c r="E727" t="s">
        <v>157</v>
      </c>
      <c r="F727" t="s">
        <v>1040</v>
      </c>
      <c r="G727" t="s">
        <v>55</v>
      </c>
      <c r="H727" t="s">
        <v>817</v>
      </c>
      <c r="J727">
        <v>20</v>
      </c>
      <c r="K727">
        <v>80000</v>
      </c>
      <c r="L727">
        <v>240</v>
      </c>
      <c r="M727">
        <v>2005</v>
      </c>
      <c r="N727" t="s">
        <v>202</v>
      </c>
      <c r="P727">
        <f>ROUNDDOWN(AL727,0)</f>
        <v>4</v>
      </c>
      <c r="S727">
        <v>1</v>
      </c>
      <c r="U727">
        <v>2005</v>
      </c>
      <c r="AA727">
        <v>2</v>
      </c>
      <c r="AH727">
        <v>3</v>
      </c>
      <c r="AI727">
        <v>2</v>
      </c>
      <c r="AJ727">
        <v>4</v>
      </c>
      <c r="AK727">
        <v>12380</v>
      </c>
      <c r="AL727">
        <v>4.7</v>
      </c>
      <c r="AM727" t="s">
        <v>55</v>
      </c>
      <c r="AN727" t="str">
        <f>CHOOSE(AI727, "Bottom 20%", "20%-40%", "40%-60%", "60%-80%", "Top 20%")</f>
        <v>20%-40%</v>
      </c>
      <c r="AP727">
        <v>1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1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</row>
    <row r="728" spans="1:59">
      <c r="A728" s="8">
        <v>38158</v>
      </c>
      <c r="B728" s="8">
        <v>38163</v>
      </c>
      <c r="C728" t="s">
        <v>200</v>
      </c>
      <c r="E728" t="s">
        <v>157</v>
      </c>
      <c r="F728" t="s">
        <v>1041</v>
      </c>
      <c r="G728" t="s">
        <v>55</v>
      </c>
      <c r="H728" t="s">
        <v>817</v>
      </c>
      <c r="J728">
        <v>47</v>
      </c>
      <c r="K728">
        <v>168500</v>
      </c>
      <c r="L728">
        <v>361</v>
      </c>
      <c r="M728">
        <v>2004</v>
      </c>
      <c r="N728" t="s">
        <v>202</v>
      </c>
      <c r="P728">
        <f>ROUNDDOWN(AL728,0)</f>
        <v>5</v>
      </c>
      <c r="S728">
        <v>1</v>
      </c>
      <c r="U728">
        <v>2004</v>
      </c>
      <c r="Z728">
        <v>2</v>
      </c>
      <c r="AH728">
        <v>3</v>
      </c>
      <c r="AI728">
        <v>2</v>
      </c>
      <c r="AJ728">
        <v>6</v>
      </c>
      <c r="AK728">
        <v>92250</v>
      </c>
      <c r="AL728">
        <v>5.7</v>
      </c>
      <c r="AM728" t="s">
        <v>55</v>
      </c>
      <c r="AN728" t="str">
        <f>CHOOSE(AI728, "Bottom 20%", "20%-40%", "40%-60%", "60%-80%", "Top 20%")</f>
        <v>20%-40%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</row>
    <row r="729" spans="1:59">
      <c r="A729" s="8">
        <v>37044</v>
      </c>
      <c r="B729" s="8">
        <v>37044</v>
      </c>
      <c r="C729" t="s">
        <v>200</v>
      </c>
      <c r="E729" t="s">
        <v>157</v>
      </c>
      <c r="F729" t="s">
        <v>1042</v>
      </c>
      <c r="G729" t="s">
        <v>55</v>
      </c>
      <c r="H729" t="s">
        <v>817</v>
      </c>
      <c r="J729">
        <v>29</v>
      </c>
      <c r="K729">
        <v>1760000</v>
      </c>
      <c r="L729">
        <v>78</v>
      </c>
      <c r="M729">
        <v>2001</v>
      </c>
      <c r="N729" t="s">
        <v>202</v>
      </c>
      <c r="P729">
        <f>ROUNDDOWN(AL729,0)</f>
        <v>5</v>
      </c>
      <c r="S729">
        <v>1</v>
      </c>
      <c r="U729">
        <v>2001</v>
      </c>
      <c r="W729">
        <v>2</v>
      </c>
      <c r="AH729">
        <v>3</v>
      </c>
      <c r="AI729">
        <v>2</v>
      </c>
      <c r="AJ729">
        <v>1</v>
      </c>
      <c r="AK729">
        <v>18920</v>
      </c>
      <c r="AL729">
        <v>5.4</v>
      </c>
      <c r="AM729" t="s">
        <v>55</v>
      </c>
      <c r="AN729" t="str">
        <f>CHOOSE(AI729, "Bottom 20%", "20%-40%", "40%-60%", "60%-80%", "Top 20%")</f>
        <v>20%-40%</v>
      </c>
      <c r="AP729">
        <v>1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</row>
    <row r="730" spans="1:59">
      <c r="A730" s="8">
        <v>38534</v>
      </c>
      <c r="B730" s="8">
        <v>38576</v>
      </c>
      <c r="C730" t="s">
        <v>200</v>
      </c>
      <c r="E730" t="s">
        <v>157</v>
      </c>
      <c r="F730" t="s">
        <v>1043</v>
      </c>
      <c r="G730" t="s">
        <v>55</v>
      </c>
      <c r="H730" t="s">
        <v>817</v>
      </c>
      <c r="J730">
        <v>5</v>
      </c>
      <c r="K730">
        <v>1270000</v>
      </c>
      <c r="L730">
        <v>271</v>
      </c>
      <c r="M730">
        <v>2005</v>
      </c>
      <c r="N730" t="s">
        <v>202</v>
      </c>
      <c r="P730">
        <f>ROUNDDOWN(AL730,0)</f>
        <v>7</v>
      </c>
      <c r="S730">
        <v>1</v>
      </c>
      <c r="U730">
        <v>2005</v>
      </c>
      <c r="AA730">
        <v>2</v>
      </c>
      <c r="AH730">
        <v>3</v>
      </c>
      <c r="AI730">
        <v>2</v>
      </c>
      <c r="AJ730">
        <v>43</v>
      </c>
      <c r="AK730">
        <v>275000</v>
      </c>
      <c r="AL730">
        <v>7.1</v>
      </c>
      <c r="AM730" t="s">
        <v>55</v>
      </c>
      <c r="AN730" t="str">
        <f>CHOOSE(AI730, "Bottom 20%", "20%-40%", "40%-60%", "60%-80%", "Top 20%")</f>
        <v>20%-40%</v>
      </c>
      <c r="AP730">
        <v>1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1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</row>
    <row r="731" spans="1:59">
      <c r="A731" s="8">
        <v>38152</v>
      </c>
      <c r="B731" s="8">
        <v>38154</v>
      </c>
      <c r="C731" t="s">
        <v>200</v>
      </c>
      <c r="E731" t="s">
        <v>157</v>
      </c>
      <c r="F731" t="s">
        <v>1044</v>
      </c>
      <c r="G731" t="s">
        <v>55</v>
      </c>
      <c r="H731" t="s">
        <v>817</v>
      </c>
      <c r="J731">
        <v>5</v>
      </c>
      <c r="K731">
        <v>90000</v>
      </c>
      <c r="M731">
        <v>2004</v>
      </c>
      <c r="N731" t="s">
        <v>202</v>
      </c>
      <c r="P731">
        <f>ROUNDDOWN(AL731,0)</f>
        <v>5</v>
      </c>
      <c r="S731">
        <v>1</v>
      </c>
      <c r="U731">
        <v>2004</v>
      </c>
      <c r="Z731">
        <v>2</v>
      </c>
      <c r="AH731">
        <v>3</v>
      </c>
      <c r="AI731">
        <v>2</v>
      </c>
      <c r="AJ731">
        <v>3</v>
      </c>
      <c r="AK731">
        <v>47480</v>
      </c>
      <c r="AL731">
        <v>5.2</v>
      </c>
      <c r="AM731" t="s">
        <v>55</v>
      </c>
      <c r="AN731" t="str">
        <f>CHOOSE(AI731, "Bottom 20%", "20%-40%", "40%-60%", "60%-80%", "Top 20%")</f>
        <v>20%-40%</v>
      </c>
      <c r="AP731">
        <v>1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1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</row>
    <row r="732" spans="1:59">
      <c r="A732" s="8">
        <v>38578</v>
      </c>
      <c r="B732" s="8">
        <v>38600</v>
      </c>
      <c r="C732" t="s">
        <v>200</v>
      </c>
      <c r="E732" t="s">
        <v>157</v>
      </c>
      <c r="F732" t="s">
        <v>1045</v>
      </c>
      <c r="G732" t="s">
        <v>55</v>
      </c>
      <c r="H732" t="s">
        <v>817</v>
      </c>
      <c r="J732">
        <v>28</v>
      </c>
      <c r="K732">
        <v>14500</v>
      </c>
      <c r="M732">
        <v>2005</v>
      </c>
      <c r="N732" t="s">
        <v>202</v>
      </c>
      <c r="P732">
        <f>ROUNDDOWN(AL732,0)</f>
        <v>6</v>
      </c>
      <c r="S732">
        <v>1</v>
      </c>
      <c r="U732">
        <v>2005</v>
      </c>
      <c r="AA732">
        <v>2</v>
      </c>
      <c r="AH732">
        <v>3</v>
      </c>
      <c r="AI732">
        <v>2</v>
      </c>
      <c r="AJ732">
        <v>23</v>
      </c>
      <c r="AK732">
        <v>43680</v>
      </c>
      <c r="AL732">
        <v>6</v>
      </c>
      <c r="AM732" t="s">
        <v>55</v>
      </c>
      <c r="AN732" t="str">
        <f>CHOOSE(AI732, "Bottom 20%", "20%-40%", "40%-60%", "60%-80%", "Top 20%")</f>
        <v>20%-40%</v>
      </c>
      <c r="AP732">
        <v>1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</row>
    <row r="733" spans="1:59">
      <c r="A733" s="8">
        <v>38531</v>
      </c>
      <c r="B733" s="8">
        <v>38543</v>
      </c>
      <c r="C733" t="s">
        <v>200</v>
      </c>
      <c r="E733" t="s">
        <v>157</v>
      </c>
      <c r="F733" t="s">
        <v>1046</v>
      </c>
      <c r="G733" t="s">
        <v>55</v>
      </c>
      <c r="H733" t="s">
        <v>817</v>
      </c>
      <c r="J733">
        <v>58</v>
      </c>
      <c r="K733">
        <v>11230230</v>
      </c>
      <c r="L733">
        <v>607</v>
      </c>
      <c r="M733">
        <v>2005</v>
      </c>
      <c r="N733" t="s">
        <v>202</v>
      </c>
      <c r="P733">
        <f>ROUNDDOWN(AL733,0)</f>
        <v>6</v>
      </c>
      <c r="S733">
        <v>1</v>
      </c>
      <c r="U733">
        <v>2005</v>
      </c>
      <c r="AA733">
        <v>2</v>
      </c>
      <c r="AH733">
        <v>3</v>
      </c>
      <c r="AI733">
        <v>2</v>
      </c>
      <c r="AJ733">
        <v>13</v>
      </c>
      <c r="AK733">
        <v>69400</v>
      </c>
      <c r="AL733">
        <v>6.2</v>
      </c>
      <c r="AM733" t="s">
        <v>55</v>
      </c>
      <c r="AN733" t="str">
        <f>CHOOSE(AI733, "Bottom 20%", "20%-40%", "40%-60%", "60%-80%", "Top 20%")</f>
        <v>20%-40%</v>
      </c>
      <c r="AP733">
        <v>1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</row>
    <row r="734" spans="1:59">
      <c r="A734" s="8">
        <v>38183</v>
      </c>
      <c r="B734" s="8">
        <v>38188</v>
      </c>
      <c r="C734" t="s">
        <v>200</v>
      </c>
      <c r="E734" t="s">
        <v>157</v>
      </c>
      <c r="F734" t="s">
        <v>1047</v>
      </c>
      <c r="G734" t="s">
        <v>55</v>
      </c>
      <c r="H734" t="s">
        <v>817</v>
      </c>
      <c r="J734">
        <v>133</v>
      </c>
      <c r="K734">
        <v>33652026</v>
      </c>
      <c r="L734">
        <v>1100</v>
      </c>
      <c r="M734">
        <v>2004</v>
      </c>
      <c r="N734" t="s">
        <v>202</v>
      </c>
      <c r="P734">
        <f>ROUNDDOWN(AL734,0)</f>
        <v>5</v>
      </c>
      <c r="S734">
        <v>1</v>
      </c>
      <c r="U734">
        <v>2004</v>
      </c>
      <c r="Z734">
        <v>2</v>
      </c>
      <c r="AH734">
        <v>3</v>
      </c>
      <c r="AI734">
        <v>2</v>
      </c>
      <c r="AJ734">
        <v>6</v>
      </c>
      <c r="AK734">
        <v>52800</v>
      </c>
      <c r="AL734">
        <v>5.9</v>
      </c>
      <c r="AM734" t="s">
        <v>55</v>
      </c>
      <c r="AN734" t="str">
        <f>CHOOSE(AI734, "Bottom 20%", "20%-40%", "40%-60%", "60%-80%", "Top 20%")</f>
        <v>20%-40%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</row>
    <row r="735" spans="1:59">
      <c r="A735" s="8">
        <v>38577</v>
      </c>
      <c r="B735" s="8">
        <v>38584</v>
      </c>
      <c r="C735" t="s">
        <v>200</v>
      </c>
      <c r="E735" t="s">
        <v>157</v>
      </c>
      <c r="F735" t="s">
        <v>1048</v>
      </c>
      <c r="G735" t="s">
        <v>55</v>
      </c>
      <c r="H735" t="s">
        <v>817</v>
      </c>
      <c r="J735">
        <v>52</v>
      </c>
      <c r="K735">
        <v>188046</v>
      </c>
      <c r="L735">
        <v>913</v>
      </c>
      <c r="M735">
        <v>2005</v>
      </c>
      <c r="N735" t="s">
        <v>202</v>
      </c>
      <c r="P735">
        <f>ROUNDDOWN(AL735,0)</f>
        <v>5</v>
      </c>
      <c r="S735">
        <v>1</v>
      </c>
      <c r="U735">
        <v>2005</v>
      </c>
      <c r="AA735">
        <v>2</v>
      </c>
      <c r="AH735">
        <v>3</v>
      </c>
      <c r="AI735">
        <v>2</v>
      </c>
      <c r="AJ735">
        <v>8</v>
      </c>
      <c r="AK735">
        <v>85860</v>
      </c>
      <c r="AL735">
        <v>5.8</v>
      </c>
      <c r="AM735" t="s">
        <v>55</v>
      </c>
      <c r="AN735" t="str">
        <f>CHOOSE(AI735, "Bottom 20%", "20%-40%", "40%-60%", "60%-80%", "Top 20%")</f>
        <v>20%-40%</v>
      </c>
      <c r="AP735">
        <v>1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1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</row>
    <row r="736" spans="1:59">
      <c r="A736" s="8">
        <v>38134</v>
      </c>
      <c r="B736" s="8">
        <v>38135</v>
      </c>
      <c r="C736" t="s">
        <v>200</v>
      </c>
      <c r="E736" t="s">
        <v>157</v>
      </c>
      <c r="F736" t="s">
        <v>1049</v>
      </c>
      <c r="G736" t="s">
        <v>55</v>
      </c>
      <c r="H736" t="s">
        <v>814</v>
      </c>
      <c r="J736">
        <v>18</v>
      </c>
      <c r="M736">
        <v>2004</v>
      </c>
      <c r="N736" t="s">
        <v>202</v>
      </c>
      <c r="P736">
        <f>ROUNDDOWN(AL736,0)</f>
        <v>2</v>
      </c>
      <c r="S736">
        <v>1</v>
      </c>
      <c r="U736">
        <v>2004</v>
      </c>
      <c r="Z736">
        <v>2</v>
      </c>
      <c r="AH736">
        <v>3</v>
      </c>
      <c r="AI736">
        <v>2</v>
      </c>
      <c r="AJ736">
        <v>2</v>
      </c>
      <c r="AK736">
        <v>114</v>
      </c>
      <c r="AL736">
        <v>2.4</v>
      </c>
      <c r="AM736" t="s">
        <v>55</v>
      </c>
      <c r="AN736" t="str">
        <f>CHOOSE(AI736, "Bottom 20%", "20%-40%", "40%-60%", "60%-80%", "Top 20%")</f>
        <v>20%-40%</v>
      </c>
      <c r="AP736">
        <v>1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1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</row>
    <row r="737" spans="1:59">
      <c r="A737" s="8">
        <v>37469</v>
      </c>
      <c r="B737" s="8">
        <v>37499</v>
      </c>
      <c r="C737" t="s">
        <v>200</v>
      </c>
      <c r="E737" t="s">
        <v>157</v>
      </c>
      <c r="F737" t="s">
        <v>1050</v>
      </c>
      <c r="G737" t="s">
        <v>55</v>
      </c>
      <c r="H737" t="s">
        <v>1051</v>
      </c>
      <c r="J737">
        <v>61</v>
      </c>
      <c r="K737">
        <v>15</v>
      </c>
      <c r="M737">
        <v>2002</v>
      </c>
      <c r="N737" t="s">
        <v>202</v>
      </c>
      <c r="P737">
        <f>ROUNDDOWN(AL737,0)</f>
        <v>4</v>
      </c>
      <c r="S737">
        <v>1</v>
      </c>
      <c r="U737">
        <v>2002</v>
      </c>
      <c r="X737">
        <v>2</v>
      </c>
      <c r="AH737">
        <v>3</v>
      </c>
      <c r="AI737">
        <v>2</v>
      </c>
      <c r="AJ737">
        <v>31</v>
      </c>
      <c r="AK737">
        <v>2100</v>
      </c>
      <c r="AL737">
        <v>4.2</v>
      </c>
      <c r="AM737" t="s">
        <v>55</v>
      </c>
      <c r="AN737" t="str">
        <f>CHOOSE(AI737, "Bottom 20%", "20%-40%", "40%-60%", "60%-80%", "Top 20%")</f>
        <v>20%-40%</v>
      </c>
      <c r="AP737">
        <v>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</row>
    <row r="738" spans="1:59">
      <c r="A738" s="8">
        <v>37884</v>
      </c>
      <c r="B738" s="8">
        <v>37886</v>
      </c>
      <c r="C738" t="s">
        <v>200</v>
      </c>
      <c r="E738" t="s">
        <v>157</v>
      </c>
      <c r="F738" t="s">
        <v>1052</v>
      </c>
      <c r="G738" t="s">
        <v>55</v>
      </c>
      <c r="H738" t="s">
        <v>817</v>
      </c>
      <c r="J738">
        <v>13</v>
      </c>
      <c r="K738">
        <v>8000</v>
      </c>
      <c r="L738">
        <v>9.64</v>
      </c>
      <c r="M738">
        <v>2003</v>
      </c>
      <c r="N738" t="s">
        <v>202</v>
      </c>
      <c r="P738">
        <f>ROUNDDOWN(AL738,0)</f>
        <v>3</v>
      </c>
      <c r="S738">
        <v>1</v>
      </c>
      <c r="U738">
        <v>2003</v>
      </c>
      <c r="Y738">
        <v>2</v>
      </c>
      <c r="AH738">
        <v>3</v>
      </c>
      <c r="AI738">
        <v>2</v>
      </c>
      <c r="AJ738">
        <v>3</v>
      </c>
      <c r="AK738">
        <v>2290</v>
      </c>
      <c r="AL738">
        <v>3.8</v>
      </c>
      <c r="AM738" t="s">
        <v>55</v>
      </c>
      <c r="AN738" t="str">
        <f>CHOOSE(AI738, "Bottom 20%", "20%-40%", "40%-60%", "60%-80%", "Top 20%")</f>
        <v>20%-40%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</row>
    <row r="739" spans="1:59">
      <c r="A739" s="8">
        <v>38500</v>
      </c>
      <c r="B739" s="8">
        <v>38501</v>
      </c>
      <c r="C739" t="s">
        <v>200</v>
      </c>
      <c r="E739" t="s">
        <v>157</v>
      </c>
      <c r="F739" t="s">
        <v>1053</v>
      </c>
      <c r="G739" t="s">
        <v>55</v>
      </c>
      <c r="H739" t="s">
        <v>814</v>
      </c>
      <c r="J739">
        <v>8</v>
      </c>
      <c r="K739">
        <v>8842</v>
      </c>
      <c r="L739">
        <v>4.5999999999999996</v>
      </c>
      <c r="M739">
        <v>2005</v>
      </c>
      <c r="N739" t="s">
        <v>202</v>
      </c>
      <c r="P739">
        <f>ROUNDDOWN(AL739,0)</f>
        <v>3</v>
      </c>
      <c r="S739">
        <v>1</v>
      </c>
      <c r="U739">
        <v>2005</v>
      </c>
      <c r="AA739">
        <v>2</v>
      </c>
      <c r="AH739">
        <v>3</v>
      </c>
      <c r="AI739">
        <v>2</v>
      </c>
      <c r="AJ739">
        <v>2</v>
      </c>
      <c r="AK739">
        <v>2020</v>
      </c>
      <c r="AL739">
        <v>3.6</v>
      </c>
      <c r="AM739" t="s">
        <v>55</v>
      </c>
      <c r="AN739" t="str">
        <f>CHOOSE(AI739, "Bottom 20%", "20%-40%", "40%-60%", "60%-80%", "Top 20%")</f>
        <v>20%-40%</v>
      </c>
      <c r="AP739">
        <v>1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1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</row>
    <row r="740" spans="1:59">
      <c r="A740" s="8">
        <v>38885</v>
      </c>
      <c r="B740" s="8">
        <v>38887</v>
      </c>
      <c r="C740" t="s">
        <v>200</v>
      </c>
      <c r="E740" t="s">
        <v>157</v>
      </c>
      <c r="F740" t="s">
        <v>1054</v>
      </c>
      <c r="G740" t="s">
        <v>55</v>
      </c>
      <c r="H740" t="s">
        <v>817</v>
      </c>
      <c r="J740">
        <v>23</v>
      </c>
      <c r="K740">
        <v>5000</v>
      </c>
      <c r="M740">
        <v>2006</v>
      </c>
      <c r="N740" t="s">
        <v>202</v>
      </c>
      <c r="P740">
        <f>ROUNDDOWN(AL740,0)</f>
        <v>5</v>
      </c>
      <c r="S740">
        <v>1</v>
      </c>
      <c r="U740">
        <v>2006</v>
      </c>
      <c r="AB740">
        <v>2</v>
      </c>
      <c r="AH740">
        <v>3</v>
      </c>
      <c r="AI740">
        <v>2</v>
      </c>
      <c r="AJ740">
        <v>3</v>
      </c>
      <c r="AK740">
        <v>36280</v>
      </c>
      <c r="AL740">
        <v>5</v>
      </c>
      <c r="AM740" t="s">
        <v>55</v>
      </c>
      <c r="AN740" t="str">
        <f>CHOOSE(AI740, "Bottom 20%", "20%-40%", "40%-60%", "60%-80%", "Top 20%")</f>
        <v>20%-40%</v>
      </c>
      <c r="AP740">
        <v>1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1</v>
      </c>
      <c r="BC740">
        <v>0</v>
      </c>
      <c r="BD740">
        <v>0</v>
      </c>
      <c r="BE740">
        <v>0</v>
      </c>
      <c r="BF740">
        <v>0</v>
      </c>
      <c r="BG740">
        <v>0</v>
      </c>
    </row>
    <row r="741" spans="1:59">
      <c r="A741" s="8">
        <v>38893</v>
      </c>
      <c r="B741" s="8">
        <v>38894</v>
      </c>
      <c r="C741" t="s">
        <v>200</v>
      </c>
      <c r="E741" t="s">
        <v>157</v>
      </c>
      <c r="F741" t="s">
        <v>1032</v>
      </c>
      <c r="G741" t="s">
        <v>55</v>
      </c>
      <c r="H741" t="s">
        <v>817</v>
      </c>
      <c r="J741">
        <v>6</v>
      </c>
      <c r="K741">
        <v>270000</v>
      </c>
      <c r="L741">
        <v>6.5</v>
      </c>
      <c r="M741">
        <v>2006</v>
      </c>
      <c r="N741" t="s">
        <v>202</v>
      </c>
      <c r="P741">
        <f>ROUNDDOWN(AL741,0)</f>
        <v>6</v>
      </c>
      <c r="S741">
        <v>1</v>
      </c>
      <c r="U741">
        <v>2006</v>
      </c>
      <c r="AB741">
        <v>2</v>
      </c>
      <c r="AH741">
        <v>3</v>
      </c>
      <c r="AI741">
        <v>2</v>
      </c>
      <c r="AJ741">
        <v>2</v>
      </c>
      <c r="AK741">
        <v>109600</v>
      </c>
      <c r="AL741">
        <v>6.1</v>
      </c>
      <c r="AM741" t="s">
        <v>55</v>
      </c>
      <c r="AN741" t="str">
        <f>CHOOSE(AI741, "Bottom 20%", "20%-40%", "40%-60%", "60%-80%", "Top 20%")</f>
        <v>20%-40%</v>
      </c>
      <c r="AP741">
        <v>1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0</v>
      </c>
      <c r="BG741">
        <v>0</v>
      </c>
    </row>
    <row r="742" spans="1:59">
      <c r="A742" s="8">
        <v>38900</v>
      </c>
      <c r="B742" s="8">
        <v>38903</v>
      </c>
      <c r="C742" t="s">
        <v>200</v>
      </c>
      <c r="E742" t="s">
        <v>157</v>
      </c>
      <c r="F742" t="s">
        <v>1055</v>
      </c>
      <c r="G742" t="s">
        <v>55</v>
      </c>
      <c r="H742" t="s">
        <v>817</v>
      </c>
      <c r="J742">
        <v>20</v>
      </c>
      <c r="K742">
        <v>2400</v>
      </c>
      <c r="M742">
        <v>2006</v>
      </c>
      <c r="N742" t="s">
        <v>202</v>
      </c>
      <c r="P742">
        <f>ROUNDDOWN(AL742,0)</f>
        <v>5</v>
      </c>
      <c r="S742">
        <v>1</v>
      </c>
      <c r="U742">
        <v>2006</v>
      </c>
      <c r="AB742">
        <v>2</v>
      </c>
      <c r="AH742">
        <v>3</v>
      </c>
      <c r="AI742">
        <v>2</v>
      </c>
      <c r="AJ742">
        <v>4</v>
      </c>
      <c r="AK742">
        <v>138200</v>
      </c>
      <c r="AL742">
        <v>5.7</v>
      </c>
      <c r="AM742" t="s">
        <v>55</v>
      </c>
      <c r="AN742" t="str">
        <f>CHOOSE(AI742, "Bottom 20%", "20%-40%", "40%-60%", "60%-80%", "Top 20%")</f>
        <v>20%-40%</v>
      </c>
      <c r="AP742">
        <v>1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1</v>
      </c>
      <c r="BC742">
        <v>0</v>
      </c>
      <c r="BD742">
        <v>0</v>
      </c>
      <c r="BE742">
        <v>0</v>
      </c>
      <c r="BF742">
        <v>0</v>
      </c>
      <c r="BG742">
        <v>0</v>
      </c>
    </row>
    <row r="743" spans="1:59">
      <c r="A743" s="8">
        <v>37061</v>
      </c>
      <c r="B743" s="8">
        <v>37065</v>
      </c>
      <c r="C743" t="s">
        <v>200</v>
      </c>
      <c r="E743" t="s">
        <v>157</v>
      </c>
      <c r="F743" t="s">
        <v>1056</v>
      </c>
      <c r="G743" t="s">
        <v>55</v>
      </c>
      <c r="H743" t="s">
        <v>817</v>
      </c>
      <c r="J743">
        <v>166</v>
      </c>
      <c r="K743">
        <v>300000</v>
      </c>
      <c r="L743">
        <v>120</v>
      </c>
      <c r="M743">
        <v>2001</v>
      </c>
      <c r="N743" t="s">
        <v>202</v>
      </c>
      <c r="P743">
        <f>ROUNDDOWN(AL743,0)</f>
        <v>4</v>
      </c>
      <c r="S743">
        <v>1</v>
      </c>
      <c r="U743">
        <v>2001</v>
      </c>
      <c r="W743">
        <v>2</v>
      </c>
      <c r="AH743">
        <v>3</v>
      </c>
      <c r="AI743">
        <v>2</v>
      </c>
      <c r="AJ743">
        <v>5</v>
      </c>
      <c r="AK743">
        <v>3600</v>
      </c>
      <c r="AL743">
        <v>4.3</v>
      </c>
      <c r="AM743" t="s">
        <v>55</v>
      </c>
      <c r="AN743" t="str">
        <f>CHOOSE(AI743, "Bottom 20%", "20%-40%", "40%-60%", "60%-80%", "Top 20%")</f>
        <v>20%-40%</v>
      </c>
      <c r="AP743">
        <v>1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1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</row>
    <row r="744" spans="1:59">
      <c r="A744" s="8">
        <v>38912</v>
      </c>
      <c r="B744" s="8">
        <v>38915</v>
      </c>
      <c r="C744" t="s">
        <v>200</v>
      </c>
      <c r="E744" t="s">
        <v>157</v>
      </c>
      <c r="F744" t="s">
        <v>1057</v>
      </c>
      <c r="G744" t="s">
        <v>55</v>
      </c>
      <c r="H744" t="s">
        <v>817</v>
      </c>
      <c r="J744">
        <v>1</v>
      </c>
      <c r="K744">
        <v>1200</v>
      </c>
      <c r="M744">
        <v>2006</v>
      </c>
      <c r="N744" t="s">
        <v>202</v>
      </c>
      <c r="P744">
        <f>ROUNDDOWN(AL744,0)</f>
        <v>3</v>
      </c>
      <c r="S744">
        <v>1</v>
      </c>
      <c r="U744">
        <v>2006</v>
      </c>
      <c r="AB744">
        <v>2</v>
      </c>
      <c r="AH744">
        <v>3</v>
      </c>
      <c r="AI744">
        <v>2</v>
      </c>
      <c r="AJ744">
        <v>4</v>
      </c>
      <c r="AK744">
        <v>1726</v>
      </c>
      <c r="AL744">
        <v>3.8</v>
      </c>
      <c r="AM744" t="s">
        <v>55</v>
      </c>
      <c r="AN744" t="str">
        <f>CHOOSE(AI744, "Bottom 20%", "20%-40%", "40%-60%", "60%-80%", "Top 20%")</f>
        <v>20%-40%</v>
      </c>
      <c r="AP744">
        <v>1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1</v>
      </c>
      <c r="BC744">
        <v>0</v>
      </c>
      <c r="BD744">
        <v>0</v>
      </c>
      <c r="BE744">
        <v>0</v>
      </c>
      <c r="BF744">
        <v>0</v>
      </c>
      <c r="BG744">
        <v>0</v>
      </c>
    </row>
    <row r="745" spans="1:59">
      <c r="A745" s="8">
        <v>38881</v>
      </c>
      <c r="B745" s="8">
        <v>38884</v>
      </c>
      <c r="C745" t="s">
        <v>200</v>
      </c>
      <c r="E745" t="s">
        <v>157</v>
      </c>
      <c r="F745" t="s">
        <v>1058</v>
      </c>
      <c r="G745" t="s">
        <v>55</v>
      </c>
      <c r="H745" t="s">
        <v>817</v>
      </c>
      <c r="J745">
        <v>2</v>
      </c>
      <c r="K745">
        <v>1410000</v>
      </c>
      <c r="M745">
        <v>2006</v>
      </c>
      <c r="N745" t="s">
        <v>202</v>
      </c>
      <c r="P745">
        <f>ROUNDDOWN(AL745,0)</f>
        <v>5</v>
      </c>
      <c r="S745">
        <v>1</v>
      </c>
      <c r="U745">
        <v>2006</v>
      </c>
      <c r="AB745">
        <v>2</v>
      </c>
      <c r="AH745">
        <v>3</v>
      </c>
      <c r="AI745">
        <v>2</v>
      </c>
      <c r="AJ745">
        <v>4</v>
      </c>
      <c r="AK745">
        <v>58070</v>
      </c>
      <c r="AL745">
        <v>5.4</v>
      </c>
      <c r="AM745" t="s">
        <v>55</v>
      </c>
      <c r="AN745" t="str">
        <f>CHOOSE(AI745, "Bottom 20%", "20%-40%", "40%-60%", "60%-80%", "Top 20%")</f>
        <v>20%-40%</v>
      </c>
      <c r="AP745">
        <v>1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0</v>
      </c>
      <c r="BE745">
        <v>0</v>
      </c>
      <c r="BF745">
        <v>0</v>
      </c>
      <c r="BG745">
        <v>0</v>
      </c>
    </row>
    <row r="746" spans="1:59">
      <c r="A746" s="8">
        <v>37795</v>
      </c>
      <c r="B746" s="8">
        <v>37830</v>
      </c>
      <c r="C746" t="s">
        <v>200</v>
      </c>
      <c r="E746" t="s">
        <v>157</v>
      </c>
      <c r="F746" t="s">
        <v>1059</v>
      </c>
      <c r="G746" t="s">
        <v>55</v>
      </c>
      <c r="H746" t="s">
        <v>817</v>
      </c>
      <c r="J746">
        <v>430</v>
      </c>
      <c r="K746">
        <v>150146000</v>
      </c>
      <c r="L746">
        <v>7890</v>
      </c>
      <c r="M746">
        <v>2003</v>
      </c>
      <c r="N746" t="s">
        <v>202</v>
      </c>
      <c r="P746">
        <f>ROUNDDOWN(AL746,0)</f>
        <v>7</v>
      </c>
      <c r="S746">
        <v>1</v>
      </c>
      <c r="U746">
        <v>2003</v>
      </c>
      <c r="Y746">
        <v>2</v>
      </c>
      <c r="AH746">
        <v>3</v>
      </c>
      <c r="AI746">
        <v>2</v>
      </c>
      <c r="AJ746">
        <v>36</v>
      </c>
      <c r="AK746">
        <v>1287000</v>
      </c>
      <c r="AL746">
        <v>7.7</v>
      </c>
      <c r="AM746" t="s">
        <v>55</v>
      </c>
      <c r="AN746" t="str">
        <f>CHOOSE(AI746, "Bottom 20%", "20%-40%", "40%-60%", "60%-80%", "Top 20%")</f>
        <v>20%-40%</v>
      </c>
      <c r="AP746">
        <v>1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1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</row>
    <row r="747" spans="1:59">
      <c r="A747" s="8">
        <v>38896</v>
      </c>
      <c r="B747" s="8">
        <v>38906</v>
      </c>
      <c r="C747" t="s">
        <v>200</v>
      </c>
      <c r="E747" t="s">
        <v>157</v>
      </c>
      <c r="F747" t="s">
        <v>1060</v>
      </c>
      <c r="G747" t="s">
        <v>55</v>
      </c>
      <c r="H747" t="s">
        <v>817</v>
      </c>
      <c r="J747">
        <v>42</v>
      </c>
      <c r="K747">
        <v>10009</v>
      </c>
      <c r="L747">
        <v>11</v>
      </c>
      <c r="M747">
        <v>2006</v>
      </c>
      <c r="N747" t="s">
        <v>202</v>
      </c>
      <c r="P747">
        <f>ROUNDDOWN(AL747,0)</f>
        <v>4</v>
      </c>
      <c r="S747">
        <v>1</v>
      </c>
      <c r="U747">
        <v>2006</v>
      </c>
      <c r="AB747">
        <v>2</v>
      </c>
      <c r="AH747">
        <v>3</v>
      </c>
      <c r="AI747">
        <v>2</v>
      </c>
      <c r="AJ747">
        <v>11</v>
      </c>
      <c r="AK747">
        <v>11360</v>
      </c>
      <c r="AL747">
        <v>4.4000000000000004</v>
      </c>
      <c r="AM747" t="s">
        <v>55</v>
      </c>
      <c r="AN747" t="str">
        <f>CHOOSE(AI747, "Bottom 20%", "20%-40%", "40%-60%", "60%-80%", "Top 20%")</f>
        <v>20%-40%</v>
      </c>
      <c r="AP747">
        <v>1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1</v>
      </c>
      <c r="BC747">
        <v>0</v>
      </c>
      <c r="BD747">
        <v>0</v>
      </c>
      <c r="BE747">
        <v>0</v>
      </c>
      <c r="BF747">
        <v>0</v>
      </c>
      <c r="BG747">
        <v>0</v>
      </c>
    </row>
    <row r="748" spans="1:59">
      <c r="A748" s="8">
        <v>38959</v>
      </c>
      <c r="B748" s="8">
        <v>38960</v>
      </c>
      <c r="C748" t="s">
        <v>200</v>
      </c>
      <c r="E748" t="s">
        <v>157</v>
      </c>
      <c r="F748" t="s">
        <v>1061</v>
      </c>
      <c r="G748" t="s">
        <v>55</v>
      </c>
      <c r="H748" t="s">
        <v>814</v>
      </c>
      <c r="J748">
        <v>15</v>
      </c>
      <c r="M748">
        <v>2006</v>
      </c>
      <c r="N748" t="s">
        <v>202</v>
      </c>
      <c r="P748">
        <f>ROUNDDOWN(AL748,0)</f>
        <v>4</v>
      </c>
      <c r="S748">
        <v>1</v>
      </c>
      <c r="U748">
        <v>2006</v>
      </c>
      <c r="AB748">
        <v>2</v>
      </c>
      <c r="AH748">
        <v>3</v>
      </c>
      <c r="AI748">
        <v>2</v>
      </c>
      <c r="AJ748">
        <v>2</v>
      </c>
      <c r="AK748">
        <v>16920</v>
      </c>
      <c r="AL748">
        <v>4.5</v>
      </c>
      <c r="AM748" t="s">
        <v>55</v>
      </c>
      <c r="AN748" t="str">
        <f>CHOOSE(AI748, "Bottom 20%", "20%-40%", "40%-60%", "60%-80%", "Top 20%")</f>
        <v>20%-40%</v>
      </c>
      <c r="AP748">
        <v>1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1</v>
      </c>
      <c r="BC748">
        <v>0</v>
      </c>
      <c r="BD748">
        <v>0</v>
      </c>
      <c r="BE748">
        <v>0</v>
      </c>
      <c r="BF748">
        <v>0</v>
      </c>
      <c r="BG748">
        <v>0</v>
      </c>
    </row>
    <row r="749" spans="1:59">
      <c r="A749" s="8">
        <v>37756</v>
      </c>
      <c r="B749" s="8">
        <v>37762</v>
      </c>
      <c r="C749" t="s">
        <v>200</v>
      </c>
      <c r="E749" t="s">
        <v>157</v>
      </c>
      <c r="F749" t="s">
        <v>1062</v>
      </c>
      <c r="G749" t="s">
        <v>55</v>
      </c>
      <c r="H749" t="s">
        <v>817</v>
      </c>
      <c r="J749">
        <v>38</v>
      </c>
      <c r="K749">
        <v>4370986</v>
      </c>
      <c r="L749">
        <v>160</v>
      </c>
      <c r="M749">
        <v>2003</v>
      </c>
      <c r="N749" t="s">
        <v>202</v>
      </c>
      <c r="P749">
        <f>ROUNDDOWN(AL749,0)</f>
        <v>6</v>
      </c>
      <c r="S749">
        <v>1</v>
      </c>
      <c r="U749">
        <v>2003</v>
      </c>
      <c r="Y749">
        <v>2</v>
      </c>
      <c r="AH749">
        <v>3</v>
      </c>
      <c r="AI749">
        <v>2</v>
      </c>
      <c r="AJ749">
        <v>7</v>
      </c>
      <c r="AK749">
        <v>317900</v>
      </c>
      <c r="AL749">
        <v>6.3</v>
      </c>
      <c r="AM749" t="s">
        <v>55</v>
      </c>
      <c r="AN749" t="str">
        <f>CHOOSE(AI749, "Bottom 20%", "20%-40%", "40%-60%", "60%-80%", "Top 20%")</f>
        <v>20%-40%</v>
      </c>
      <c r="AP749">
        <v>1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1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</row>
    <row r="750" spans="1:59">
      <c r="A750" s="8">
        <v>38624</v>
      </c>
      <c r="B750" s="8">
        <v>38631</v>
      </c>
      <c r="C750" t="s">
        <v>200</v>
      </c>
      <c r="E750" t="s">
        <v>157</v>
      </c>
      <c r="F750" t="s">
        <v>1063</v>
      </c>
      <c r="G750" t="s">
        <v>55</v>
      </c>
      <c r="H750" t="s">
        <v>817</v>
      </c>
      <c r="J750">
        <v>20</v>
      </c>
      <c r="K750">
        <v>4610000</v>
      </c>
      <c r="L750">
        <v>239</v>
      </c>
      <c r="M750">
        <v>2005</v>
      </c>
      <c r="N750" t="s">
        <v>202</v>
      </c>
      <c r="P750">
        <f>ROUNDDOWN(AL750,0)</f>
        <v>5</v>
      </c>
      <c r="S750">
        <v>1</v>
      </c>
      <c r="U750">
        <v>2005</v>
      </c>
      <c r="AA750">
        <v>2</v>
      </c>
      <c r="AH750">
        <v>3</v>
      </c>
      <c r="AI750">
        <v>2</v>
      </c>
      <c r="AJ750">
        <v>8</v>
      </c>
      <c r="AK750">
        <v>29520</v>
      </c>
      <c r="AL750">
        <v>5.4</v>
      </c>
      <c r="AM750" t="s">
        <v>55</v>
      </c>
      <c r="AN750" t="str">
        <f>CHOOSE(AI750, "Bottom 20%", "20%-40%", "40%-60%", "60%-80%", "Top 20%")</f>
        <v>20%-40%</v>
      </c>
      <c r="AP750">
        <v>1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1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</row>
    <row r="751" spans="1:59">
      <c r="A751" s="8">
        <v>37128</v>
      </c>
      <c r="B751" s="8">
        <v>37128</v>
      </c>
      <c r="C751" t="s">
        <v>200</v>
      </c>
      <c r="E751" t="s">
        <v>157</v>
      </c>
      <c r="F751" t="s">
        <v>1064</v>
      </c>
      <c r="G751" t="s">
        <v>55</v>
      </c>
      <c r="H751" t="s">
        <v>817</v>
      </c>
      <c r="J751">
        <v>35</v>
      </c>
      <c r="K751">
        <v>2702</v>
      </c>
      <c r="L751">
        <v>17</v>
      </c>
      <c r="M751">
        <v>2001</v>
      </c>
      <c r="N751" t="s">
        <v>202</v>
      </c>
      <c r="P751">
        <f>ROUNDDOWN(AL751,0)</f>
        <v>3</v>
      </c>
      <c r="S751">
        <v>1</v>
      </c>
      <c r="U751">
        <v>2001</v>
      </c>
      <c r="W751">
        <v>2</v>
      </c>
      <c r="AH751">
        <v>3</v>
      </c>
      <c r="AI751">
        <v>2</v>
      </c>
      <c r="AJ751">
        <v>1</v>
      </c>
      <c r="AK751">
        <v>5570</v>
      </c>
      <c r="AL751">
        <v>3.7</v>
      </c>
      <c r="AM751" t="s">
        <v>55</v>
      </c>
      <c r="AN751" t="str">
        <f>CHOOSE(AI751, "Bottom 20%", "20%-40%", "40%-60%", "60%-80%", "Top 20%")</f>
        <v>20%-40%</v>
      </c>
      <c r="AP751">
        <v>1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1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</row>
    <row r="752" spans="1:59">
      <c r="A752" s="8">
        <v>38905</v>
      </c>
      <c r="B752" s="8">
        <v>38909</v>
      </c>
      <c r="C752" t="s">
        <v>200</v>
      </c>
      <c r="E752" t="s">
        <v>157</v>
      </c>
      <c r="F752" t="s">
        <v>1065</v>
      </c>
      <c r="G752" t="s">
        <v>55</v>
      </c>
      <c r="H752" t="s">
        <v>817</v>
      </c>
      <c r="J752">
        <v>10</v>
      </c>
      <c r="K752">
        <v>1400000</v>
      </c>
      <c r="L752">
        <v>31</v>
      </c>
      <c r="M752">
        <v>2006</v>
      </c>
      <c r="N752" t="s">
        <v>202</v>
      </c>
      <c r="P752">
        <f>ROUNDDOWN(AL752,0)</f>
        <v>5</v>
      </c>
      <c r="S752">
        <v>1</v>
      </c>
      <c r="U752">
        <v>2006</v>
      </c>
      <c r="AB752">
        <v>2</v>
      </c>
      <c r="AH752">
        <v>3</v>
      </c>
      <c r="AI752">
        <v>2</v>
      </c>
      <c r="AJ752">
        <v>5</v>
      </c>
      <c r="AK752">
        <v>20120</v>
      </c>
      <c r="AL752">
        <v>5</v>
      </c>
      <c r="AM752" t="s">
        <v>55</v>
      </c>
      <c r="AN752" t="str">
        <f>CHOOSE(AI752, "Bottom 20%", "20%-40%", "40%-60%", "60%-80%", "Top 20%")</f>
        <v>20%-40%</v>
      </c>
      <c r="AP752">
        <v>1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1</v>
      </c>
      <c r="BC752">
        <v>0</v>
      </c>
      <c r="BD752">
        <v>0</v>
      </c>
      <c r="BE752">
        <v>0</v>
      </c>
      <c r="BF752">
        <v>0</v>
      </c>
      <c r="BG752">
        <v>0</v>
      </c>
    </row>
    <row r="753" spans="1:59">
      <c r="A753" s="8">
        <v>37398</v>
      </c>
      <c r="B753" s="8">
        <v>37405</v>
      </c>
      <c r="C753" t="s">
        <v>200</v>
      </c>
      <c r="E753" t="s">
        <v>157</v>
      </c>
      <c r="F753" t="s">
        <v>1058</v>
      </c>
      <c r="G753" t="s">
        <v>55</v>
      </c>
      <c r="H753" t="s">
        <v>817</v>
      </c>
      <c r="K753">
        <v>20000000</v>
      </c>
      <c r="L753">
        <v>943</v>
      </c>
      <c r="M753">
        <v>2002</v>
      </c>
      <c r="N753" t="s">
        <v>202</v>
      </c>
      <c r="P753">
        <f>ROUNDDOWN(AL753,0)</f>
        <v>6</v>
      </c>
      <c r="S753">
        <v>1</v>
      </c>
      <c r="U753">
        <v>2002</v>
      </c>
      <c r="X753">
        <v>2</v>
      </c>
      <c r="AH753">
        <v>3</v>
      </c>
      <c r="AI753">
        <v>2</v>
      </c>
      <c r="AJ753">
        <v>8</v>
      </c>
      <c r="AK753">
        <v>156100</v>
      </c>
      <c r="AL753">
        <v>6.1</v>
      </c>
      <c r="AM753" t="s">
        <v>55</v>
      </c>
      <c r="AN753" t="str">
        <f>CHOOSE(AI753, "Bottom 20%", "20%-40%", "40%-60%", "60%-80%", "Top 20%")</f>
        <v>20%-40%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</row>
    <row r="754" spans="1:59">
      <c r="A754" s="8">
        <v>36629</v>
      </c>
      <c r="B754" s="8">
        <v>36633</v>
      </c>
      <c r="C754" t="s">
        <v>200</v>
      </c>
      <c r="E754" t="s">
        <v>157</v>
      </c>
      <c r="F754" t="s">
        <v>1066</v>
      </c>
      <c r="G754" t="s">
        <v>55</v>
      </c>
      <c r="H754" t="s">
        <v>817</v>
      </c>
      <c r="J754">
        <v>15</v>
      </c>
      <c r="K754">
        <v>40000</v>
      </c>
      <c r="L754">
        <v>12</v>
      </c>
      <c r="M754">
        <v>2000</v>
      </c>
      <c r="N754" t="s">
        <v>202</v>
      </c>
      <c r="P754">
        <f>ROUNDDOWN(AL754,0)</f>
        <v>5</v>
      </c>
      <c r="S754">
        <v>1</v>
      </c>
      <c r="U754">
        <v>2000</v>
      </c>
      <c r="V754">
        <v>2</v>
      </c>
      <c r="AH754">
        <v>3</v>
      </c>
      <c r="AI754">
        <v>2</v>
      </c>
      <c r="AJ754">
        <v>5</v>
      </c>
      <c r="AK754">
        <v>21000</v>
      </c>
      <c r="AL754">
        <v>5</v>
      </c>
      <c r="AM754" t="s">
        <v>55</v>
      </c>
      <c r="AN754" t="str">
        <f>CHOOSE(AI754, "Bottom 20%", "20%-40%", "40%-60%", "60%-80%", "Top 20%")</f>
        <v>20%-40%</v>
      </c>
      <c r="AP754">
        <v>1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</row>
    <row r="755" spans="1:59">
      <c r="A755" s="8">
        <v>39167</v>
      </c>
      <c r="B755" s="8">
        <v>39171</v>
      </c>
      <c r="C755" t="s">
        <v>509</v>
      </c>
      <c r="E755" t="s">
        <v>207</v>
      </c>
      <c r="G755" t="s">
        <v>55</v>
      </c>
      <c r="H755" t="s">
        <v>817</v>
      </c>
      <c r="J755">
        <v>3</v>
      </c>
      <c r="K755">
        <v>3830</v>
      </c>
      <c r="M755">
        <v>2007</v>
      </c>
      <c r="N755" t="s">
        <v>511</v>
      </c>
      <c r="P755">
        <f>ROUNDDOWN(AL755,0)</f>
        <v>4</v>
      </c>
      <c r="S755">
        <v>1</v>
      </c>
      <c r="U755">
        <v>2007</v>
      </c>
      <c r="AC755">
        <v>2</v>
      </c>
      <c r="AH755">
        <v>3</v>
      </c>
      <c r="AI755">
        <v>2</v>
      </c>
      <c r="AJ755">
        <v>5</v>
      </c>
      <c r="AK755">
        <v>4700</v>
      </c>
      <c r="AL755">
        <v>4.7</v>
      </c>
      <c r="AM755" t="s">
        <v>55</v>
      </c>
      <c r="AN755" t="str">
        <f>CHOOSE(AI755, "Bottom 20%", "20%-40%", "40%-60%", "60%-80%", "Top 20%")</f>
        <v>20%-40%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1</v>
      </c>
      <c r="BD755">
        <v>0</v>
      </c>
      <c r="BE755">
        <v>0</v>
      </c>
      <c r="BF755">
        <v>0</v>
      </c>
      <c r="BG755">
        <v>0</v>
      </c>
    </row>
    <row r="756" spans="1:59">
      <c r="A756" s="8">
        <v>39232</v>
      </c>
      <c r="B756" s="8">
        <v>39236</v>
      </c>
      <c r="C756" t="s">
        <v>509</v>
      </c>
      <c r="E756" t="s">
        <v>207</v>
      </c>
      <c r="F756" t="s">
        <v>1067</v>
      </c>
      <c r="G756" t="s">
        <v>55</v>
      </c>
      <c r="H756" t="s">
        <v>817</v>
      </c>
      <c r="J756">
        <v>9</v>
      </c>
      <c r="K756">
        <v>16000</v>
      </c>
      <c r="M756">
        <v>2007</v>
      </c>
      <c r="N756" t="s">
        <v>511</v>
      </c>
      <c r="P756">
        <f>ROUNDDOWN(AL756,0)</f>
        <v>4</v>
      </c>
      <c r="S756">
        <v>1</v>
      </c>
      <c r="U756">
        <v>2007</v>
      </c>
      <c r="AC756">
        <v>2</v>
      </c>
      <c r="AH756">
        <v>3</v>
      </c>
      <c r="AI756">
        <v>2</v>
      </c>
      <c r="AJ756">
        <v>5</v>
      </c>
      <c r="AK756">
        <v>13540</v>
      </c>
      <c r="AL756">
        <v>4.8</v>
      </c>
      <c r="AM756" t="s">
        <v>55</v>
      </c>
      <c r="AN756" t="str">
        <f>CHOOSE(AI756, "Bottom 20%", "20%-40%", "40%-60%", "60%-80%", "Top 20%")</f>
        <v>20%-40%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1</v>
      </c>
      <c r="BD756">
        <v>0</v>
      </c>
      <c r="BE756">
        <v>0</v>
      </c>
      <c r="BF756">
        <v>0</v>
      </c>
      <c r="BG756">
        <v>0</v>
      </c>
    </row>
    <row r="757" spans="1:59">
      <c r="A757" s="8">
        <v>38130</v>
      </c>
      <c r="B757" s="8">
        <v>38139</v>
      </c>
      <c r="C757" t="s">
        <v>509</v>
      </c>
      <c r="E757" t="s">
        <v>207</v>
      </c>
      <c r="F757" t="s">
        <v>1068</v>
      </c>
      <c r="G757" t="s">
        <v>55</v>
      </c>
      <c r="H757" t="s">
        <v>817</v>
      </c>
      <c r="J757">
        <v>688</v>
      </c>
      <c r="K757">
        <v>10002</v>
      </c>
      <c r="M757">
        <v>2004</v>
      </c>
      <c r="N757" t="s">
        <v>511</v>
      </c>
      <c r="P757">
        <f>ROUNDDOWN(AL757,0)</f>
        <v>4</v>
      </c>
      <c r="S757">
        <v>1</v>
      </c>
      <c r="U757">
        <v>2004</v>
      </c>
      <c r="Z757">
        <v>2</v>
      </c>
      <c r="AH757">
        <v>3</v>
      </c>
      <c r="AI757">
        <v>2</v>
      </c>
      <c r="AJ757">
        <v>10</v>
      </c>
      <c r="AK757">
        <v>8900</v>
      </c>
      <c r="AL757">
        <v>4.9000000000000004</v>
      </c>
      <c r="AM757" t="s">
        <v>55</v>
      </c>
      <c r="AN757" t="str">
        <f>CHOOSE(AI757, "Bottom 20%", "20%-40%", "40%-60%", "60%-80%", "Top 20%")</f>
        <v>20%-40%</v>
      </c>
      <c r="AP757">
        <v>0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</row>
    <row r="758" spans="1:59">
      <c r="A758" s="8">
        <v>37538</v>
      </c>
      <c r="B758" s="8">
        <v>37541</v>
      </c>
      <c r="C758" t="s">
        <v>284</v>
      </c>
      <c r="E758" t="s">
        <v>161</v>
      </c>
      <c r="F758" t="s">
        <v>1069</v>
      </c>
      <c r="G758" t="s">
        <v>55</v>
      </c>
      <c r="H758" t="s">
        <v>817</v>
      </c>
      <c r="J758">
        <v>13</v>
      </c>
      <c r="K758">
        <v>4</v>
      </c>
      <c r="M758">
        <v>2002</v>
      </c>
      <c r="N758" t="s">
        <v>286</v>
      </c>
      <c r="P758">
        <f>ROUNDDOWN(AL758,0)</f>
        <v>5</v>
      </c>
      <c r="S758">
        <v>1</v>
      </c>
      <c r="U758">
        <v>2002</v>
      </c>
      <c r="X758">
        <v>2</v>
      </c>
      <c r="AH758">
        <v>3</v>
      </c>
      <c r="AI758">
        <v>2</v>
      </c>
      <c r="AJ758">
        <v>4</v>
      </c>
      <c r="AK758">
        <v>23940</v>
      </c>
      <c r="AL758">
        <v>5</v>
      </c>
      <c r="AM758" t="s">
        <v>55</v>
      </c>
      <c r="AN758" t="str">
        <f>CHOOSE(AI758, "Bottom 20%", "20%-40%", "40%-60%", "60%-80%", "Top 20%")</f>
        <v>20%-40%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</row>
    <row r="759" spans="1:59">
      <c r="A759" s="8">
        <v>36821</v>
      </c>
      <c r="B759" s="8">
        <v>36824</v>
      </c>
      <c r="C759" t="s">
        <v>284</v>
      </c>
      <c r="E759" t="s">
        <v>161</v>
      </c>
      <c r="F759" t="s">
        <v>1070</v>
      </c>
      <c r="G759" t="s">
        <v>55</v>
      </c>
      <c r="H759" t="s">
        <v>814</v>
      </c>
      <c r="J759">
        <v>28</v>
      </c>
      <c r="K759">
        <v>100</v>
      </c>
      <c r="M759">
        <v>2000</v>
      </c>
      <c r="N759" t="s">
        <v>286</v>
      </c>
      <c r="P759">
        <f>ROUNDDOWN(AL759,0)</f>
        <v>5</v>
      </c>
      <c r="S759">
        <v>1</v>
      </c>
      <c r="U759">
        <v>2000</v>
      </c>
      <c r="V759">
        <v>2</v>
      </c>
      <c r="AH759">
        <v>3</v>
      </c>
      <c r="AI759">
        <v>2</v>
      </c>
      <c r="AJ759">
        <v>4</v>
      </c>
      <c r="AK759">
        <v>101500</v>
      </c>
      <c r="AL759">
        <v>5.6</v>
      </c>
      <c r="AM759" t="s">
        <v>55</v>
      </c>
      <c r="AN759" t="str">
        <f>CHOOSE(AI759, "Bottom 20%", "20%-40%", "40%-60%", "60%-80%", "Top 20%")</f>
        <v>20%-40%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</row>
    <row r="760" spans="1:59">
      <c r="A760" s="8">
        <v>37909</v>
      </c>
      <c r="B760" s="8">
        <v>37912</v>
      </c>
      <c r="C760" t="s">
        <v>284</v>
      </c>
      <c r="E760" t="s">
        <v>161</v>
      </c>
      <c r="F760" t="s">
        <v>1071</v>
      </c>
      <c r="G760" t="s">
        <v>55</v>
      </c>
      <c r="H760" t="s">
        <v>817</v>
      </c>
      <c r="J760">
        <v>13</v>
      </c>
      <c r="M760">
        <v>2003</v>
      </c>
      <c r="N760" t="s">
        <v>286</v>
      </c>
      <c r="P760">
        <f>ROUNDDOWN(AL760,0)</f>
        <v>5</v>
      </c>
      <c r="S760">
        <v>1</v>
      </c>
      <c r="U760">
        <v>2003</v>
      </c>
      <c r="Y760">
        <v>2</v>
      </c>
      <c r="AH760">
        <v>3</v>
      </c>
      <c r="AI760">
        <v>2</v>
      </c>
      <c r="AJ760">
        <v>4</v>
      </c>
      <c r="AK760">
        <v>51770</v>
      </c>
      <c r="AL760">
        <v>5.3</v>
      </c>
      <c r="AM760" t="s">
        <v>55</v>
      </c>
      <c r="AN760" t="str">
        <f>CHOOSE(AI760, "Bottom 20%", "20%-40%", "40%-60%", "60%-80%", "Top 20%")</f>
        <v>20%-40%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1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</row>
    <row r="761" spans="1:59">
      <c r="A761" s="8">
        <v>37842</v>
      </c>
      <c r="B761" s="8">
        <v>37844</v>
      </c>
      <c r="C761" t="s">
        <v>284</v>
      </c>
      <c r="E761" t="s">
        <v>161</v>
      </c>
      <c r="F761" t="s">
        <v>1072</v>
      </c>
      <c r="G761" t="s">
        <v>55</v>
      </c>
      <c r="H761" t="s">
        <v>817</v>
      </c>
      <c r="J761">
        <v>13</v>
      </c>
      <c r="M761">
        <v>2003</v>
      </c>
      <c r="N761" t="s">
        <v>286</v>
      </c>
      <c r="P761">
        <f>ROUNDDOWN(AL761,0)</f>
        <v>5</v>
      </c>
      <c r="S761">
        <v>1</v>
      </c>
      <c r="U761">
        <v>2003</v>
      </c>
      <c r="Y761">
        <v>2</v>
      </c>
      <c r="AH761">
        <v>3</v>
      </c>
      <c r="AI761">
        <v>2</v>
      </c>
      <c r="AJ761">
        <v>3</v>
      </c>
      <c r="AK761">
        <v>78730</v>
      </c>
      <c r="AL761">
        <v>5.4</v>
      </c>
      <c r="AM761" t="s">
        <v>55</v>
      </c>
      <c r="AN761" t="str">
        <f>CHOOSE(AI761, "Bottom 20%", "20%-40%", "40%-60%", "60%-80%", "Top 20%")</f>
        <v>20%-40%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</row>
    <row r="762" spans="1:59">
      <c r="A762" s="8">
        <v>37485</v>
      </c>
      <c r="B762" s="8">
        <v>37496</v>
      </c>
      <c r="C762" t="s">
        <v>284</v>
      </c>
      <c r="E762" t="s">
        <v>161</v>
      </c>
      <c r="F762" t="s">
        <v>1073</v>
      </c>
      <c r="G762" t="s">
        <v>55</v>
      </c>
      <c r="H762" t="s">
        <v>817</v>
      </c>
      <c r="J762">
        <v>29</v>
      </c>
      <c r="K762">
        <v>2301</v>
      </c>
      <c r="L762">
        <v>1.5</v>
      </c>
      <c r="M762">
        <v>2002</v>
      </c>
      <c r="N762" t="s">
        <v>286</v>
      </c>
      <c r="P762">
        <f>ROUNDDOWN(AL762,0)</f>
        <v>5</v>
      </c>
      <c r="S762">
        <v>1</v>
      </c>
      <c r="U762">
        <v>2002</v>
      </c>
      <c r="X762">
        <v>2</v>
      </c>
      <c r="AH762">
        <v>3</v>
      </c>
      <c r="AI762">
        <v>2</v>
      </c>
      <c r="AJ762">
        <v>12</v>
      </c>
      <c r="AK762">
        <v>25340</v>
      </c>
      <c r="AL762">
        <v>5.5</v>
      </c>
      <c r="AM762" t="s">
        <v>55</v>
      </c>
      <c r="AN762" t="str">
        <f>CHOOSE(AI762, "Bottom 20%", "20%-40%", "40%-60%", "60%-80%", "Top 20%")</f>
        <v>20%-40%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</row>
    <row r="763" spans="1:59">
      <c r="A763" s="8">
        <v>37318</v>
      </c>
      <c r="B763" s="8">
        <v>37326</v>
      </c>
      <c r="C763" t="s">
        <v>686</v>
      </c>
      <c r="E763" t="s">
        <v>161</v>
      </c>
      <c r="F763" t="s">
        <v>1074</v>
      </c>
      <c r="G763" t="s">
        <v>55</v>
      </c>
      <c r="H763" t="s">
        <v>817</v>
      </c>
      <c r="J763">
        <v>4</v>
      </c>
      <c r="K763">
        <v>800</v>
      </c>
      <c r="M763">
        <v>2002</v>
      </c>
      <c r="N763" t="s">
        <v>688</v>
      </c>
      <c r="P763">
        <f>ROUNDDOWN(AL763,0)</f>
        <v>3</v>
      </c>
      <c r="S763">
        <v>1</v>
      </c>
      <c r="U763">
        <v>2002</v>
      </c>
      <c r="X763">
        <v>2</v>
      </c>
      <c r="AH763">
        <v>2</v>
      </c>
      <c r="AI763">
        <v>2</v>
      </c>
      <c r="AJ763">
        <v>9</v>
      </c>
      <c r="AK763">
        <v>560</v>
      </c>
      <c r="AL763">
        <v>3.2</v>
      </c>
      <c r="AM763" t="s">
        <v>55</v>
      </c>
      <c r="AN763" t="str">
        <f>CHOOSE(AI763, "Bottom 20%", "20%-40%", "40%-60%", "60%-80%", "Top 20%")</f>
        <v>20%-40%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</row>
    <row r="764" spans="1:59">
      <c r="A764" s="8">
        <v>38752</v>
      </c>
      <c r="B764" s="8">
        <v>38757</v>
      </c>
      <c r="C764" t="s">
        <v>1075</v>
      </c>
      <c r="E764" t="s">
        <v>343</v>
      </c>
      <c r="F764" t="s">
        <v>1076</v>
      </c>
      <c r="G764" t="s">
        <v>55</v>
      </c>
      <c r="H764" t="s">
        <v>817</v>
      </c>
      <c r="J764">
        <v>4</v>
      </c>
      <c r="K764">
        <v>224</v>
      </c>
      <c r="L764">
        <v>0.5</v>
      </c>
      <c r="M764">
        <v>2006</v>
      </c>
      <c r="N764" t="s">
        <v>1077</v>
      </c>
      <c r="P764">
        <f>ROUNDDOWN(AL764,0)</f>
        <v>4</v>
      </c>
      <c r="S764">
        <v>1</v>
      </c>
      <c r="U764">
        <v>2006</v>
      </c>
      <c r="AB764">
        <v>2</v>
      </c>
      <c r="AH764">
        <v>2</v>
      </c>
      <c r="AI764">
        <v>2</v>
      </c>
      <c r="AJ764">
        <v>6</v>
      </c>
      <c r="AK764">
        <v>2370</v>
      </c>
      <c r="AL764">
        <v>4.2</v>
      </c>
      <c r="AM764" t="s">
        <v>55</v>
      </c>
      <c r="AN764" t="str">
        <f>CHOOSE(AI764, "Bottom 20%", "20%-40%", "40%-60%", "60%-80%", "Top 20%")</f>
        <v>20%-40%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0</v>
      </c>
    </row>
    <row r="765" spans="1:59">
      <c r="A765" s="8">
        <v>39116</v>
      </c>
      <c r="B765" s="8">
        <v>39133</v>
      </c>
      <c r="C765" t="s">
        <v>1075</v>
      </c>
      <c r="E765" t="s">
        <v>343</v>
      </c>
      <c r="F765" t="s">
        <v>1078</v>
      </c>
      <c r="G765" t="s">
        <v>55</v>
      </c>
      <c r="H765" t="s">
        <v>817</v>
      </c>
      <c r="J765">
        <v>1</v>
      </c>
      <c r="K765">
        <v>900</v>
      </c>
      <c r="L765">
        <v>30</v>
      </c>
      <c r="M765">
        <v>2007</v>
      </c>
      <c r="N765" t="s">
        <v>1077</v>
      </c>
      <c r="P765">
        <f>ROUNDDOWN(AL765,0)</f>
        <v>4</v>
      </c>
      <c r="S765">
        <v>1</v>
      </c>
      <c r="U765">
        <v>2007</v>
      </c>
      <c r="AC765">
        <v>2</v>
      </c>
      <c r="AH765">
        <v>2</v>
      </c>
      <c r="AI765">
        <v>2</v>
      </c>
      <c r="AJ765">
        <v>18</v>
      </c>
      <c r="AK765">
        <v>1690</v>
      </c>
      <c r="AL765">
        <v>4.5</v>
      </c>
      <c r="AM765" t="s">
        <v>55</v>
      </c>
      <c r="AN765" t="str">
        <f>CHOOSE(AI765, "Bottom 20%", "20%-40%", "40%-60%", "60%-80%", "Top 20%")</f>
        <v>20%-40%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1</v>
      </c>
      <c r="BD765">
        <v>0</v>
      </c>
      <c r="BE765">
        <v>0</v>
      </c>
      <c r="BF765">
        <v>0</v>
      </c>
      <c r="BG765">
        <v>0</v>
      </c>
    </row>
    <row r="766" spans="1:59">
      <c r="A766" s="8">
        <v>38822</v>
      </c>
      <c r="B766" s="8">
        <v>38831</v>
      </c>
      <c r="C766" t="s">
        <v>264</v>
      </c>
      <c r="E766" t="s">
        <v>233</v>
      </c>
      <c r="F766" t="s">
        <v>1079</v>
      </c>
      <c r="G766" t="s">
        <v>55</v>
      </c>
      <c r="H766" t="s">
        <v>817</v>
      </c>
      <c r="K766">
        <v>600</v>
      </c>
      <c r="M766">
        <v>2006</v>
      </c>
      <c r="N766" t="s">
        <v>266</v>
      </c>
      <c r="P766">
        <f>ROUNDDOWN(AL766,0)</f>
        <v>5</v>
      </c>
      <c r="S766">
        <v>1</v>
      </c>
      <c r="U766">
        <v>2006</v>
      </c>
      <c r="AB766">
        <v>2</v>
      </c>
      <c r="AH766">
        <v>3</v>
      </c>
      <c r="AI766">
        <v>2</v>
      </c>
      <c r="AJ766">
        <v>10</v>
      </c>
      <c r="AK766">
        <v>29220</v>
      </c>
      <c r="AL766">
        <v>5.5</v>
      </c>
      <c r="AM766" t="s">
        <v>55</v>
      </c>
      <c r="AN766" t="str">
        <f>CHOOSE(AI766, "Bottom 20%", "20%-40%", "40%-60%", "60%-80%", "Top 20%")</f>
        <v>20%-40%</v>
      </c>
      <c r="AP766">
        <v>0</v>
      </c>
      <c r="AQ766">
        <v>1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1</v>
      </c>
      <c r="BC766">
        <v>0</v>
      </c>
      <c r="BD766">
        <v>0</v>
      </c>
      <c r="BE766">
        <v>0</v>
      </c>
      <c r="BF766">
        <v>0</v>
      </c>
      <c r="BG766">
        <v>0</v>
      </c>
    </row>
    <row r="767" spans="1:59">
      <c r="A767" s="8">
        <v>38465</v>
      </c>
      <c r="B767" s="8">
        <v>38470</v>
      </c>
      <c r="C767" t="s">
        <v>264</v>
      </c>
      <c r="E767" t="s">
        <v>233</v>
      </c>
      <c r="F767" t="s">
        <v>1080</v>
      </c>
      <c r="G767" t="s">
        <v>55</v>
      </c>
      <c r="H767" t="s">
        <v>817</v>
      </c>
      <c r="K767">
        <v>2500</v>
      </c>
      <c r="M767">
        <v>2005</v>
      </c>
      <c r="N767" t="s">
        <v>266</v>
      </c>
      <c r="P767">
        <f>ROUNDDOWN(AL767,0)</f>
        <v>7</v>
      </c>
      <c r="S767">
        <v>1</v>
      </c>
      <c r="U767">
        <v>2005</v>
      </c>
      <c r="AA767">
        <v>2</v>
      </c>
      <c r="AH767">
        <v>3</v>
      </c>
      <c r="AI767">
        <v>2</v>
      </c>
      <c r="AJ767">
        <v>6</v>
      </c>
      <c r="AK767">
        <v>1515000</v>
      </c>
      <c r="AL767">
        <v>7.7</v>
      </c>
      <c r="AM767" t="s">
        <v>55</v>
      </c>
      <c r="AN767" t="str">
        <f>CHOOSE(AI767, "Bottom 20%", "20%-40%", "40%-60%", "60%-80%", "Top 20%")</f>
        <v>20%-40%</v>
      </c>
      <c r="AP767">
        <v>0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1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</row>
    <row r="768" spans="1:59">
      <c r="A768" s="8">
        <v>36683</v>
      </c>
      <c r="B768" s="8">
        <v>36698</v>
      </c>
      <c r="C768" t="s">
        <v>215</v>
      </c>
      <c r="E768" t="s">
        <v>207</v>
      </c>
      <c r="F768" t="s">
        <v>1081</v>
      </c>
      <c r="G768" t="s">
        <v>55</v>
      </c>
      <c r="H768" t="s">
        <v>817</v>
      </c>
      <c r="J768">
        <v>16</v>
      </c>
      <c r="K768">
        <v>2524</v>
      </c>
      <c r="M768">
        <v>2000</v>
      </c>
      <c r="N768" t="s">
        <v>217</v>
      </c>
      <c r="P768">
        <f>ROUNDDOWN(AL768,0)</f>
        <v>5</v>
      </c>
      <c r="S768">
        <v>1</v>
      </c>
      <c r="U768">
        <v>2000</v>
      </c>
      <c r="V768">
        <v>2</v>
      </c>
      <c r="AH768">
        <v>3</v>
      </c>
      <c r="AI768">
        <v>2</v>
      </c>
      <c r="AJ768">
        <v>16</v>
      </c>
      <c r="AK768">
        <v>11600</v>
      </c>
      <c r="AL768">
        <v>5.3</v>
      </c>
      <c r="AM768" t="s">
        <v>55</v>
      </c>
      <c r="AN768" t="str">
        <f>CHOOSE(AI768, "Bottom 20%", "20%-40%", "40%-60%", "60%-80%", "Top 20%")</f>
        <v>20%-40%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</row>
    <row r="769" spans="1:59">
      <c r="A769" s="8">
        <v>36784</v>
      </c>
      <c r="B769" s="8">
        <v>36786</v>
      </c>
      <c r="C769" t="s">
        <v>215</v>
      </c>
      <c r="E769" t="s">
        <v>207</v>
      </c>
      <c r="F769" t="s">
        <v>1082</v>
      </c>
      <c r="G769" t="s">
        <v>55</v>
      </c>
      <c r="H769" t="s">
        <v>817</v>
      </c>
      <c r="J769">
        <v>20</v>
      </c>
      <c r="K769">
        <v>462</v>
      </c>
      <c r="M769">
        <v>2000</v>
      </c>
      <c r="N769" t="s">
        <v>217</v>
      </c>
      <c r="P769">
        <f>ROUNDDOWN(AL769,0)</f>
        <v>4</v>
      </c>
      <c r="S769">
        <v>1</v>
      </c>
      <c r="U769">
        <v>2000</v>
      </c>
      <c r="V769">
        <v>2</v>
      </c>
      <c r="AH769">
        <v>3</v>
      </c>
      <c r="AI769">
        <v>2</v>
      </c>
      <c r="AJ769">
        <v>3</v>
      </c>
      <c r="AK769">
        <v>13970</v>
      </c>
      <c r="AL769">
        <v>4.5999999999999996</v>
      </c>
      <c r="AM769" t="s">
        <v>55</v>
      </c>
      <c r="AN769" t="str">
        <f>CHOOSE(AI769, "Bottom 20%", "20%-40%", "40%-60%", "60%-80%", "Top 20%")</f>
        <v>20%-40%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</row>
    <row r="770" spans="1:59">
      <c r="A770" s="8">
        <v>39790</v>
      </c>
      <c r="B770" s="8">
        <v>39799</v>
      </c>
      <c r="C770" t="s">
        <v>1083</v>
      </c>
      <c r="E770" t="s">
        <v>207</v>
      </c>
      <c r="F770" t="s">
        <v>1084</v>
      </c>
      <c r="G770" t="s">
        <v>55</v>
      </c>
      <c r="H770" t="s">
        <v>819</v>
      </c>
      <c r="K770">
        <v>100000</v>
      </c>
      <c r="M770">
        <v>2008</v>
      </c>
      <c r="N770" t="s">
        <v>1085</v>
      </c>
      <c r="P770">
        <f>ROUNDDOWN(AL770,0)</f>
        <v>5</v>
      </c>
      <c r="S770">
        <v>1</v>
      </c>
      <c r="U770">
        <v>2008</v>
      </c>
      <c r="AD770">
        <v>2</v>
      </c>
      <c r="AH770">
        <v>2</v>
      </c>
      <c r="AI770">
        <v>2</v>
      </c>
      <c r="AJ770">
        <v>10</v>
      </c>
      <c r="AK770">
        <v>40000</v>
      </c>
      <c r="AL770">
        <v>5.5</v>
      </c>
      <c r="AM770" t="s">
        <v>55</v>
      </c>
      <c r="AN770" t="str">
        <f>CHOOSE(AI770, "Bottom 20%", "20%-40%", "40%-60%", "60%-80%", "Top 20%")</f>
        <v>20%-40%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1</v>
      </c>
      <c r="BE770">
        <v>0</v>
      </c>
      <c r="BF770">
        <v>0</v>
      </c>
      <c r="BG770">
        <v>0</v>
      </c>
    </row>
    <row r="771" spans="1:59">
      <c r="A771" s="8">
        <v>38725</v>
      </c>
      <c r="B771" s="8">
        <v>38762</v>
      </c>
      <c r="C771" t="s">
        <v>1083</v>
      </c>
      <c r="E771" t="s">
        <v>207</v>
      </c>
      <c r="F771" t="s">
        <v>1086</v>
      </c>
      <c r="G771" t="s">
        <v>55</v>
      </c>
      <c r="H771" t="s">
        <v>817</v>
      </c>
      <c r="K771">
        <v>35000</v>
      </c>
      <c r="L771">
        <v>169</v>
      </c>
      <c r="M771">
        <v>2006</v>
      </c>
      <c r="N771" t="s">
        <v>1085</v>
      </c>
      <c r="P771">
        <f>ROUNDDOWN(AL771,0)</f>
        <v>6</v>
      </c>
      <c r="S771">
        <v>1</v>
      </c>
      <c r="U771">
        <v>2006</v>
      </c>
      <c r="AB771">
        <v>2</v>
      </c>
      <c r="AH771">
        <v>2</v>
      </c>
      <c r="AI771">
        <v>2</v>
      </c>
      <c r="AJ771">
        <v>38</v>
      </c>
      <c r="AK771">
        <v>24220</v>
      </c>
      <c r="AL771">
        <v>6</v>
      </c>
      <c r="AM771" t="s">
        <v>55</v>
      </c>
      <c r="AN771" t="str">
        <f>CHOOSE(AI771, "Bottom 20%", "20%-40%", "40%-60%", "60%-80%", "Top 20%")</f>
        <v>20%-40%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1</v>
      </c>
      <c r="BC771">
        <v>0</v>
      </c>
      <c r="BD771">
        <v>0</v>
      </c>
      <c r="BE771">
        <v>0</v>
      </c>
      <c r="BF771">
        <v>0</v>
      </c>
      <c r="BG771">
        <v>0</v>
      </c>
    </row>
    <row r="772" spans="1:59">
      <c r="A772" s="8">
        <v>37953</v>
      </c>
      <c r="B772" s="8">
        <v>37979</v>
      </c>
      <c r="C772" t="s">
        <v>227</v>
      </c>
      <c r="E772" t="s">
        <v>207</v>
      </c>
      <c r="F772" t="s">
        <v>1087</v>
      </c>
      <c r="G772" t="s">
        <v>55</v>
      </c>
      <c r="H772" t="s">
        <v>817</v>
      </c>
      <c r="J772">
        <v>7</v>
      </c>
      <c r="K772">
        <v>3000</v>
      </c>
      <c r="L772">
        <v>20</v>
      </c>
      <c r="M772">
        <v>2003</v>
      </c>
      <c r="N772" t="s">
        <v>229</v>
      </c>
      <c r="P772">
        <f>ROUNDDOWN(AL772,0)</f>
        <v>5</v>
      </c>
      <c r="S772">
        <v>1</v>
      </c>
      <c r="U772">
        <v>2003</v>
      </c>
      <c r="Y772">
        <v>2</v>
      </c>
      <c r="AH772">
        <v>2</v>
      </c>
      <c r="AI772">
        <v>2</v>
      </c>
      <c r="AJ772">
        <v>27</v>
      </c>
      <c r="AK772">
        <v>5300</v>
      </c>
      <c r="AL772">
        <v>5.2</v>
      </c>
      <c r="AM772" t="s">
        <v>55</v>
      </c>
      <c r="AN772" t="str">
        <f>CHOOSE(AI772, "Bottom 20%", "20%-40%", "40%-60%", "60%-80%", "Top 20%")</f>
        <v>20%-40%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1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</row>
    <row r="773" spans="1:59">
      <c r="A773" s="8">
        <v>37399</v>
      </c>
      <c r="B773" s="8">
        <v>37412</v>
      </c>
      <c r="C773" t="s">
        <v>227</v>
      </c>
      <c r="E773" t="s">
        <v>207</v>
      </c>
      <c r="F773" t="s">
        <v>1088</v>
      </c>
      <c r="G773" t="s">
        <v>55</v>
      </c>
      <c r="H773" t="s">
        <v>817</v>
      </c>
      <c r="J773">
        <v>10</v>
      </c>
      <c r="K773">
        <v>969</v>
      </c>
      <c r="L773">
        <v>100</v>
      </c>
      <c r="M773">
        <v>2002</v>
      </c>
      <c r="N773" t="s">
        <v>229</v>
      </c>
      <c r="P773">
        <f>ROUNDDOWN(AL773,0)</f>
        <v>6</v>
      </c>
      <c r="S773">
        <v>1</v>
      </c>
      <c r="U773">
        <v>2002</v>
      </c>
      <c r="X773">
        <v>2</v>
      </c>
      <c r="AH773">
        <v>2</v>
      </c>
      <c r="AI773">
        <v>2</v>
      </c>
      <c r="AJ773">
        <v>14</v>
      </c>
      <c r="AK773">
        <v>79030</v>
      </c>
      <c r="AL773">
        <v>6</v>
      </c>
      <c r="AM773" t="s">
        <v>55</v>
      </c>
      <c r="AN773" t="str">
        <f>CHOOSE(AI773, "Bottom 20%", "20%-40%", "40%-60%", "60%-80%", "Top 20%")</f>
        <v>20%-40%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</row>
    <row r="774" spans="1:59">
      <c r="A774" s="8">
        <v>38527</v>
      </c>
      <c r="B774" s="8">
        <v>38530</v>
      </c>
      <c r="C774" t="s">
        <v>227</v>
      </c>
      <c r="E774" t="s">
        <v>207</v>
      </c>
      <c r="F774" t="s">
        <v>1089</v>
      </c>
      <c r="G774" t="s">
        <v>55</v>
      </c>
      <c r="H774" t="s">
        <v>817</v>
      </c>
      <c r="J774">
        <v>8</v>
      </c>
      <c r="K774">
        <v>800</v>
      </c>
      <c r="M774">
        <v>2005</v>
      </c>
      <c r="N774" t="s">
        <v>229</v>
      </c>
      <c r="P774">
        <f>ROUNDDOWN(AL774,0)</f>
        <v>5</v>
      </c>
      <c r="S774">
        <v>1</v>
      </c>
      <c r="U774">
        <v>2005</v>
      </c>
      <c r="AA774">
        <v>2</v>
      </c>
      <c r="AH774">
        <v>2</v>
      </c>
      <c r="AI774">
        <v>2</v>
      </c>
      <c r="AJ774">
        <v>4</v>
      </c>
      <c r="AK774">
        <v>35360</v>
      </c>
      <c r="AL774">
        <v>5.2</v>
      </c>
      <c r="AM774" t="s">
        <v>55</v>
      </c>
      <c r="AN774" t="str">
        <f>CHOOSE(AI774, "Bottom 20%", "20%-40%", "40%-60%", "60%-80%", "Top 20%")</f>
        <v>20%-40%</v>
      </c>
      <c r="AP774">
        <v>0</v>
      </c>
      <c r="AQ774">
        <v>0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1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</row>
    <row r="775" spans="1:59">
      <c r="A775" s="8">
        <v>39367</v>
      </c>
      <c r="B775" s="8">
        <v>39381</v>
      </c>
      <c r="C775" t="s">
        <v>227</v>
      </c>
      <c r="E775" t="s">
        <v>207</v>
      </c>
      <c r="F775" t="s">
        <v>1090</v>
      </c>
      <c r="G775" t="s">
        <v>55</v>
      </c>
      <c r="H775" t="s">
        <v>817</v>
      </c>
      <c r="J775">
        <v>5</v>
      </c>
      <c r="K775">
        <v>15000</v>
      </c>
      <c r="M775">
        <v>2007</v>
      </c>
      <c r="N775" t="s">
        <v>229</v>
      </c>
      <c r="P775">
        <f>ROUNDDOWN(AL775,0)</f>
        <v>6</v>
      </c>
      <c r="S775">
        <v>1</v>
      </c>
      <c r="U775">
        <v>2007</v>
      </c>
      <c r="AC775">
        <v>2</v>
      </c>
      <c r="AH775">
        <v>2</v>
      </c>
      <c r="AI775">
        <v>2</v>
      </c>
      <c r="AJ775">
        <v>15</v>
      </c>
      <c r="AK775">
        <v>82170</v>
      </c>
      <c r="AL775">
        <v>6.1</v>
      </c>
      <c r="AM775" t="s">
        <v>55</v>
      </c>
      <c r="AN775" t="str">
        <f>CHOOSE(AI775, "Bottom 20%", "20%-40%", "40%-60%", "60%-80%", "Top 20%")</f>
        <v>20%-40%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1</v>
      </c>
      <c r="BD775">
        <v>0</v>
      </c>
      <c r="BE775">
        <v>0</v>
      </c>
      <c r="BF775">
        <v>0</v>
      </c>
      <c r="BG775">
        <v>0</v>
      </c>
    </row>
    <row r="776" spans="1:59">
      <c r="A776" s="8">
        <v>38893</v>
      </c>
      <c r="B776" s="8">
        <v>38899</v>
      </c>
      <c r="C776" t="s">
        <v>227</v>
      </c>
      <c r="E776" t="s">
        <v>207</v>
      </c>
      <c r="F776" t="s">
        <v>1091</v>
      </c>
      <c r="G776" t="s">
        <v>55</v>
      </c>
      <c r="H776" t="s">
        <v>817</v>
      </c>
      <c r="J776">
        <v>4</v>
      </c>
      <c r="K776">
        <v>1500</v>
      </c>
      <c r="L776">
        <v>8</v>
      </c>
      <c r="M776">
        <v>2006</v>
      </c>
      <c r="N776" t="s">
        <v>229</v>
      </c>
      <c r="P776">
        <f>ROUNDDOWN(AL776,0)</f>
        <v>4</v>
      </c>
      <c r="S776">
        <v>1</v>
      </c>
      <c r="U776">
        <v>2006</v>
      </c>
      <c r="AB776">
        <v>2</v>
      </c>
      <c r="AH776">
        <v>2</v>
      </c>
      <c r="AI776">
        <v>2</v>
      </c>
      <c r="AJ776">
        <v>7</v>
      </c>
      <c r="AK776">
        <v>9980</v>
      </c>
      <c r="AL776">
        <v>4.8</v>
      </c>
      <c r="AM776" t="s">
        <v>55</v>
      </c>
      <c r="AN776" t="str">
        <f>CHOOSE(AI776, "Bottom 20%", "20%-40%", "40%-60%", "60%-80%", "Top 20%")</f>
        <v>20%-40%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1</v>
      </c>
      <c r="BC776">
        <v>0</v>
      </c>
      <c r="BD776">
        <v>0</v>
      </c>
      <c r="BE776">
        <v>0</v>
      </c>
      <c r="BF776">
        <v>0</v>
      </c>
      <c r="BG776">
        <v>0</v>
      </c>
    </row>
    <row r="777" spans="1:59">
      <c r="A777" s="8">
        <v>37399</v>
      </c>
      <c r="B777" s="8">
        <v>37412</v>
      </c>
      <c r="C777" t="s">
        <v>269</v>
      </c>
      <c r="E777" t="s">
        <v>207</v>
      </c>
      <c r="F777" t="s">
        <v>1092</v>
      </c>
      <c r="G777" t="s">
        <v>55</v>
      </c>
      <c r="H777" t="s">
        <v>814</v>
      </c>
      <c r="J777">
        <v>31</v>
      </c>
      <c r="K777">
        <v>38339</v>
      </c>
      <c r="L777">
        <v>1</v>
      </c>
      <c r="M777">
        <v>2002</v>
      </c>
      <c r="N777" t="s">
        <v>271</v>
      </c>
      <c r="P777">
        <f>ROUNDDOWN(AL777,0)</f>
        <v>6</v>
      </c>
      <c r="S777">
        <v>1</v>
      </c>
      <c r="U777">
        <v>2002</v>
      </c>
      <c r="X777">
        <v>2</v>
      </c>
      <c r="AH777">
        <v>1</v>
      </c>
      <c r="AI777">
        <v>2</v>
      </c>
      <c r="AJ777">
        <v>14</v>
      </c>
      <c r="AK777">
        <v>79030</v>
      </c>
      <c r="AL777">
        <v>6</v>
      </c>
      <c r="AM777" t="s">
        <v>55</v>
      </c>
      <c r="AN777" t="str">
        <f>CHOOSE(AI777, "Bottom 20%", "20%-40%", "40%-60%", "60%-80%", "Top 20%")</f>
        <v>20%-40%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</row>
    <row r="778" spans="1:59">
      <c r="A778" s="8">
        <v>37862</v>
      </c>
      <c r="B778" s="8">
        <v>37863</v>
      </c>
      <c r="C778" t="s">
        <v>269</v>
      </c>
      <c r="E778" t="s">
        <v>207</v>
      </c>
      <c r="F778" t="s">
        <v>1093</v>
      </c>
      <c r="G778" t="s">
        <v>55</v>
      </c>
      <c r="H778" t="s">
        <v>814</v>
      </c>
      <c r="J778">
        <v>24</v>
      </c>
      <c r="K778">
        <v>12070</v>
      </c>
      <c r="M778">
        <v>2003</v>
      </c>
      <c r="N778" t="s">
        <v>271</v>
      </c>
      <c r="P778">
        <f>ROUNDDOWN(AL778,0)</f>
        <v>2</v>
      </c>
      <c r="S778">
        <v>1</v>
      </c>
      <c r="U778">
        <v>2003</v>
      </c>
      <c r="Y778">
        <v>2</v>
      </c>
      <c r="AH778">
        <v>1</v>
      </c>
      <c r="AI778">
        <v>2</v>
      </c>
      <c r="AJ778">
        <v>2</v>
      </c>
      <c r="AK778">
        <v>160</v>
      </c>
      <c r="AL778">
        <v>2.5</v>
      </c>
      <c r="AM778" t="s">
        <v>55</v>
      </c>
      <c r="AN778" t="str">
        <f>CHOOSE(AI778, "Bottom 20%", "20%-40%", "40%-60%", "60%-80%", "Top 20%")</f>
        <v>20%-40%</v>
      </c>
      <c r="AP778">
        <v>0</v>
      </c>
      <c r="AQ778">
        <v>0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</row>
    <row r="779" spans="1:59">
      <c r="A779" s="8">
        <v>37027</v>
      </c>
      <c r="B779" s="8">
        <v>37029</v>
      </c>
      <c r="C779" t="s">
        <v>269</v>
      </c>
      <c r="E779" t="s">
        <v>207</v>
      </c>
      <c r="F779" t="s">
        <v>1094</v>
      </c>
      <c r="G779" t="s">
        <v>55</v>
      </c>
      <c r="H779" t="s">
        <v>817</v>
      </c>
      <c r="J779">
        <v>26</v>
      </c>
      <c r="K779">
        <v>5081</v>
      </c>
      <c r="M779">
        <v>2001</v>
      </c>
      <c r="N779" t="s">
        <v>271</v>
      </c>
      <c r="P779">
        <f>ROUNDDOWN(AL779,0)</f>
        <v>4</v>
      </c>
      <c r="S779">
        <v>1</v>
      </c>
      <c r="U779">
        <v>2001</v>
      </c>
      <c r="W779">
        <v>2</v>
      </c>
      <c r="AH779">
        <v>1</v>
      </c>
      <c r="AI779">
        <v>2</v>
      </c>
      <c r="AJ779">
        <v>3</v>
      </c>
      <c r="AK779">
        <v>7780</v>
      </c>
      <c r="AL779">
        <v>4.4000000000000004</v>
      </c>
      <c r="AM779" t="s">
        <v>55</v>
      </c>
      <c r="AN779" t="str">
        <f>CHOOSE(AI779, "Bottom 20%", "20%-40%", "40%-60%", "60%-80%", "Top 20%")</f>
        <v>20%-40%</v>
      </c>
      <c r="AP779">
        <v>0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</row>
    <row r="780" spans="1:59">
      <c r="A780" s="8">
        <v>39808</v>
      </c>
      <c r="B780" s="8">
        <v>39825</v>
      </c>
      <c r="C780" t="s">
        <v>203</v>
      </c>
      <c r="E780" t="s">
        <v>157</v>
      </c>
      <c r="F780" t="s">
        <v>1095</v>
      </c>
      <c r="G780" t="s">
        <v>55</v>
      </c>
      <c r="H780" t="s">
        <v>819</v>
      </c>
      <c r="J780">
        <v>24</v>
      </c>
      <c r="K780">
        <v>15000</v>
      </c>
      <c r="M780">
        <v>2009</v>
      </c>
      <c r="N780" t="s">
        <v>205</v>
      </c>
      <c r="P780">
        <f>ROUNDDOWN(AL780,0)</f>
        <v>6</v>
      </c>
      <c r="S780">
        <v>1</v>
      </c>
      <c r="U780">
        <v>2008</v>
      </c>
      <c r="AD780">
        <v>2</v>
      </c>
      <c r="AH780">
        <v>2</v>
      </c>
      <c r="AI780">
        <v>2</v>
      </c>
      <c r="AJ780">
        <v>18</v>
      </c>
      <c r="AK780">
        <v>126700</v>
      </c>
      <c r="AL780">
        <v>6.4</v>
      </c>
      <c r="AM780" t="s">
        <v>55</v>
      </c>
      <c r="AN780" t="str">
        <f>CHOOSE(AI780, "Bottom 20%", "20%-40%", "40%-60%", "60%-80%", "Top 20%")</f>
        <v>20%-40%</v>
      </c>
      <c r="AP780">
        <v>1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1</v>
      </c>
      <c r="BE780">
        <v>0</v>
      </c>
      <c r="BF780">
        <v>0</v>
      </c>
      <c r="BG780">
        <v>0</v>
      </c>
    </row>
    <row r="781" spans="1:59">
      <c r="A781" s="8">
        <v>39479</v>
      </c>
      <c r="B781" s="8">
        <v>39484</v>
      </c>
      <c r="C781" t="s">
        <v>203</v>
      </c>
      <c r="E781" t="s">
        <v>157</v>
      </c>
      <c r="F781" t="s">
        <v>1096</v>
      </c>
      <c r="G781" t="s">
        <v>55</v>
      </c>
      <c r="H781" t="s">
        <v>819</v>
      </c>
      <c r="J781">
        <v>3</v>
      </c>
      <c r="K781">
        <v>89761</v>
      </c>
      <c r="M781">
        <v>2008</v>
      </c>
      <c r="N781" t="s">
        <v>205</v>
      </c>
      <c r="P781">
        <f>ROUNDDOWN(AL781,0)</f>
        <v>3</v>
      </c>
      <c r="S781">
        <v>1</v>
      </c>
      <c r="U781">
        <v>2008</v>
      </c>
      <c r="AD781">
        <v>2</v>
      </c>
      <c r="AH781">
        <v>2</v>
      </c>
      <c r="AI781">
        <v>2</v>
      </c>
      <c r="AJ781">
        <v>6</v>
      </c>
      <c r="AK781">
        <v>380</v>
      </c>
      <c r="AL781">
        <v>3.4</v>
      </c>
      <c r="AM781" t="s">
        <v>55</v>
      </c>
      <c r="AN781" t="str">
        <f>CHOOSE(AI781, "Bottom 20%", "20%-40%", "40%-60%", "60%-80%", "Top 20%")</f>
        <v>20%-40%</v>
      </c>
      <c r="AP781">
        <v>1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1</v>
      </c>
      <c r="BE781">
        <v>0</v>
      </c>
      <c r="BF781">
        <v>0</v>
      </c>
      <c r="BG781">
        <v>0</v>
      </c>
    </row>
    <row r="782" spans="1:59">
      <c r="A782" s="8">
        <v>37264</v>
      </c>
      <c r="B782" s="8">
        <v>37268</v>
      </c>
      <c r="C782" t="s">
        <v>203</v>
      </c>
      <c r="E782" t="s">
        <v>157</v>
      </c>
      <c r="F782" t="s">
        <v>1097</v>
      </c>
      <c r="G782" t="s">
        <v>55</v>
      </c>
      <c r="H782" t="s">
        <v>817</v>
      </c>
      <c r="J782">
        <v>21</v>
      </c>
      <c r="K782">
        <v>40</v>
      </c>
      <c r="M782">
        <v>2002</v>
      </c>
      <c r="N782" t="s">
        <v>205</v>
      </c>
      <c r="P782">
        <f>ROUNDDOWN(AL782,0)</f>
        <v>3</v>
      </c>
      <c r="S782">
        <v>1</v>
      </c>
      <c r="U782">
        <v>2002</v>
      </c>
      <c r="X782">
        <v>2</v>
      </c>
      <c r="AH782">
        <v>2</v>
      </c>
      <c r="AI782">
        <v>2</v>
      </c>
      <c r="AJ782">
        <v>5</v>
      </c>
      <c r="AK782">
        <v>1490</v>
      </c>
      <c r="AL782">
        <v>3.9</v>
      </c>
      <c r="AM782" t="s">
        <v>55</v>
      </c>
      <c r="AN782" t="str">
        <f>CHOOSE(AI782, "Bottom 20%", "20%-40%", "40%-60%", "60%-80%", "Top 20%")</f>
        <v>20%-40%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</row>
    <row r="783" spans="1:59">
      <c r="A783" s="8">
        <v>39142</v>
      </c>
      <c r="B783" s="8">
        <v>39151</v>
      </c>
      <c r="C783" t="s">
        <v>203</v>
      </c>
      <c r="E783" t="s">
        <v>157</v>
      </c>
      <c r="F783" t="s">
        <v>1098</v>
      </c>
      <c r="G783" t="s">
        <v>55</v>
      </c>
      <c r="H783" t="s">
        <v>814</v>
      </c>
      <c r="J783">
        <v>74</v>
      </c>
      <c r="K783">
        <v>11556</v>
      </c>
      <c r="M783">
        <v>2007</v>
      </c>
      <c r="N783" t="s">
        <v>205</v>
      </c>
      <c r="P783">
        <f>ROUNDDOWN(AL783,0)</f>
        <v>4</v>
      </c>
      <c r="S783">
        <v>1</v>
      </c>
      <c r="U783">
        <v>2007</v>
      </c>
      <c r="AC783">
        <v>2</v>
      </c>
      <c r="AH783">
        <v>2</v>
      </c>
      <c r="AI783">
        <v>2</v>
      </c>
      <c r="AJ783">
        <v>10</v>
      </c>
      <c r="AK783">
        <v>3220</v>
      </c>
      <c r="AL783">
        <v>4.5</v>
      </c>
      <c r="AM783" t="s">
        <v>55</v>
      </c>
      <c r="AN783" t="str">
        <f>CHOOSE(AI783, "Bottom 20%", "20%-40%", "40%-60%", "60%-80%", "Top 20%")</f>
        <v>20%-40%</v>
      </c>
      <c r="AP783">
        <v>1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</row>
    <row r="784" spans="1:59">
      <c r="A784" s="8">
        <v>38643</v>
      </c>
      <c r="B784" s="8">
        <v>38644</v>
      </c>
      <c r="C784" t="s">
        <v>203</v>
      </c>
      <c r="E784" t="s">
        <v>157</v>
      </c>
      <c r="F784" t="s">
        <v>1099</v>
      </c>
      <c r="G784" t="s">
        <v>55</v>
      </c>
      <c r="H784" t="s">
        <v>814</v>
      </c>
      <c r="J784">
        <v>28</v>
      </c>
      <c r="K784">
        <v>12211</v>
      </c>
      <c r="M784">
        <v>2005</v>
      </c>
      <c r="N784" t="s">
        <v>205</v>
      </c>
      <c r="P784">
        <f>ROUNDDOWN(AL784,0)</f>
        <v>3</v>
      </c>
      <c r="S784">
        <v>1</v>
      </c>
      <c r="U784">
        <v>2005</v>
      </c>
      <c r="AA784">
        <v>2</v>
      </c>
      <c r="AH784">
        <v>2</v>
      </c>
      <c r="AI784">
        <v>2</v>
      </c>
      <c r="AJ784">
        <v>2</v>
      </c>
      <c r="AK784">
        <v>2460</v>
      </c>
      <c r="AL784">
        <v>3.7</v>
      </c>
      <c r="AM784" t="s">
        <v>55</v>
      </c>
      <c r="AN784" t="str">
        <f>CHOOSE(AI784, "Bottom 20%", "20%-40%", "40%-60%", "60%-80%", "Top 20%")</f>
        <v>20%-40%</v>
      </c>
      <c r="AP784">
        <v>1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</row>
    <row r="785" spans="1:59">
      <c r="A785" s="8">
        <v>38891</v>
      </c>
      <c r="B785" s="8">
        <v>38895</v>
      </c>
      <c r="C785" t="s">
        <v>203</v>
      </c>
      <c r="E785" t="s">
        <v>157</v>
      </c>
      <c r="F785" t="s">
        <v>1100</v>
      </c>
      <c r="G785" t="s">
        <v>55</v>
      </c>
      <c r="H785" t="s">
        <v>817</v>
      </c>
      <c r="K785">
        <v>5000</v>
      </c>
      <c r="M785">
        <v>2006</v>
      </c>
      <c r="N785" t="s">
        <v>205</v>
      </c>
      <c r="P785">
        <f>ROUNDDOWN(AL785,0)</f>
        <v>3</v>
      </c>
      <c r="S785">
        <v>1</v>
      </c>
      <c r="U785">
        <v>2006</v>
      </c>
      <c r="AB785">
        <v>2</v>
      </c>
      <c r="AH785">
        <v>2</v>
      </c>
      <c r="AI785">
        <v>2</v>
      </c>
      <c r="AJ785">
        <v>5</v>
      </c>
      <c r="AK785">
        <v>890</v>
      </c>
      <c r="AL785">
        <v>3.6</v>
      </c>
      <c r="AM785" t="s">
        <v>55</v>
      </c>
      <c r="AN785" t="str">
        <f>CHOOSE(AI785, "Bottom 20%", "20%-40%", "40%-60%", "60%-80%", "Top 20%")</f>
        <v>20%-40%</v>
      </c>
      <c r="AP785">
        <v>1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0</v>
      </c>
      <c r="BF785">
        <v>0</v>
      </c>
      <c r="BG785">
        <v>0</v>
      </c>
    </row>
    <row r="786" spans="1:59">
      <c r="A786" s="8">
        <v>37927</v>
      </c>
      <c r="B786" s="8">
        <v>37928</v>
      </c>
      <c r="C786" t="s">
        <v>203</v>
      </c>
      <c r="E786" t="s">
        <v>157</v>
      </c>
      <c r="F786" t="s">
        <v>1101</v>
      </c>
      <c r="G786" t="s">
        <v>55</v>
      </c>
      <c r="H786" t="s">
        <v>814</v>
      </c>
      <c r="J786">
        <v>241</v>
      </c>
      <c r="K786">
        <v>1498</v>
      </c>
      <c r="M786">
        <v>2003</v>
      </c>
      <c r="N786" t="s">
        <v>205</v>
      </c>
      <c r="P786">
        <f>ROUNDDOWN(AL786,0)</f>
        <v>3</v>
      </c>
      <c r="S786">
        <v>1</v>
      </c>
      <c r="U786">
        <v>2003</v>
      </c>
      <c r="Y786">
        <v>2</v>
      </c>
      <c r="AH786">
        <v>2</v>
      </c>
      <c r="AI786">
        <v>2</v>
      </c>
      <c r="AJ786">
        <v>2</v>
      </c>
      <c r="AK786">
        <v>600</v>
      </c>
      <c r="AL786">
        <v>3.1</v>
      </c>
      <c r="AM786" t="s">
        <v>55</v>
      </c>
      <c r="AN786" t="str">
        <f>CHOOSE(AI786, "Bottom 20%", "20%-40%", "40%-60%", "60%-80%", "Top 20%")</f>
        <v>20%-40%</v>
      </c>
      <c r="AP786">
        <v>1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</row>
    <row r="787" spans="1:59">
      <c r="A787" s="8">
        <v>39288</v>
      </c>
      <c r="B787" s="8">
        <v>39296</v>
      </c>
      <c r="C787" t="s">
        <v>203</v>
      </c>
      <c r="E787" t="s">
        <v>157</v>
      </c>
      <c r="F787" t="s">
        <v>1102</v>
      </c>
      <c r="G787" t="s">
        <v>55</v>
      </c>
      <c r="H787" t="s">
        <v>817</v>
      </c>
      <c r="J787">
        <v>15</v>
      </c>
      <c r="K787">
        <v>2000</v>
      </c>
      <c r="M787">
        <v>2007</v>
      </c>
      <c r="N787" t="s">
        <v>205</v>
      </c>
      <c r="P787">
        <f>ROUNDDOWN(AL787,0)</f>
        <v>4</v>
      </c>
      <c r="S787">
        <v>1</v>
      </c>
      <c r="U787">
        <v>2007</v>
      </c>
      <c r="AC787">
        <v>2</v>
      </c>
      <c r="AH787">
        <v>2</v>
      </c>
      <c r="AI787">
        <v>2</v>
      </c>
      <c r="AJ787">
        <v>9</v>
      </c>
      <c r="AK787">
        <v>2400</v>
      </c>
      <c r="AL787">
        <v>4.3</v>
      </c>
      <c r="AM787" t="s">
        <v>55</v>
      </c>
      <c r="AN787" t="str">
        <f>CHOOSE(AI787, "Bottom 20%", "20%-40%", "40%-60%", "60%-80%", "Top 20%")</f>
        <v>20%-40%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1</v>
      </c>
      <c r="BD787">
        <v>0</v>
      </c>
      <c r="BE787">
        <v>0</v>
      </c>
      <c r="BF787">
        <v>0</v>
      </c>
      <c r="BG787">
        <v>0</v>
      </c>
    </row>
    <row r="788" spans="1:59">
      <c r="A788" s="8">
        <v>39449</v>
      </c>
      <c r="B788" s="8">
        <v>39453</v>
      </c>
      <c r="C788" t="s">
        <v>203</v>
      </c>
      <c r="E788" t="s">
        <v>157</v>
      </c>
      <c r="F788" t="s">
        <v>1103</v>
      </c>
      <c r="G788" t="s">
        <v>55</v>
      </c>
      <c r="H788" t="s">
        <v>819</v>
      </c>
      <c r="K788">
        <v>1000</v>
      </c>
      <c r="M788">
        <v>2008</v>
      </c>
      <c r="N788" t="s">
        <v>205</v>
      </c>
      <c r="P788">
        <f>ROUNDDOWN(AL788,0)</f>
        <v>4</v>
      </c>
      <c r="S788">
        <v>1</v>
      </c>
      <c r="U788">
        <v>2008</v>
      </c>
      <c r="AD788">
        <v>2</v>
      </c>
      <c r="AH788">
        <v>2</v>
      </c>
      <c r="AI788">
        <v>2</v>
      </c>
      <c r="AJ788">
        <v>5</v>
      </c>
      <c r="AK788">
        <v>2180</v>
      </c>
      <c r="AL788">
        <v>4</v>
      </c>
      <c r="AM788" t="s">
        <v>55</v>
      </c>
      <c r="AN788" t="str">
        <f>CHOOSE(AI788, "Bottom 20%", "20%-40%", "40%-60%", "60%-80%", "Top 20%")</f>
        <v>20%-40%</v>
      </c>
      <c r="AP788">
        <v>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1</v>
      </c>
      <c r="BE788">
        <v>0</v>
      </c>
      <c r="BF788">
        <v>0</v>
      </c>
      <c r="BG788">
        <v>0</v>
      </c>
    </row>
    <row r="789" spans="1:59">
      <c r="A789" s="8">
        <v>39285</v>
      </c>
      <c r="B789" s="8">
        <v>39301</v>
      </c>
      <c r="C789" t="s">
        <v>203</v>
      </c>
      <c r="E789" t="s">
        <v>157</v>
      </c>
      <c r="F789" t="s">
        <v>1104</v>
      </c>
      <c r="G789" t="s">
        <v>55</v>
      </c>
      <c r="H789" t="s">
        <v>817</v>
      </c>
      <c r="J789">
        <v>88</v>
      </c>
      <c r="K789">
        <v>3389</v>
      </c>
      <c r="M789">
        <v>2007</v>
      </c>
      <c r="N789" t="s">
        <v>205</v>
      </c>
      <c r="P789">
        <f>ROUNDDOWN(AL789,0)</f>
        <v>4</v>
      </c>
      <c r="S789">
        <v>1</v>
      </c>
      <c r="U789">
        <v>2007</v>
      </c>
      <c r="AC789">
        <v>2</v>
      </c>
      <c r="AH789">
        <v>2</v>
      </c>
      <c r="AI789">
        <v>2</v>
      </c>
      <c r="AJ789">
        <v>17</v>
      </c>
      <c r="AK789">
        <v>7800</v>
      </c>
      <c r="AL789">
        <v>4.5</v>
      </c>
      <c r="AM789" t="s">
        <v>55</v>
      </c>
      <c r="AN789" t="str">
        <f>CHOOSE(AI789, "Bottom 20%", "20%-40%", "40%-60%", "60%-80%", "Top 20%")</f>
        <v>20%-40%</v>
      </c>
      <c r="AP789">
        <v>1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1</v>
      </c>
      <c r="BD789">
        <v>0</v>
      </c>
      <c r="BE789">
        <v>0</v>
      </c>
      <c r="BF789">
        <v>0</v>
      </c>
      <c r="BG789">
        <v>0</v>
      </c>
    </row>
    <row r="790" spans="1:59">
      <c r="A790" s="8">
        <v>38887</v>
      </c>
      <c r="B790" s="8">
        <v>38891</v>
      </c>
      <c r="C790" t="s">
        <v>203</v>
      </c>
      <c r="E790" t="s">
        <v>157</v>
      </c>
      <c r="F790" t="s">
        <v>1105</v>
      </c>
      <c r="G790" t="s">
        <v>55</v>
      </c>
      <c r="H790" t="s">
        <v>814</v>
      </c>
      <c r="J790">
        <v>236</v>
      </c>
      <c r="K790">
        <v>29231</v>
      </c>
      <c r="L790">
        <v>55.2</v>
      </c>
      <c r="M790">
        <v>2006</v>
      </c>
      <c r="N790" t="s">
        <v>205</v>
      </c>
      <c r="P790">
        <f>ROUNDDOWN(AL790,0)</f>
        <v>4</v>
      </c>
      <c r="S790">
        <v>1</v>
      </c>
      <c r="U790">
        <v>2006</v>
      </c>
      <c r="AB790">
        <v>2</v>
      </c>
      <c r="AH790">
        <v>2</v>
      </c>
      <c r="AI790">
        <v>2</v>
      </c>
      <c r="AJ790">
        <v>5</v>
      </c>
      <c r="AK790">
        <v>3100</v>
      </c>
      <c r="AL790">
        <v>4.2</v>
      </c>
      <c r="AM790" t="s">
        <v>55</v>
      </c>
      <c r="AN790" t="str">
        <f>CHOOSE(AI790, "Bottom 20%", "20%-40%", "40%-60%", "60%-80%", "Top 20%")</f>
        <v>20%-40%</v>
      </c>
      <c r="AP790">
        <v>1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1</v>
      </c>
      <c r="BC790">
        <v>0</v>
      </c>
      <c r="BD790">
        <v>0</v>
      </c>
      <c r="BE790">
        <v>0</v>
      </c>
      <c r="BF790">
        <v>0</v>
      </c>
      <c r="BG790">
        <v>0</v>
      </c>
    </row>
    <row r="791" spans="1:59">
      <c r="A791" s="8">
        <v>39074</v>
      </c>
      <c r="B791" s="8">
        <v>39075</v>
      </c>
      <c r="C791" t="s">
        <v>203</v>
      </c>
      <c r="E791" t="s">
        <v>157</v>
      </c>
      <c r="F791" t="s">
        <v>1106</v>
      </c>
      <c r="G791" t="s">
        <v>55</v>
      </c>
      <c r="H791" t="s">
        <v>814</v>
      </c>
      <c r="J791">
        <v>236</v>
      </c>
      <c r="K791">
        <v>618486</v>
      </c>
      <c r="M791">
        <v>2006</v>
      </c>
      <c r="N791" t="s">
        <v>205</v>
      </c>
      <c r="P791">
        <f>ROUNDDOWN(AL791,0)</f>
        <v>5</v>
      </c>
      <c r="S791">
        <v>1</v>
      </c>
      <c r="U791">
        <v>2006</v>
      </c>
      <c r="AB791">
        <v>2</v>
      </c>
      <c r="AH791">
        <v>2</v>
      </c>
      <c r="AI791">
        <v>2</v>
      </c>
      <c r="AJ791">
        <v>2</v>
      </c>
      <c r="AK791">
        <v>16200</v>
      </c>
      <c r="AL791">
        <v>5.4</v>
      </c>
      <c r="AM791" t="s">
        <v>55</v>
      </c>
      <c r="AN791" t="str">
        <f>CHOOSE(AI791, "Bottom 20%", "20%-40%", "40%-60%", "60%-80%", "Top 20%")</f>
        <v>20%-40%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1</v>
      </c>
      <c r="BC791">
        <v>0</v>
      </c>
      <c r="BD791">
        <v>0</v>
      </c>
      <c r="BE791">
        <v>0</v>
      </c>
      <c r="BF791">
        <v>0</v>
      </c>
      <c r="BG791">
        <v>0</v>
      </c>
    </row>
    <row r="792" spans="1:59">
      <c r="A792" s="8">
        <v>39217</v>
      </c>
      <c r="B792" s="8">
        <v>39238</v>
      </c>
      <c r="C792" t="s">
        <v>203</v>
      </c>
      <c r="E792" t="s">
        <v>157</v>
      </c>
      <c r="F792" t="s">
        <v>1107</v>
      </c>
      <c r="G792" t="s">
        <v>55</v>
      </c>
      <c r="H792" t="s">
        <v>817</v>
      </c>
      <c r="J792">
        <v>4</v>
      </c>
      <c r="K792">
        <v>60000</v>
      </c>
      <c r="M792">
        <v>2007</v>
      </c>
      <c r="N792" t="s">
        <v>205</v>
      </c>
      <c r="P792">
        <f>ROUNDDOWN(AL792,0)</f>
        <v>5</v>
      </c>
      <c r="S792">
        <v>1</v>
      </c>
      <c r="U792">
        <v>2007</v>
      </c>
      <c r="AC792">
        <v>2</v>
      </c>
      <c r="AH792">
        <v>2</v>
      </c>
      <c r="AI792">
        <v>2</v>
      </c>
      <c r="AJ792">
        <v>22</v>
      </c>
      <c r="AK792">
        <v>34350</v>
      </c>
      <c r="AL792">
        <v>5.9</v>
      </c>
      <c r="AM792" t="s">
        <v>55</v>
      </c>
      <c r="AN792" t="str">
        <f>CHOOSE(AI792, "Bottom 20%", "20%-40%", "40%-60%", "60%-80%", "Top 20%")</f>
        <v>20%-40%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</row>
    <row r="793" spans="1:59">
      <c r="A793" s="8">
        <v>39840</v>
      </c>
      <c r="B793" s="8">
        <v>39815</v>
      </c>
      <c r="C793" t="s">
        <v>203</v>
      </c>
      <c r="E793" t="s">
        <v>157</v>
      </c>
      <c r="F793" t="s">
        <v>1108</v>
      </c>
      <c r="G793" t="s">
        <v>55</v>
      </c>
      <c r="H793" t="s">
        <v>970</v>
      </c>
      <c r="J793">
        <v>18</v>
      </c>
      <c r="K793">
        <v>12000</v>
      </c>
      <c r="M793">
        <v>2009</v>
      </c>
      <c r="N793" t="s">
        <v>205</v>
      </c>
      <c r="P793">
        <f>ROUNDDOWN(AL793,0)</f>
        <v>5</v>
      </c>
      <c r="S793">
        <v>1</v>
      </c>
      <c r="U793">
        <v>2009</v>
      </c>
      <c r="AE793">
        <v>2</v>
      </c>
      <c r="AF793">
        <v>2</v>
      </c>
      <c r="AG793">
        <v>2</v>
      </c>
      <c r="AH793">
        <v>2</v>
      </c>
      <c r="AI793">
        <v>2</v>
      </c>
      <c r="AJ793">
        <v>1</v>
      </c>
      <c r="AK793">
        <v>60610</v>
      </c>
      <c r="AL793">
        <v>5.6</v>
      </c>
      <c r="AM793" t="s">
        <v>55</v>
      </c>
      <c r="AN793" t="str">
        <f>CHOOSE(AI793, "Bottom 20%", "20%-40%", "40%-60%", "60%-80%", "Top 20%")</f>
        <v>20%-40%</v>
      </c>
      <c r="AP793">
        <v>1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1</v>
      </c>
      <c r="BF793">
        <v>0</v>
      </c>
      <c r="BG793">
        <v>0</v>
      </c>
    </row>
    <row r="794" spans="1:59">
      <c r="A794" s="8">
        <v>37665</v>
      </c>
      <c r="B794" s="8">
        <v>37666</v>
      </c>
      <c r="C794" t="s">
        <v>203</v>
      </c>
      <c r="E794" t="s">
        <v>157</v>
      </c>
      <c r="F794" t="s">
        <v>1109</v>
      </c>
      <c r="G794" t="s">
        <v>55</v>
      </c>
      <c r="H794" t="s">
        <v>817</v>
      </c>
      <c r="J794">
        <v>3</v>
      </c>
      <c r="K794">
        <v>33000</v>
      </c>
      <c r="M794">
        <v>2003</v>
      </c>
      <c r="N794" t="s">
        <v>205</v>
      </c>
      <c r="P794">
        <f>ROUNDDOWN(AL794,0)</f>
        <v>3</v>
      </c>
      <c r="S794">
        <v>1</v>
      </c>
      <c r="U794">
        <v>2003</v>
      </c>
      <c r="Y794">
        <v>2</v>
      </c>
      <c r="AH794">
        <v>2</v>
      </c>
      <c r="AI794">
        <v>2</v>
      </c>
      <c r="AJ794">
        <v>2</v>
      </c>
      <c r="AK794">
        <v>540</v>
      </c>
      <c r="AL794">
        <v>3</v>
      </c>
      <c r="AM794" t="s">
        <v>55</v>
      </c>
      <c r="AN794" t="str">
        <f>CHOOSE(AI794, "Bottom 20%", "20%-40%", "40%-60%", "60%-80%", "Top 20%")</f>
        <v>20%-40%</v>
      </c>
      <c r="AP794">
        <v>1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</row>
    <row r="795" spans="1:59">
      <c r="A795" s="8">
        <v>38717</v>
      </c>
      <c r="B795" s="8">
        <v>38720</v>
      </c>
      <c r="C795" t="s">
        <v>203</v>
      </c>
      <c r="E795" t="s">
        <v>157</v>
      </c>
      <c r="F795" t="s">
        <v>1110</v>
      </c>
      <c r="G795" t="s">
        <v>55</v>
      </c>
      <c r="H795" t="s">
        <v>814</v>
      </c>
      <c r="J795">
        <v>79</v>
      </c>
      <c r="K795">
        <v>7811</v>
      </c>
      <c r="M795">
        <v>2006</v>
      </c>
      <c r="N795" t="s">
        <v>205</v>
      </c>
      <c r="P795">
        <f>ROUNDDOWN(AL795,0)</f>
        <v>4</v>
      </c>
      <c r="S795">
        <v>1</v>
      </c>
      <c r="U795">
        <v>2005</v>
      </c>
      <c r="AA795">
        <v>2</v>
      </c>
      <c r="AH795">
        <v>2</v>
      </c>
      <c r="AI795">
        <v>2</v>
      </c>
      <c r="AJ795">
        <v>4</v>
      </c>
      <c r="AK795">
        <v>2550</v>
      </c>
      <c r="AL795">
        <v>4</v>
      </c>
      <c r="AM795" t="s">
        <v>55</v>
      </c>
      <c r="AN795" t="str">
        <f>CHOOSE(AI795, "Bottom 20%", "20%-40%", "40%-60%", "60%-80%", "Top 20%")</f>
        <v>20%-40%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1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</row>
    <row r="796" spans="1:59">
      <c r="A796" s="8">
        <v>38743</v>
      </c>
      <c r="B796" s="8">
        <v>38762</v>
      </c>
      <c r="C796" t="s">
        <v>203</v>
      </c>
      <c r="E796" t="s">
        <v>157</v>
      </c>
      <c r="F796" t="s">
        <v>1111</v>
      </c>
      <c r="G796" t="s">
        <v>55</v>
      </c>
      <c r="H796" t="s">
        <v>817</v>
      </c>
      <c r="J796">
        <v>19</v>
      </c>
      <c r="K796">
        <v>10000</v>
      </c>
      <c r="L796">
        <v>27.1</v>
      </c>
      <c r="M796">
        <v>2006</v>
      </c>
      <c r="N796" t="s">
        <v>205</v>
      </c>
      <c r="P796">
        <f>ROUNDDOWN(AL796,0)</f>
        <v>6</v>
      </c>
      <c r="S796">
        <v>1</v>
      </c>
      <c r="U796">
        <v>2006</v>
      </c>
      <c r="AB796">
        <v>2</v>
      </c>
      <c r="AH796">
        <v>2</v>
      </c>
      <c r="AI796">
        <v>2</v>
      </c>
      <c r="AJ796">
        <v>20</v>
      </c>
      <c r="AK796">
        <v>73070</v>
      </c>
      <c r="AL796">
        <v>6.2</v>
      </c>
      <c r="AM796" t="s">
        <v>55</v>
      </c>
      <c r="AN796" t="str">
        <f>CHOOSE(AI796, "Bottom 20%", "20%-40%", "40%-60%", "60%-80%", "Top 20%")</f>
        <v>20%-40%</v>
      </c>
      <c r="AP796">
        <v>1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1</v>
      </c>
      <c r="BC796">
        <v>0</v>
      </c>
      <c r="BD796">
        <v>0</v>
      </c>
      <c r="BE796">
        <v>0</v>
      </c>
      <c r="BF796">
        <v>0</v>
      </c>
      <c r="BG796">
        <v>0</v>
      </c>
    </row>
    <row r="797" spans="1:59">
      <c r="A797" s="8">
        <v>38468</v>
      </c>
      <c r="B797" s="8">
        <v>38469</v>
      </c>
      <c r="C797" t="s">
        <v>203</v>
      </c>
      <c r="E797" t="s">
        <v>157</v>
      </c>
      <c r="F797" t="s">
        <v>1112</v>
      </c>
      <c r="G797" t="s">
        <v>55</v>
      </c>
      <c r="H797" t="s">
        <v>814</v>
      </c>
      <c r="J797">
        <v>47</v>
      </c>
      <c r="K797">
        <v>768</v>
      </c>
      <c r="M797">
        <v>2005</v>
      </c>
      <c r="N797" t="s">
        <v>205</v>
      </c>
      <c r="P797">
        <f>ROUNDDOWN(AL797,0)</f>
        <v>3</v>
      </c>
      <c r="S797">
        <v>1</v>
      </c>
      <c r="U797">
        <v>2005</v>
      </c>
      <c r="AA797">
        <v>2</v>
      </c>
      <c r="AH797">
        <v>2</v>
      </c>
      <c r="AI797">
        <v>2</v>
      </c>
      <c r="AJ797">
        <v>2</v>
      </c>
      <c r="AK797">
        <v>1730</v>
      </c>
      <c r="AL797">
        <v>3.5</v>
      </c>
      <c r="AM797" t="s">
        <v>55</v>
      </c>
      <c r="AN797" t="str">
        <f>CHOOSE(AI797, "Bottom 20%", "20%-40%", "40%-60%", "60%-80%", "Top 20%")</f>
        <v>20%-40%</v>
      </c>
      <c r="AP797">
        <v>1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1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</row>
    <row r="798" spans="1:59">
      <c r="A798" s="8">
        <v>37363</v>
      </c>
      <c r="B798" s="8">
        <v>37366</v>
      </c>
      <c r="C798" t="s">
        <v>203</v>
      </c>
      <c r="E798" t="s">
        <v>157</v>
      </c>
      <c r="F798" t="s">
        <v>1113</v>
      </c>
      <c r="G798" t="s">
        <v>55</v>
      </c>
      <c r="H798" t="s">
        <v>817</v>
      </c>
      <c r="J798">
        <v>19</v>
      </c>
      <c r="M798">
        <v>2002</v>
      </c>
      <c r="N798" t="s">
        <v>205</v>
      </c>
      <c r="P798">
        <f>ROUNDDOWN(AL798,0)</f>
        <v>4</v>
      </c>
      <c r="S798">
        <v>1</v>
      </c>
      <c r="U798">
        <v>2002</v>
      </c>
      <c r="X798">
        <v>2</v>
      </c>
      <c r="AH798">
        <v>2</v>
      </c>
      <c r="AI798">
        <v>2</v>
      </c>
      <c r="AJ798">
        <v>4</v>
      </c>
      <c r="AK798">
        <v>4900</v>
      </c>
      <c r="AL798">
        <v>4.3</v>
      </c>
      <c r="AM798" t="s">
        <v>55</v>
      </c>
      <c r="AN798" t="str">
        <f>CHOOSE(AI798, "Bottom 20%", "20%-40%", "40%-60%", "60%-80%", "Top 20%")</f>
        <v>20%-40%</v>
      </c>
      <c r="AP798">
        <v>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1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</row>
    <row r="799" spans="1:59">
      <c r="A799" s="8">
        <v>39517</v>
      </c>
      <c r="B799" s="8">
        <v>39541</v>
      </c>
      <c r="C799" t="s">
        <v>203</v>
      </c>
      <c r="E799" t="s">
        <v>157</v>
      </c>
      <c r="F799" t="s">
        <v>1114</v>
      </c>
      <c r="G799" t="s">
        <v>55</v>
      </c>
      <c r="H799" t="s">
        <v>819</v>
      </c>
      <c r="K799">
        <v>60000</v>
      </c>
      <c r="M799">
        <v>2008</v>
      </c>
      <c r="N799" t="s">
        <v>205</v>
      </c>
      <c r="P799">
        <f>ROUNDDOWN(AL799,0)</f>
        <v>6</v>
      </c>
      <c r="S799">
        <v>1</v>
      </c>
      <c r="U799">
        <v>2008</v>
      </c>
      <c r="AD799">
        <v>2</v>
      </c>
      <c r="AH799">
        <v>2</v>
      </c>
      <c r="AI799">
        <v>2</v>
      </c>
      <c r="AJ799">
        <v>25</v>
      </c>
      <c r="AK799">
        <v>80090</v>
      </c>
      <c r="AL799">
        <v>6.3</v>
      </c>
      <c r="AM799" t="s">
        <v>55</v>
      </c>
      <c r="AN799" t="str">
        <f>CHOOSE(AI799, "Bottom 20%", "20%-40%", "40%-60%", "60%-80%", "Top 20%")</f>
        <v>20%-40%</v>
      </c>
      <c r="AP799">
        <v>1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1</v>
      </c>
      <c r="BE799">
        <v>0</v>
      </c>
      <c r="BF799">
        <v>0</v>
      </c>
      <c r="BG799">
        <v>0</v>
      </c>
    </row>
    <row r="800" spans="1:59">
      <c r="A800" s="8">
        <v>39489</v>
      </c>
      <c r="B800" s="8">
        <v>39505</v>
      </c>
      <c r="C800" t="s">
        <v>203</v>
      </c>
      <c r="E800" t="s">
        <v>157</v>
      </c>
      <c r="F800" t="s">
        <v>1115</v>
      </c>
      <c r="G800" t="s">
        <v>55</v>
      </c>
      <c r="H800" t="s">
        <v>819</v>
      </c>
      <c r="J800">
        <v>11</v>
      </c>
      <c r="K800">
        <v>3500</v>
      </c>
      <c r="M800">
        <v>2008</v>
      </c>
      <c r="N800" t="s">
        <v>205</v>
      </c>
      <c r="P800">
        <f>ROUNDDOWN(AL800,0)</f>
        <v>4</v>
      </c>
      <c r="S800">
        <v>1</v>
      </c>
      <c r="U800">
        <v>2008</v>
      </c>
      <c r="AD800">
        <v>2</v>
      </c>
      <c r="AH800">
        <v>2</v>
      </c>
      <c r="AI800">
        <v>2</v>
      </c>
      <c r="AJ800">
        <v>17</v>
      </c>
      <c r="AK800">
        <v>2020</v>
      </c>
      <c r="AL800">
        <v>4.5999999999999996</v>
      </c>
      <c r="AM800" t="s">
        <v>55</v>
      </c>
      <c r="AN800" t="str">
        <f>CHOOSE(AI800, "Bottom 20%", "20%-40%", "40%-60%", "60%-80%", "Top 20%")</f>
        <v>20%-40%</v>
      </c>
      <c r="AP800">
        <v>1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1</v>
      </c>
      <c r="BE800">
        <v>0</v>
      </c>
      <c r="BF800">
        <v>0</v>
      </c>
      <c r="BG800">
        <v>0</v>
      </c>
    </row>
    <row r="801" spans="1:59">
      <c r="A801" s="8">
        <v>38826</v>
      </c>
      <c r="B801" s="8">
        <v>38830</v>
      </c>
      <c r="C801" t="s">
        <v>203</v>
      </c>
      <c r="E801" t="s">
        <v>157</v>
      </c>
      <c r="F801" t="s">
        <v>1116</v>
      </c>
      <c r="G801" t="s">
        <v>55</v>
      </c>
      <c r="H801" t="s">
        <v>817</v>
      </c>
      <c r="J801">
        <v>22</v>
      </c>
      <c r="K801">
        <v>402</v>
      </c>
      <c r="M801">
        <v>2006</v>
      </c>
      <c r="N801" t="s">
        <v>205</v>
      </c>
      <c r="P801">
        <f>ROUNDDOWN(AL801,0)</f>
        <v>5</v>
      </c>
      <c r="S801">
        <v>1</v>
      </c>
      <c r="U801">
        <v>2006</v>
      </c>
      <c r="AB801">
        <v>2</v>
      </c>
      <c r="AH801">
        <v>2</v>
      </c>
      <c r="AI801">
        <v>2</v>
      </c>
      <c r="AJ801">
        <v>5</v>
      </c>
      <c r="AK801">
        <v>19040</v>
      </c>
      <c r="AL801">
        <v>5</v>
      </c>
      <c r="AM801" t="s">
        <v>55</v>
      </c>
      <c r="AN801" t="str">
        <f>CHOOSE(AI801, "Bottom 20%", "20%-40%", "40%-60%", "60%-80%", "Top 20%")</f>
        <v>20%-40%</v>
      </c>
      <c r="AP801">
        <v>1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0</v>
      </c>
      <c r="BE801">
        <v>0</v>
      </c>
      <c r="BF801">
        <v>0</v>
      </c>
      <c r="BG801">
        <v>0</v>
      </c>
    </row>
    <row r="802" spans="1:59">
      <c r="A802" s="8">
        <v>37103</v>
      </c>
      <c r="B802" s="8">
        <v>37104</v>
      </c>
      <c r="C802" t="s">
        <v>203</v>
      </c>
      <c r="E802" t="s">
        <v>157</v>
      </c>
      <c r="F802" t="s">
        <v>1117</v>
      </c>
      <c r="G802" t="s">
        <v>55</v>
      </c>
      <c r="H802" t="s">
        <v>817</v>
      </c>
      <c r="J802">
        <v>257</v>
      </c>
      <c r="K802">
        <v>3694</v>
      </c>
      <c r="M802">
        <v>2001</v>
      </c>
      <c r="N802" t="s">
        <v>205</v>
      </c>
      <c r="P802">
        <f>ROUNDDOWN(AL802,0)</f>
        <v>3</v>
      </c>
      <c r="S802">
        <v>1</v>
      </c>
      <c r="U802">
        <v>2001</v>
      </c>
      <c r="W802">
        <v>2</v>
      </c>
      <c r="AH802">
        <v>2</v>
      </c>
      <c r="AI802">
        <v>2</v>
      </c>
      <c r="AJ802">
        <v>2</v>
      </c>
      <c r="AK802">
        <v>2400</v>
      </c>
      <c r="AL802">
        <v>3.7</v>
      </c>
      <c r="AM802" t="s">
        <v>55</v>
      </c>
      <c r="AN802" t="str">
        <f>CHOOSE(AI802, "Bottom 20%", "20%-40%", "40%-60%", "60%-80%", "Top 20%")</f>
        <v>20%-40%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</row>
    <row r="803" spans="1:59">
      <c r="A803" s="8">
        <v>37269</v>
      </c>
      <c r="B803" s="8">
        <v>37274</v>
      </c>
      <c r="C803" t="s">
        <v>203</v>
      </c>
      <c r="E803" t="s">
        <v>157</v>
      </c>
      <c r="F803" t="s">
        <v>1118</v>
      </c>
      <c r="G803" t="s">
        <v>55</v>
      </c>
      <c r="H803" t="s">
        <v>817</v>
      </c>
      <c r="J803">
        <v>13</v>
      </c>
      <c r="K803">
        <v>2000</v>
      </c>
      <c r="M803">
        <v>2002</v>
      </c>
      <c r="N803" t="s">
        <v>205</v>
      </c>
      <c r="P803">
        <f>ROUNDDOWN(AL803,0)</f>
        <v>4</v>
      </c>
      <c r="S803">
        <v>1</v>
      </c>
      <c r="U803">
        <v>2002</v>
      </c>
      <c r="X803">
        <v>2</v>
      </c>
      <c r="AH803">
        <v>2</v>
      </c>
      <c r="AI803">
        <v>2</v>
      </c>
      <c r="AJ803">
        <v>6</v>
      </c>
      <c r="AK803">
        <v>4170</v>
      </c>
      <c r="AL803">
        <v>4.4000000000000004</v>
      </c>
      <c r="AM803" t="s">
        <v>55</v>
      </c>
      <c r="AN803" t="str">
        <f>CHOOSE(AI803, "Bottom 20%", "20%-40%", "40%-60%", "60%-80%", "Top 20%")</f>
        <v>20%-40%</v>
      </c>
      <c r="AP803">
        <v>1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</row>
    <row r="804" spans="1:59">
      <c r="A804" s="8">
        <v>36858</v>
      </c>
      <c r="B804" s="8">
        <v>36864</v>
      </c>
      <c r="C804" t="s">
        <v>203</v>
      </c>
      <c r="E804" t="s">
        <v>157</v>
      </c>
      <c r="F804" t="s">
        <v>1119</v>
      </c>
      <c r="G804" t="s">
        <v>55</v>
      </c>
      <c r="H804" t="s">
        <v>817</v>
      </c>
      <c r="J804">
        <v>100</v>
      </c>
      <c r="K804">
        <v>386021</v>
      </c>
      <c r="L804">
        <v>34</v>
      </c>
      <c r="M804">
        <v>2000</v>
      </c>
      <c r="N804" t="s">
        <v>205</v>
      </c>
      <c r="P804">
        <f>ROUNDDOWN(AL804,0)</f>
        <v>4</v>
      </c>
      <c r="S804">
        <v>1</v>
      </c>
      <c r="U804">
        <v>2000</v>
      </c>
      <c r="V804">
        <v>2</v>
      </c>
      <c r="AH804">
        <v>2</v>
      </c>
      <c r="AI804">
        <v>2</v>
      </c>
      <c r="AJ804">
        <v>7</v>
      </c>
      <c r="AK804">
        <v>6250</v>
      </c>
      <c r="AL804">
        <v>4.4000000000000004</v>
      </c>
      <c r="AM804" t="s">
        <v>55</v>
      </c>
      <c r="AN804" t="str">
        <f>CHOOSE(AI804, "Bottom 20%", "20%-40%", "40%-60%", "60%-80%", "Top 20%")</f>
        <v>20%-40%</v>
      </c>
      <c r="AP804">
        <v>1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</row>
    <row r="805" spans="1:59">
      <c r="A805" s="8">
        <v>39327</v>
      </c>
      <c r="B805" s="8">
        <v>39329</v>
      </c>
      <c r="C805" t="s">
        <v>203</v>
      </c>
      <c r="E805" t="s">
        <v>157</v>
      </c>
      <c r="F805" t="s">
        <v>1120</v>
      </c>
      <c r="G805" t="s">
        <v>55</v>
      </c>
      <c r="J805">
        <v>4</v>
      </c>
      <c r="K805">
        <v>1000</v>
      </c>
      <c r="M805">
        <v>2007</v>
      </c>
      <c r="N805" t="s">
        <v>205</v>
      </c>
      <c r="P805">
        <f>ROUNDDOWN(AL805,0)</f>
        <v>4</v>
      </c>
      <c r="S805">
        <v>1</v>
      </c>
      <c r="U805">
        <v>2007</v>
      </c>
      <c r="AC805">
        <v>2</v>
      </c>
      <c r="AH805">
        <v>2</v>
      </c>
      <c r="AI805">
        <v>2</v>
      </c>
      <c r="AJ805">
        <v>3</v>
      </c>
      <c r="AK805">
        <v>5690</v>
      </c>
      <c r="AL805">
        <v>4.2</v>
      </c>
      <c r="AM805" t="s">
        <v>55</v>
      </c>
      <c r="AN805" t="str">
        <f>CHOOSE(AI805, "Bottom 20%", "20%-40%", "40%-60%", "60%-80%", "Top 20%")</f>
        <v>20%-40%</v>
      </c>
      <c r="AP805">
        <v>1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1</v>
      </c>
      <c r="BD805">
        <v>0</v>
      </c>
      <c r="BE805">
        <v>0</v>
      </c>
      <c r="BF805">
        <v>0</v>
      </c>
      <c r="BG805">
        <v>0</v>
      </c>
    </row>
    <row r="806" spans="1:59">
      <c r="A806" s="8">
        <v>40382</v>
      </c>
      <c r="B806" s="8">
        <v>40384</v>
      </c>
      <c r="C806" t="s">
        <v>203</v>
      </c>
      <c r="E806" t="s">
        <v>157</v>
      </c>
      <c r="F806" t="s">
        <v>1121</v>
      </c>
      <c r="G806" t="s">
        <v>55</v>
      </c>
      <c r="H806" t="s">
        <v>819</v>
      </c>
      <c r="J806">
        <v>21</v>
      </c>
      <c r="K806">
        <v>15007</v>
      </c>
      <c r="M806">
        <v>2010</v>
      </c>
      <c r="N806" t="s">
        <v>205</v>
      </c>
      <c r="P806">
        <f>ROUNDDOWN(AL806,0)</f>
        <v>5</v>
      </c>
      <c r="S806">
        <v>1</v>
      </c>
      <c r="U806">
        <v>2010</v>
      </c>
      <c r="AE806">
        <v>2</v>
      </c>
      <c r="AF806">
        <v>2</v>
      </c>
      <c r="AG806">
        <v>2</v>
      </c>
      <c r="AH806">
        <v>2</v>
      </c>
      <c r="AI806">
        <v>2</v>
      </c>
      <c r="AJ806">
        <v>3</v>
      </c>
      <c r="AK806">
        <v>106500</v>
      </c>
      <c r="AL806">
        <v>5.5</v>
      </c>
      <c r="AM806" t="s">
        <v>55</v>
      </c>
      <c r="AN806" t="str">
        <f>CHOOSE(AI806, "Bottom 20%", "20%-40%", "40%-60%", "60%-80%", "Top 20%")</f>
        <v>20%-40%</v>
      </c>
      <c r="AP806">
        <v>1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1</v>
      </c>
      <c r="BG806">
        <v>0</v>
      </c>
    </row>
    <row r="807" spans="1:59">
      <c r="A807" s="8">
        <v>39486</v>
      </c>
      <c r="B807" s="8">
        <v>39490</v>
      </c>
      <c r="C807" t="s">
        <v>203</v>
      </c>
      <c r="E807" t="s">
        <v>157</v>
      </c>
      <c r="F807" t="s">
        <v>1122</v>
      </c>
      <c r="G807" t="s">
        <v>55</v>
      </c>
      <c r="H807" t="s">
        <v>970</v>
      </c>
      <c r="J807">
        <v>14</v>
      </c>
      <c r="K807">
        <v>7000</v>
      </c>
      <c r="M807">
        <v>2008</v>
      </c>
      <c r="N807" t="s">
        <v>205</v>
      </c>
      <c r="P807">
        <f>ROUNDDOWN(AL807,0)</f>
        <v>3</v>
      </c>
      <c r="S807">
        <v>1</v>
      </c>
      <c r="U807">
        <v>2008</v>
      </c>
      <c r="AD807">
        <v>2</v>
      </c>
      <c r="AH807">
        <v>2</v>
      </c>
      <c r="AI807">
        <v>2</v>
      </c>
      <c r="AJ807">
        <v>5</v>
      </c>
      <c r="AK807">
        <v>400</v>
      </c>
      <c r="AL807">
        <v>3.3</v>
      </c>
      <c r="AM807" t="s">
        <v>55</v>
      </c>
      <c r="AN807" t="str">
        <f>CHOOSE(AI807, "Bottom 20%", "20%-40%", "40%-60%", "60%-80%", "Top 20%")</f>
        <v>20%-40%</v>
      </c>
      <c r="AP807">
        <v>1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1</v>
      </c>
      <c r="BE807">
        <v>0</v>
      </c>
      <c r="BF807">
        <v>0</v>
      </c>
      <c r="BG807">
        <v>0</v>
      </c>
    </row>
    <row r="808" spans="1:59">
      <c r="A808" s="8">
        <v>39561</v>
      </c>
      <c r="B808" s="8">
        <v>39565</v>
      </c>
      <c r="C808" t="s">
        <v>203</v>
      </c>
      <c r="E808" t="s">
        <v>157</v>
      </c>
      <c r="F808" t="s">
        <v>1123</v>
      </c>
      <c r="G808" t="s">
        <v>55</v>
      </c>
      <c r="H808" t="s">
        <v>970</v>
      </c>
      <c r="K808">
        <v>34514</v>
      </c>
      <c r="M808">
        <v>2008</v>
      </c>
      <c r="N808" t="s">
        <v>205</v>
      </c>
      <c r="P808">
        <f>ROUNDDOWN(AL808,0)</f>
        <v>4</v>
      </c>
      <c r="S808">
        <v>1</v>
      </c>
      <c r="U808">
        <v>2008</v>
      </c>
      <c r="AD808">
        <v>2</v>
      </c>
      <c r="AH808">
        <v>2</v>
      </c>
      <c r="AI808">
        <v>2</v>
      </c>
      <c r="AJ808">
        <v>5</v>
      </c>
      <c r="AK808">
        <v>4200</v>
      </c>
      <c r="AL808">
        <v>4.3</v>
      </c>
      <c r="AM808" t="s">
        <v>55</v>
      </c>
      <c r="AN808" t="str">
        <f>CHOOSE(AI808, "Bottom 20%", "20%-40%", "40%-60%", "60%-80%", "Top 20%")</f>
        <v>20%-40%</v>
      </c>
      <c r="AP808">
        <v>1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1</v>
      </c>
      <c r="BE808">
        <v>0</v>
      </c>
      <c r="BF808">
        <v>0</v>
      </c>
      <c r="BG808">
        <v>0</v>
      </c>
    </row>
    <row r="809" spans="1:59">
      <c r="A809" s="8">
        <v>40484</v>
      </c>
      <c r="B809" s="8">
        <v>40487</v>
      </c>
      <c r="C809" t="s">
        <v>203</v>
      </c>
      <c r="E809" t="s">
        <v>157</v>
      </c>
      <c r="F809" t="s">
        <v>1124</v>
      </c>
      <c r="G809" t="s">
        <v>55</v>
      </c>
      <c r="H809" t="s">
        <v>970</v>
      </c>
      <c r="J809">
        <v>16</v>
      </c>
      <c r="K809">
        <v>200</v>
      </c>
      <c r="M809">
        <v>2010</v>
      </c>
      <c r="N809" t="s">
        <v>205</v>
      </c>
      <c r="P809">
        <f>ROUNDDOWN(AL809,0)</f>
        <v>5</v>
      </c>
      <c r="S809">
        <v>1</v>
      </c>
      <c r="U809">
        <v>2010</v>
      </c>
      <c r="AE809">
        <v>2</v>
      </c>
      <c r="AF809">
        <v>2</v>
      </c>
      <c r="AG809">
        <v>2</v>
      </c>
      <c r="AH809">
        <v>2</v>
      </c>
      <c r="AI809">
        <v>2</v>
      </c>
      <c r="AJ809">
        <v>4</v>
      </c>
      <c r="AK809">
        <v>23685.01</v>
      </c>
      <c r="AL809">
        <v>5</v>
      </c>
      <c r="AM809" t="s">
        <v>55</v>
      </c>
      <c r="AN809" t="str">
        <f>CHOOSE(AI809, "Bottom 20%", "20%-40%", "40%-60%", "60%-80%", "Top 20%")</f>
        <v>20%-40%</v>
      </c>
      <c r="AP809">
        <v>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1</v>
      </c>
      <c r="BG809">
        <v>0</v>
      </c>
    </row>
    <row r="810" spans="1:59">
      <c r="A810" s="8">
        <v>38035</v>
      </c>
      <c r="B810" s="8">
        <v>38040</v>
      </c>
      <c r="C810" t="s">
        <v>203</v>
      </c>
      <c r="E810" t="s">
        <v>157</v>
      </c>
      <c r="F810" t="s">
        <v>1109</v>
      </c>
      <c r="G810" t="s">
        <v>55</v>
      </c>
      <c r="H810" t="s">
        <v>817</v>
      </c>
      <c r="J810">
        <v>5</v>
      </c>
      <c r="K810">
        <v>13000</v>
      </c>
      <c r="L810">
        <v>60</v>
      </c>
      <c r="M810">
        <v>2004</v>
      </c>
      <c r="N810" t="s">
        <v>205</v>
      </c>
      <c r="P810">
        <f>ROUNDDOWN(AL810,0)</f>
        <v>4</v>
      </c>
      <c r="S810">
        <v>1</v>
      </c>
      <c r="U810">
        <v>2004</v>
      </c>
      <c r="Z810">
        <v>2</v>
      </c>
      <c r="AH810">
        <v>2</v>
      </c>
      <c r="AI810">
        <v>2</v>
      </c>
      <c r="AJ810">
        <v>6</v>
      </c>
      <c r="AK810">
        <v>3690</v>
      </c>
      <c r="AL810">
        <v>4.5</v>
      </c>
      <c r="AM810" t="s">
        <v>55</v>
      </c>
      <c r="AN810" t="str">
        <f>CHOOSE(AI810, "Bottom 20%", "20%-40%", "40%-60%", "60%-80%", "Top 20%")</f>
        <v>20%-40%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</row>
    <row r="811" spans="1:59">
      <c r="A811" s="8">
        <v>39508</v>
      </c>
      <c r="B811" s="8">
        <v>39521</v>
      </c>
      <c r="C811" t="s">
        <v>203</v>
      </c>
      <c r="E811" t="s">
        <v>157</v>
      </c>
      <c r="F811" t="s">
        <v>1125</v>
      </c>
      <c r="G811" t="s">
        <v>55</v>
      </c>
      <c r="H811" t="s">
        <v>819</v>
      </c>
      <c r="J811">
        <v>3</v>
      </c>
      <c r="K811">
        <v>12000</v>
      </c>
      <c r="M811">
        <v>2008</v>
      </c>
      <c r="N811" t="s">
        <v>205</v>
      </c>
      <c r="P811">
        <f>ROUNDDOWN(AL811,0)</f>
        <v>5</v>
      </c>
      <c r="S811">
        <v>1</v>
      </c>
      <c r="U811">
        <v>2008</v>
      </c>
      <c r="AD811">
        <v>2</v>
      </c>
      <c r="AH811">
        <v>2</v>
      </c>
      <c r="AI811">
        <v>2</v>
      </c>
      <c r="AJ811">
        <v>14</v>
      </c>
      <c r="AK811">
        <v>16850</v>
      </c>
      <c r="AL811">
        <v>5.8</v>
      </c>
      <c r="AM811" t="s">
        <v>55</v>
      </c>
      <c r="AN811" t="str">
        <f>CHOOSE(AI811, "Bottom 20%", "20%-40%", "40%-60%", "60%-80%", "Top 20%")</f>
        <v>20%-40%</v>
      </c>
      <c r="AP811">
        <v>1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1</v>
      </c>
      <c r="BE811">
        <v>0</v>
      </c>
      <c r="BF811">
        <v>0</v>
      </c>
      <c r="BG811">
        <v>0</v>
      </c>
    </row>
    <row r="812" spans="1:59">
      <c r="A812" s="8">
        <v>39898</v>
      </c>
      <c r="B812" s="8">
        <v>39899</v>
      </c>
      <c r="C812" t="s">
        <v>203</v>
      </c>
      <c r="E812" t="s">
        <v>157</v>
      </c>
      <c r="F812" t="s">
        <v>1126</v>
      </c>
      <c r="G812" t="s">
        <v>55</v>
      </c>
      <c r="H812" t="s">
        <v>819</v>
      </c>
      <c r="J812">
        <v>64</v>
      </c>
      <c r="K812">
        <v>1600</v>
      </c>
      <c r="M812">
        <v>2009</v>
      </c>
      <c r="N812" t="s">
        <v>205</v>
      </c>
      <c r="P812">
        <f>ROUNDDOWN(AL812,0)</f>
        <v>4</v>
      </c>
      <c r="S812">
        <v>1</v>
      </c>
      <c r="U812">
        <v>2009</v>
      </c>
      <c r="AE812">
        <v>2</v>
      </c>
      <c r="AF812">
        <v>2</v>
      </c>
      <c r="AG812">
        <v>2</v>
      </c>
      <c r="AH812">
        <v>2</v>
      </c>
      <c r="AI812">
        <v>2</v>
      </c>
      <c r="AJ812">
        <v>2</v>
      </c>
      <c r="AK812">
        <v>19200</v>
      </c>
      <c r="AL812">
        <v>4.3</v>
      </c>
      <c r="AM812" t="s">
        <v>55</v>
      </c>
      <c r="AN812" t="str">
        <f>CHOOSE(AI812, "Bottom 20%", "20%-40%", "40%-60%", "60%-80%", "Top 20%")</f>
        <v>20%-40%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1</v>
      </c>
      <c r="BF812">
        <v>0</v>
      </c>
      <c r="BG812">
        <v>0</v>
      </c>
    </row>
    <row r="813" spans="1:59">
      <c r="A813" s="8">
        <v>38893</v>
      </c>
      <c r="B813" s="8">
        <v>38897</v>
      </c>
      <c r="C813" t="s">
        <v>203</v>
      </c>
      <c r="E813" t="s">
        <v>157</v>
      </c>
      <c r="F813" t="s">
        <v>1127</v>
      </c>
      <c r="G813" t="s">
        <v>55</v>
      </c>
      <c r="H813" t="s">
        <v>814</v>
      </c>
      <c r="J813">
        <v>52</v>
      </c>
      <c r="K813">
        <v>18250</v>
      </c>
      <c r="M813">
        <v>2006</v>
      </c>
      <c r="N813" t="s">
        <v>205</v>
      </c>
      <c r="P813">
        <f>ROUNDDOWN(AL813,0)</f>
        <v>5</v>
      </c>
      <c r="S813">
        <v>1</v>
      </c>
      <c r="U813">
        <v>2006</v>
      </c>
      <c r="AB813">
        <v>2</v>
      </c>
      <c r="AH813">
        <v>2</v>
      </c>
      <c r="AI813">
        <v>2</v>
      </c>
      <c r="AJ813">
        <v>5</v>
      </c>
      <c r="AK813">
        <v>23710</v>
      </c>
      <c r="AL813">
        <v>5.0999999999999996</v>
      </c>
      <c r="AM813" t="s">
        <v>55</v>
      </c>
      <c r="AN813" t="str">
        <f>CHOOSE(AI813, "Bottom 20%", "20%-40%", "40%-60%", "60%-80%", "Top 20%")</f>
        <v>20%-40%</v>
      </c>
      <c r="AP813">
        <v>1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1</v>
      </c>
      <c r="BC813">
        <v>0</v>
      </c>
      <c r="BD813">
        <v>0</v>
      </c>
      <c r="BE813">
        <v>0</v>
      </c>
      <c r="BF813">
        <v>0</v>
      </c>
      <c r="BG813">
        <v>0</v>
      </c>
    </row>
    <row r="814" spans="1:59">
      <c r="A814" s="8">
        <v>40559</v>
      </c>
      <c r="B814" s="8">
        <v>40563</v>
      </c>
      <c r="C814" t="s">
        <v>203</v>
      </c>
      <c r="E814" t="s">
        <v>157</v>
      </c>
      <c r="F814" t="s">
        <v>1128</v>
      </c>
      <c r="G814" t="s">
        <v>55</v>
      </c>
      <c r="H814" t="s">
        <v>819</v>
      </c>
      <c r="K814">
        <v>12000</v>
      </c>
      <c r="M814">
        <v>2011</v>
      </c>
      <c r="N814" t="s">
        <v>205</v>
      </c>
      <c r="P814">
        <f>ROUNDDOWN(AL814,0)</f>
        <v>4</v>
      </c>
      <c r="S814">
        <v>1</v>
      </c>
      <c r="U814">
        <v>2011</v>
      </c>
      <c r="AE814">
        <v>2</v>
      </c>
      <c r="AF814">
        <v>2</v>
      </c>
      <c r="AG814">
        <v>2</v>
      </c>
      <c r="AH814">
        <v>2</v>
      </c>
      <c r="AI814">
        <v>2</v>
      </c>
      <c r="AJ814">
        <v>5</v>
      </c>
      <c r="AK814">
        <v>10402.99</v>
      </c>
      <c r="AL814">
        <v>4.5</v>
      </c>
      <c r="AM814" t="s">
        <v>55</v>
      </c>
      <c r="AN814" t="str">
        <f>CHOOSE(AI814, "Bottom 20%", "20%-40%", "40%-60%", "60%-80%", "Top 20%")</f>
        <v>20%-40%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1</v>
      </c>
    </row>
    <row r="815" spans="1:59">
      <c r="A815" s="8">
        <v>37342</v>
      </c>
      <c r="B815" s="8">
        <v>37345</v>
      </c>
      <c r="C815" t="s">
        <v>203</v>
      </c>
      <c r="E815" t="s">
        <v>157</v>
      </c>
      <c r="F815" t="s">
        <v>1129</v>
      </c>
      <c r="G815" t="s">
        <v>55</v>
      </c>
      <c r="H815" t="s">
        <v>817</v>
      </c>
      <c r="J815">
        <v>14</v>
      </c>
      <c r="K815">
        <v>780</v>
      </c>
      <c r="M815">
        <v>2002</v>
      </c>
      <c r="N815" t="s">
        <v>205</v>
      </c>
      <c r="P815">
        <f>ROUNDDOWN(AL815,0)</f>
        <v>3</v>
      </c>
      <c r="S815">
        <v>1</v>
      </c>
      <c r="U815">
        <v>2002</v>
      </c>
      <c r="X815">
        <v>2</v>
      </c>
      <c r="AH815">
        <v>2</v>
      </c>
      <c r="AI815">
        <v>2</v>
      </c>
      <c r="AJ815">
        <v>4</v>
      </c>
      <c r="AK815">
        <v>942</v>
      </c>
      <c r="AL815">
        <v>3.6</v>
      </c>
      <c r="AM815" t="s">
        <v>55</v>
      </c>
      <c r="AN815" t="str">
        <f>CHOOSE(AI815, "Bottom 20%", "20%-40%", "40%-60%", "60%-80%", "Top 20%")</f>
        <v>20%-40%</v>
      </c>
      <c r="AP815">
        <v>1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1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</row>
    <row r="816" spans="1:59">
      <c r="A816" s="8">
        <v>37253</v>
      </c>
      <c r="B816" s="8">
        <v>37257</v>
      </c>
      <c r="C816" t="s">
        <v>203</v>
      </c>
      <c r="E816" t="s">
        <v>157</v>
      </c>
      <c r="F816" t="s">
        <v>1130</v>
      </c>
      <c r="G816" t="s">
        <v>55</v>
      </c>
      <c r="H816" t="s">
        <v>817</v>
      </c>
      <c r="J816">
        <v>15</v>
      </c>
      <c r="K816">
        <v>2000</v>
      </c>
      <c r="M816">
        <v>2002</v>
      </c>
      <c r="N816" t="s">
        <v>205</v>
      </c>
      <c r="P816">
        <f>ROUNDDOWN(AL816,0)</f>
        <v>4</v>
      </c>
      <c r="S816">
        <v>1</v>
      </c>
      <c r="U816">
        <v>2001</v>
      </c>
      <c r="W816">
        <v>2</v>
      </c>
      <c r="AH816">
        <v>2</v>
      </c>
      <c r="AI816">
        <v>2</v>
      </c>
      <c r="AJ816">
        <v>5</v>
      </c>
      <c r="AK816">
        <v>9125</v>
      </c>
      <c r="AL816">
        <v>4.7</v>
      </c>
      <c r="AM816" t="s">
        <v>55</v>
      </c>
      <c r="AN816" t="str">
        <f>CHOOSE(AI816, "Bottom 20%", "20%-40%", "40%-60%", "60%-80%", "Top 20%")</f>
        <v>20%-40%</v>
      </c>
      <c r="AP816">
        <v>1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</row>
    <row r="817" spans="1:59">
      <c r="A817" s="8">
        <v>39477</v>
      </c>
      <c r="B817" s="8">
        <v>39478</v>
      </c>
      <c r="C817" t="s">
        <v>203</v>
      </c>
      <c r="E817" t="s">
        <v>157</v>
      </c>
      <c r="F817" t="s">
        <v>1131</v>
      </c>
      <c r="G817" t="s">
        <v>55</v>
      </c>
      <c r="H817" t="s">
        <v>819</v>
      </c>
      <c r="J817">
        <v>3</v>
      </c>
      <c r="K817">
        <v>40000</v>
      </c>
      <c r="L817">
        <v>0.65300000000000002</v>
      </c>
      <c r="M817">
        <v>2008</v>
      </c>
      <c r="N817" t="s">
        <v>205</v>
      </c>
      <c r="P817">
        <f>ROUNDDOWN(AL817,0)</f>
        <v>3</v>
      </c>
      <c r="S817">
        <v>1</v>
      </c>
      <c r="U817">
        <v>2008</v>
      </c>
      <c r="AD817">
        <v>2</v>
      </c>
      <c r="AH817">
        <v>2</v>
      </c>
      <c r="AI817">
        <v>2</v>
      </c>
      <c r="AJ817">
        <v>2</v>
      </c>
      <c r="AK817">
        <v>810</v>
      </c>
      <c r="AL817">
        <v>3.6</v>
      </c>
      <c r="AM817" t="s">
        <v>55</v>
      </c>
      <c r="AN817" t="str">
        <f>CHOOSE(AI817, "Bottom 20%", "20%-40%", "40%-60%", "60%-80%", "Top 20%")</f>
        <v>20%-40%</v>
      </c>
      <c r="AP817">
        <v>1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1</v>
      </c>
      <c r="BE817">
        <v>0</v>
      </c>
      <c r="BF817">
        <v>0</v>
      </c>
      <c r="BG817">
        <v>0</v>
      </c>
    </row>
    <row r="818" spans="1:59">
      <c r="A818" s="8">
        <v>37649</v>
      </c>
      <c r="B818" s="8">
        <v>37649</v>
      </c>
      <c r="C818" t="s">
        <v>203</v>
      </c>
      <c r="E818" t="s">
        <v>157</v>
      </c>
      <c r="F818" t="s">
        <v>1132</v>
      </c>
      <c r="G818" t="s">
        <v>55</v>
      </c>
      <c r="H818" t="s">
        <v>814</v>
      </c>
      <c r="J818">
        <v>1</v>
      </c>
      <c r="K818">
        <v>15000</v>
      </c>
      <c r="M818">
        <v>2003</v>
      </c>
      <c r="N818" t="s">
        <v>205</v>
      </c>
      <c r="P818">
        <f>ROUNDDOWN(AL818,0)</f>
        <v>4</v>
      </c>
      <c r="S818">
        <v>1</v>
      </c>
      <c r="U818">
        <v>2003</v>
      </c>
      <c r="Y818">
        <v>2</v>
      </c>
      <c r="AH818">
        <v>2</v>
      </c>
      <c r="AI818">
        <v>2</v>
      </c>
      <c r="AJ818">
        <v>1</v>
      </c>
      <c r="AK818">
        <v>4160</v>
      </c>
      <c r="AL818">
        <v>4.7</v>
      </c>
      <c r="AM818" t="s">
        <v>55</v>
      </c>
      <c r="AN818" t="str">
        <f>CHOOSE(AI818, "Bottom 20%", "20%-40%", "40%-60%", "60%-80%", "Top 20%")</f>
        <v>20%-40%</v>
      </c>
      <c r="AP818">
        <v>1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</row>
    <row r="819" spans="1:59">
      <c r="A819" s="8">
        <v>37955</v>
      </c>
      <c r="B819" s="8">
        <v>37961</v>
      </c>
      <c r="C819" t="s">
        <v>203</v>
      </c>
      <c r="E819" t="s">
        <v>157</v>
      </c>
      <c r="F819" t="s">
        <v>1133</v>
      </c>
      <c r="G819" t="s">
        <v>55</v>
      </c>
      <c r="H819" t="s">
        <v>817</v>
      </c>
      <c r="J819">
        <v>8</v>
      </c>
      <c r="K819">
        <v>25000</v>
      </c>
      <c r="M819">
        <v>2003</v>
      </c>
      <c r="N819" t="s">
        <v>205</v>
      </c>
      <c r="P819">
        <f>ROUNDDOWN(AL819,0)</f>
        <v>4</v>
      </c>
      <c r="S819">
        <v>1</v>
      </c>
      <c r="U819">
        <v>2003</v>
      </c>
      <c r="Y819">
        <v>2</v>
      </c>
      <c r="AH819">
        <v>2</v>
      </c>
      <c r="AI819">
        <v>2</v>
      </c>
      <c r="AJ819">
        <v>7</v>
      </c>
      <c r="AK819">
        <v>3600</v>
      </c>
      <c r="AL819">
        <v>4.4000000000000004</v>
      </c>
      <c r="AM819" t="s">
        <v>55</v>
      </c>
      <c r="AN819" t="str">
        <f>CHOOSE(AI819, "Bottom 20%", "20%-40%", "40%-60%", "60%-80%", "Top 20%")</f>
        <v>20%-40%</v>
      </c>
      <c r="AP819">
        <v>1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</row>
    <row r="820" spans="1:59">
      <c r="A820" s="8">
        <v>38761</v>
      </c>
      <c r="B820" s="8">
        <v>38771</v>
      </c>
      <c r="C820" t="s">
        <v>203</v>
      </c>
      <c r="E820" t="s">
        <v>157</v>
      </c>
      <c r="F820" t="s">
        <v>1134</v>
      </c>
      <c r="G820" t="s">
        <v>55</v>
      </c>
      <c r="H820" t="s">
        <v>814</v>
      </c>
      <c r="J820">
        <v>39</v>
      </c>
      <c r="K820">
        <v>17539</v>
      </c>
      <c r="L820">
        <v>25</v>
      </c>
      <c r="M820">
        <v>2006</v>
      </c>
      <c r="N820" t="s">
        <v>205</v>
      </c>
      <c r="P820">
        <f>ROUNDDOWN(AL820,0)</f>
        <v>5</v>
      </c>
      <c r="S820">
        <v>1</v>
      </c>
      <c r="U820">
        <v>2006</v>
      </c>
      <c r="AB820">
        <v>2</v>
      </c>
      <c r="AH820">
        <v>2</v>
      </c>
      <c r="AI820">
        <v>2</v>
      </c>
      <c r="AJ820">
        <v>11</v>
      </c>
      <c r="AK820">
        <v>33830</v>
      </c>
      <c r="AL820">
        <v>5.6</v>
      </c>
      <c r="AM820" t="s">
        <v>55</v>
      </c>
      <c r="AN820" t="str">
        <f>CHOOSE(AI820, "Bottom 20%", "20%-40%", "40%-60%", "60%-80%", "Top 20%")</f>
        <v>20%-40%</v>
      </c>
      <c r="AP820">
        <v>1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1</v>
      </c>
      <c r="BC820">
        <v>0</v>
      </c>
      <c r="BD820">
        <v>0</v>
      </c>
      <c r="BE820">
        <v>0</v>
      </c>
      <c r="BF820">
        <v>0</v>
      </c>
      <c r="BG820">
        <v>0</v>
      </c>
    </row>
    <row r="821" spans="1:59">
      <c r="A821" s="8">
        <v>38535</v>
      </c>
      <c r="B821" s="8">
        <v>38548</v>
      </c>
      <c r="C821" t="s">
        <v>170</v>
      </c>
      <c r="E821" t="s">
        <v>157</v>
      </c>
      <c r="F821" t="s">
        <v>1135</v>
      </c>
      <c r="G821" t="s">
        <v>55</v>
      </c>
      <c r="H821" t="s">
        <v>817</v>
      </c>
      <c r="J821">
        <v>62</v>
      </c>
      <c r="K821">
        <v>49000</v>
      </c>
      <c r="M821">
        <v>2005</v>
      </c>
      <c r="N821" t="s">
        <v>172</v>
      </c>
      <c r="P821">
        <f>ROUNDDOWN(AL821,0)</f>
        <v>5</v>
      </c>
      <c r="S821">
        <v>1</v>
      </c>
      <c r="U821">
        <v>2005</v>
      </c>
      <c r="AA821">
        <v>2</v>
      </c>
      <c r="AH821">
        <v>2</v>
      </c>
      <c r="AI821">
        <v>2</v>
      </c>
      <c r="AJ821">
        <v>14</v>
      </c>
      <c r="AK821">
        <v>55740</v>
      </c>
      <c r="AL821">
        <v>5.9</v>
      </c>
      <c r="AM821" t="s">
        <v>55</v>
      </c>
      <c r="AN821" t="str">
        <f>CHOOSE(AI821, "Bottom 20%", "20%-40%", "40%-60%", "60%-80%", "Top 20%")</f>
        <v>20%-40%</v>
      </c>
      <c r="AP821">
        <v>1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</row>
    <row r="822" spans="1:59">
      <c r="A822" s="8">
        <v>39279</v>
      </c>
      <c r="B822" s="8">
        <v>39283</v>
      </c>
      <c r="C822" t="s">
        <v>170</v>
      </c>
      <c r="E822" t="s">
        <v>157</v>
      </c>
      <c r="F822" t="s">
        <v>1136</v>
      </c>
      <c r="G822" t="s">
        <v>55</v>
      </c>
      <c r="H822" t="s">
        <v>817</v>
      </c>
      <c r="J822">
        <v>44</v>
      </c>
      <c r="K822">
        <v>35000</v>
      </c>
      <c r="L822">
        <v>101.151</v>
      </c>
      <c r="M822">
        <v>2007</v>
      </c>
      <c r="N822" t="s">
        <v>172</v>
      </c>
      <c r="P822">
        <f>ROUNDDOWN(AL822,0)</f>
        <v>5</v>
      </c>
      <c r="S822">
        <v>1</v>
      </c>
      <c r="U822">
        <v>2007</v>
      </c>
      <c r="AC822">
        <v>2</v>
      </c>
      <c r="AH822">
        <v>2</v>
      </c>
      <c r="AI822">
        <v>2</v>
      </c>
      <c r="AJ822">
        <v>5</v>
      </c>
      <c r="AK822">
        <v>24120</v>
      </c>
      <c r="AL822">
        <v>5.0999999999999996</v>
      </c>
      <c r="AM822" t="s">
        <v>55</v>
      </c>
      <c r="AN822" t="str">
        <f>CHOOSE(AI822, "Bottom 20%", "20%-40%", "40%-60%", "60%-80%", "Top 20%")</f>
        <v>20%-40%</v>
      </c>
      <c r="AP822">
        <v>1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1</v>
      </c>
      <c r="BD822">
        <v>0</v>
      </c>
      <c r="BE822">
        <v>0</v>
      </c>
      <c r="BF822">
        <v>0</v>
      </c>
      <c r="BG822">
        <v>0</v>
      </c>
    </row>
    <row r="823" spans="1:59">
      <c r="A823" s="8">
        <v>38958</v>
      </c>
      <c r="B823" s="8">
        <v>38964</v>
      </c>
      <c r="C823" t="s">
        <v>170</v>
      </c>
      <c r="E823" t="s">
        <v>157</v>
      </c>
      <c r="F823" t="s">
        <v>1137</v>
      </c>
      <c r="G823" t="s">
        <v>55</v>
      </c>
      <c r="H823" t="s">
        <v>817</v>
      </c>
      <c r="J823">
        <v>42</v>
      </c>
      <c r="K823">
        <v>100000</v>
      </c>
      <c r="M823">
        <v>2006</v>
      </c>
      <c r="N823" t="s">
        <v>172</v>
      </c>
      <c r="P823">
        <f>ROUNDDOWN(AL823,0)</f>
        <v>5</v>
      </c>
      <c r="S823">
        <v>1</v>
      </c>
      <c r="U823">
        <v>2006</v>
      </c>
      <c r="AB823">
        <v>2</v>
      </c>
      <c r="AH823">
        <v>2</v>
      </c>
      <c r="AI823">
        <v>2</v>
      </c>
      <c r="AJ823">
        <v>7</v>
      </c>
      <c r="AK823">
        <v>32700</v>
      </c>
      <c r="AL823">
        <v>5.4</v>
      </c>
      <c r="AM823" t="s">
        <v>55</v>
      </c>
      <c r="AN823" t="str">
        <f>CHOOSE(AI823, "Bottom 20%", "20%-40%", "40%-60%", "60%-80%", "Top 20%")</f>
        <v>20%-40%</v>
      </c>
      <c r="AP823">
        <v>1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1</v>
      </c>
      <c r="BC823">
        <v>0</v>
      </c>
      <c r="BD823">
        <v>0</v>
      </c>
      <c r="BE823">
        <v>0</v>
      </c>
      <c r="BF823">
        <v>0</v>
      </c>
      <c r="BG823">
        <v>0</v>
      </c>
    </row>
    <row r="824" spans="1:59">
      <c r="A824" s="8">
        <v>39251</v>
      </c>
      <c r="B824" s="8">
        <v>39259</v>
      </c>
      <c r="C824" t="s">
        <v>170</v>
      </c>
      <c r="E824" t="s">
        <v>157</v>
      </c>
      <c r="F824" t="s">
        <v>1138</v>
      </c>
      <c r="G824" t="s">
        <v>55</v>
      </c>
      <c r="H824" t="s">
        <v>817</v>
      </c>
      <c r="J824">
        <v>15</v>
      </c>
      <c r="K824">
        <v>200000</v>
      </c>
      <c r="M824">
        <v>2007</v>
      </c>
      <c r="N824" t="s">
        <v>172</v>
      </c>
      <c r="P824">
        <f>ROUNDDOWN(AL824,0)</f>
        <v>5</v>
      </c>
      <c r="S824">
        <v>1</v>
      </c>
      <c r="U824">
        <v>2007</v>
      </c>
      <c r="AC824">
        <v>2</v>
      </c>
      <c r="AH824">
        <v>2</v>
      </c>
      <c r="AI824">
        <v>2</v>
      </c>
      <c r="AJ824">
        <v>9</v>
      </c>
      <c r="AK824">
        <v>74890</v>
      </c>
      <c r="AL824">
        <v>5.8</v>
      </c>
      <c r="AM824" t="s">
        <v>55</v>
      </c>
      <c r="AN824" t="str">
        <f>CHOOSE(AI824, "Bottom 20%", "20%-40%", "40%-60%", "60%-80%", "Top 20%")</f>
        <v>20%-40%</v>
      </c>
      <c r="AP824">
        <v>1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1</v>
      </c>
      <c r="BD824">
        <v>0</v>
      </c>
      <c r="BE824">
        <v>0</v>
      </c>
      <c r="BF824">
        <v>0</v>
      </c>
      <c r="BG824">
        <v>0</v>
      </c>
    </row>
    <row r="825" spans="1:59">
      <c r="A825" s="8">
        <v>38922</v>
      </c>
      <c r="B825" s="8">
        <v>38951</v>
      </c>
      <c r="C825" t="s">
        <v>170</v>
      </c>
      <c r="E825" t="s">
        <v>157</v>
      </c>
      <c r="F825" t="s">
        <v>1139</v>
      </c>
      <c r="G825" t="s">
        <v>55</v>
      </c>
      <c r="H825" t="s">
        <v>817</v>
      </c>
      <c r="J825">
        <v>15</v>
      </c>
      <c r="K825">
        <v>800</v>
      </c>
      <c r="M825">
        <v>2006</v>
      </c>
      <c r="N825" t="s">
        <v>172</v>
      </c>
      <c r="P825">
        <f>ROUNDDOWN(AL825,0)</f>
        <v>6</v>
      </c>
      <c r="S825">
        <v>1</v>
      </c>
      <c r="U825">
        <v>2006</v>
      </c>
      <c r="AB825">
        <v>2</v>
      </c>
      <c r="AH825">
        <v>2</v>
      </c>
      <c r="AI825">
        <v>2</v>
      </c>
      <c r="AJ825">
        <v>30</v>
      </c>
      <c r="AK825">
        <v>182700</v>
      </c>
      <c r="AL825">
        <v>6.7</v>
      </c>
      <c r="AM825" t="s">
        <v>55</v>
      </c>
      <c r="AN825" t="str">
        <f>CHOOSE(AI825, "Bottom 20%", "20%-40%", "40%-60%", "60%-80%", "Top 20%")</f>
        <v>20%-40%</v>
      </c>
      <c r="AP825">
        <v>1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1</v>
      </c>
      <c r="BC825">
        <v>0</v>
      </c>
      <c r="BD825">
        <v>0</v>
      </c>
      <c r="BE825">
        <v>0</v>
      </c>
      <c r="BF825">
        <v>0</v>
      </c>
      <c r="BG825">
        <v>0</v>
      </c>
    </row>
    <row r="826" spans="1:59">
      <c r="A826" s="8">
        <v>38538</v>
      </c>
      <c r="B826" s="8">
        <v>38578</v>
      </c>
      <c r="C826" t="s">
        <v>170</v>
      </c>
      <c r="E826" t="s">
        <v>157</v>
      </c>
      <c r="F826" t="s">
        <v>1140</v>
      </c>
      <c r="G826" t="s">
        <v>55</v>
      </c>
      <c r="H826" t="s">
        <v>817</v>
      </c>
      <c r="J826">
        <v>10</v>
      </c>
      <c r="K826">
        <v>2000</v>
      </c>
      <c r="M826">
        <v>2005</v>
      </c>
      <c r="N826" t="s">
        <v>172</v>
      </c>
      <c r="P826">
        <f>ROUNDDOWN(AL826,0)</f>
        <v>7</v>
      </c>
      <c r="S826">
        <v>1</v>
      </c>
      <c r="U826">
        <v>2005</v>
      </c>
      <c r="AA826">
        <v>2</v>
      </c>
      <c r="AH826">
        <v>2</v>
      </c>
      <c r="AI826">
        <v>2</v>
      </c>
      <c r="AJ826">
        <v>41</v>
      </c>
      <c r="AK826">
        <v>433500</v>
      </c>
      <c r="AL826">
        <v>7.2</v>
      </c>
      <c r="AM826" t="s">
        <v>55</v>
      </c>
      <c r="AN826" t="str">
        <f>CHOOSE(AI826, "Bottom 20%", "20%-40%", "40%-60%", "60%-80%", "Top 20%")</f>
        <v>20%-40%</v>
      </c>
      <c r="AP826">
        <v>1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1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</row>
    <row r="827" spans="1:59">
      <c r="A827" s="8">
        <v>38267</v>
      </c>
      <c r="B827" s="8">
        <v>38278</v>
      </c>
      <c r="C827" t="s">
        <v>170</v>
      </c>
      <c r="E827" t="s">
        <v>157</v>
      </c>
      <c r="F827" t="s">
        <v>1141</v>
      </c>
      <c r="G827" t="s">
        <v>55</v>
      </c>
      <c r="H827" t="s">
        <v>814</v>
      </c>
      <c r="J827">
        <v>160</v>
      </c>
      <c r="K827">
        <v>100000</v>
      </c>
      <c r="M827">
        <v>2004</v>
      </c>
      <c r="N827" t="s">
        <v>172</v>
      </c>
      <c r="P827">
        <f>ROUNDDOWN(AL827,0)</f>
        <v>6</v>
      </c>
      <c r="S827">
        <v>1</v>
      </c>
      <c r="U827">
        <v>2004</v>
      </c>
      <c r="Z827">
        <v>2</v>
      </c>
      <c r="AH827">
        <v>2</v>
      </c>
      <c r="AI827">
        <v>2</v>
      </c>
      <c r="AJ827">
        <v>12</v>
      </c>
      <c r="AK827">
        <v>161700</v>
      </c>
      <c r="AL827">
        <v>6.3</v>
      </c>
      <c r="AM827" t="s">
        <v>55</v>
      </c>
      <c r="AN827" t="str">
        <f>CHOOSE(AI827, "Bottom 20%", "20%-40%", "40%-60%", "60%-80%", "Top 20%")</f>
        <v>20%-40%</v>
      </c>
      <c r="AP827">
        <v>1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1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</row>
    <row r="828" spans="1:59">
      <c r="A828" s="8">
        <v>39302</v>
      </c>
      <c r="B828" s="8">
        <v>39309</v>
      </c>
      <c r="C828" t="s">
        <v>170</v>
      </c>
      <c r="E828" t="s">
        <v>157</v>
      </c>
      <c r="F828" t="s">
        <v>1142</v>
      </c>
      <c r="G828" t="s">
        <v>55</v>
      </c>
      <c r="H828" t="s">
        <v>817</v>
      </c>
      <c r="J828">
        <v>16</v>
      </c>
      <c r="M828">
        <v>2007</v>
      </c>
      <c r="N828" t="s">
        <v>172</v>
      </c>
      <c r="P828">
        <f>ROUNDDOWN(AL828,0)</f>
        <v>6</v>
      </c>
      <c r="S828">
        <v>1</v>
      </c>
      <c r="U828">
        <v>2007</v>
      </c>
      <c r="AC828">
        <v>2</v>
      </c>
      <c r="AH828">
        <v>2</v>
      </c>
      <c r="AI828">
        <v>2</v>
      </c>
      <c r="AJ828">
        <v>8</v>
      </c>
      <c r="AK828">
        <v>133800</v>
      </c>
      <c r="AL828">
        <v>6</v>
      </c>
      <c r="AM828" t="s">
        <v>55</v>
      </c>
      <c r="AN828" t="str">
        <f>CHOOSE(AI828, "Bottom 20%", "20%-40%", "40%-60%", "60%-80%", "Top 20%")</f>
        <v>20%-40%</v>
      </c>
      <c r="AP828">
        <v>1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1</v>
      </c>
      <c r="BD828">
        <v>0</v>
      </c>
      <c r="BE828">
        <v>0</v>
      </c>
      <c r="BF828">
        <v>0</v>
      </c>
      <c r="BG828">
        <v>0</v>
      </c>
    </row>
    <row r="829" spans="1:59">
      <c r="A829" s="8">
        <v>38590</v>
      </c>
      <c r="B829" s="8">
        <v>38592</v>
      </c>
      <c r="C829" t="s">
        <v>170</v>
      </c>
      <c r="E829" t="s">
        <v>157</v>
      </c>
      <c r="F829" t="s">
        <v>1143</v>
      </c>
      <c r="G829" t="s">
        <v>55</v>
      </c>
      <c r="H829" t="s">
        <v>814</v>
      </c>
      <c r="J829">
        <v>27</v>
      </c>
      <c r="K829">
        <v>800000</v>
      </c>
      <c r="M829">
        <v>2005</v>
      </c>
      <c r="N829" t="s">
        <v>172</v>
      </c>
      <c r="P829">
        <f>ROUNDDOWN(AL829,0)</f>
        <v>4</v>
      </c>
      <c r="S829">
        <v>1</v>
      </c>
      <c r="U829">
        <v>2005</v>
      </c>
      <c r="AA829">
        <v>2</v>
      </c>
      <c r="AH829">
        <v>2</v>
      </c>
      <c r="AI829">
        <v>2</v>
      </c>
      <c r="AJ829">
        <v>3</v>
      </c>
      <c r="AK829">
        <v>12680</v>
      </c>
      <c r="AL829">
        <v>4.8</v>
      </c>
      <c r="AM829" t="s">
        <v>55</v>
      </c>
      <c r="AN829" t="str">
        <f>CHOOSE(AI829, "Bottom 20%", "20%-40%", "40%-60%", "60%-80%", "Top 20%")</f>
        <v>20%-40%</v>
      </c>
      <c r="AP829">
        <v>1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1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</row>
    <row r="830" spans="1:59">
      <c r="A830" s="8">
        <v>39347</v>
      </c>
      <c r="B830" s="8">
        <v>39358</v>
      </c>
      <c r="C830" t="s">
        <v>170</v>
      </c>
      <c r="E830" t="s">
        <v>157</v>
      </c>
      <c r="F830" t="s">
        <v>1144</v>
      </c>
      <c r="G830" t="s">
        <v>55</v>
      </c>
      <c r="H830" t="s">
        <v>1051</v>
      </c>
      <c r="J830">
        <v>80</v>
      </c>
      <c r="K830">
        <v>7200000</v>
      </c>
      <c r="L830">
        <v>275</v>
      </c>
      <c r="M830">
        <v>2007</v>
      </c>
      <c r="N830" t="s">
        <v>172</v>
      </c>
      <c r="P830">
        <f>ROUNDDOWN(AL830,0)</f>
        <v>6</v>
      </c>
      <c r="S830">
        <v>1</v>
      </c>
      <c r="U830">
        <v>2007</v>
      </c>
      <c r="AC830">
        <v>2</v>
      </c>
      <c r="AH830">
        <v>2</v>
      </c>
      <c r="AI830">
        <v>2</v>
      </c>
      <c r="AJ830">
        <v>12</v>
      </c>
      <c r="AK830">
        <v>72010</v>
      </c>
      <c r="AL830">
        <v>6.1</v>
      </c>
      <c r="AM830" t="s">
        <v>55</v>
      </c>
      <c r="AN830" t="str">
        <f>CHOOSE(AI830, "Bottom 20%", "20%-40%", "40%-60%", "60%-80%", "Top 20%")</f>
        <v>20%-40%</v>
      </c>
      <c r="AP830">
        <v>1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1</v>
      </c>
      <c r="BD830">
        <v>0</v>
      </c>
      <c r="BE830">
        <v>0</v>
      </c>
      <c r="BF830">
        <v>0</v>
      </c>
      <c r="BG830">
        <v>0</v>
      </c>
    </row>
    <row r="831" spans="1:59">
      <c r="A831" s="8">
        <v>39382</v>
      </c>
      <c r="B831" s="8">
        <v>39387</v>
      </c>
      <c r="C831" t="s">
        <v>170</v>
      </c>
      <c r="E831" t="s">
        <v>157</v>
      </c>
      <c r="F831" t="s">
        <v>1145</v>
      </c>
      <c r="G831" t="s">
        <v>55</v>
      </c>
      <c r="H831" t="s">
        <v>817</v>
      </c>
      <c r="J831">
        <v>29</v>
      </c>
      <c r="K831">
        <v>50000</v>
      </c>
      <c r="M831">
        <v>2007</v>
      </c>
      <c r="N831" t="s">
        <v>172</v>
      </c>
      <c r="P831">
        <f>ROUNDDOWN(AL831,0)</f>
        <v>5</v>
      </c>
      <c r="S831">
        <v>1</v>
      </c>
      <c r="U831">
        <v>2007</v>
      </c>
      <c r="AC831">
        <v>2</v>
      </c>
      <c r="AH831">
        <v>2</v>
      </c>
      <c r="AI831">
        <v>2</v>
      </c>
      <c r="AJ831">
        <v>6</v>
      </c>
      <c r="AK831">
        <v>76740</v>
      </c>
      <c r="AL831">
        <v>5.7</v>
      </c>
      <c r="AM831" t="s">
        <v>55</v>
      </c>
      <c r="AN831" t="str">
        <f>CHOOSE(AI831, "Bottom 20%", "20%-40%", "40%-60%", "60%-80%", "Top 20%")</f>
        <v>20%-40%</v>
      </c>
      <c r="AP831">
        <v>1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1</v>
      </c>
      <c r="BD831">
        <v>0</v>
      </c>
      <c r="BE831">
        <v>0</v>
      </c>
      <c r="BF831">
        <v>0</v>
      </c>
      <c r="BG831">
        <v>0</v>
      </c>
    </row>
    <row r="832" spans="1:59">
      <c r="A832" s="8">
        <v>39263</v>
      </c>
      <c r="B832" s="8">
        <v>39276</v>
      </c>
      <c r="C832" t="s">
        <v>170</v>
      </c>
      <c r="E832" t="s">
        <v>157</v>
      </c>
      <c r="F832" t="s">
        <v>1146</v>
      </c>
      <c r="G832" t="s">
        <v>55</v>
      </c>
      <c r="H832" t="s">
        <v>817</v>
      </c>
      <c r="J832">
        <v>29</v>
      </c>
      <c r="K832">
        <v>50000</v>
      </c>
      <c r="M832">
        <v>2007</v>
      </c>
      <c r="N832" t="s">
        <v>172</v>
      </c>
      <c r="P832">
        <f>ROUNDDOWN(AL832,0)</f>
        <v>6</v>
      </c>
      <c r="S832">
        <v>1</v>
      </c>
      <c r="U832">
        <v>2007</v>
      </c>
      <c r="AC832">
        <v>2</v>
      </c>
      <c r="AH832">
        <v>2</v>
      </c>
      <c r="AI832">
        <v>2</v>
      </c>
      <c r="AJ832">
        <v>14</v>
      </c>
      <c r="AK832">
        <v>240000</v>
      </c>
      <c r="AL832">
        <v>6.5</v>
      </c>
      <c r="AM832" t="s">
        <v>55</v>
      </c>
      <c r="AN832" t="str">
        <f>CHOOSE(AI832, "Bottom 20%", "20%-40%", "40%-60%", "60%-80%", "Top 20%")</f>
        <v>20%-40%</v>
      </c>
      <c r="AP832">
        <v>1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1</v>
      </c>
      <c r="BD832">
        <v>0</v>
      </c>
      <c r="BE832">
        <v>0</v>
      </c>
      <c r="BF832">
        <v>0</v>
      </c>
      <c r="BG832">
        <v>0</v>
      </c>
    </row>
    <row r="833" spans="1:59">
      <c r="A833" s="8">
        <v>39264</v>
      </c>
      <c r="B833" s="8">
        <v>39269</v>
      </c>
      <c r="C833" t="s">
        <v>170</v>
      </c>
      <c r="E833" t="s">
        <v>157</v>
      </c>
      <c r="F833" t="s">
        <v>1147</v>
      </c>
      <c r="G833" t="s">
        <v>55</v>
      </c>
      <c r="H833" t="s">
        <v>817</v>
      </c>
      <c r="J833">
        <v>62</v>
      </c>
      <c r="K833">
        <v>10000</v>
      </c>
      <c r="M833">
        <v>2007</v>
      </c>
      <c r="N833" t="s">
        <v>172</v>
      </c>
      <c r="P833">
        <f>ROUNDDOWN(AL833,0)</f>
        <v>5</v>
      </c>
      <c r="S833">
        <v>1</v>
      </c>
      <c r="U833">
        <v>2007</v>
      </c>
      <c r="AC833">
        <v>2</v>
      </c>
      <c r="AH833">
        <v>2</v>
      </c>
      <c r="AI833">
        <v>2</v>
      </c>
      <c r="AJ833">
        <v>6</v>
      </c>
      <c r="AK833">
        <v>106600</v>
      </c>
      <c r="AL833">
        <v>5.8</v>
      </c>
      <c r="AM833" t="s">
        <v>55</v>
      </c>
      <c r="AN833" t="str">
        <f>CHOOSE(AI833, "Bottom 20%", "20%-40%", "40%-60%", "60%-80%", "Top 20%")</f>
        <v>20%-40%</v>
      </c>
      <c r="AP833">
        <v>1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1</v>
      </c>
      <c r="BD833">
        <v>0</v>
      </c>
      <c r="BE833">
        <v>0</v>
      </c>
      <c r="BF833">
        <v>0</v>
      </c>
      <c r="BG833">
        <v>0</v>
      </c>
    </row>
    <row r="834" spans="1:59">
      <c r="A834" s="8">
        <v>39275</v>
      </c>
      <c r="B834" s="8">
        <v>39365</v>
      </c>
      <c r="C834" t="s">
        <v>170</v>
      </c>
      <c r="E834" t="s">
        <v>157</v>
      </c>
      <c r="F834" t="s">
        <v>1148</v>
      </c>
      <c r="G834" t="s">
        <v>55</v>
      </c>
      <c r="H834" t="s">
        <v>817</v>
      </c>
      <c r="J834">
        <v>96</v>
      </c>
      <c r="K834">
        <v>11100000</v>
      </c>
      <c r="M834">
        <v>2007</v>
      </c>
      <c r="N834" t="s">
        <v>172</v>
      </c>
      <c r="P834">
        <f>ROUNDDOWN(AL834,0)</f>
        <v>7</v>
      </c>
      <c r="S834">
        <v>1</v>
      </c>
      <c r="U834">
        <v>2007</v>
      </c>
      <c r="AC834">
        <v>2</v>
      </c>
      <c r="AH834">
        <v>2</v>
      </c>
      <c r="AI834">
        <v>2</v>
      </c>
      <c r="AJ834">
        <v>91</v>
      </c>
      <c r="AK834">
        <v>103600</v>
      </c>
      <c r="AL834">
        <v>7</v>
      </c>
      <c r="AM834" t="s">
        <v>55</v>
      </c>
      <c r="AN834" t="str">
        <f>CHOOSE(AI834, "Bottom 20%", "20%-40%", "40%-60%", "60%-80%", "Top 20%")</f>
        <v>20%-40%</v>
      </c>
      <c r="AP834">
        <v>1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1</v>
      </c>
      <c r="BD834">
        <v>0</v>
      </c>
      <c r="BE834">
        <v>0</v>
      </c>
      <c r="BF834">
        <v>0</v>
      </c>
      <c r="BG834">
        <v>0</v>
      </c>
    </row>
    <row r="835" spans="1:59">
      <c r="A835" s="8">
        <v>39527</v>
      </c>
      <c r="B835" s="8">
        <v>39535</v>
      </c>
      <c r="C835" t="s">
        <v>170</v>
      </c>
      <c r="E835" t="s">
        <v>157</v>
      </c>
      <c r="F835" t="s">
        <v>1149</v>
      </c>
      <c r="G835" t="s">
        <v>55</v>
      </c>
      <c r="J835">
        <v>37</v>
      </c>
      <c r="K835">
        <v>10278</v>
      </c>
      <c r="L835">
        <v>2</v>
      </c>
      <c r="M835">
        <v>2008</v>
      </c>
      <c r="N835" t="s">
        <v>172</v>
      </c>
      <c r="P835">
        <f>ROUNDDOWN(AL835,0)</f>
        <v>6</v>
      </c>
      <c r="S835">
        <v>1</v>
      </c>
      <c r="U835">
        <v>2008</v>
      </c>
      <c r="AD835">
        <v>2</v>
      </c>
      <c r="AH835">
        <v>2</v>
      </c>
      <c r="AI835">
        <v>2</v>
      </c>
      <c r="AJ835">
        <v>9</v>
      </c>
      <c r="AK835">
        <v>144300</v>
      </c>
      <c r="AL835">
        <v>6.1</v>
      </c>
      <c r="AM835" t="s">
        <v>55</v>
      </c>
      <c r="AN835" t="str">
        <f>CHOOSE(AI835, "Bottom 20%", "20%-40%", "40%-60%", "60%-80%", "Top 20%")</f>
        <v>20%-40%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1</v>
      </c>
      <c r="BE835">
        <v>0</v>
      </c>
      <c r="BF835">
        <v>0</v>
      </c>
      <c r="BG835">
        <v>0</v>
      </c>
    </row>
    <row r="836" spans="1:59">
      <c r="A836" s="8">
        <v>38868</v>
      </c>
      <c r="B836" s="8">
        <v>38922</v>
      </c>
      <c r="C836" t="s">
        <v>170</v>
      </c>
      <c r="E836" t="s">
        <v>157</v>
      </c>
      <c r="F836" t="s">
        <v>1150</v>
      </c>
      <c r="G836" t="s">
        <v>55</v>
      </c>
      <c r="H836" t="s">
        <v>817</v>
      </c>
      <c r="J836">
        <v>21</v>
      </c>
      <c r="K836">
        <v>504000</v>
      </c>
      <c r="M836">
        <v>2006</v>
      </c>
      <c r="N836" t="s">
        <v>172</v>
      </c>
      <c r="P836">
        <f>ROUNDDOWN(AL836,0)</f>
        <v>7</v>
      </c>
      <c r="S836">
        <v>1</v>
      </c>
      <c r="U836">
        <v>2006</v>
      </c>
      <c r="AB836">
        <v>2</v>
      </c>
      <c r="AH836">
        <v>2</v>
      </c>
      <c r="AI836">
        <v>2</v>
      </c>
      <c r="AJ836">
        <v>55</v>
      </c>
      <c r="AK836">
        <v>178000</v>
      </c>
      <c r="AL836">
        <v>7</v>
      </c>
      <c r="AM836" t="s">
        <v>55</v>
      </c>
      <c r="AN836" t="str">
        <f>CHOOSE(AI836, "Bottom 20%", "20%-40%", "40%-60%", "60%-80%", "Top 20%")</f>
        <v>20%-40%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1</v>
      </c>
      <c r="BC836">
        <v>0</v>
      </c>
      <c r="BD836">
        <v>0</v>
      </c>
      <c r="BE836">
        <v>0</v>
      </c>
      <c r="BF836">
        <v>0</v>
      </c>
      <c r="BG836">
        <v>0</v>
      </c>
    </row>
    <row r="837" spans="1:59">
      <c r="A837" s="8">
        <v>38529</v>
      </c>
      <c r="B837" s="8">
        <v>38532</v>
      </c>
      <c r="C837" t="s">
        <v>170</v>
      </c>
      <c r="E837" t="s">
        <v>157</v>
      </c>
      <c r="F837" t="s">
        <v>1151</v>
      </c>
      <c r="G837" t="s">
        <v>55</v>
      </c>
      <c r="H837" t="s">
        <v>817</v>
      </c>
      <c r="J837">
        <v>6</v>
      </c>
      <c r="K837">
        <v>5000</v>
      </c>
      <c r="L837">
        <v>23</v>
      </c>
      <c r="M837">
        <v>2005</v>
      </c>
      <c r="N837" t="s">
        <v>172</v>
      </c>
      <c r="P837">
        <f>ROUNDDOWN(AL837,0)</f>
        <v>4</v>
      </c>
      <c r="S837">
        <v>1</v>
      </c>
      <c r="U837">
        <v>2005</v>
      </c>
      <c r="AA837">
        <v>2</v>
      </c>
      <c r="AH837">
        <v>2</v>
      </c>
      <c r="AI837">
        <v>2</v>
      </c>
      <c r="AJ837">
        <v>4</v>
      </c>
      <c r="AK837">
        <v>6530</v>
      </c>
      <c r="AL837">
        <v>4.4000000000000004</v>
      </c>
      <c r="AM837" t="s">
        <v>55</v>
      </c>
      <c r="AN837" t="str">
        <f>CHOOSE(AI837, "Bottom 20%", "20%-40%", "40%-60%", "60%-80%", "Top 20%")</f>
        <v>20%-40%</v>
      </c>
      <c r="AP837">
        <v>1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</row>
    <row r="838" spans="1:59">
      <c r="A838" s="8">
        <v>40364</v>
      </c>
      <c r="B838" s="8">
        <v>40374</v>
      </c>
      <c r="C838" t="s">
        <v>170</v>
      </c>
      <c r="E838" t="s">
        <v>157</v>
      </c>
      <c r="F838" t="s">
        <v>1152</v>
      </c>
      <c r="G838" t="s">
        <v>55</v>
      </c>
      <c r="H838" t="s">
        <v>819</v>
      </c>
      <c r="J838">
        <v>53</v>
      </c>
      <c r="K838">
        <v>400000</v>
      </c>
      <c r="L838">
        <v>447</v>
      </c>
      <c r="M838">
        <v>2010</v>
      </c>
      <c r="N838" t="s">
        <v>172</v>
      </c>
      <c r="P838">
        <f>ROUNDDOWN(AL838,0)</f>
        <v>6</v>
      </c>
      <c r="S838">
        <v>1</v>
      </c>
      <c r="U838">
        <v>2010</v>
      </c>
      <c r="AE838">
        <v>2</v>
      </c>
      <c r="AF838">
        <v>2</v>
      </c>
      <c r="AG838">
        <v>2</v>
      </c>
      <c r="AH838">
        <v>2</v>
      </c>
      <c r="AI838">
        <v>2</v>
      </c>
      <c r="AJ838">
        <v>11</v>
      </c>
      <c r="AK838">
        <v>147400</v>
      </c>
      <c r="AL838">
        <v>6.2</v>
      </c>
      <c r="AM838" t="s">
        <v>55</v>
      </c>
      <c r="AN838" t="str">
        <f>CHOOSE(AI838, "Bottom 20%", "20%-40%", "40%-60%", "60%-80%", "Top 20%")</f>
        <v>20%-40%</v>
      </c>
      <c r="AP838">
        <v>1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1</v>
      </c>
      <c r="BG838">
        <v>0</v>
      </c>
    </row>
    <row r="839" spans="1:59">
      <c r="A839" s="8">
        <v>38646</v>
      </c>
      <c r="B839" s="8">
        <v>38649</v>
      </c>
      <c r="C839" t="s">
        <v>170</v>
      </c>
      <c r="E839" t="s">
        <v>157</v>
      </c>
      <c r="F839" t="s">
        <v>1153</v>
      </c>
      <c r="G839" t="s">
        <v>55</v>
      </c>
      <c r="H839" t="s">
        <v>817</v>
      </c>
      <c r="J839">
        <v>19</v>
      </c>
      <c r="K839">
        <v>2250000</v>
      </c>
      <c r="L839">
        <v>117</v>
      </c>
      <c r="M839">
        <v>2005</v>
      </c>
      <c r="N839" t="s">
        <v>172</v>
      </c>
      <c r="P839">
        <f>ROUNDDOWN(AL839,0)</f>
        <v>5</v>
      </c>
      <c r="S839">
        <v>1</v>
      </c>
      <c r="U839">
        <v>2005</v>
      </c>
      <c r="AA839">
        <v>2</v>
      </c>
      <c r="AH839">
        <v>2</v>
      </c>
      <c r="AI839">
        <v>2</v>
      </c>
      <c r="AJ839">
        <v>4</v>
      </c>
      <c r="AK839">
        <v>29110</v>
      </c>
      <c r="AL839">
        <v>5.4</v>
      </c>
      <c r="AM839" t="s">
        <v>55</v>
      </c>
      <c r="AN839" t="str">
        <f>CHOOSE(AI839, "Bottom 20%", "20%-40%", "40%-60%", "60%-80%", "Top 20%")</f>
        <v>20%-40%</v>
      </c>
      <c r="AP839">
        <v>1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1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</row>
    <row r="840" spans="1:59">
      <c r="A840" s="8">
        <v>40430</v>
      </c>
      <c r="B840" s="8">
        <v>40430</v>
      </c>
      <c r="C840" t="s">
        <v>170</v>
      </c>
      <c r="E840" t="s">
        <v>157</v>
      </c>
      <c r="F840" t="s">
        <v>1154</v>
      </c>
      <c r="G840" t="s">
        <v>55</v>
      </c>
      <c r="H840" t="s">
        <v>819</v>
      </c>
      <c r="K840">
        <v>12500</v>
      </c>
      <c r="M840">
        <v>2010</v>
      </c>
      <c r="N840" t="s">
        <v>172</v>
      </c>
      <c r="P840">
        <f>ROUNDDOWN(AL840,0)</f>
        <v>5</v>
      </c>
      <c r="S840">
        <v>1</v>
      </c>
      <c r="U840">
        <v>2010</v>
      </c>
      <c r="AE840">
        <v>2</v>
      </c>
      <c r="AF840">
        <v>2</v>
      </c>
      <c r="AG840">
        <v>2</v>
      </c>
      <c r="AH840">
        <v>2</v>
      </c>
      <c r="AI840">
        <v>2</v>
      </c>
      <c r="AJ840">
        <v>1</v>
      </c>
      <c r="AK840">
        <v>10843.63</v>
      </c>
      <c r="AL840">
        <v>5.4</v>
      </c>
      <c r="AM840" t="s">
        <v>55</v>
      </c>
      <c r="AN840" t="str">
        <f>CHOOSE(AI840, "Bottom 20%", "20%-40%", "40%-60%", "60%-80%", "Top 20%")</f>
        <v>20%-40%</v>
      </c>
      <c r="AP840">
        <v>1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1</v>
      </c>
      <c r="BG840">
        <v>0</v>
      </c>
    </row>
    <row r="841" spans="1:59">
      <c r="A841" s="8">
        <v>40316</v>
      </c>
      <c r="B841" s="8">
        <v>40322</v>
      </c>
      <c r="C841" t="s">
        <v>170</v>
      </c>
      <c r="E841" t="s">
        <v>157</v>
      </c>
      <c r="F841" t="s">
        <v>1155</v>
      </c>
      <c r="G841" t="s">
        <v>55</v>
      </c>
      <c r="H841" t="s">
        <v>819</v>
      </c>
      <c r="J841">
        <v>27</v>
      </c>
      <c r="K841">
        <v>50000</v>
      </c>
      <c r="M841">
        <v>2010</v>
      </c>
      <c r="N841" t="s">
        <v>172</v>
      </c>
      <c r="P841">
        <f>ROUNDDOWN(AL841,0)</f>
        <v>5</v>
      </c>
      <c r="S841">
        <v>1</v>
      </c>
      <c r="U841">
        <v>2010</v>
      </c>
      <c r="AE841">
        <v>2</v>
      </c>
      <c r="AF841">
        <v>2</v>
      </c>
      <c r="AG841">
        <v>2</v>
      </c>
      <c r="AH841">
        <v>2</v>
      </c>
      <c r="AI841">
        <v>2</v>
      </c>
      <c r="AJ841">
        <v>7</v>
      </c>
      <c r="AK841">
        <v>63170</v>
      </c>
      <c r="AL841">
        <v>5.6</v>
      </c>
      <c r="AM841" t="s">
        <v>55</v>
      </c>
      <c r="AN841" t="str">
        <f>CHOOSE(AI841, "Bottom 20%", "20%-40%", "40%-60%", "60%-80%", "Top 20%")</f>
        <v>20%-40%</v>
      </c>
      <c r="AP841">
        <v>1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1</v>
      </c>
      <c r="BG841">
        <v>0</v>
      </c>
    </row>
    <row r="842" spans="1:59">
      <c r="A842" s="8">
        <v>39255</v>
      </c>
      <c r="B842" s="8">
        <v>39267</v>
      </c>
      <c r="C842" t="s">
        <v>170</v>
      </c>
      <c r="E842" t="s">
        <v>157</v>
      </c>
      <c r="F842" t="s">
        <v>1156</v>
      </c>
      <c r="G842" t="s">
        <v>55</v>
      </c>
      <c r="H842" t="s">
        <v>814</v>
      </c>
      <c r="J842">
        <v>127</v>
      </c>
      <c r="K842">
        <v>200000</v>
      </c>
      <c r="M842">
        <v>2007</v>
      </c>
      <c r="N842" t="s">
        <v>172</v>
      </c>
      <c r="P842">
        <f>ROUNDDOWN(AL842,0)</f>
        <v>6</v>
      </c>
      <c r="S842">
        <v>1</v>
      </c>
      <c r="U842">
        <v>2007</v>
      </c>
      <c r="AC842">
        <v>2</v>
      </c>
      <c r="AH842">
        <v>2</v>
      </c>
      <c r="AI842">
        <v>2</v>
      </c>
      <c r="AJ842">
        <v>13</v>
      </c>
      <c r="AK842">
        <v>449300</v>
      </c>
      <c r="AL842">
        <v>6.8</v>
      </c>
      <c r="AM842" t="s">
        <v>55</v>
      </c>
      <c r="AN842" t="str">
        <f>CHOOSE(AI842, "Bottom 20%", "20%-40%", "40%-60%", "60%-80%", "Top 20%")</f>
        <v>20%-40%</v>
      </c>
      <c r="AP842">
        <v>1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1</v>
      </c>
      <c r="BD842">
        <v>0</v>
      </c>
      <c r="BE842">
        <v>0</v>
      </c>
      <c r="BF842">
        <v>0</v>
      </c>
      <c r="BG842">
        <v>0</v>
      </c>
    </row>
    <row r="843" spans="1:59">
      <c r="A843" s="8">
        <v>40372</v>
      </c>
      <c r="B843" s="8">
        <v>40372</v>
      </c>
      <c r="C843" t="s">
        <v>170</v>
      </c>
      <c r="E843" t="s">
        <v>157</v>
      </c>
      <c r="F843" t="s">
        <v>1157</v>
      </c>
      <c r="G843" t="s">
        <v>55</v>
      </c>
      <c r="H843" t="s">
        <v>819</v>
      </c>
      <c r="J843">
        <v>11</v>
      </c>
      <c r="M843">
        <v>2010</v>
      </c>
      <c r="N843" t="s">
        <v>172</v>
      </c>
      <c r="P843">
        <f>ROUNDDOWN(AL843,0)</f>
        <v>5</v>
      </c>
      <c r="S843">
        <v>1</v>
      </c>
      <c r="U843">
        <v>2010</v>
      </c>
      <c r="AE843">
        <v>2</v>
      </c>
      <c r="AF843">
        <v>2</v>
      </c>
      <c r="AG843">
        <v>2</v>
      </c>
      <c r="AH843">
        <v>2</v>
      </c>
      <c r="AI843">
        <v>2</v>
      </c>
      <c r="AJ843">
        <v>1</v>
      </c>
      <c r="AK843">
        <v>192700</v>
      </c>
      <c r="AL843">
        <v>5.8</v>
      </c>
      <c r="AM843" t="s">
        <v>55</v>
      </c>
      <c r="AN843" t="str">
        <f>CHOOSE(AI843, "Bottom 20%", "20%-40%", "40%-60%", "60%-80%", "Top 20%")</f>
        <v>20%-40%</v>
      </c>
      <c r="AP843">
        <v>1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1</v>
      </c>
      <c r="BG843">
        <v>0</v>
      </c>
    </row>
    <row r="844" spans="1:59">
      <c r="A844" s="8">
        <v>39341</v>
      </c>
      <c r="B844" s="8">
        <v>39362</v>
      </c>
      <c r="C844" t="s">
        <v>170</v>
      </c>
      <c r="E844" t="s">
        <v>157</v>
      </c>
      <c r="F844" t="s">
        <v>1158</v>
      </c>
      <c r="G844" t="s">
        <v>55</v>
      </c>
      <c r="H844" t="s">
        <v>817</v>
      </c>
      <c r="J844">
        <v>94</v>
      </c>
      <c r="K844">
        <v>20000</v>
      </c>
      <c r="M844">
        <v>2007</v>
      </c>
      <c r="N844" t="s">
        <v>172</v>
      </c>
      <c r="P844">
        <f>ROUNDDOWN(AL844,0)</f>
        <v>6</v>
      </c>
      <c r="S844">
        <v>1</v>
      </c>
      <c r="U844">
        <v>2007</v>
      </c>
      <c r="AC844">
        <v>2</v>
      </c>
      <c r="AH844">
        <v>2</v>
      </c>
      <c r="AI844">
        <v>2</v>
      </c>
      <c r="AJ844">
        <v>22</v>
      </c>
      <c r="AK844">
        <v>90280</v>
      </c>
      <c r="AL844">
        <v>6.3</v>
      </c>
      <c r="AM844" t="s">
        <v>55</v>
      </c>
      <c r="AN844" t="str">
        <f>CHOOSE(AI844, "Bottom 20%", "20%-40%", "40%-60%", "60%-80%", "Top 20%")</f>
        <v>20%-40%</v>
      </c>
      <c r="AP844">
        <v>1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1</v>
      </c>
      <c r="BD844">
        <v>0</v>
      </c>
      <c r="BE844">
        <v>0</v>
      </c>
      <c r="BF844">
        <v>0</v>
      </c>
      <c r="BG844">
        <v>0</v>
      </c>
    </row>
    <row r="845" spans="1:59">
      <c r="A845" s="8">
        <v>38557</v>
      </c>
      <c r="B845" s="8">
        <v>38569</v>
      </c>
      <c r="C845" t="s">
        <v>170</v>
      </c>
      <c r="E845" t="s">
        <v>157</v>
      </c>
      <c r="F845" t="s">
        <v>1159</v>
      </c>
      <c r="G845" t="s">
        <v>55</v>
      </c>
      <c r="H845" t="s">
        <v>817</v>
      </c>
      <c r="J845">
        <v>1200</v>
      </c>
      <c r="K845">
        <v>20000055</v>
      </c>
      <c r="L845">
        <v>3330</v>
      </c>
      <c r="M845">
        <v>2005</v>
      </c>
      <c r="N845" t="s">
        <v>172</v>
      </c>
      <c r="P845">
        <f>ROUNDDOWN(AL845,0)</f>
        <v>5</v>
      </c>
      <c r="S845">
        <v>1</v>
      </c>
      <c r="U845">
        <v>2005</v>
      </c>
      <c r="AA845">
        <v>2</v>
      </c>
      <c r="AH845">
        <v>2</v>
      </c>
      <c r="AI845">
        <v>2</v>
      </c>
      <c r="AJ845">
        <v>13</v>
      </c>
      <c r="AK845">
        <v>35550</v>
      </c>
      <c r="AL845">
        <v>5.7</v>
      </c>
      <c r="AM845" t="s">
        <v>55</v>
      </c>
      <c r="AN845" t="str">
        <f>CHOOSE(AI845, "Bottom 20%", "20%-40%", "40%-60%", "60%-80%", "Top 20%")</f>
        <v>20%-40%</v>
      </c>
      <c r="AP845">
        <v>1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1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</row>
    <row r="846" spans="1:59">
      <c r="A846" s="8">
        <v>38611</v>
      </c>
      <c r="B846" s="8">
        <v>38614</v>
      </c>
      <c r="C846" t="s">
        <v>170</v>
      </c>
      <c r="E846" t="s">
        <v>157</v>
      </c>
      <c r="F846" t="s">
        <v>1160</v>
      </c>
      <c r="G846" t="s">
        <v>55</v>
      </c>
      <c r="H846" t="s">
        <v>817</v>
      </c>
      <c r="J846">
        <v>23</v>
      </c>
      <c r="K846">
        <v>2504</v>
      </c>
      <c r="M846">
        <v>2005</v>
      </c>
      <c r="N846" t="s">
        <v>172</v>
      </c>
      <c r="P846">
        <f>ROUNDDOWN(AL846,0)</f>
        <v>6</v>
      </c>
      <c r="S846">
        <v>1</v>
      </c>
      <c r="U846">
        <v>2005</v>
      </c>
      <c r="AA846">
        <v>2</v>
      </c>
      <c r="AH846">
        <v>2</v>
      </c>
      <c r="AI846">
        <v>2</v>
      </c>
      <c r="AJ846">
        <v>4</v>
      </c>
      <c r="AK846">
        <v>308700</v>
      </c>
      <c r="AL846">
        <v>6.8</v>
      </c>
      <c r="AM846" t="s">
        <v>55</v>
      </c>
      <c r="AN846" t="str">
        <f>CHOOSE(AI846, "Bottom 20%", "20%-40%", "40%-60%", "60%-80%", "Top 20%")</f>
        <v>20%-40%</v>
      </c>
      <c r="AP846">
        <v>1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</row>
    <row r="847" spans="1:59">
      <c r="A847" s="8">
        <v>39297</v>
      </c>
      <c r="B847" s="8">
        <v>39321</v>
      </c>
      <c r="C847" t="s">
        <v>170</v>
      </c>
      <c r="E847" t="s">
        <v>157</v>
      </c>
      <c r="F847" t="s">
        <v>1161</v>
      </c>
      <c r="G847" t="s">
        <v>55</v>
      </c>
      <c r="H847" t="s">
        <v>817</v>
      </c>
      <c r="J847">
        <v>15</v>
      </c>
      <c r="K847">
        <v>500000</v>
      </c>
      <c r="M847">
        <v>2007</v>
      </c>
      <c r="N847" t="s">
        <v>172</v>
      </c>
      <c r="P847">
        <f>ROUNDDOWN(AL847,0)</f>
        <v>5</v>
      </c>
      <c r="S847">
        <v>1</v>
      </c>
      <c r="U847">
        <v>2007</v>
      </c>
      <c r="AC847">
        <v>2</v>
      </c>
      <c r="AH847">
        <v>2</v>
      </c>
      <c r="AI847">
        <v>2</v>
      </c>
      <c r="AJ847">
        <v>25</v>
      </c>
      <c r="AK847">
        <v>15360</v>
      </c>
      <c r="AL847">
        <v>5.6</v>
      </c>
      <c r="AM847" t="s">
        <v>55</v>
      </c>
      <c r="AN847" t="str">
        <f>CHOOSE(AI847, "Bottom 20%", "20%-40%", "40%-60%", "60%-80%", "Top 20%")</f>
        <v>20%-40%</v>
      </c>
      <c r="AP847">
        <v>1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1</v>
      </c>
      <c r="BD847">
        <v>0</v>
      </c>
      <c r="BE847">
        <v>0</v>
      </c>
      <c r="BF847">
        <v>0</v>
      </c>
      <c r="BG847">
        <v>0</v>
      </c>
    </row>
    <row r="848" spans="1:59">
      <c r="A848" s="8">
        <v>38648</v>
      </c>
      <c r="B848" s="8">
        <v>38669</v>
      </c>
      <c r="C848" t="s">
        <v>170</v>
      </c>
      <c r="E848" t="s">
        <v>157</v>
      </c>
      <c r="F848" t="s">
        <v>1162</v>
      </c>
      <c r="G848" t="s">
        <v>55</v>
      </c>
      <c r="H848" t="s">
        <v>817</v>
      </c>
      <c r="J848">
        <v>162</v>
      </c>
      <c r="K848">
        <v>2000000</v>
      </c>
      <c r="M848">
        <v>2005</v>
      </c>
      <c r="N848" t="s">
        <v>172</v>
      </c>
      <c r="P848">
        <f>ROUNDDOWN(AL848,0)</f>
        <v>6</v>
      </c>
      <c r="S848">
        <v>1</v>
      </c>
      <c r="U848">
        <v>2005</v>
      </c>
      <c r="AA848">
        <v>2</v>
      </c>
      <c r="AH848">
        <v>2</v>
      </c>
      <c r="AI848">
        <v>2</v>
      </c>
      <c r="AJ848">
        <v>22</v>
      </c>
      <c r="AK848">
        <v>131300</v>
      </c>
      <c r="AL848">
        <v>6.8</v>
      </c>
      <c r="AM848" t="s">
        <v>55</v>
      </c>
      <c r="AN848" t="str">
        <f>CHOOSE(AI848, "Bottom 20%", "20%-40%", "40%-60%", "60%-80%", "Top 20%")</f>
        <v>20%-40%</v>
      </c>
      <c r="AP848">
        <v>1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1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</row>
    <row r="849" spans="1:59">
      <c r="A849" s="8">
        <v>38822</v>
      </c>
      <c r="B849" s="8">
        <v>38825</v>
      </c>
      <c r="C849" t="s">
        <v>170</v>
      </c>
      <c r="E849" t="s">
        <v>157</v>
      </c>
      <c r="F849" t="s">
        <v>1163</v>
      </c>
      <c r="G849" t="s">
        <v>55</v>
      </c>
      <c r="H849" t="s">
        <v>814</v>
      </c>
      <c r="J849">
        <v>20</v>
      </c>
      <c r="M849">
        <v>2006</v>
      </c>
      <c r="N849" t="s">
        <v>172</v>
      </c>
      <c r="P849">
        <f>ROUNDDOWN(AL849,0)</f>
        <v>5</v>
      </c>
      <c r="S849">
        <v>1</v>
      </c>
      <c r="U849">
        <v>2006</v>
      </c>
      <c r="AB849">
        <v>2</v>
      </c>
      <c r="AH849">
        <v>2</v>
      </c>
      <c r="AI849">
        <v>2</v>
      </c>
      <c r="AJ849">
        <v>4</v>
      </c>
      <c r="AK849">
        <v>190900</v>
      </c>
      <c r="AL849">
        <v>5.9</v>
      </c>
      <c r="AM849" t="s">
        <v>55</v>
      </c>
      <c r="AN849" t="str">
        <f>CHOOSE(AI849, "Bottom 20%", "20%-40%", "40%-60%", "60%-80%", "Top 20%")</f>
        <v>20%-40%</v>
      </c>
      <c r="AP849">
        <v>1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0</v>
      </c>
      <c r="BG849">
        <v>0</v>
      </c>
    </row>
    <row r="850" spans="1:59">
      <c r="A850" s="8">
        <v>39995</v>
      </c>
      <c r="B850" s="8">
        <v>40086</v>
      </c>
      <c r="C850" t="s">
        <v>170</v>
      </c>
      <c r="E850" t="s">
        <v>157</v>
      </c>
      <c r="F850" t="s">
        <v>1164</v>
      </c>
      <c r="G850" t="s">
        <v>55</v>
      </c>
      <c r="H850" t="s">
        <v>819</v>
      </c>
      <c r="J850">
        <v>992</v>
      </c>
      <c r="K850">
        <v>1886000</v>
      </c>
      <c r="L850">
        <v>220</v>
      </c>
      <c r="M850">
        <v>2009</v>
      </c>
      <c r="N850" t="s">
        <v>172</v>
      </c>
      <c r="P850">
        <f>ROUNDDOWN(AL850,0)</f>
        <v>6</v>
      </c>
      <c r="S850">
        <v>1</v>
      </c>
      <c r="U850">
        <v>2009</v>
      </c>
      <c r="AE850">
        <v>2</v>
      </c>
      <c r="AF850">
        <v>2</v>
      </c>
      <c r="AG850">
        <v>2</v>
      </c>
      <c r="AH850">
        <v>2</v>
      </c>
      <c r="AI850">
        <v>2</v>
      </c>
      <c r="AJ850">
        <v>92</v>
      </c>
      <c r="AK850">
        <v>129000</v>
      </c>
      <c r="AL850">
        <v>6</v>
      </c>
      <c r="AM850" t="s">
        <v>55</v>
      </c>
      <c r="AN850" t="str">
        <f>CHOOSE(AI850, "Bottom 20%", "20%-40%", "40%-60%", "60%-80%", "Top 20%")</f>
        <v>20%-40%</v>
      </c>
      <c r="AP850">
        <v>1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1</v>
      </c>
      <c r="BF850">
        <v>0</v>
      </c>
      <c r="BG850">
        <v>0</v>
      </c>
    </row>
    <row r="851" spans="1:59">
      <c r="A851" s="8">
        <v>38868</v>
      </c>
      <c r="B851" s="8">
        <v>38872</v>
      </c>
      <c r="C851" t="s">
        <v>170</v>
      </c>
      <c r="E851" t="s">
        <v>157</v>
      </c>
      <c r="F851" t="s">
        <v>1165</v>
      </c>
      <c r="G851" t="s">
        <v>55</v>
      </c>
      <c r="H851" t="s">
        <v>817</v>
      </c>
      <c r="J851">
        <v>41</v>
      </c>
      <c r="M851">
        <v>2006</v>
      </c>
      <c r="N851" t="s">
        <v>172</v>
      </c>
      <c r="P851">
        <f>ROUNDDOWN(AL851,0)</f>
        <v>6</v>
      </c>
      <c r="S851">
        <v>1</v>
      </c>
      <c r="U851">
        <v>2006</v>
      </c>
      <c r="AB851">
        <v>2</v>
      </c>
      <c r="AH851">
        <v>2</v>
      </c>
      <c r="AI851">
        <v>2</v>
      </c>
      <c r="AJ851">
        <v>5</v>
      </c>
      <c r="AK851">
        <v>395400</v>
      </c>
      <c r="AL851">
        <v>6.3</v>
      </c>
      <c r="AM851" t="s">
        <v>55</v>
      </c>
      <c r="AN851" t="str">
        <f>CHOOSE(AI851, "Bottom 20%", "20%-40%", "40%-60%", "60%-80%", "Top 20%")</f>
        <v>20%-40%</v>
      </c>
      <c r="AP851">
        <v>1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1</v>
      </c>
      <c r="BC851">
        <v>0</v>
      </c>
      <c r="BD851">
        <v>0</v>
      </c>
      <c r="BE851">
        <v>0</v>
      </c>
      <c r="BF851">
        <v>0</v>
      </c>
      <c r="BG851">
        <v>0</v>
      </c>
    </row>
    <row r="852" spans="1:59">
      <c r="A852" s="8">
        <v>38556</v>
      </c>
      <c r="B852" s="8">
        <v>38580</v>
      </c>
      <c r="C852" t="s">
        <v>170</v>
      </c>
      <c r="E852" t="s">
        <v>157</v>
      </c>
      <c r="F852" t="s">
        <v>1166</v>
      </c>
      <c r="G852" t="s">
        <v>55</v>
      </c>
      <c r="H852" t="s">
        <v>817</v>
      </c>
      <c r="J852">
        <v>126</v>
      </c>
      <c r="K852">
        <v>100000</v>
      </c>
      <c r="M852">
        <v>2005</v>
      </c>
      <c r="N852" t="s">
        <v>172</v>
      </c>
      <c r="P852">
        <f>ROUNDDOWN(AL852,0)</f>
        <v>7</v>
      </c>
      <c r="S852">
        <v>1</v>
      </c>
      <c r="U852">
        <v>2005</v>
      </c>
      <c r="AA852">
        <v>2</v>
      </c>
      <c r="AH852">
        <v>2</v>
      </c>
      <c r="AI852">
        <v>2</v>
      </c>
      <c r="AJ852">
        <v>25</v>
      </c>
      <c r="AK852">
        <v>619200</v>
      </c>
      <c r="AL852">
        <v>7.2</v>
      </c>
      <c r="AM852" t="s">
        <v>55</v>
      </c>
      <c r="AN852" t="str">
        <f>CHOOSE(AI852, "Bottom 20%", "20%-40%", "40%-60%", "60%-80%", "Top 20%")</f>
        <v>20%-40%</v>
      </c>
      <c r="AP852">
        <v>1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1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</row>
    <row r="853" spans="1:59">
      <c r="A853" s="8">
        <v>39264</v>
      </c>
      <c r="B853" s="8">
        <v>39276</v>
      </c>
      <c r="C853" t="s">
        <v>170</v>
      </c>
      <c r="E853" t="s">
        <v>157</v>
      </c>
      <c r="F853" t="s">
        <v>1167</v>
      </c>
      <c r="G853" t="s">
        <v>55</v>
      </c>
      <c r="H853" t="s">
        <v>817</v>
      </c>
      <c r="J853">
        <v>225</v>
      </c>
      <c r="K853">
        <v>63000</v>
      </c>
      <c r="M853">
        <v>2007</v>
      </c>
      <c r="N853" t="s">
        <v>172</v>
      </c>
      <c r="P853">
        <f>ROUNDDOWN(AL853,0)</f>
        <v>6</v>
      </c>
      <c r="S853">
        <v>1</v>
      </c>
      <c r="U853">
        <v>2007</v>
      </c>
      <c r="AC853">
        <v>2</v>
      </c>
      <c r="AH853">
        <v>2</v>
      </c>
      <c r="AI853">
        <v>2</v>
      </c>
      <c r="AJ853">
        <v>13</v>
      </c>
      <c r="AK853">
        <v>398900</v>
      </c>
      <c r="AL853">
        <v>6.7</v>
      </c>
      <c r="AM853" t="s">
        <v>55</v>
      </c>
      <c r="AN853" t="str">
        <f>CHOOSE(AI853, "Bottom 20%", "20%-40%", "40%-60%", "60%-80%", "Top 20%")</f>
        <v>20%-40%</v>
      </c>
      <c r="AP853">
        <v>1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1</v>
      </c>
      <c r="BD853">
        <v>0</v>
      </c>
      <c r="BE853">
        <v>0</v>
      </c>
      <c r="BF853">
        <v>0</v>
      </c>
      <c r="BG853">
        <v>0</v>
      </c>
    </row>
    <row r="854" spans="1:59">
      <c r="A854" s="8">
        <v>38609</v>
      </c>
      <c r="B854" s="8">
        <v>38615</v>
      </c>
      <c r="C854" t="s">
        <v>170</v>
      </c>
      <c r="E854" t="s">
        <v>157</v>
      </c>
      <c r="F854" t="s">
        <v>1168</v>
      </c>
      <c r="G854" t="s">
        <v>55</v>
      </c>
      <c r="H854" t="s">
        <v>817</v>
      </c>
      <c r="J854">
        <v>89</v>
      </c>
      <c r="K854">
        <v>550000</v>
      </c>
      <c r="L854">
        <v>420</v>
      </c>
      <c r="M854">
        <v>2005</v>
      </c>
      <c r="N854" t="s">
        <v>172</v>
      </c>
      <c r="P854">
        <f>ROUNDDOWN(AL854,0)</f>
        <v>6</v>
      </c>
      <c r="S854">
        <v>1</v>
      </c>
      <c r="U854">
        <v>2005</v>
      </c>
      <c r="AA854">
        <v>2</v>
      </c>
      <c r="AH854">
        <v>2</v>
      </c>
      <c r="AI854">
        <v>2</v>
      </c>
      <c r="AJ854">
        <v>7</v>
      </c>
      <c r="AK854">
        <v>312900</v>
      </c>
      <c r="AL854">
        <v>6.7</v>
      </c>
      <c r="AM854" t="s">
        <v>55</v>
      </c>
      <c r="AN854" t="str">
        <f>CHOOSE(AI854, "Bottom 20%", "20%-40%", "40%-60%", "60%-80%", "Top 20%")</f>
        <v>20%-40%</v>
      </c>
      <c r="AP854">
        <v>1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1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</row>
    <row r="855" spans="1:59">
      <c r="A855" s="8">
        <v>38901</v>
      </c>
      <c r="B855" s="8">
        <v>38906</v>
      </c>
      <c r="C855" t="s">
        <v>170</v>
      </c>
      <c r="E855" t="s">
        <v>157</v>
      </c>
      <c r="F855" t="s">
        <v>1169</v>
      </c>
      <c r="G855" t="s">
        <v>55</v>
      </c>
      <c r="H855" t="s">
        <v>817</v>
      </c>
      <c r="J855">
        <v>33</v>
      </c>
      <c r="M855">
        <v>2006</v>
      </c>
      <c r="N855" t="s">
        <v>172</v>
      </c>
      <c r="P855">
        <f>ROUNDDOWN(AL855,0)</f>
        <v>5</v>
      </c>
      <c r="S855">
        <v>1</v>
      </c>
      <c r="U855">
        <v>2006</v>
      </c>
      <c r="AB855">
        <v>2</v>
      </c>
      <c r="AH855">
        <v>2</v>
      </c>
      <c r="AI855">
        <v>2</v>
      </c>
      <c r="AJ855">
        <v>6</v>
      </c>
      <c r="AK855">
        <v>31360</v>
      </c>
      <c r="AL855">
        <v>5.3</v>
      </c>
      <c r="AM855" t="s">
        <v>55</v>
      </c>
      <c r="AN855" t="str">
        <f>CHOOSE(AI855, "Bottom 20%", "20%-40%", "40%-60%", "60%-80%", "Top 20%")</f>
        <v>20%-40%</v>
      </c>
      <c r="AP855">
        <v>1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1</v>
      </c>
      <c r="BC855">
        <v>0</v>
      </c>
      <c r="BD855">
        <v>0</v>
      </c>
      <c r="BE855">
        <v>0</v>
      </c>
      <c r="BF855">
        <v>0</v>
      </c>
      <c r="BG855">
        <v>0</v>
      </c>
    </row>
    <row r="856" spans="1:59">
      <c r="A856" s="8">
        <v>39306</v>
      </c>
      <c r="B856" s="8">
        <v>39311</v>
      </c>
      <c r="C856" t="s">
        <v>170</v>
      </c>
      <c r="E856" t="s">
        <v>157</v>
      </c>
      <c r="F856" t="s">
        <v>1170</v>
      </c>
      <c r="G856" t="s">
        <v>55</v>
      </c>
      <c r="H856" t="s">
        <v>817</v>
      </c>
      <c r="J856">
        <v>76</v>
      </c>
      <c r="K856">
        <v>15000</v>
      </c>
      <c r="M856">
        <v>2007</v>
      </c>
      <c r="N856" t="s">
        <v>172</v>
      </c>
      <c r="P856">
        <f>ROUNDDOWN(AL856,0)</f>
        <v>6</v>
      </c>
      <c r="S856">
        <v>1</v>
      </c>
      <c r="U856">
        <v>2007</v>
      </c>
      <c r="AC856">
        <v>2</v>
      </c>
      <c r="AH856">
        <v>2</v>
      </c>
      <c r="AI856">
        <v>2</v>
      </c>
      <c r="AJ856">
        <v>6</v>
      </c>
      <c r="AK856">
        <v>191400</v>
      </c>
      <c r="AL856">
        <v>6.1</v>
      </c>
      <c r="AM856" t="s">
        <v>55</v>
      </c>
      <c r="AN856" t="str">
        <f>CHOOSE(AI856, "Bottom 20%", "20%-40%", "40%-60%", "60%-80%", "Top 20%")</f>
        <v>20%-40%</v>
      </c>
      <c r="AP856">
        <v>1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1</v>
      </c>
      <c r="BD856">
        <v>0</v>
      </c>
      <c r="BE856">
        <v>0</v>
      </c>
      <c r="BF856">
        <v>0</v>
      </c>
      <c r="BG856">
        <v>0</v>
      </c>
    </row>
    <row r="857" spans="1:59">
      <c r="A857" s="8">
        <v>39016</v>
      </c>
      <c r="B857" s="8">
        <v>39025</v>
      </c>
      <c r="C857" t="s">
        <v>170</v>
      </c>
      <c r="E857" t="s">
        <v>157</v>
      </c>
      <c r="F857" t="s">
        <v>1171</v>
      </c>
      <c r="G857" t="s">
        <v>55</v>
      </c>
      <c r="H857" t="s">
        <v>817</v>
      </c>
      <c r="J857">
        <v>47</v>
      </c>
      <c r="K857">
        <v>225000</v>
      </c>
      <c r="M857">
        <v>2006</v>
      </c>
      <c r="N857" t="s">
        <v>172</v>
      </c>
      <c r="P857">
        <f>ROUNDDOWN(AL857,0)</f>
        <v>5</v>
      </c>
      <c r="S857">
        <v>1</v>
      </c>
      <c r="U857">
        <v>2006</v>
      </c>
      <c r="AB857">
        <v>2</v>
      </c>
      <c r="AH857">
        <v>2</v>
      </c>
      <c r="AI857">
        <v>2</v>
      </c>
      <c r="AJ857">
        <v>10</v>
      </c>
      <c r="AK857">
        <v>40090</v>
      </c>
      <c r="AL857">
        <v>5.6</v>
      </c>
      <c r="AM857" t="s">
        <v>55</v>
      </c>
      <c r="AN857" t="str">
        <f>CHOOSE(AI857, "Bottom 20%", "20%-40%", "40%-60%", "60%-80%", "Top 20%")</f>
        <v>20%-40%</v>
      </c>
      <c r="AP857">
        <v>1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1</v>
      </c>
      <c r="BC857">
        <v>0</v>
      </c>
      <c r="BD857">
        <v>0</v>
      </c>
      <c r="BE857">
        <v>0</v>
      </c>
      <c r="BF857">
        <v>0</v>
      </c>
      <c r="BG857">
        <v>0</v>
      </c>
    </row>
    <row r="858" spans="1:59">
      <c r="A858" s="8">
        <v>38892</v>
      </c>
      <c r="B858" s="8">
        <v>38895</v>
      </c>
      <c r="C858" t="s">
        <v>170</v>
      </c>
      <c r="E858" t="s">
        <v>157</v>
      </c>
      <c r="F858" t="s">
        <v>1172</v>
      </c>
      <c r="G858" t="s">
        <v>55</v>
      </c>
      <c r="H858" t="s">
        <v>817</v>
      </c>
      <c r="J858">
        <v>130</v>
      </c>
      <c r="K858">
        <v>300000</v>
      </c>
      <c r="M858">
        <v>2006</v>
      </c>
      <c r="N858" t="s">
        <v>172</v>
      </c>
      <c r="P858">
        <f>ROUNDDOWN(AL858,0)</f>
        <v>7</v>
      </c>
      <c r="S858">
        <v>1</v>
      </c>
      <c r="U858">
        <v>2006</v>
      </c>
      <c r="AB858">
        <v>2</v>
      </c>
      <c r="AH858">
        <v>2</v>
      </c>
      <c r="AI858">
        <v>2</v>
      </c>
      <c r="AJ858">
        <v>4</v>
      </c>
      <c r="AK858">
        <v>506600</v>
      </c>
      <c r="AL858">
        <v>7.3</v>
      </c>
      <c r="AM858" t="s">
        <v>55</v>
      </c>
      <c r="AN858" t="str">
        <f>CHOOSE(AI858, "Bottom 20%", "20%-40%", "40%-60%", "60%-80%", "Top 20%")</f>
        <v>20%-40%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1</v>
      </c>
      <c r="BC858">
        <v>0</v>
      </c>
      <c r="BD858">
        <v>0</v>
      </c>
      <c r="BE858">
        <v>0</v>
      </c>
      <c r="BF858">
        <v>0</v>
      </c>
      <c r="BG858">
        <v>0</v>
      </c>
    </row>
    <row r="859" spans="1:59">
      <c r="A859" s="8">
        <v>38617</v>
      </c>
      <c r="B859" s="8">
        <v>38636</v>
      </c>
      <c r="C859" t="s">
        <v>170</v>
      </c>
      <c r="E859" t="s">
        <v>157</v>
      </c>
      <c r="F859" t="s">
        <v>1173</v>
      </c>
      <c r="G859" t="s">
        <v>55</v>
      </c>
      <c r="H859" t="s">
        <v>817</v>
      </c>
      <c r="J859">
        <v>15</v>
      </c>
      <c r="M859">
        <v>2005</v>
      </c>
      <c r="N859" t="s">
        <v>172</v>
      </c>
      <c r="P859">
        <f>ROUNDDOWN(AL859,0)</f>
        <v>6</v>
      </c>
      <c r="S859">
        <v>1</v>
      </c>
      <c r="U859">
        <v>2005</v>
      </c>
      <c r="AA859">
        <v>2</v>
      </c>
      <c r="AH859">
        <v>2</v>
      </c>
      <c r="AI859">
        <v>2</v>
      </c>
      <c r="AJ859">
        <v>20</v>
      </c>
      <c r="AK859">
        <v>53200</v>
      </c>
      <c r="AL859">
        <v>6</v>
      </c>
      <c r="AM859" t="s">
        <v>55</v>
      </c>
      <c r="AN859" t="str">
        <f>CHOOSE(AI859, "Bottom 20%", "20%-40%", "40%-60%", "60%-80%", "Top 20%")</f>
        <v>20%-40%</v>
      </c>
      <c r="AP859">
        <v>1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1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</row>
    <row r="860" spans="1:59">
      <c r="A860" s="8">
        <v>38200</v>
      </c>
      <c r="B860" s="8">
        <v>38238</v>
      </c>
      <c r="C860" t="s">
        <v>170</v>
      </c>
      <c r="E860" t="s">
        <v>157</v>
      </c>
      <c r="F860" t="s">
        <v>1174</v>
      </c>
      <c r="G860" t="s">
        <v>55</v>
      </c>
      <c r="H860" t="s">
        <v>817</v>
      </c>
      <c r="J860">
        <v>210</v>
      </c>
      <c r="K860">
        <v>100000</v>
      </c>
      <c r="L860">
        <v>276</v>
      </c>
      <c r="M860">
        <v>2004</v>
      </c>
      <c r="N860" t="s">
        <v>172</v>
      </c>
      <c r="P860">
        <f>ROUNDDOWN(AL860,0)</f>
        <v>7</v>
      </c>
      <c r="S860">
        <v>1</v>
      </c>
      <c r="U860">
        <v>2004</v>
      </c>
      <c r="Z860">
        <v>2</v>
      </c>
      <c r="AH860">
        <v>2</v>
      </c>
      <c r="AI860">
        <v>2</v>
      </c>
      <c r="AJ860">
        <v>39</v>
      </c>
      <c r="AK860">
        <v>638400</v>
      </c>
      <c r="AL860">
        <v>7.4</v>
      </c>
      <c r="AM860" t="s">
        <v>55</v>
      </c>
      <c r="AN860" t="str">
        <f>CHOOSE(AI860, "Bottom 20%", "20%-40%", "40%-60%", "60%-80%", "Top 20%")</f>
        <v>20%-40%</v>
      </c>
      <c r="AP860">
        <v>1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1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</row>
    <row r="861" spans="1:59">
      <c r="A861" s="8">
        <v>38930</v>
      </c>
      <c r="B861" s="8">
        <v>38970</v>
      </c>
      <c r="C861" t="s">
        <v>170</v>
      </c>
      <c r="E861" t="s">
        <v>157</v>
      </c>
      <c r="F861" t="s">
        <v>1175</v>
      </c>
      <c r="G861" t="s">
        <v>55</v>
      </c>
      <c r="H861" t="s">
        <v>817</v>
      </c>
      <c r="J861">
        <v>185</v>
      </c>
      <c r="K861">
        <v>2000000</v>
      </c>
      <c r="M861">
        <v>2006</v>
      </c>
      <c r="N861" t="s">
        <v>172</v>
      </c>
      <c r="P861">
        <f>ROUNDDOWN(AL861,0)</f>
        <v>7</v>
      </c>
      <c r="S861">
        <v>1</v>
      </c>
      <c r="U861">
        <v>2006</v>
      </c>
      <c r="AB861">
        <v>2</v>
      </c>
      <c r="AH861">
        <v>2</v>
      </c>
      <c r="AI861">
        <v>2</v>
      </c>
      <c r="AJ861">
        <v>41</v>
      </c>
      <c r="AK861">
        <v>302800</v>
      </c>
      <c r="AL861">
        <v>7.1</v>
      </c>
      <c r="AM861" t="s">
        <v>55</v>
      </c>
      <c r="AN861" t="str">
        <f>CHOOSE(AI861, "Bottom 20%", "20%-40%", "40%-60%", "60%-80%", "Top 20%")</f>
        <v>20%-40%</v>
      </c>
      <c r="AP861">
        <v>1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1</v>
      </c>
      <c r="BC861">
        <v>0</v>
      </c>
      <c r="BD861">
        <v>0</v>
      </c>
      <c r="BE861">
        <v>0</v>
      </c>
      <c r="BF861">
        <v>0</v>
      </c>
      <c r="BG861">
        <v>0</v>
      </c>
    </row>
    <row r="862" spans="1:59">
      <c r="A862" s="8">
        <v>38902</v>
      </c>
      <c r="B862" s="8">
        <v>38905</v>
      </c>
      <c r="C862" t="s">
        <v>170</v>
      </c>
      <c r="E862" t="s">
        <v>157</v>
      </c>
      <c r="F862" t="s">
        <v>1176</v>
      </c>
      <c r="G862" t="s">
        <v>55</v>
      </c>
      <c r="H862" t="s">
        <v>817</v>
      </c>
      <c r="J862">
        <v>24</v>
      </c>
      <c r="K862">
        <v>8400</v>
      </c>
      <c r="M862">
        <v>2006</v>
      </c>
      <c r="N862" t="s">
        <v>172</v>
      </c>
      <c r="P862">
        <f>ROUNDDOWN(AL862,0)</f>
        <v>5</v>
      </c>
      <c r="S862">
        <v>1</v>
      </c>
      <c r="U862">
        <v>2006</v>
      </c>
      <c r="AB862">
        <v>2</v>
      </c>
      <c r="AH862">
        <v>2</v>
      </c>
      <c r="AI862">
        <v>2</v>
      </c>
      <c r="AJ862">
        <v>4</v>
      </c>
      <c r="AK862">
        <v>170100</v>
      </c>
      <c r="AL862">
        <v>5.8</v>
      </c>
      <c r="AM862" t="s">
        <v>55</v>
      </c>
      <c r="AN862" t="str">
        <f>CHOOSE(AI862, "Bottom 20%", "20%-40%", "40%-60%", "60%-80%", "Top 20%")</f>
        <v>20%-40%</v>
      </c>
      <c r="AP862">
        <v>1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1</v>
      </c>
      <c r="BC862">
        <v>0</v>
      </c>
      <c r="BD862">
        <v>0</v>
      </c>
      <c r="BE862">
        <v>0</v>
      </c>
      <c r="BF862">
        <v>0</v>
      </c>
      <c r="BG862">
        <v>0</v>
      </c>
    </row>
    <row r="863" spans="1:59">
      <c r="A863" s="8">
        <v>38540</v>
      </c>
      <c r="B863" s="8">
        <v>38561</v>
      </c>
      <c r="C863" t="s">
        <v>170</v>
      </c>
      <c r="E863" t="s">
        <v>157</v>
      </c>
      <c r="F863" t="s">
        <v>1177</v>
      </c>
      <c r="G863" t="s">
        <v>55</v>
      </c>
      <c r="H863" t="s">
        <v>817</v>
      </c>
      <c r="J863">
        <v>70</v>
      </c>
      <c r="K863">
        <v>1908000</v>
      </c>
      <c r="M863">
        <v>2005</v>
      </c>
      <c r="N863" t="s">
        <v>172</v>
      </c>
      <c r="P863">
        <f>ROUNDDOWN(AL863,0)</f>
        <v>7</v>
      </c>
      <c r="S863">
        <v>1</v>
      </c>
      <c r="U863">
        <v>2005</v>
      </c>
      <c r="AA863">
        <v>2</v>
      </c>
      <c r="AH863">
        <v>2</v>
      </c>
      <c r="AI863">
        <v>2</v>
      </c>
      <c r="AJ863">
        <v>22</v>
      </c>
      <c r="AK863">
        <v>823500</v>
      </c>
      <c r="AL863">
        <v>7.2</v>
      </c>
      <c r="AM863" t="s">
        <v>55</v>
      </c>
      <c r="AN863" t="str">
        <f>CHOOSE(AI863, "Bottom 20%", "20%-40%", "40%-60%", "60%-80%", "Top 20%")</f>
        <v>20%-40%</v>
      </c>
      <c r="AP863">
        <v>1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1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</row>
    <row r="864" spans="1:59">
      <c r="A864" s="8">
        <v>38147</v>
      </c>
      <c r="B864" s="8">
        <v>38149</v>
      </c>
      <c r="C864" t="s">
        <v>170</v>
      </c>
      <c r="E864" t="s">
        <v>157</v>
      </c>
      <c r="F864" t="s">
        <v>1178</v>
      </c>
      <c r="G864" t="s">
        <v>55</v>
      </c>
      <c r="H864" t="s">
        <v>817</v>
      </c>
      <c r="J864">
        <v>45</v>
      </c>
      <c r="K864">
        <v>1000</v>
      </c>
      <c r="M864">
        <v>2004</v>
      </c>
      <c r="N864" t="s">
        <v>172</v>
      </c>
      <c r="P864">
        <f>ROUNDDOWN(AL864,0)</f>
        <v>4</v>
      </c>
      <c r="S864">
        <v>1</v>
      </c>
      <c r="U864">
        <v>2004</v>
      </c>
      <c r="Z864">
        <v>2</v>
      </c>
      <c r="AH864">
        <v>2</v>
      </c>
      <c r="AI864">
        <v>2</v>
      </c>
      <c r="AJ864">
        <v>3</v>
      </c>
      <c r="AK864">
        <v>9000</v>
      </c>
      <c r="AL864">
        <v>4.4000000000000004</v>
      </c>
      <c r="AM864" t="s">
        <v>55</v>
      </c>
      <c r="AN864" t="str">
        <f>CHOOSE(AI864, "Bottom 20%", "20%-40%", "40%-60%", "60%-80%", "Top 20%")</f>
        <v>20%-40%</v>
      </c>
      <c r="AP864">
        <v>1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1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</row>
    <row r="865" spans="1:59">
      <c r="A865" s="8">
        <v>38960</v>
      </c>
      <c r="B865" s="8">
        <v>38971</v>
      </c>
      <c r="C865" t="s">
        <v>170</v>
      </c>
      <c r="E865" t="s">
        <v>157</v>
      </c>
      <c r="F865" t="s">
        <v>456</v>
      </c>
      <c r="G865" t="s">
        <v>55</v>
      </c>
      <c r="H865" t="s">
        <v>814</v>
      </c>
      <c r="J865">
        <v>19</v>
      </c>
      <c r="K865">
        <v>15000</v>
      </c>
      <c r="M865">
        <v>2006</v>
      </c>
      <c r="N865" t="s">
        <v>172</v>
      </c>
      <c r="P865">
        <f>ROUNDDOWN(AL865,0)</f>
        <v>6</v>
      </c>
      <c r="S865">
        <v>1</v>
      </c>
      <c r="U865">
        <v>2006</v>
      </c>
      <c r="AB865">
        <v>2</v>
      </c>
      <c r="AH865">
        <v>2</v>
      </c>
      <c r="AI865">
        <v>2</v>
      </c>
      <c r="AJ865">
        <v>12</v>
      </c>
      <c r="AK865">
        <v>141400</v>
      </c>
      <c r="AL865">
        <v>6.2</v>
      </c>
      <c r="AM865" t="s">
        <v>55</v>
      </c>
      <c r="AN865" t="str">
        <f>CHOOSE(AI865, "Bottom 20%", "20%-40%", "40%-60%", "60%-80%", "Top 20%")</f>
        <v>20%-40%</v>
      </c>
      <c r="AP865">
        <v>1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1</v>
      </c>
      <c r="BC865">
        <v>0</v>
      </c>
      <c r="BD865">
        <v>0</v>
      </c>
      <c r="BE865">
        <v>0</v>
      </c>
      <c r="BF865">
        <v>0</v>
      </c>
      <c r="BG865">
        <v>0</v>
      </c>
    </row>
    <row r="866" spans="1:59">
      <c r="A866" s="8">
        <v>39026</v>
      </c>
      <c r="B866" s="8">
        <v>39028</v>
      </c>
      <c r="C866" t="s">
        <v>1179</v>
      </c>
      <c r="E866" t="s">
        <v>186</v>
      </c>
      <c r="F866" t="s">
        <v>1180</v>
      </c>
      <c r="G866" t="s">
        <v>55</v>
      </c>
      <c r="H866" t="s">
        <v>814</v>
      </c>
      <c r="J866">
        <v>20</v>
      </c>
      <c r="K866">
        <v>18020</v>
      </c>
      <c r="M866">
        <v>2006</v>
      </c>
      <c r="N866" t="s">
        <v>1181</v>
      </c>
      <c r="P866">
        <f>ROUNDDOWN(AL866,0)</f>
        <v>4</v>
      </c>
      <c r="S866">
        <v>1</v>
      </c>
      <c r="U866">
        <v>2006</v>
      </c>
      <c r="AB866">
        <v>2</v>
      </c>
      <c r="AH866">
        <v>2</v>
      </c>
      <c r="AI866">
        <v>2</v>
      </c>
      <c r="AJ866">
        <v>3</v>
      </c>
      <c r="AK866">
        <v>19960</v>
      </c>
      <c r="AL866">
        <v>4.8</v>
      </c>
      <c r="AM866" t="s">
        <v>55</v>
      </c>
      <c r="AN866" t="str">
        <f>CHOOSE(AI866, "Bottom 20%", "20%-40%", "40%-60%", "60%-80%", "Top 20%")</f>
        <v>20%-40%</v>
      </c>
      <c r="AP866">
        <v>0</v>
      </c>
      <c r="AQ866">
        <v>0</v>
      </c>
      <c r="AR866">
        <v>0</v>
      </c>
      <c r="AS866">
        <v>1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1</v>
      </c>
      <c r="BC866">
        <v>0</v>
      </c>
      <c r="BD866">
        <v>0</v>
      </c>
      <c r="BE866">
        <v>0</v>
      </c>
      <c r="BF866">
        <v>0</v>
      </c>
      <c r="BG866">
        <v>0</v>
      </c>
    </row>
    <row r="867" spans="1:59">
      <c r="A867" s="8">
        <v>38752</v>
      </c>
      <c r="B867" s="8">
        <v>38760</v>
      </c>
      <c r="C867" t="s">
        <v>1179</v>
      </c>
      <c r="E867" t="s">
        <v>186</v>
      </c>
      <c r="F867" t="s">
        <v>1182</v>
      </c>
      <c r="G867" t="s">
        <v>55</v>
      </c>
      <c r="H867" t="s">
        <v>817</v>
      </c>
      <c r="K867">
        <v>41890</v>
      </c>
      <c r="L867">
        <v>1.3</v>
      </c>
      <c r="M867">
        <v>2006</v>
      </c>
      <c r="N867" t="s">
        <v>1181</v>
      </c>
      <c r="P867">
        <f>ROUNDDOWN(AL867,0)</f>
        <v>5</v>
      </c>
      <c r="S867">
        <v>1</v>
      </c>
      <c r="U867">
        <v>2006</v>
      </c>
      <c r="AB867">
        <v>2</v>
      </c>
      <c r="AH867">
        <v>2</v>
      </c>
      <c r="AI867">
        <v>2</v>
      </c>
      <c r="AJ867">
        <v>9</v>
      </c>
      <c r="AK867">
        <v>77640</v>
      </c>
      <c r="AL867">
        <v>5.8</v>
      </c>
      <c r="AM867" t="s">
        <v>55</v>
      </c>
      <c r="AN867" t="str">
        <f>CHOOSE(AI867, "Bottom 20%", "20%-40%", "40%-60%", "60%-80%", "Top 20%")</f>
        <v>20%-40%</v>
      </c>
      <c r="AP867">
        <v>0</v>
      </c>
      <c r="AQ867">
        <v>0</v>
      </c>
      <c r="AR867">
        <v>0</v>
      </c>
      <c r="AS867">
        <v>1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1</v>
      </c>
      <c r="BC867">
        <v>0</v>
      </c>
      <c r="BD867">
        <v>0</v>
      </c>
      <c r="BE867">
        <v>0</v>
      </c>
      <c r="BF867">
        <v>0</v>
      </c>
      <c r="BG867">
        <v>0</v>
      </c>
    </row>
    <row r="868" spans="1:59">
      <c r="A868" s="8">
        <v>37996</v>
      </c>
      <c r="B868" s="8">
        <v>38005</v>
      </c>
      <c r="C868" t="s">
        <v>1179</v>
      </c>
      <c r="E868" t="s">
        <v>186</v>
      </c>
      <c r="F868" t="s">
        <v>1183</v>
      </c>
      <c r="G868" t="s">
        <v>55</v>
      </c>
      <c r="H868" t="s">
        <v>814</v>
      </c>
      <c r="K868">
        <v>8000</v>
      </c>
      <c r="M868">
        <v>2004</v>
      </c>
      <c r="N868" t="s">
        <v>1181</v>
      </c>
      <c r="P868">
        <f>ROUNDDOWN(AL868,0)</f>
        <v>5</v>
      </c>
      <c r="S868">
        <v>1</v>
      </c>
      <c r="U868">
        <v>2004</v>
      </c>
      <c r="Z868">
        <v>2</v>
      </c>
      <c r="AH868">
        <v>2</v>
      </c>
      <c r="AI868">
        <v>2</v>
      </c>
      <c r="AJ868">
        <v>10</v>
      </c>
      <c r="AK868">
        <v>87840</v>
      </c>
      <c r="AL868">
        <v>5.9</v>
      </c>
      <c r="AM868" t="s">
        <v>55</v>
      </c>
      <c r="AN868" t="str">
        <f>CHOOSE(AI868, "Bottom 20%", "20%-40%", "40%-60%", "60%-80%", "Top 20%")</f>
        <v>20%-40%</v>
      </c>
      <c r="AP868">
        <v>0</v>
      </c>
      <c r="AQ868">
        <v>0</v>
      </c>
      <c r="AR868">
        <v>0</v>
      </c>
      <c r="AS868">
        <v>1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1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</row>
    <row r="869" spans="1:59">
      <c r="A869" s="8">
        <v>39519</v>
      </c>
      <c r="B869" s="8">
        <v>39521</v>
      </c>
      <c r="C869" t="s">
        <v>261</v>
      </c>
      <c r="E869" t="s">
        <v>157</v>
      </c>
      <c r="F869" t="s">
        <v>1184</v>
      </c>
      <c r="G869" t="s">
        <v>55</v>
      </c>
      <c r="H869" t="s">
        <v>819</v>
      </c>
      <c r="J869">
        <v>8</v>
      </c>
      <c r="K869">
        <v>54323</v>
      </c>
      <c r="M869">
        <v>2008</v>
      </c>
      <c r="N869" t="s">
        <v>263</v>
      </c>
      <c r="P869">
        <f>ROUNDDOWN(AL869,0)</f>
        <v>5</v>
      </c>
      <c r="S869">
        <v>1</v>
      </c>
      <c r="U869">
        <v>2008</v>
      </c>
      <c r="AD869">
        <v>2</v>
      </c>
      <c r="AH869">
        <v>2</v>
      </c>
      <c r="AI869">
        <v>2</v>
      </c>
      <c r="AJ869">
        <v>3</v>
      </c>
      <c r="AK869">
        <v>43220</v>
      </c>
      <c r="AL869">
        <v>5.9</v>
      </c>
      <c r="AM869" t="s">
        <v>55</v>
      </c>
      <c r="AN869" t="str">
        <f>CHOOSE(AI869, "Bottom 20%", "20%-40%", "40%-60%", "60%-80%", "Top 20%")</f>
        <v>20%-40%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1</v>
      </c>
      <c r="BE869">
        <v>0</v>
      </c>
      <c r="BF869">
        <v>0</v>
      </c>
      <c r="BG869">
        <v>0</v>
      </c>
    </row>
    <row r="870" spans="1:59">
      <c r="A870" s="8">
        <v>38677</v>
      </c>
      <c r="B870" s="8">
        <v>38679</v>
      </c>
      <c r="C870" t="s">
        <v>261</v>
      </c>
      <c r="E870" t="s">
        <v>157</v>
      </c>
      <c r="F870" t="s">
        <v>1185</v>
      </c>
      <c r="G870" t="s">
        <v>55</v>
      </c>
      <c r="H870" t="s">
        <v>817</v>
      </c>
      <c r="J870">
        <v>6</v>
      </c>
      <c r="K870">
        <v>145000</v>
      </c>
      <c r="M870">
        <v>2005</v>
      </c>
      <c r="N870" t="s">
        <v>263</v>
      </c>
      <c r="P870">
        <f>ROUNDDOWN(AL870,0)</f>
        <v>5</v>
      </c>
      <c r="S870">
        <v>1</v>
      </c>
      <c r="U870">
        <v>2005</v>
      </c>
      <c r="AA870">
        <v>2</v>
      </c>
      <c r="AH870">
        <v>2</v>
      </c>
      <c r="AI870">
        <v>2</v>
      </c>
      <c r="AJ870">
        <v>3</v>
      </c>
      <c r="AK870">
        <v>29870</v>
      </c>
      <c r="AL870">
        <v>5</v>
      </c>
      <c r="AM870" t="s">
        <v>55</v>
      </c>
      <c r="AN870" t="str">
        <f>CHOOSE(AI870, "Bottom 20%", "20%-40%", "40%-60%", "60%-80%", "Top 20%")</f>
        <v>20%-40%</v>
      </c>
      <c r="AP870">
        <v>1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</row>
    <row r="871" spans="1:59">
      <c r="A871" s="8">
        <v>39016</v>
      </c>
      <c r="B871" s="8">
        <v>39041</v>
      </c>
      <c r="C871" t="s">
        <v>261</v>
      </c>
      <c r="E871" t="s">
        <v>157</v>
      </c>
      <c r="F871" t="s">
        <v>1186</v>
      </c>
      <c r="G871" t="s">
        <v>55</v>
      </c>
      <c r="H871" t="s">
        <v>817</v>
      </c>
      <c r="J871">
        <v>25</v>
      </c>
      <c r="K871">
        <v>333002</v>
      </c>
      <c r="L871">
        <v>3</v>
      </c>
      <c r="M871">
        <v>2006</v>
      </c>
      <c r="N871" t="s">
        <v>263</v>
      </c>
      <c r="P871">
        <f>ROUNDDOWN(AL871,0)</f>
        <v>5</v>
      </c>
      <c r="S871">
        <v>1</v>
      </c>
      <c r="U871">
        <v>2006</v>
      </c>
      <c r="AB871">
        <v>2</v>
      </c>
      <c r="AH871">
        <v>2</v>
      </c>
      <c r="AI871">
        <v>2</v>
      </c>
      <c r="AJ871">
        <v>26</v>
      </c>
      <c r="AK871">
        <v>6980</v>
      </c>
      <c r="AL871">
        <v>5.3</v>
      </c>
      <c r="AM871" t="s">
        <v>55</v>
      </c>
      <c r="AN871" t="str">
        <f>CHOOSE(AI871, "Bottom 20%", "20%-40%", "40%-60%", "60%-80%", "Top 20%")</f>
        <v>20%-40%</v>
      </c>
      <c r="AP871">
        <v>1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1</v>
      </c>
      <c r="BC871">
        <v>0</v>
      </c>
      <c r="BD871">
        <v>0</v>
      </c>
      <c r="BE871">
        <v>0</v>
      </c>
      <c r="BF871">
        <v>0</v>
      </c>
      <c r="BG871">
        <v>0</v>
      </c>
    </row>
    <row r="872" spans="1:59">
      <c r="A872" s="8">
        <v>40312</v>
      </c>
      <c r="B872" s="8">
        <v>40318</v>
      </c>
      <c r="C872" t="s">
        <v>261</v>
      </c>
      <c r="E872" t="s">
        <v>157</v>
      </c>
      <c r="F872" t="s">
        <v>1186</v>
      </c>
      <c r="G872" t="s">
        <v>55</v>
      </c>
      <c r="H872" t="s">
        <v>819</v>
      </c>
      <c r="J872">
        <v>20</v>
      </c>
      <c r="K872">
        <v>75000</v>
      </c>
      <c r="L872">
        <v>105</v>
      </c>
      <c r="M872">
        <v>2010</v>
      </c>
      <c r="N872" t="s">
        <v>263</v>
      </c>
      <c r="P872">
        <f>ROUNDDOWN(AL872,0)</f>
        <v>5</v>
      </c>
      <c r="S872">
        <v>1</v>
      </c>
      <c r="U872">
        <v>2010</v>
      </c>
      <c r="AE872">
        <v>2</v>
      </c>
      <c r="AF872">
        <v>2</v>
      </c>
      <c r="AG872">
        <v>2</v>
      </c>
      <c r="AH872">
        <v>2</v>
      </c>
      <c r="AI872">
        <v>2</v>
      </c>
      <c r="AJ872">
        <v>7</v>
      </c>
      <c r="AK872">
        <v>19210</v>
      </c>
      <c r="AL872">
        <v>5.5</v>
      </c>
      <c r="AM872" t="s">
        <v>55</v>
      </c>
      <c r="AN872" t="str">
        <f>CHOOSE(AI872, "Bottom 20%", "20%-40%", "40%-60%", "60%-80%", "Top 20%")</f>
        <v>20%-40%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1</v>
      </c>
      <c r="BG872">
        <v>0</v>
      </c>
    </row>
    <row r="873" spans="1:59">
      <c r="A873" s="8">
        <v>39204</v>
      </c>
      <c r="B873" s="8">
        <v>39209</v>
      </c>
      <c r="C873" t="s">
        <v>261</v>
      </c>
      <c r="E873" t="s">
        <v>157</v>
      </c>
      <c r="F873" t="s">
        <v>1187</v>
      </c>
      <c r="G873" t="s">
        <v>55</v>
      </c>
      <c r="H873" t="s">
        <v>814</v>
      </c>
      <c r="J873">
        <v>15</v>
      </c>
      <c r="K873">
        <v>121000</v>
      </c>
      <c r="L873">
        <v>0.05</v>
      </c>
      <c r="M873">
        <v>2007</v>
      </c>
      <c r="N873" t="s">
        <v>263</v>
      </c>
      <c r="P873">
        <f>ROUNDDOWN(AL873,0)</f>
        <v>4</v>
      </c>
      <c r="S873">
        <v>1</v>
      </c>
      <c r="U873">
        <v>2007</v>
      </c>
      <c r="AC873">
        <v>2</v>
      </c>
      <c r="AH873">
        <v>2</v>
      </c>
      <c r="AI873">
        <v>2</v>
      </c>
      <c r="AJ873">
        <v>6</v>
      </c>
      <c r="AK873">
        <v>3340</v>
      </c>
      <c r="AL873">
        <v>4.3</v>
      </c>
      <c r="AM873" t="s">
        <v>55</v>
      </c>
      <c r="AN873" t="str">
        <f>CHOOSE(AI873, "Bottom 20%", "20%-40%", "40%-60%", "60%-80%", "Top 20%")</f>
        <v>20%-40%</v>
      </c>
      <c r="AP873">
        <v>1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1</v>
      </c>
      <c r="BD873">
        <v>0</v>
      </c>
      <c r="BE873">
        <v>0</v>
      </c>
      <c r="BF873">
        <v>0</v>
      </c>
      <c r="BG873">
        <v>0</v>
      </c>
    </row>
    <row r="874" spans="1:59">
      <c r="A874" s="8">
        <v>36848</v>
      </c>
      <c r="B874" s="8">
        <v>36852</v>
      </c>
      <c r="C874" t="s">
        <v>261</v>
      </c>
      <c r="E874" t="s">
        <v>157</v>
      </c>
      <c r="F874" t="s">
        <v>1188</v>
      </c>
      <c r="G874" t="s">
        <v>55</v>
      </c>
      <c r="H874" t="s">
        <v>817</v>
      </c>
      <c r="J874">
        <v>3</v>
      </c>
      <c r="K874">
        <v>300000</v>
      </c>
      <c r="L874">
        <v>3</v>
      </c>
      <c r="M874">
        <v>2000</v>
      </c>
      <c r="N874" t="s">
        <v>263</v>
      </c>
      <c r="P874">
        <f>ROUNDDOWN(AL874,0)</f>
        <v>4</v>
      </c>
      <c r="S874">
        <v>1</v>
      </c>
      <c r="U874">
        <v>2000</v>
      </c>
      <c r="V874">
        <v>2</v>
      </c>
      <c r="AH874">
        <v>2</v>
      </c>
      <c r="AI874">
        <v>2</v>
      </c>
      <c r="AJ874">
        <v>5</v>
      </c>
      <c r="AK874">
        <v>7600</v>
      </c>
      <c r="AL874">
        <v>4.5999999999999996</v>
      </c>
      <c r="AM874" t="s">
        <v>55</v>
      </c>
      <c r="AN874" t="str">
        <f>CHOOSE(AI874, "Bottom 20%", "20%-40%", "40%-60%", "60%-80%", "Top 20%")</f>
        <v>20%-40%</v>
      </c>
      <c r="AP874">
        <v>1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</row>
    <row r="875" spans="1:59">
      <c r="A875" s="8">
        <v>39094</v>
      </c>
      <c r="B875" s="8">
        <v>39096</v>
      </c>
      <c r="C875" t="s">
        <v>261</v>
      </c>
      <c r="E875" t="s">
        <v>157</v>
      </c>
      <c r="F875" t="s">
        <v>1189</v>
      </c>
      <c r="G875" t="s">
        <v>55</v>
      </c>
      <c r="H875" t="s">
        <v>817</v>
      </c>
      <c r="J875">
        <v>18</v>
      </c>
      <c r="K875">
        <v>35000</v>
      </c>
      <c r="M875">
        <v>2007</v>
      </c>
      <c r="N875" t="s">
        <v>263</v>
      </c>
      <c r="P875">
        <f>ROUNDDOWN(AL875,0)</f>
        <v>4</v>
      </c>
      <c r="S875">
        <v>1</v>
      </c>
      <c r="U875">
        <v>2007</v>
      </c>
      <c r="AC875">
        <v>2</v>
      </c>
      <c r="AH875">
        <v>2</v>
      </c>
      <c r="AI875">
        <v>2</v>
      </c>
      <c r="AJ875">
        <v>3</v>
      </c>
      <c r="AK875">
        <v>10420</v>
      </c>
      <c r="AL875">
        <v>4.7</v>
      </c>
      <c r="AM875" t="s">
        <v>55</v>
      </c>
      <c r="AN875" t="str">
        <f>CHOOSE(AI875, "Bottom 20%", "20%-40%", "40%-60%", "60%-80%", "Top 20%")</f>
        <v>20%-40%</v>
      </c>
      <c r="AP875">
        <v>1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1</v>
      </c>
      <c r="BD875">
        <v>0</v>
      </c>
      <c r="BE875">
        <v>0</v>
      </c>
      <c r="BF875">
        <v>0</v>
      </c>
      <c r="BG875">
        <v>0</v>
      </c>
    </row>
    <row r="876" spans="1:59">
      <c r="A876" s="8">
        <v>39432</v>
      </c>
      <c r="B876" s="8">
        <v>39448</v>
      </c>
      <c r="C876" t="s">
        <v>261</v>
      </c>
      <c r="E876" t="s">
        <v>157</v>
      </c>
      <c r="F876" t="s">
        <v>1190</v>
      </c>
      <c r="G876" t="s">
        <v>55</v>
      </c>
      <c r="H876" t="s">
        <v>817</v>
      </c>
      <c r="K876">
        <v>250000</v>
      </c>
      <c r="M876">
        <v>2008</v>
      </c>
      <c r="N876" t="s">
        <v>263</v>
      </c>
      <c r="P876">
        <f>ROUNDDOWN(AL876,0)</f>
        <v>5</v>
      </c>
      <c r="S876">
        <v>1</v>
      </c>
      <c r="U876">
        <v>2007</v>
      </c>
      <c r="AC876">
        <v>2</v>
      </c>
      <c r="AH876">
        <v>2</v>
      </c>
      <c r="AI876">
        <v>2</v>
      </c>
      <c r="AJ876">
        <v>17</v>
      </c>
      <c r="AK876">
        <v>7950</v>
      </c>
      <c r="AL876">
        <v>5.2</v>
      </c>
      <c r="AM876" t="s">
        <v>55</v>
      </c>
      <c r="AN876" t="str">
        <f>CHOOSE(AI876, "Bottom 20%", "20%-40%", "40%-60%", "60%-80%", "Top 20%")</f>
        <v>20%-40%</v>
      </c>
      <c r="AP876">
        <v>1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1</v>
      </c>
      <c r="BD876">
        <v>0</v>
      </c>
      <c r="BE876">
        <v>0</v>
      </c>
      <c r="BF876">
        <v>0</v>
      </c>
      <c r="BG876">
        <v>0</v>
      </c>
    </row>
    <row r="877" spans="1:59">
      <c r="A877" s="8">
        <v>40161</v>
      </c>
      <c r="B877" s="8">
        <v>40163</v>
      </c>
      <c r="C877" t="s">
        <v>261</v>
      </c>
      <c r="E877" t="s">
        <v>157</v>
      </c>
      <c r="F877" t="s">
        <v>1191</v>
      </c>
      <c r="G877" t="s">
        <v>55</v>
      </c>
      <c r="H877" t="s">
        <v>970</v>
      </c>
      <c r="J877">
        <v>3</v>
      </c>
      <c r="K877">
        <v>300000</v>
      </c>
      <c r="M877">
        <v>2009</v>
      </c>
      <c r="N877" t="s">
        <v>263</v>
      </c>
      <c r="P877">
        <f>ROUNDDOWN(AL877,0)</f>
        <v>4</v>
      </c>
      <c r="S877">
        <v>1</v>
      </c>
      <c r="U877">
        <v>2009</v>
      </c>
      <c r="AE877">
        <v>2</v>
      </c>
      <c r="AF877">
        <v>2</v>
      </c>
      <c r="AG877">
        <v>2</v>
      </c>
      <c r="AH877">
        <v>2</v>
      </c>
      <c r="AI877">
        <v>2</v>
      </c>
      <c r="AJ877">
        <v>3</v>
      </c>
      <c r="AK877">
        <v>15650</v>
      </c>
      <c r="AL877">
        <v>4.7</v>
      </c>
      <c r="AM877" t="s">
        <v>55</v>
      </c>
      <c r="AN877" t="str">
        <f>CHOOSE(AI877, "Bottom 20%", "20%-40%", "40%-60%", "60%-80%", "Top 20%")</f>
        <v>20%-40%</v>
      </c>
      <c r="AP877">
        <v>1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1</v>
      </c>
      <c r="BF877">
        <v>0</v>
      </c>
      <c r="BG877">
        <v>0</v>
      </c>
    </row>
    <row r="878" spans="1:59">
      <c r="A878" s="8">
        <v>37606</v>
      </c>
      <c r="B878" s="8">
        <v>37610</v>
      </c>
      <c r="C878" t="s">
        <v>261</v>
      </c>
      <c r="E878" t="s">
        <v>157</v>
      </c>
      <c r="F878" t="s">
        <v>1192</v>
      </c>
      <c r="G878" t="s">
        <v>55</v>
      </c>
      <c r="H878" t="s">
        <v>817</v>
      </c>
      <c r="J878">
        <v>2</v>
      </c>
      <c r="K878">
        <v>500000</v>
      </c>
      <c r="M878">
        <v>2002</v>
      </c>
      <c r="N878" t="s">
        <v>263</v>
      </c>
      <c r="P878">
        <f>ROUNDDOWN(AL878,0)</f>
        <v>4</v>
      </c>
      <c r="S878">
        <v>1</v>
      </c>
      <c r="U878">
        <v>2002</v>
      </c>
      <c r="X878">
        <v>2</v>
      </c>
      <c r="AH878">
        <v>2</v>
      </c>
      <c r="AI878">
        <v>2</v>
      </c>
      <c r="AJ878">
        <v>5</v>
      </c>
      <c r="AK878">
        <v>14150</v>
      </c>
      <c r="AL878">
        <v>4.8</v>
      </c>
      <c r="AM878" t="s">
        <v>55</v>
      </c>
      <c r="AN878" t="str">
        <f>CHOOSE(AI878, "Bottom 20%", "20%-40%", "40%-60%", "60%-80%", "Top 20%")</f>
        <v>20%-40%</v>
      </c>
      <c r="AP878">
        <v>1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1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</row>
    <row r="879" spans="1:59">
      <c r="A879" s="8">
        <v>38332</v>
      </c>
      <c r="B879" s="8">
        <v>38344</v>
      </c>
      <c r="C879" t="s">
        <v>261</v>
      </c>
      <c r="E879" t="s">
        <v>157</v>
      </c>
      <c r="F879" t="s">
        <v>1193</v>
      </c>
      <c r="G879" t="s">
        <v>55</v>
      </c>
      <c r="H879" t="s">
        <v>817</v>
      </c>
      <c r="J879">
        <v>6</v>
      </c>
      <c r="K879">
        <v>200000</v>
      </c>
      <c r="M879">
        <v>2004</v>
      </c>
      <c r="N879" t="s">
        <v>263</v>
      </c>
      <c r="P879">
        <f>ROUNDDOWN(AL879,0)</f>
        <v>5</v>
      </c>
      <c r="S879">
        <v>1</v>
      </c>
      <c r="U879">
        <v>2004</v>
      </c>
      <c r="Z879">
        <v>2</v>
      </c>
      <c r="AH879">
        <v>2</v>
      </c>
      <c r="AI879">
        <v>2</v>
      </c>
      <c r="AJ879">
        <v>13</v>
      </c>
      <c r="AK879">
        <v>23460</v>
      </c>
      <c r="AL879">
        <v>5.5</v>
      </c>
      <c r="AM879" t="s">
        <v>55</v>
      </c>
      <c r="AN879" t="str">
        <f>CHOOSE(AI879, "Bottom 20%", "20%-40%", "40%-60%", "60%-80%", "Top 20%")</f>
        <v>20%-40%</v>
      </c>
      <c r="AP879">
        <v>1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</row>
    <row r="880" spans="1:59">
      <c r="A880" s="8">
        <v>36787</v>
      </c>
      <c r="B880" s="8">
        <v>36791</v>
      </c>
      <c r="C880" t="s">
        <v>261</v>
      </c>
      <c r="E880" t="s">
        <v>157</v>
      </c>
      <c r="F880" t="s">
        <v>1194</v>
      </c>
      <c r="G880" t="s">
        <v>55</v>
      </c>
      <c r="H880" t="s">
        <v>817</v>
      </c>
      <c r="J880">
        <v>2</v>
      </c>
      <c r="K880">
        <v>100000</v>
      </c>
      <c r="M880">
        <v>2000</v>
      </c>
      <c r="N880" t="s">
        <v>263</v>
      </c>
      <c r="P880">
        <f>ROUNDDOWN(AL880,0)</f>
        <v>4</v>
      </c>
      <c r="S880">
        <v>1</v>
      </c>
      <c r="U880">
        <v>2000</v>
      </c>
      <c r="V880">
        <v>2</v>
      </c>
      <c r="AH880">
        <v>2</v>
      </c>
      <c r="AI880">
        <v>2</v>
      </c>
      <c r="AJ880">
        <v>5</v>
      </c>
      <c r="AK880">
        <v>8000</v>
      </c>
      <c r="AL880">
        <v>4.5999999999999996</v>
      </c>
      <c r="AM880" t="s">
        <v>55</v>
      </c>
      <c r="AN880" t="str">
        <f>CHOOSE(AI880, "Bottom 20%", "20%-40%", "40%-60%", "60%-80%", "Top 20%")</f>
        <v>20%-40%</v>
      </c>
      <c r="AP880">
        <v>1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</row>
    <row r="881" spans="1:59">
      <c r="A881" s="8">
        <v>40138</v>
      </c>
      <c r="B881" s="8">
        <v>40139</v>
      </c>
      <c r="C881" t="s">
        <v>261</v>
      </c>
      <c r="E881" t="s">
        <v>157</v>
      </c>
      <c r="F881" t="s">
        <v>1195</v>
      </c>
      <c r="G881" t="s">
        <v>55</v>
      </c>
      <c r="H881" t="s">
        <v>970</v>
      </c>
      <c r="K881">
        <v>60000</v>
      </c>
      <c r="M881">
        <v>2009</v>
      </c>
      <c r="N881" t="s">
        <v>263</v>
      </c>
      <c r="P881">
        <f>ROUNDDOWN(AL881,0)</f>
        <v>3</v>
      </c>
      <c r="S881">
        <v>1</v>
      </c>
      <c r="U881">
        <v>2009</v>
      </c>
      <c r="AE881">
        <v>2</v>
      </c>
      <c r="AF881">
        <v>2</v>
      </c>
      <c r="AG881">
        <v>2</v>
      </c>
      <c r="AH881">
        <v>2</v>
      </c>
      <c r="AI881">
        <v>2</v>
      </c>
      <c r="AJ881">
        <v>2</v>
      </c>
      <c r="AK881">
        <v>919.9</v>
      </c>
      <c r="AL881">
        <v>3.3</v>
      </c>
      <c r="AM881" t="s">
        <v>55</v>
      </c>
      <c r="AN881" t="str">
        <f>CHOOSE(AI881, "Bottom 20%", "20%-40%", "40%-60%", "60%-80%", "Top 20%")</f>
        <v>20%-40%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1</v>
      </c>
      <c r="BF881">
        <v>0</v>
      </c>
      <c r="BG881">
        <v>0</v>
      </c>
    </row>
    <row r="882" spans="1:59">
      <c r="A882" s="8">
        <v>40040</v>
      </c>
      <c r="B882" s="8">
        <v>40041</v>
      </c>
      <c r="C882" t="s">
        <v>261</v>
      </c>
      <c r="E882" t="s">
        <v>157</v>
      </c>
      <c r="F882" t="s">
        <v>1196</v>
      </c>
      <c r="G882" t="s">
        <v>55</v>
      </c>
      <c r="H882" t="s">
        <v>970</v>
      </c>
      <c r="K882">
        <v>20000</v>
      </c>
      <c r="M882">
        <v>2009</v>
      </c>
      <c r="N882" t="s">
        <v>263</v>
      </c>
      <c r="P882">
        <f>ROUNDDOWN(AL882,0)</f>
        <v>4</v>
      </c>
      <c r="S882">
        <v>1</v>
      </c>
      <c r="U882">
        <v>2009</v>
      </c>
      <c r="AE882">
        <v>2</v>
      </c>
      <c r="AF882">
        <v>2</v>
      </c>
      <c r="AG882">
        <v>2</v>
      </c>
      <c r="AH882">
        <v>2</v>
      </c>
      <c r="AI882">
        <v>2</v>
      </c>
      <c r="AJ882">
        <v>2</v>
      </c>
      <c r="AK882">
        <v>4744</v>
      </c>
      <c r="AL882">
        <v>4</v>
      </c>
      <c r="AM882" t="s">
        <v>55</v>
      </c>
      <c r="AN882" t="str">
        <f>CHOOSE(AI882, "Bottom 20%", "20%-40%", "40%-60%", "60%-80%", "Top 20%")</f>
        <v>20%-40%</v>
      </c>
      <c r="AP882">
        <v>1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1</v>
      </c>
      <c r="BF882">
        <v>0</v>
      </c>
      <c r="BG882">
        <v>0</v>
      </c>
    </row>
    <row r="883" spans="1:59">
      <c r="A883" s="8">
        <v>36821</v>
      </c>
      <c r="B883" s="8">
        <v>36824</v>
      </c>
      <c r="C883" t="s">
        <v>420</v>
      </c>
      <c r="E883" t="s">
        <v>161</v>
      </c>
      <c r="F883" t="s">
        <v>1197</v>
      </c>
      <c r="G883" t="s">
        <v>55</v>
      </c>
      <c r="H883" t="s">
        <v>814</v>
      </c>
      <c r="K883">
        <v>300</v>
      </c>
      <c r="M883">
        <v>2000</v>
      </c>
      <c r="N883" t="s">
        <v>422</v>
      </c>
      <c r="P883">
        <f>ROUNDDOWN(AL883,0)</f>
        <v>5</v>
      </c>
      <c r="S883">
        <v>1</v>
      </c>
      <c r="U883">
        <v>2000</v>
      </c>
      <c r="V883">
        <v>2</v>
      </c>
      <c r="AH883">
        <v>2</v>
      </c>
      <c r="AI883">
        <v>2</v>
      </c>
      <c r="AJ883">
        <v>4</v>
      </c>
      <c r="AK883">
        <v>101500</v>
      </c>
      <c r="AL883">
        <v>5.6</v>
      </c>
      <c r="AM883" t="s">
        <v>55</v>
      </c>
      <c r="AN883" t="str">
        <f>CHOOSE(AI883, "Bottom 20%", "20%-40%", "40%-60%", "60%-80%", "Top 20%")</f>
        <v>20%-40%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</row>
    <row r="884" spans="1:59">
      <c r="A884" s="8">
        <v>37942</v>
      </c>
      <c r="B884" s="8">
        <v>37943</v>
      </c>
      <c r="C884" t="s">
        <v>420</v>
      </c>
      <c r="E884" t="s">
        <v>161</v>
      </c>
      <c r="F884" t="s">
        <v>1198</v>
      </c>
      <c r="G884" t="s">
        <v>55</v>
      </c>
      <c r="H884" t="s">
        <v>814</v>
      </c>
      <c r="J884">
        <v>35</v>
      </c>
      <c r="K884">
        <v>10000</v>
      </c>
      <c r="M884">
        <v>2003</v>
      </c>
      <c r="N884" t="s">
        <v>422</v>
      </c>
      <c r="P884">
        <f>ROUNDDOWN(AL884,0)</f>
        <v>5</v>
      </c>
      <c r="S884">
        <v>1</v>
      </c>
      <c r="U884">
        <v>2003</v>
      </c>
      <c r="Y884">
        <v>2</v>
      </c>
      <c r="AH884">
        <v>2</v>
      </c>
      <c r="AI884">
        <v>2</v>
      </c>
      <c r="AJ884">
        <v>2</v>
      </c>
      <c r="AK884">
        <v>21190</v>
      </c>
      <c r="AL884">
        <v>5</v>
      </c>
      <c r="AM884" t="s">
        <v>55</v>
      </c>
      <c r="AN884" t="str">
        <f>CHOOSE(AI884, "Bottom 20%", "20%-40%", "40%-60%", "60%-80%", "Top 20%")</f>
        <v>20%-40%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</row>
    <row r="885" spans="1:59">
      <c r="A885" s="8">
        <v>40172</v>
      </c>
      <c r="B885" s="8">
        <v>40173</v>
      </c>
      <c r="C885" t="s">
        <v>420</v>
      </c>
      <c r="E885" t="s">
        <v>161</v>
      </c>
      <c r="F885" t="s">
        <v>1199</v>
      </c>
      <c r="G885" t="s">
        <v>55</v>
      </c>
      <c r="H885" t="s">
        <v>970</v>
      </c>
      <c r="J885">
        <v>5</v>
      </c>
      <c r="K885">
        <v>7520</v>
      </c>
      <c r="M885">
        <v>2009</v>
      </c>
      <c r="N885" t="s">
        <v>422</v>
      </c>
      <c r="P885">
        <f>ROUNDDOWN(AL885,0)</f>
        <v>5</v>
      </c>
      <c r="S885">
        <v>1</v>
      </c>
      <c r="U885">
        <v>2009</v>
      </c>
      <c r="AE885">
        <v>2</v>
      </c>
      <c r="AF885">
        <v>2</v>
      </c>
      <c r="AG885">
        <v>2</v>
      </c>
      <c r="AH885">
        <v>2</v>
      </c>
      <c r="AI885">
        <v>2</v>
      </c>
      <c r="AJ885">
        <v>2</v>
      </c>
      <c r="AK885">
        <v>157500</v>
      </c>
      <c r="AL885">
        <v>5.5</v>
      </c>
      <c r="AM885" t="s">
        <v>55</v>
      </c>
      <c r="AN885" t="str">
        <f>CHOOSE(AI885, "Bottom 20%", "20%-40%", "40%-60%", "60%-80%", "Top 20%")</f>
        <v>20%-40%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1</v>
      </c>
      <c r="BF885">
        <v>0</v>
      </c>
      <c r="BG885">
        <v>0</v>
      </c>
    </row>
    <row r="886" spans="1:59">
      <c r="A886" s="8">
        <v>37248</v>
      </c>
      <c r="B886" s="8">
        <v>37251</v>
      </c>
      <c r="C886" t="s">
        <v>420</v>
      </c>
      <c r="E886" t="s">
        <v>161</v>
      </c>
      <c r="F886" t="s">
        <v>1200</v>
      </c>
      <c r="G886" t="s">
        <v>55</v>
      </c>
      <c r="H886" t="s">
        <v>817</v>
      </c>
      <c r="J886">
        <v>15</v>
      </c>
      <c r="K886">
        <v>300</v>
      </c>
      <c r="L886">
        <v>2.2000000000000002</v>
      </c>
      <c r="M886">
        <v>2001</v>
      </c>
      <c r="N886" t="s">
        <v>422</v>
      </c>
      <c r="P886">
        <f>ROUNDDOWN(AL886,0)</f>
        <v>4</v>
      </c>
      <c r="S886">
        <v>1</v>
      </c>
      <c r="U886">
        <v>2001</v>
      </c>
      <c r="W886">
        <v>2</v>
      </c>
      <c r="AH886">
        <v>2</v>
      </c>
      <c r="AI886">
        <v>2</v>
      </c>
      <c r="AJ886">
        <v>4</v>
      </c>
      <c r="AK886">
        <v>6400</v>
      </c>
      <c r="AL886">
        <v>4.4000000000000004</v>
      </c>
      <c r="AM886" t="s">
        <v>55</v>
      </c>
      <c r="AN886" t="str">
        <f>CHOOSE(AI886, "Bottom 20%", "20%-40%", "40%-60%", "60%-80%", "Top 20%")</f>
        <v>20%-40%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1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</row>
    <row r="887" spans="1:59">
      <c r="A887" s="8">
        <v>40364</v>
      </c>
      <c r="B887" s="8">
        <v>40366</v>
      </c>
      <c r="C887" t="s">
        <v>252</v>
      </c>
      <c r="E887" t="s">
        <v>233</v>
      </c>
      <c r="F887" t="s">
        <v>1201</v>
      </c>
      <c r="G887" t="s">
        <v>55</v>
      </c>
      <c r="H887" t="s">
        <v>819</v>
      </c>
      <c r="J887">
        <v>1</v>
      </c>
      <c r="K887">
        <v>12000</v>
      </c>
      <c r="M887">
        <v>2010</v>
      </c>
      <c r="N887" t="s">
        <v>254</v>
      </c>
      <c r="P887">
        <f>ROUNDDOWN(AL887,0)</f>
        <v>4</v>
      </c>
      <c r="S887">
        <v>1</v>
      </c>
      <c r="U887">
        <v>2010</v>
      </c>
      <c r="AE887">
        <v>2</v>
      </c>
      <c r="AF887">
        <v>2</v>
      </c>
      <c r="AG887">
        <v>2</v>
      </c>
      <c r="AH887">
        <v>2</v>
      </c>
      <c r="AI887">
        <v>2</v>
      </c>
      <c r="AJ887">
        <v>3</v>
      </c>
      <c r="AK887">
        <v>12210</v>
      </c>
      <c r="AL887">
        <v>4.5999999999999996</v>
      </c>
      <c r="AM887" t="s">
        <v>55</v>
      </c>
      <c r="AN887" t="str">
        <f>CHOOSE(AI887, "Bottom 20%", "20%-40%", "40%-60%", "60%-80%", "Top 20%")</f>
        <v>20%-40%</v>
      </c>
      <c r="AP887">
        <v>0</v>
      </c>
      <c r="AQ887">
        <v>1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1</v>
      </c>
      <c r="BG887">
        <v>0</v>
      </c>
    </row>
    <row r="888" spans="1:59">
      <c r="A888" s="8">
        <v>37823</v>
      </c>
      <c r="B888" s="8">
        <v>37843</v>
      </c>
      <c r="C888" t="s">
        <v>274</v>
      </c>
      <c r="E888" t="s">
        <v>157</v>
      </c>
      <c r="F888" t="s">
        <v>1202</v>
      </c>
      <c r="G888" t="s">
        <v>55</v>
      </c>
      <c r="H888" t="s">
        <v>814</v>
      </c>
      <c r="J888">
        <v>15</v>
      </c>
      <c r="K888">
        <v>1650</v>
      </c>
      <c r="L888">
        <v>0.27</v>
      </c>
      <c r="M888">
        <v>2003</v>
      </c>
      <c r="N888" t="s">
        <v>276</v>
      </c>
      <c r="P888">
        <f>ROUNDDOWN(AL888,0)</f>
        <v>6</v>
      </c>
      <c r="S888">
        <v>1</v>
      </c>
      <c r="U888">
        <v>2003</v>
      </c>
      <c r="Y888">
        <v>2</v>
      </c>
      <c r="AH888">
        <v>2</v>
      </c>
      <c r="AI888">
        <v>2</v>
      </c>
      <c r="AJ888">
        <v>21</v>
      </c>
      <c r="AK888">
        <v>281900</v>
      </c>
      <c r="AL888">
        <v>6.8</v>
      </c>
      <c r="AM888" t="s">
        <v>55</v>
      </c>
      <c r="AN888" t="str">
        <f>CHOOSE(AI888, "Bottom 20%", "20%-40%", "40%-60%", "60%-80%", "Top 20%")</f>
        <v>20%-40%</v>
      </c>
      <c r="AP888">
        <v>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</row>
    <row r="889" spans="1:59">
      <c r="A889" s="8">
        <v>40603</v>
      </c>
      <c r="B889" s="8">
        <v>40645</v>
      </c>
      <c r="C889" t="s">
        <v>267</v>
      </c>
      <c r="E889" t="s">
        <v>161</v>
      </c>
      <c r="F889" t="s">
        <v>1203</v>
      </c>
      <c r="G889" t="s">
        <v>55</v>
      </c>
      <c r="H889" t="s">
        <v>819</v>
      </c>
      <c r="J889">
        <v>65</v>
      </c>
      <c r="K889">
        <v>228500</v>
      </c>
      <c r="M889">
        <v>2011</v>
      </c>
      <c r="N889" t="s">
        <v>268</v>
      </c>
      <c r="P889">
        <f>ROUNDDOWN(AL889,0)</f>
        <v>5</v>
      </c>
      <c r="S889">
        <v>1</v>
      </c>
      <c r="U889">
        <v>2011</v>
      </c>
      <c r="AE889">
        <v>2</v>
      </c>
      <c r="AF889">
        <v>2</v>
      </c>
      <c r="AG889">
        <v>2</v>
      </c>
      <c r="AH889">
        <v>2</v>
      </c>
      <c r="AI889">
        <v>2</v>
      </c>
      <c r="AJ889">
        <v>43</v>
      </c>
      <c r="AK889">
        <v>47808.61</v>
      </c>
      <c r="AL889">
        <v>5.9</v>
      </c>
      <c r="AM889" t="s">
        <v>55</v>
      </c>
      <c r="AN889" t="str">
        <f>CHOOSE(AI889, "Bottom 20%", "20%-40%", "40%-60%", "60%-80%", "Top 20%")</f>
        <v>20%-40%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1</v>
      </c>
    </row>
    <row r="890" spans="1:59">
      <c r="A890" s="8">
        <v>39873</v>
      </c>
      <c r="B890" s="8">
        <v>39891</v>
      </c>
      <c r="C890" t="s">
        <v>267</v>
      </c>
      <c r="E890" t="s">
        <v>161</v>
      </c>
      <c r="F890" t="s">
        <v>1204</v>
      </c>
      <c r="G890" t="s">
        <v>55</v>
      </c>
      <c r="H890" t="s">
        <v>819</v>
      </c>
      <c r="J890">
        <v>92</v>
      </c>
      <c r="K890">
        <v>350000</v>
      </c>
      <c r="M890">
        <v>2009</v>
      </c>
      <c r="N890" t="s">
        <v>268</v>
      </c>
      <c r="P890">
        <f>ROUNDDOWN(AL890,0)</f>
        <v>6</v>
      </c>
      <c r="S890">
        <v>1</v>
      </c>
      <c r="U890">
        <v>2009</v>
      </c>
      <c r="AE890">
        <v>2</v>
      </c>
      <c r="AF890">
        <v>2</v>
      </c>
      <c r="AG890">
        <v>2</v>
      </c>
      <c r="AH890">
        <v>2</v>
      </c>
      <c r="AI890">
        <v>2</v>
      </c>
      <c r="AJ890">
        <v>19</v>
      </c>
      <c r="AK890">
        <v>187900</v>
      </c>
      <c r="AL890">
        <v>6.6</v>
      </c>
      <c r="AM890" t="s">
        <v>55</v>
      </c>
      <c r="AN890" t="str">
        <f>CHOOSE(AI890, "Bottom 20%", "20%-40%", "40%-60%", "60%-80%", "Top 20%")</f>
        <v>20%-40%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1</v>
      </c>
      <c r="BF890">
        <v>0</v>
      </c>
      <c r="BG890">
        <v>0</v>
      </c>
    </row>
    <row r="891" spans="1:59">
      <c r="A891" s="8">
        <v>39092</v>
      </c>
      <c r="B891" s="8">
        <v>39212</v>
      </c>
      <c r="C891" t="s">
        <v>267</v>
      </c>
      <c r="E891" t="s">
        <v>161</v>
      </c>
      <c r="F891" t="s">
        <v>1205</v>
      </c>
      <c r="G891" t="s">
        <v>55</v>
      </c>
      <c r="H891" t="s">
        <v>817</v>
      </c>
      <c r="J891">
        <v>7</v>
      </c>
      <c r="K891">
        <v>15000</v>
      </c>
      <c r="M891">
        <v>2007</v>
      </c>
      <c r="N891" t="s">
        <v>268</v>
      </c>
      <c r="P891">
        <f>ROUNDDOWN(AL891,0)</f>
        <v>7</v>
      </c>
      <c r="S891">
        <v>1</v>
      </c>
      <c r="U891">
        <v>2007</v>
      </c>
      <c r="AC891">
        <v>2</v>
      </c>
      <c r="AH891">
        <v>2</v>
      </c>
      <c r="AI891">
        <v>2</v>
      </c>
      <c r="AJ891">
        <v>121</v>
      </c>
      <c r="AK891">
        <v>719300</v>
      </c>
      <c r="AL891">
        <v>7.9</v>
      </c>
      <c r="AM891" t="s">
        <v>55</v>
      </c>
      <c r="AN891" t="str">
        <f>CHOOSE(AI891, "Bottom 20%", "20%-40%", "40%-60%", "60%-80%", "Top 20%")</f>
        <v>20%-40%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1</v>
      </c>
      <c r="BD891">
        <v>0</v>
      </c>
      <c r="BE891">
        <v>0</v>
      </c>
      <c r="BF891">
        <v>0</v>
      </c>
      <c r="BG891">
        <v>0</v>
      </c>
    </row>
    <row r="892" spans="1:59">
      <c r="A892" s="8">
        <v>39369</v>
      </c>
      <c r="B892" s="8">
        <v>39379</v>
      </c>
      <c r="C892" t="s">
        <v>222</v>
      </c>
      <c r="E892" t="s">
        <v>207</v>
      </c>
      <c r="F892" t="s">
        <v>1206</v>
      </c>
      <c r="G892" t="s">
        <v>55</v>
      </c>
      <c r="H892" t="s">
        <v>817</v>
      </c>
      <c r="J892">
        <v>10</v>
      </c>
      <c r="K892">
        <v>24000</v>
      </c>
      <c r="M892">
        <v>2007</v>
      </c>
      <c r="N892" t="s">
        <v>224</v>
      </c>
      <c r="P892">
        <f>ROUNDDOWN(AL892,0)</f>
        <v>6</v>
      </c>
      <c r="S892">
        <v>1</v>
      </c>
      <c r="U892">
        <v>2007</v>
      </c>
      <c r="AC892">
        <v>2</v>
      </c>
      <c r="AH892">
        <v>2</v>
      </c>
      <c r="AI892">
        <v>2</v>
      </c>
      <c r="AJ892">
        <v>11</v>
      </c>
      <c r="AK892">
        <v>82170</v>
      </c>
      <c r="AL892">
        <v>6.1</v>
      </c>
      <c r="AM892" t="s">
        <v>55</v>
      </c>
      <c r="AN892" t="str">
        <f>CHOOSE(AI892, "Bottom 20%", "20%-40%", "40%-60%", "60%-80%", "Top 20%")</f>
        <v>20%-40%</v>
      </c>
      <c r="AP892">
        <v>0</v>
      </c>
      <c r="AQ892">
        <v>0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1</v>
      </c>
      <c r="BD892">
        <v>0</v>
      </c>
      <c r="BE892">
        <v>0</v>
      </c>
      <c r="BF892">
        <v>0</v>
      </c>
      <c r="BG892">
        <v>0</v>
      </c>
    </row>
    <row r="893" spans="1:59">
      <c r="A893" s="8">
        <v>37399</v>
      </c>
      <c r="B893" s="8">
        <v>37412</v>
      </c>
      <c r="C893" t="s">
        <v>222</v>
      </c>
      <c r="E893" t="s">
        <v>207</v>
      </c>
      <c r="F893" t="s">
        <v>1207</v>
      </c>
      <c r="G893" t="s">
        <v>55</v>
      </c>
      <c r="H893" t="s">
        <v>817</v>
      </c>
      <c r="K893">
        <v>13546</v>
      </c>
      <c r="L893">
        <v>0.05</v>
      </c>
      <c r="M893">
        <v>2002</v>
      </c>
      <c r="N893" t="s">
        <v>224</v>
      </c>
      <c r="P893">
        <f>ROUNDDOWN(AL893,0)</f>
        <v>6</v>
      </c>
      <c r="S893">
        <v>1</v>
      </c>
      <c r="U893">
        <v>2002</v>
      </c>
      <c r="X893">
        <v>2</v>
      </c>
      <c r="AH893">
        <v>2</v>
      </c>
      <c r="AI893">
        <v>2</v>
      </c>
      <c r="AJ893">
        <v>14</v>
      </c>
      <c r="AK893">
        <v>79030</v>
      </c>
      <c r="AL893">
        <v>6</v>
      </c>
      <c r="AM893" t="s">
        <v>55</v>
      </c>
      <c r="AN893" t="str">
        <f>CHOOSE(AI893, "Bottom 20%", "20%-40%", "40%-60%", "60%-80%", "Top 20%")</f>
        <v>20%-40%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</row>
    <row r="894" spans="1:59">
      <c r="A894" s="8">
        <v>38743</v>
      </c>
      <c r="B894" s="8">
        <v>38753</v>
      </c>
      <c r="C894" t="s">
        <v>389</v>
      </c>
      <c r="E894" t="s">
        <v>157</v>
      </c>
      <c r="F894" t="s">
        <v>1208</v>
      </c>
      <c r="G894" t="s">
        <v>55</v>
      </c>
      <c r="H894" t="s">
        <v>814</v>
      </c>
      <c r="J894">
        <v>4</v>
      </c>
      <c r="K894">
        <v>256641</v>
      </c>
      <c r="L894">
        <v>9.6</v>
      </c>
      <c r="M894">
        <v>2006</v>
      </c>
      <c r="N894" t="s">
        <v>391</v>
      </c>
      <c r="P894">
        <f>ROUNDDOWN(AL894,0)</f>
        <v>5</v>
      </c>
      <c r="S894">
        <v>1</v>
      </c>
      <c r="U894">
        <v>2006</v>
      </c>
      <c r="AB894">
        <v>2</v>
      </c>
      <c r="AH894">
        <v>2</v>
      </c>
      <c r="AI894">
        <v>2</v>
      </c>
      <c r="AJ894">
        <v>11</v>
      </c>
      <c r="AK894">
        <v>63470</v>
      </c>
      <c r="AL894">
        <v>5.8</v>
      </c>
      <c r="AM894" t="s">
        <v>55</v>
      </c>
      <c r="AN894" t="str">
        <f>CHOOSE(AI894, "Bottom 20%", "20%-40%", "40%-60%", "60%-80%", "Top 20%")</f>
        <v>20%-40%</v>
      </c>
      <c r="AP894">
        <v>1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1</v>
      </c>
      <c r="BC894">
        <v>0</v>
      </c>
      <c r="BD894">
        <v>0</v>
      </c>
      <c r="BE894">
        <v>0</v>
      </c>
      <c r="BF894">
        <v>0</v>
      </c>
      <c r="BG894">
        <v>0</v>
      </c>
    </row>
    <row r="895" spans="1:59">
      <c r="A895" s="8">
        <v>38166</v>
      </c>
      <c r="B895" s="8">
        <v>38168</v>
      </c>
      <c r="C895" t="s">
        <v>389</v>
      </c>
      <c r="E895" t="s">
        <v>157</v>
      </c>
      <c r="F895" t="s">
        <v>1209</v>
      </c>
      <c r="G895" t="s">
        <v>55</v>
      </c>
      <c r="H895" t="s">
        <v>814</v>
      </c>
      <c r="J895">
        <v>15</v>
      </c>
      <c r="K895">
        <v>1500</v>
      </c>
      <c r="M895">
        <v>2004</v>
      </c>
      <c r="N895" t="s">
        <v>391</v>
      </c>
      <c r="P895">
        <f>ROUNDDOWN(AL895,0)</f>
        <v>3</v>
      </c>
      <c r="S895">
        <v>1</v>
      </c>
      <c r="U895">
        <v>2004</v>
      </c>
      <c r="Z895">
        <v>2</v>
      </c>
      <c r="AH895">
        <v>2</v>
      </c>
      <c r="AI895">
        <v>2</v>
      </c>
      <c r="AJ895">
        <v>3</v>
      </c>
      <c r="AK895">
        <v>2080</v>
      </c>
      <c r="AL895">
        <v>3.8</v>
      </c>
      <c r="AM895" t="s">
        <v>55</v>
      </c>
      <c r="AN895" t="str">
        <f>CHOOSE(AI895, "Bottom 20%", "20%-40%", "40%-60%", "60%-80%", "Top 20%")</f>
        <v>20%-40%</v>
      </c>
      <c r="AP895">
        <v>1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1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</row>
    <row r="896" spans="1:59">
      <c r="A896" s="8">
        <v>39815</v>
      </c>
      <c r="B896" s="8">
        <v>39828</v>
      </c>
      <c r="C896" t="s">
        <v>389</v>
      </c>
      <c r="E896" t="s">
        <v>157</v>
      </c>
      <c r="F896" t="s">
        <v>1210</v>
      </c>
      <c r="G896" t="s">
        <v>55</v>
      </c>
      <c r="H896" t="s">
        <v>819</v>
      </c>
      <c r="J896">
        <v>33</v>
      </c>
      <c r="K896">
        <v>537991</v>
      </c>
      <c r="L896">
        <v>6.3540000000000001</v>
      </c>
      <c r="M896">
        <v>2009</v>
      </c>
      <c r="N896" t="s">
        <v>391</v>
      </c>
      <c r="P896">
        <f>ROUNDDOWN(AL896,0)</f>
        <v>5</v>
      </c>
      <c r="S896">
        <v>1</v>
      </c>
      <c r="U896">
        <v>2009</v>
      </c>
      <c r="AE896">
        <v>2</v>
      </c>
      <c r="AF896">
        <v>2</v>
      </c>
      <c r="AG896">
        <v>2</v>
      </c>
      <c r="AH896">
        <v>2</v>
      </c>
      <c r="AI896">
        <v>2</v>
      </c>
      <c r="AJ896">
        <v>14</v>
      </c>
      <c r="AK896">
        <v>36190</v>
      </c>
      <c r="AL896">
        <v>5.6</v>
      </c>
      <c r="AM896" t="s">
        <v>55</v>
      </c>
      <c r="AN896" t="str">
        <f>CHOOSE(AI896, "Bottom 20%", "20%-40%", "40%-60%", "60%-80%", "Top 20%")</f>
        <v>20%-40%</v>
      </c>
      <c r="AP896">
        <v>1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1</v>
      </c>
      <c r="BF896">
        <v>0</v>
      </c>
      <c r="BG896">
        <v>0</v>
      </c>
    </row>
    <row r="897" spans="1:59">
      <c r="A897" s="8">
        <v>38780</v>
      </c>
      <c r="B897" s="8">
        <v>38782</v>
      </c>
      <c r="C897" t="s">
        <v>389</v>
      </c>
      <c r="E897" t="s">
        <v>157</v>
      </c>
      <c r="F897" t="s">
        <v>1211</v>
      </c>
      <c r="G897" t="s">
        <v>55</v>
      </c>
      <c r="H897" t="s">
        <v>814</v>
      </c>
      <c r="J897">
        <v>1</v>
      </c>
      <c r="K897">
        <v>1000</v>
      </c>
      <c r="M897">
        <v>2006</v>
      </c>
      <c r="N897" t="s">
        <v>391</v>
      </c>
      <c r="P897">
        <f>ROUNDDOWN(AL897,0)</f>
        <v>3</v>
      </c>
      <c r="S897">
        <v>1</v>
      </c>
      <c r="U897">
        <v>2006</v>
      </c>
      <c r="AB897">
        <v>2</v>
      </c>
      <c r="AH897">
        <v>2</v>
      </c>
      <c r="AI897">
        <v>2</v>
      </c>
      <c r="AJ897">
        <v>3</v>
      </c>
      <c r="AK897">
        <v>630</v>
      </c>
      <c r="AL897">
        <v>3.3</v>
      </c>
      <c r="AM897" t="s">
        <v>55</v>
      </c>
      <c r="AN897" t="str">
        <f>CHOOSE(AI897, "Bottom 20%", "20%-40%", "40%-60%", "60%-80%", "Top 20%")</f>
        <v>20%-40%</v>
      </c>
      <c r="AP897">
        <v>1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1</v>
      </c>
      <c r="BC897">
        <v>0</v>
      </c>
      <c r="BD897">
        <v>0</v>
      </c>
      <c r="BE897">
        <v>0</v>
      </c>
      <c r="BF897">
        <v>0</v>
      </c>
      <c r="BG897">
        <v>0</v>
      </c>
    </row>
    <row r="898" spans="1:59">
      <c r="A898" s="8">
        <v>39092</v>
      </c>
      <c r="B898" s="8">
        <v>39106</v>
      </c>
      <c r="C898" t="s">
        <v>389</v>
      </c>
      <c r="E898" t="s">
        <v>157</v>
      </c>
      <c r="F898" t="s">
        <v>1212</v>
      </c>
      <c r="G898" t="s">
        <v>55</v>
      </c>
      <c r="H898" t="s">
        <v>817</v>
      </c>
      <c r="J898">
        <v>9</v>
      </c>
      <c r="K898">
        <v>24508</v>
      </c>
      <c r="L898">
        <v>4.08</v>
      </c>
      <c r="M898">
        <v>2007</v>
      </c>
      <c r="N898" t="s">
        <v>391</v>
      </c>
      <c r="P898">
        <f>ROUNDDOWN(AL898,0)</f>
        <v>5</v>
      </c>
      <c r="S898">
        <v>1</v>
      </c>
      <c r="U898">
        <v>2007</v>
      </c>
      <c r="AC898">
        <v>2</v>
      </c>
      <c r="AH898">
        <v>2</v>
      </c>
      <c r="AI898">
        <v>2</v>
      </c>
      <c r="AJ898">
        <v>15</v>
      </c>
      <c r="AK898">
        <v>44620</v>
      </c>
      <c r="AL898">
        <v>5.8</v>
      </c>
      <c r="AM898" t="s">
        <v>55</v>
      </c>
      <c r="AN898" t="str">
        <f>CHOOSE(AI898, "Bottom 20%", "20%-40%", "40%-60%", "60%-80%", "Top 20%")</f>
        <v>20%-40%</v>
      </c>
      <c r="AP898">
        <v>1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1</v>
      </c>
      <c r="BD898">
        <v>0</v>
      </c>
      <c r="BE898">
        <v>0</v>
      </c>
      <c r="BF898">
        <v>0</v>
      </c>
      <c r="BG898">
        <v>0</v>
      </c>
    </row>
    <row r="899" spans="1:59">
      <c r="A899" s="8">
        <v>39011</v>
      </c>
      <c r="B899" s="8">
        <v>39017</v>
      </c>
      <c r="C899" t="s">
        <v>389</v>
      </c>
      <c r="E899" t="s">
        <v>157</v>
      </c>
      <c r="F899" t="s">
        <v>1213</v>
      </c>
      <c r="G899" t="s">
        <v>55</v>
      </c>
      <c r="H899" t="s">
        <v>817</v>
      </c>
      <c r="J899">
        <v>2</v>
      </c>
      <c r="K899">
        <v>40000</v>
      </c>
      <c r="L899">
        <v>0.76300000000000001</v>
      </c>
      <c r="M899">
        <v>2006</v>
      </c>
      <c r="N899" t="s">
        <v>391</v>
      </c>
      <c r="P899">
        <f>ROUNDDOWN(AL899,0)</f>
        <v>4</v>
      </c>
      <c r="S899">
        <v>1</v>
      </c>
      <c r="U899">
        <v>2006</v>
      </c>
      <c r="AB899">
        <v>2</v>
      </c>
      <c r="AH899">
        <v>2</v>
      </c>
      <c r="AI899">
        <v>2</v>
      </c>
      <c r="AJ899">
        <v>7</v>
      </c>
      <c r="AK899">
        <v>3680</v>
      </c>
      <c r="AL899">
        <v>4.4000000000000004</v>
      </c>
      <c r="AM899" t="s">
        <v>55</v>
      </c>
      <c r="AN899" t="str">
        <f>CHOOSE(AI899, "Bottom 20%", "20%-40%", "40%-60%", "60%-80%", "Top 20%")</f>
        <v>20%-40%</v>
      </c>
      <c r="AP899">
        <v>1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1</v>
      </c>
      <c r="BC899">
        <v>0</v>
      </c>
      <c r="BD899">
        <v>0</v>
      </c>
      <c r="BE899">
        <v>0</v>
      </c>
      <c r="BF899">
        <v>0</v>
      </c>
      <c r="BG899">
        <v>0</v>
      </c>
    </row>
    <row r="900" spans="1:59">
      <c r="A900" s="8">
        <v>40326</v>
      </c>
      <c r="B900" s="8">
        <v>40330</v>
      </c>
      <c r="C900" t="s">
        <v>389</v>
      </c>
      <c r="E900" t="s">
        <v>157</v>
      </c>
      <c r="F900" t="s">
        <v>1214</v>
      </c>
      <c r="G900" t="s">
        <v>55</v>
      </c>
      <c r="H900" t="s">
        <v>819</v>
      </c>
      <c r="J900">
        <v>27</v>
      </c>
      <c r="K900">
        <v>40000</v>
      </c>
      <c r="M900">
        <v>2010</v>
      </c>
      <c r="N900" t="s">
        <v>391</v>
      </c>
      <c r="P900">
        <f>ROUNDDOWN(AL900,0)</f>
        <v>5</v>
      </c>
      <c r="S900">
        <v>1</v>
      </c>
      <c r="U900">
        <v>2010</v>
      </c>
      <c r="AE900">
        <v>2</v>
      </c>
      <c r="AF900">
        <v>2</v>
      </c>
      <c r="AG900">
        <v>2</v>
      </c>
      <c r="AH900">
        <v>2</v>
      </c>
      <c r="AI900">
        <v>2</v>
      </c>
      <c r="AJ900">
        <v>5</v>
      </c>
      <c r="AK900">
        <v>22340</v>
      </c>
      <c r="AL900">
        <v>5</v>
      </c>
      <c r="AM900" t="s">
        <v>55</v>
      </c>
      <c r="AN900" t="str">
        <f>CHOOSE(AI900, "Bottom 20%", "20%-40%", "40%-60%", "60%-80%", "Top 20%")</f>
        <v>20%-40%</v>
      </c>
      <c r="AP900">
        <v>1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1</v>
      </c>
      <c r="BG900">
        <v>0</v>
      </c>
    </row>
    <row r="901" spans="1:59">
      <c r="A901" s="8">
        <v>39490</v>
      </c>
      <c r="B901" s="8">
        <v>39519</v>
      </c>
      <c r="C901" t="s">
        <v>389</v>
      </c>
      <c r="E901" t="s">
        <v>157</v>
      </c>
      <c r="F901" t="s">
        <v>1215</v>
      </c>
      <c r="G901" t="s">
        <v>55</v>
      </c>
      <c r="H901" t="s">
        <v>819</v>
      </c>
      <c r="J901">
        <v>63</v>
      </c>
      <c r="K901">
        <v>875343</v>
      </c>
      <c r="L901">
        <v>30.733000000000001</v>
      </c>
      <c r="M901">
        <v>2008</v>
      </c>
      <c r="N901" t="s">
        <v>391</v>
      </c>
      <c r="P901">
        <f>ROUNDDOWN(AL901,0)</f>
        <v>6</v>
      </c>
      <c r="S901">
        <v>1</v>
      </c>
      <c r="U901">
        <v>2008</v>
      </c>
      <c r="AD901">
        <v>2</v>
      </c>
      <c r="AH901">
        <v>2</v>
      </c>
      <c r="AI901">
        <v>2</v>
      </c>
      <c r="AJ901">
        <v>30</v>
      </c>
      <c r="AK901">
        <v>41370</v>
      </c>
      <c r="AL901">
        <v>6.1</v>
      </c>
      <c r="AM901" t="s">
        <v>55</v>
      </c>
      <c r="AN901" t="str">
        <f>CHOOSE(AI901, "Bottom 20%", "20%-40%", "40%-60%", "60%-80%", "Top 20%")</f>
        <v>20%-40%</v>
      </c>
      <c r="AP901">
        <v>1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1</v>
      </c>
      <c r="BE901">
        <v>0</v>
      </c>
      <c r="BF901">
        <v>0</v>
      </c>
      <c r="BG901">
        <v>0</v>
      </c>
    </row>
    <row r="902" spans="1:59">
      <c r="A902" s="8">
        <v>38028</v>
      </c>
      <c r="B902" s="8">
        <v>38043</v>
      </c>
      <c r="C902" t="s">
        <v>389</v>
      </c>
      <c r="E902" t="s">
        <v>157</v>
      </c>
      <c r="F902" t="s">
        <v>1216</v>
      </c>
      <c r="G902" t="s">
        <v>55</v>
      </c>
      <c r="H902" t="s">
        <v>817</v>
      </c>
      <c r="J902">
        <v>7</v>
      </c>
      <c r="K902">
        <v>20000</v>
      </c>
      <c r="M902">
        <v>2004</v>
      </c>
      <c r="N902" t="s">
        <v>391</v>
      </c>
      <c r="P902">
        <f>ROUNDDOWN(AL902,0)</f>
        <v>5</v>
      </c>
      <c r="S902">
        <v>1</v>
      </c>
      <c r="U902">
        <v>2004</v>
      </c>
      <c r="Z902">
        <v>2</v>
      </c>
      <c r="AH902">
        <v>2</v>
      </c>
      <c r="AI902">
        <v>2</v>
      </c>
      <c r="AJ902">
        <v>16</v>
      </c>
      <c r="AK902">
        <v>20370</v>
      </c>
      <c r="AL902">
        <v>5.5</v>
      </c>
      <c r="AM902" t="s">
        <v>55</v>
      </c>
      <c r="AN902" t="str">
        <f>CHOOSE(AI902, "Bottom 20%", "20%-40%", "40%-60%", "60%-80%", "Top 20%")</f>
        <v>20%-40%</v>
      </c>
      <c r="AP902">
        <v>1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1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</row>
    <row r="903" spans="1:59">
      <c r="A903" s="8">
        <v>37336</v>
      </c>
      <c r="B903" s="8">
        <v>37341</v>
      </c>
      <c r="C903" t="s">
        <v>389</v>
      </c>
      <c r="E903" t="s">
        <v>157</v>
      </c>
      <c r="F903" t="s">
        <v>1217</v>
      </c>
      <c r="G903" t="s">
        <v>55</v>
      </c>
      <c r="H903" t="s">
        <v>817</v>
      </c>
      <c r="J903">
        <v>35</v>
      </c>
      <c r="K903">
        <v>50000</v>
      </c>
      <c r="L903">
        <v>1.45</v>
      </c>
      <c r="M903">
        <v>2002</v>
      </c>
      <c r="N903" t="s">
        <v>391</v>
      </c>
      <c r="P903">
        <f>ROUNDDOWN(AL903,0)</f>
        <v>4</v>
      </c>
      <c r="S903">
        <v>1</v>
      </c>
      <c r="U903">
        <v>2002</v>
      </c>
      <c r="X903">
        <v>2</v>
      </c>
      <c r="AH903">
        <v>2</v>
      </c>
      <c r="AI903">
        <v>2</v>
      </c>
      <c r="AJ903">
        <v>6</v>
      </c>
      <c r="AK903">
        <v>5280</v>
      </c>
      <c r="AL903">
        <v>4.5</v>
      </c>
      <c r="AM903" t="s">
        <v>55</v>
      </c>
      <c r="AN903" t="str">
        <f>CHOOSE(AI903, "Bottom 20%", "20%-40%", "40%-60%", "60%-80%", "Top 20%")</f>
        <v>20%-40%</v>
      </c>
      <c r="AP903">
        <v>1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1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</row>
    <row r="904" spans="1:59">
      <c r="A904" s="8">
        <v>36773</v>
      </c>
      <c r="B904" s="8">
        <v>36774</v>
      </c>
      <c r="C904" t="s">
        <v>389</v>
      </c>
      <c r="E904" t="s">
        <v>157</v>
      </c>
      <c r="F904" t="s">
        <v>1218</v>
      </c>
      <c r="G904" t="s">
        <v>55</v>
      </c>
      <c r="H904" t="s">
        <v>1051</v>
      </c>
      <c r="I904" t="s">
        <v>1219</v>
      </c>
      <c r="J904">
        <v>5</v>
      </c>
      <c r="K904">
        <v>6508</v>
      </c>
      <c r="M904">
        <v>2000</v>
      </c>
      <c r="N904" t="s">
        <v>391</v>
      </c>
      <c r="P904">
        <f>ROUNDDOWN(AL904,0)</f>
        <v>3</v>
      </c>
      <c r="S904">
        <v>1</v>
      </c>
      <c r="U904">
        <v>2000</v>
      </c>
      <c r="V904">
        <v>2</v>
      </c>
      <c r="AH904">
        <v>2</v>
      </c>
      <c r="AI904">
        <v>2</v>
      </c>
      <c r="AJ904">
        <v>2</v>
      </c>
      <c r="AK904">
        <v>1636</v>
      </c>
      <c r="AL904">
        <v>3.5</v>
      </c>
      <c r="AM904" t="s">
        <v>55</v>
      </c>
      <c r="AN904" t="str">
        <f>CHOOSE(AI904, "Bottom 20%", "20%-40%", "40%-60%", "60%-80%", "Top 20%")</f>
        <v>20%-40%</v>
      </c>
      <c r="AP904">
        <v>1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</row>
    <row r="905" spans="1:59">
      <c r="A905" s="8">
        <v>36906</v>
      </c>
      <c r="B905" s="8">
        <v>36906</v>
      </c>
      <c r="C905" t="s">
        <v>389</v>
      </c>
      <c r="E905" t="s">
        <v>157</v>
      </c>
      <c r="F905" t="s">
        <v>1220</v>
      </c>
      <c r="G905" t="s">
        <v>55</v>
      </c>
      <c r="H905" t="s">
        <v>817</v>
      </c>
      <c r="J905">
        <v>2</v>
      </c>
      <c r="K905">
        <v>12000</v>
      </c>
      <c r="M905">
        <v>2001</v>
      </c>
      <c r="N905" t="s">
        <v>391</v>
      </c>
      <c r="P905">
        <f>ROUNDDOWN(AL905,0)</f>
        <v>2</v>
      </c>
      <c r="S905">
        <v>1</v>
      </c>
      <c r="U905">
        <v>2001</v>
      </c>
      <c r="W905">
        <v>2</v>
      </c>
      <c r="AH905">
        <v>2</v>
      </c>
      <c r="AI905">
        <v>2</v>
      </c>
      <c r="AJ905">
        <v>1</v>
      </c>
      <c r="AK905">
        <v>845</v>
      </c>
      <c r="AL905">
        <v>2.9</v>
      </c>
      <c r="AM905" t="s">
        <v>55</v>
      </c>
      <c r="AN905" t="str">
        <f>CHOOSE(AI905, "Bottom 20%", "20%-40%", "40%-60%", "60%-80%", "Top 20%")</f>
        <v>20%-40%</v>
      </c>
      <c r="AP905">
        <v>1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1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</row>
    <row r="906" spans="1:59">
      <c r="A906" s="8">
        <v>40011</v>
      </c>
      <c r="B906" s="8">
        <v>40011</v>
      </c>
      <c r="C906" t="s">
        <v>389</v>
      </c>
      <c r="E906" t="s">
        <v>157</v>
      </c>
      <c r="F906" t="s">
        <v>1221</v>
      </c>
      <c r="G906" t="s">
        <v>55</v>
      </c>
      <c r="H906" t="s">
        <v>970</v>
      </c>
      <c r="K906">
        <v>920</v>
      </c>
      <c r="M906">
        <v>2009</v>
      </c>
      <c r="N906" t="s">
        <v>391</v>
      </c>
      <c r="P906">
        <f>ROUNDDOWN(AL906,0)</f>
        <v>5</v>
      </c>
      <c r="S906">
        <v>1</v>
      </c>
      <c r="U906">
        <v>2009</v>
      </c>
      <c r="AE906">
        <v>2</v>
      </c>
      <c r="AF906">
        <v>2</v>
      </c>
      <c r="AG906">
        <v>2</v>
      </c>
      <c r="AH906">
        <v>2</v>
      </c>
      <c r="AI906">
        <v>2</v>
      </c>
      <c r="AJ906">
        <v>1</v>
      </c>
      <c r="AK906">
        <v>47240</v>
      </c>
      <c r="AL906">
        <v>5.2</v>
      </c>
      <c r="AM906" t="s">
        <v>55</v>
      </c>
      <c r="AN906" t="str">
        <f>CHOOSE(AI906, "Bottom 20%", "20%-40%", "40%-60%", "60%-80%", "Top 20%")</f>
        <v>20%-40%</v>
      </c>
      <c r="AP906">
        <v>1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1</v>
      </c>
      <c r="BF906">
        <v>0</v>
      </c>
      <c r="BG906">
        <v>0</v>
      </c>
    </row>
    <row r="907" spans="1:59">
      <c r="A907" s="8">
        <v>38930</v>
      </c>
      <c r="B907" s="8">
        <v>38960</v>
      </c>
      <c r="C907" t="s">
        <v>389</v>
      </c>
      <c r="E907" t="s">
        <v>157</v>
      </c>
      <c r="F907" t="s">
        <v>1222</v>
      </c>
      <c r="G907" t="s">
        <v>55</v>
      </c>
      <c r="J907">
        <v>26</v>
      </c>
      <c r="K907">
        <v>15000</v>
      </c>
      <c r="M907">
        <v>2006</v>
      </c>
      <c r="N907" t="s">
        <v>391</v>
      </c>
      <c r="P907">
        <f>ROUNDDOWN(AL907,0)</f>
        <v>5</v>
      </c>
      <c r="S907">
        <v>1</v>
      </c>
      <c r="U907">
        <v>2006</v>
      </c>
      <c r="AB907">
        <v>2</v>
      </c>
      <c r="AH907">
        <v>2</v>
      </c>
      <c r="AI907">
        <v>2</v>
      </c>
      <c r="AJ907">
        <v>31</v>
      </c>
      <c r="AK907">
        <v>162800</v>
      </c>
      <c r="AL907">
        <v>5.9</v>
      </c>
      <c r="AM907" t="s">
        <v>55</v>
      </c>
      <c r="AN907" t="str">
        <f>CHOOSE(AI907, "Bottom 20%", "20%-40%", "40%-60%", "60%-80%", "Top 20%")</f>
        <v>20%-40%</v>
      </c>
      <c r="AP907">
        <v>1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1</v>
      </c>
      <c r="BC907">
        <v>0</v>
      </c>
      <c r="BD907">
        <v>0</v>
      </c>
      <c r="BE907">
        <v>0</v>
      </c>
      <c r="BF907">
        <v>0</v>
      </c>
      <c r="BG907">
        <v>0</v>
      </c>
    </row>
    <row r="908" spans="1:59">
      <c r="A908" s="8">
        <v>38691</v>
      </c>
      <c r="B908" s="8">
        <v>38715</v>
      </c>
      <c r="C908" t="s">
        <v>389</v>
      </c>
      <c r="E908" t="s">
        <v>157</v>
      </c>
      <c r="F908" t="s">
        <v>1223</v>
      </c>
      <c r="G908" t="s">
        <v>55</v>
      </c>
      <c r="H908" t="s">
        <v>817</v>
      </c>
      <c r="J908">
        <v>4</v>
      </c>
      <c r="K908">
        <v>192946</v>
      </c>
      <c r="L908">
        <v>0.51500000000000001</v>
      </c>
      <c r="M908">
        <v>2005</v>
      </c>
      <c r="N908" t="s">
        <v>391</v>
      </c>
      <c r="P908">
        <f>ROUNDDOWN(AL908,0)</f>
        <v>5</v>
      </c>
      <c r="S908">
        <v>1</v>
      </c>
      <c r="U908">
        <v>2005</v>
      </c>
      <c r="AA908">
        <v>2</v>
      </c>
      <c r="AH908">
        <v>2</v>
      </c>
      <c r="AI908">
        <v>2</v>
      </c>
      <c r="AJ908">
        <v>25</v>
      </c>
      <c r="AK908">
        <v>4630</v>
      </c>
      <c r="AL908">
        <v>5.0999999999999996</v>
      </c>
      <c r="AM908" t="s">
        <v>55</v>
      </c>
      <c r="AN908" t="str">
        <f>CHOOSE(AI908, "Bottom 20%", "20%-40%", "40%-60%", "60%-80%", "Top 20%")</f>
        <v>20%-40%</v>
      </c>
      <c r="AP908">
        <v>1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1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</row>
    <row r="909" spans="1:59">
      <c r="A909" s="8">
        <v>39382</v>
      </c>
      <c r="B909" s="8">
        <v>39387</v>
      </c>
      <c r="C909" t="s">
        <v>389</v>
      </c>
      <c r="E909" t="s">
        <v>157</v>
      </c>
      <c r="F909" t="s">
        <v>1224</v>
      </c>
      <c r="G909" t="s">
        <v>55</v>
      </c>
      <c r="H909" t="s">
        <v>817</v>
      </c>
      <c r="J909">
        <v>20</v>
      </c>
      <c r="M909">
        <v>2007</v>
      </c>
      <c r="N909" t="s">
        <v>391</v>
      </c>
      <c r="P909">
        <f>ROUNDDOWN(AL909,0)</f>
        <v>4</v>
      </c>
      <c r="S909">
        <v>1</v>
      </c>
      <c r="U909">
        <v>2007</v>
      </c>
      <c r="AC909">
        <v>2</v>
      </c>
      <c r="AH909">
        <v>2</v>
      </c>
      <c r="AI909">
        <v>2</v>
      </c>
      <c r="AJ909">
        <v>6</v>
      </c>
      <c r="AK909">
        <v>4600</v>
      </c>
      <c r="AL909">
        <v>4.5</v>
      </c>
      <c r="AM909" t="s">
        <v>55</v>
      </c>
      <c r="AN909" t="str">
        <f>CHOOSE(AI909, "Bottom 20%", "20%-40%", "40%-60%", "60%-80%", "Top 20%")</f>
        <v>20%-40%</v>
      </c>
      <c r="AP909">
        <v>1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1</v>
      </c>
      <c r="BD909">
        <v>0</v>
      </c>
      <c r="BE909">
        <v>0</v>
      </c>
      <c r="BF909">
        <v>0</v>
      </c>
      <c r="BG909">
        <v>0</v>
      </c>
    </row>
    <row r="910" spans="1:59">
      <c r="A910" s="8">
        <v>37115</v>
      </c>
      <c r="B910" s="8">
        <v>37117</v>
      </c>
      <c r="C910" t="s">
        <v>389</v>
      </c>
      <c r="E910" t="s">
        <v>157</v>
      </c>
      <c r="F910" t="s">
        <v>1225</v>
      </c>
      <c r="G910" t="s">
        <v>55</v>
      </c>
      <c r="H910" t="s">
        <v>814</v>
      </c>
      <c r="J910">
        <v>37</v>
      </c>
      <c r="K910">
        <v>79000</v>
      </c>
      <c r="L910">
        <v>8</v>
      </c>
      <c r="M910">
        <v>2001</v>
      </c>
      <c r="N910" t="s">
        <v>391</v>
      </c>
      <c r="P910">
        <f>ROUNDDOWN(AL910,0)</f>
        <v>5</v>
      </c>
      <c r="S910">
        <v>1</v>
      </c>
      <c r="U910">
        <v>2001</v>
      </c>
      <c r="W910">
        <v>2</v>
      </c>
      <c r="AH910">
        <v>2</v>
      </c>
      <c r="AI910">
        <v>2</v>
      </c>
      <c r="AJ910">
        <v>3</v>
      </c>
      <c r="AK910">
        <v>31880</v>
      </c>
      <c r="AL910">
        <v>5</v>
      </c>
      <c r="AM910" t="s">
        <v>55</v>
      </c>
      <c r="AN910" t="str">
        <f>CHOOSE(AI910, "Bottom 20%", "20%-40%", "40%-60%", "60%-80%", "Top 20%")</f>
        <v>20%-40%</v>
      </c>
      <c r="AP910">
        <v>1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</row>
    <row r="911" spans="1:59">
      <c r="A911" s="8">
        <v>37457</v>
      </c>
      <c r="B911" s="8">
        <v>37465</v>
      </c>
      <c r="C911" t="s">
        <v>389</v>
      </c>
      <c r="E911" t="s">
        <v>157</v>
      </c>
      <c r="F911" t="s">
        <v>1226</v>
      </c>
      <c r="G911" t="s">
        <v>55</v>
      </c>
      <c r="H911" t="s">
        <v>1051</v>
      </c>
      <c r="J911">
        <v>18</v>
      </c>
      <c r="K911">
        <v>7000</v>
      </c>
      <c r="M911">
        <v>2002</v>
      </c>
      <c r="N911" t="s">
        <v>391</v>
      </c>
      <c r="P911">
        <f>ROUNDDOWN(AL911,0)</f>
        <v>5</v>
      </c>
      <c r="S911">
        <v>1</v>
      </c>
      <c r="U911">
        <v>2002</v>
      </c>
      <c r="X911">
        <v>2</v>
      </c>
      <c r="AH911">
        <v>2</v>
      </c>
      <c r="AI911">
        <v>2</v>
      </c>
      <c r="AJ911">
        <v>9</v>
      </c>
      <c r="AK911">
        <v>12840</v>
      </c>
      <c r="AL911">
        <v>5.0999999999999996</v>
      </c>
      <c r="AM911" t="s">
        <v>55</v>
      </c>
      <c r="AN911" t="str">
        <f>CHOOSE(AI911, "Bottom 20%", "20%-40%", "40%-60%", "60%-80%", "Top 20%")</f>
        <v>20%-40%</v>
      </c>
      <c r="AP911">
        <v>1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1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</row>
    <row r="912" spans="1:59">
      <c r="A912" s="8">
        <v>37260</v>
      </c>
      <c r="B912" s="8">
        <v>37263</v>
      </c>
      <c r="C912" t="s">
        <v>389</v>
      </c>
      <c r="E912" t="s">
        <v>157</v>
      </c>
      <c r="F912" t="s">
        <v>1227</v>
      </c>
      <c r="G912" t="s">
        <v>55</v>
      </c>
      <c r="H912" t="s">
        <v>817</v>
      </c>
      <c r="J912">
        <v>11</v>
      </c>
      <c r="K912">
        <v>95008</v>
      </c>
      <c r="L912">
        <v>0.39200000000000002</v>
      </c>
      <c r="M912">
        <v>2002</v>
      </c>
      <c r="N912" t="s">
        <v>391</v>
      </c>
      <c r="P912">
        <f>ROUNDDOWN(AL912,0)</f>
        <v>4</v>
      </c>
      <c r="S912">
        <v>1</v>
      </c>
      <c r="U912">
        <v>2002</v>
      </c>
      <c r="X912">
        <v>2</v>
      </c>
      <c r="AH912">
        <v>2</v>
      </c>
      <c r="AI912">
        <v>2</v>
      </c>
      <c r="AJ912">
        <v>4</v>
      </c>
      <c r="AK912">
        <v>13420</v>
      </c>
      <c r="AL912">
        <v>4.7</v>
      </c>
      <c r="AM912" t="s">
        <v>55</v>
      </c>
      <c r="AN912" t="str">
        <f>CHOOSE(AI912, "Bottom 20%", "20%-40%", "40%-60%", "60%-80%", "Top 20%")</f>
        <v>20%-40%</v>
      </c>
      <c r="AP912">
        <v>1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</row>
    <row r="913" spans="1:59">
      <c r="A913" s="8">
        <v>39078</v>
      </c>
      <c r="B913" s="8">
        <v>39080</v>
      </c>
      <c r="C913" t="s">
        <v>389</v>
      </c>
      <c r="E913" t="s">
        <v>157</v>
      </c>
      <c r="F913" t="s">
        <v>1228</v>
      </c>
      <c r="G913" t="s">
        <v>55</v>
      </c>
      <c r="H913" t="s">
        <v>817</v>
      </c>
      <c r="K913">
        <v>415618</v>
      </c>
      <c r="L913">
        <v>3.395</v>
      </c>
      <c r="M913">
        <v>2006</v>
      </c>
      <c r="N913" t="s">
        <v>391</v>
      </c>
      <c r="P913">
        <f>ROUNDDOWN(AL913,0)</f>
        <v>4</v>
      </c>
      <c r="S913">
        <v>1</v>
      </c>
      <c r="U913">
        <v>2006</v>
      </c>
      <c r="AB913">
        <v>2</v>
      </c>
      <c r="AH913">
        <v>2</v>
      </c>
      <c r="AI913">
        <v>2</v>
      </c>
      <c r="AJ913">
        <v>3</v>
      </c>
      <c r="AK913">
        <v>1410</v>
      </c>
      <c r="AL913">
        <v>4.4000000000000004</v>
      </c>
      <c r="AM913" t="s">
        <v>55</v>
      </c>
      <c r="AN913" t="str">
        <f>CHOOSE(AI913, "Bottom 20%", "20%-40%", "40%-60%", "60%-80%", "Top 20%")</f>
        <v>20%-40%</v>
      </c>
      <c r="AP913">
        <v>1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0</v>
      </c>
      <c r="BG913">
        <v>0</v>
      </c>
    </row>
    <row r="914" spans="1:59">
      <c r="A914" s="8">
        <v>39404</v>
      </c>
      <c r="B914" s="8">
        <v>39407</v>
      </c>
      <c r="C914" t="s">
        <v>389</v>
      </c>
      <c r="E914" t="s">
        <v>157</v>
      </c>
      <c r="F914" t="s">
        <v>1229</v>
      </c>
      <c r="G914" t="s">
        <v>55</v>
      </c>
      <c r="H914" t="s">
        <v>1051</v>
      </c>
      <c r="J914">
        <v>11</v>
      </c>
      <c r="K914">
        <v>16463</v>
      </c>
      <c r="L914">
        <v>2.52</v>
      </c>
      <c r="M914">
        <v>2007</v>
      </c>
      <c r="N914" t="s">
        <v>391</v>
      </c>
      <c r="P914">
        <f>ROUNDDOWN(AL914,0)</f>
        <v>4</v>
      </c>
      <c r="S914">
        <v>1</v>
      </c>
      <c r="U914">
        <v>2007</v>
      </c>
      <c r="AC914">
        <v>2</v>
      </c>
      <c r="AH914">
        <v>2</v>
      </c>
      <c r="AI914">
        <v>2</v>
      </c>
      <c r="AJ914">
        <v>4</v>
      </c>
      <c r="AK914">
        <v>11140</v>
      </c>
      <c r="AL914">
        <v>4.8</v>
      </c>
      <c r="AM914" t="s">
        <v>55</v>
      </c>
      <c r="AN914" t="str">
        <f>CHOOSE(AI914, "Bottom 20%", "20%-40%", "40%-60%", "60%-80%", "Top 20%")</f>
        <v>20%-40%</v>
      </c>
      <c r="AP914">
        <v>1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1</v>
      </c>
      <c r="BD914">
        <v>0</v>
      </c>
      <c r="BE914">
        <v>0</v>
      </c>
      <c r="BF914">
        <v>0</v>
      </c>
      <c r="BG914">
        <v>0</v>
      </c>
    </row>
    <row r="915" spans="1:59">
      <c r="A915" s="8">
        <v>36553</v>
      </c>
      <c r="B915" s="8">
        <v>36557</v>
      </c>
      <c r="C915" t="s">
        <v>389</v>
      </c>
      <c r="E915" t="s">
        <v>157</v>
      </c>
      <c r="F915" t="s">
        <v>1230</v>
      </c>
      <c r="G915" t="s">
        <v>55</v>
      </c>
      <c r="H915" t="s">
        <v>814</v>
      </c>
      <c r="J915">
        <v>50</v>
      </c>
      <c r="K915">
        <v>153885</v>
      </c>
      <c r="L915">
        <v>4.08</v>
      </c>
      <c r="M915">
        <v>2000</v>
      </c>
      <c r="N915" t="s">
        <v>391</v>
      </c>
      <c r="P915">
        <f>ROUNDDOWN(AL915,0)</f>
        <v>4</v>
      </c>
      <c r="S915">
        <v>1</v>
      </c>
      <c r="U915">
        <v>2000</v>
      </c>
      <c r="V915">
        <v>2</v>
      </c>
      <c r="AH915">
        <v>2</v>
      </c>
      <c r="AI915">
        <v>2</v>
      </c>
      <c r="AJ915">
        <v>5</v>
      </c>
      <c r="AK915">
        <v>16700</v>
      </c>
      <c r="AL915">
        <v>4.9000000000000004</v>
      </c>
      <c r="AM915" t="s">
        <v>55</v>
      </c>
      <c r="AN915" t="str">
        <f>CHOOSE(AI915, "Bottom 20%", "20%-40%", "40%-60%", "60%-80%", "Top 20%")</f>
        <v>20%-40%</v>
      </c>
      <c r="AP915">
        <v>1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</row>
    <row r="916" spans="1:59">
      <c r="A916" s="8">
        <v>37174</v>
      </c>
      <c r="B916" s="8">
        <v>37174</v>
      </c>
      <c r="C916" t="s">
        <v>389</v>
      </c>
      <c r="E916" t="s">
        <v>157</v>
      </c>
      <c r="F916" t="s">
        <v>1231</v>
      </c>
      <c r="G916" t="s">
        <v>55</v>
      </c>
      <c r="H916" t="s">
        <v>814</v>
      </c>
      <c r="J916">
        <v>4</v>
      </c>
      <c r="K916">
        <v>300</v>
      </c>
      <c r="M916">
        <v>2001</v>
      </c>
      <c r="N916" t="s">
        <v>391</v>
      </c>
      <c r="P916">
        <f>ROUNDDOWN(AL916,0)</f>
        <v>2</v>
      </c>
      <c r="S916">
        <v>1</v>
      </c>
      <c r="U916">
        <v>2001</v>
      </c>
      <c r="W916">
        <v>2</v>
      </c>
      <c r="AH916">
        <v>2</v>
      </c>
      <c r="AI916">
        <v>2</v>
      </c>
      <c r="AJ916">
        <v>1</v>
      </c>
      <c r="AK916">
        <v>190</v>
      </c>
      <c r="AL916">
        <v>2.2999999999999998</v>
      </c>
      <c r="AM916" t="s">
        <v>55</v>
      </c>
      <c r="AN916" t="str">
        <f>CHOOSE(AI916, "Bottom 20%", "20%-40%", "40%-60%", "60%-80%", "Top 20%")</f>
        <v>20%-40%</v>
      </c>
      <c r="AP916">
        <v>1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1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</row>
    <row r="917" spans="1:59">
      <c r="A917" s="8">
        <v>37481</v>
      </c>
      <c r="B917" s="8">
        <v>37485</v>
      </c>
      <c r="C917" t="s">
        <v>389</v>
      </c>
      <c r="E917" t="s">
        <v>157</v>
      </c>
      <c r="F917" t="s">
        <v>1232</v>
      </c>
      <c r="G917" t="s">
        <v>55</v>
      </c>
      <c r="H917" t="s">
        <v>1051</v>
      </c>
      <c r="J917">
        <v>26</v>
      </c>
      <c r="K917">
        <v>3559</v>
      </c>
      <c r="M917">
        <v>2002</v>
      </c>
      <c r="N917" t="s">
        <v>391</v>
      </c>
      <c r="P917">
        <f>ROUNDDOWN(AL917,0)</f>
        <v>4</v>
      </c>
      <c r="S917">
        <v>1</v>
      </c>
      <c r="U917">
        <v>2002</v>
      </c>
      <c r="X917">
        <v>2</v>
      </c>
      <c r="AH917">
        <v>2</v>
      </c>
      <c r="AI917">
        <v>2</v>
      </c>
      <c r="AJ917">
        <v>5</v>
      </c>
      <c r="AK917">
        <v>11680</v>
      </c>
      <c r="AL917">
        <v>4.8</v>
      </c>
      <c r="AM917" t="s">
        <v>55</v>
      </c>
      <c r="AN917" t="str">
        <f>CHOOSE(AI917, "Bottom 20%", "20%-40%", "40%-60%", "60%-80%", "Top 20%")</f>
        <v>20%-40%</v>
      </c>
      <c r="AP917">
        <v>1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</row>
    <row r="918" spans="1:59">
      <c r="A918" s="8">
        <v>38051</v>
      </c>
      <c r="B918" s="8">
        <v>38055</v>
      </c>
      <c r="C918" t="s">
        <v>404</v>
      </c>
      <c r="E918" t="s">
        <v>343</v>
      </c>
      <c r="F918" t="s">
        <v>1233</v>
      </c>
      <c r="G918" t="s">
        <v>55</v>
      </c>
      <c r="H918" t="s">
        <v>817</v>
      </c>
      <c r="K918">
        <v>10000</v>
      </c>
      <c r="M918">
        <v>2004</v>
      </c>
      <c r="N918" t="s">
        <v>406</v>
      </c>
      <c r="P918">
        <f>ROUNDDOWN(AL918,0)</f>
        <v>4</v>
      </c>
      <c r="S918">
        <v>1</v>
      </c>
      <c r="U918">
        <v>2004</v>
      </c>
      <c r="Z918">
        <v>2</v>
      </c>
      <c r="AH918">
        <v>1</v>
      </c>
      <c r="AI918">
        <v>2</v>
      </c>
      <c r="AJ918">
        <v>5</v>
      </c>
      <c r="AK918">
        <v>2000</v>
      </c>
      <c r="AL918">
        <v>4</v>
      </c>
      <c r="AM918" t="s">
        <v>55</v>
      </c>
      <c r="AN918" t="str">
        <f>CHOOSE(AI918, "Bottom 20%", "20%-40%", "40%-60%", "60%-80%", "Top 20%")</f>
        <v>20%-40%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1</v>
      </c>
      <c r="AV918">
        <v>0</v>
      </c>
      <c r="AW918">
        <v>0</v>
      </c>
      <c r="AX918">
        <v>0</v>
      </c>
      <c r="AY918">
        <v>0</v>
      </c>
      <c r="AZ918">
        <v>1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</row>
    <row r="919" spans="1:59">
      <c r="A919" s="8">
        <v>38241</v>
      </c>
      <c r="B919" s="8">
        <v>38243</v>
      </c>
      <c r="C919" t="s">
        <v>1234</v>
      </c>
      <c r="E919" t="s">
        <v>157</v>
      </c>
      <c r="F919" t="s">
        <v>1235</v>
      </c>
      <c r="G919" t="s">
        <v>55</v>
      </c>
      <c r="H919" t="s">
        <v>817</v>
      </c>
      <c r="K919">
        <v>450</v>
      </c>
      <c r="M919">
        <v>2004</v>
      </c>
      <c r="N919" t="s">
        <v>1236</v>
      </c>
      <c r="P919">
        <f>ROUNDDOWN(AL919,0)</f>
        <v>4</v>
      </c>
      <c r="S919">
        <v>1</v>
      </c>
      <c r="U919">
        <v>2004</v>
      </c>
      <c r="Z919">
        <v>2</v>
      </c>
      <c r="AH919">
        <v>2</v>
      </c>
      <c r="AI919">
        <v>2</v>
      </c>
      <c r="AJ919">
        <v>3</v>
      </c>
      <c r="AK919">
        <v>19690</v>
      </c>
      <c r="AL919">
        <v>4.8</v>
      </c>
      <c r="AM919" t="s">
        <v>55</v>
      </c>
      <c r="AN919" t="str">
        <f>CHOOSE(AI919, "Bottom 20%", "20%-40%", "40%-60%", "60%-80%", "Top 20%")</f>
        <v>20%-40%</v>
      </c>
      <c r="AP919">
        <v>1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1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</row>
    <row r="920" spans="1:59">
      <c r="A920" s="8">
        <v>38533</v>
      </c>
      <c r="B920" s="8">
        <v>38535</v>
      </c>
      <c r="C920" t="s">
        <v>1234</v>
      </c>
      <c r="E920" t="s">
        <v>157</v>
      </c>
      <c r="F920" t="s">
        <v>1237</v>
      </c>
      <c r="G920" t="s">
        <v>55</v>
      </c>
      <c r="H920" t="s">
        <v>814</v>
      </c>
      <c r="J920">
        <v>193</v>
      </c>
      <c r="K920">
        <v>16298</v>
      </c>
      <c r="M920">
        <v>2005</v>
      </c>
      <c r="N920" t="s">
        <v>1236</v>
      </c>
      <c r="P920">
        <f>ROUNDDOWN(AL920,0)</f>
        <v>3</v>
      </c>
      <c r="S920">
        <v>1</v>
      </c>
      <c r="U920">
        <v>2005</v>
      </c>
      <c r="AA920">
        <v>2</v>
      </c>
      <c r="AH920">
        <v>2</v>
      </c>
      <c r="AI920">
        <v>2</v>
      </c>
      <c r="AJ920">
        <v>3</v>
      </c>
      <c r="AK920">
        <v>2590</v>
      </c>
      <c r="AL920">
        <v>3.9</v>
      </c>
      <c r="AM920" t="s">
        <v>55</v>
      </c>
      <c r="AN920" t="str">
        <f>CHOOSE(AI920, "Bottom 20%", "20%-40%", "40%-60%", "60%-80%", "Top 20%")</f>
        <v>20%-40%</v>
      </c>
      <c r="AP920">
        <v>1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1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</row>
    <row r="921" spans="1:59">
      <c r="A921" s="8">
        <v>37104</v>
      </c>
      <c r="B921" s="8">
        <v>37107</v>
      </c>
      <c r="C921" t="s">
        <v>1234</v>
      </c>
      <c r="E921" t="s">
        <v>157</v>
      </c>
      <c r="F921" t="s">
        <v>1238</v>
      </c>
      <c r="G921" t="s">
        <v>55</v>
      </c>
      <c r="H921" t="s">
        <v>817</v>
      </c>
      <c r="J921">
        <v>10</v>
      </c>
      <c r="K921">
        <v>10000</v>
      </c>
      <c r="M921">
        <v>2001</v>
      </c>
      <c r="N921" t="s">
        <v>1236</v>
      </c>
      <c r="P921">
        <f>ROUNDDOWN(AL921,0)</f>
        <v>4</v>
      </c>
      <c r="S921">
        <v>1</v>
      </c>
      <c r="U921">
        <v>2001</v>
      </c>
      <c r="W921">
        <v>2</v>
      </c>
      <c r="AH921">
        <v>2</v>
      </c>
      <c r="AI921">
        <v>2</v>
      </c>
      <c r="AJ921">
        <v>4</v>
      </c>
      <c r="AK921">
        <v>5050</v>
      </c>
      <c r="AL921">
        <v>4.3</v>
      </c>
      <c r="AM921" t="s">
        <v>55</v>
      </c>
      <c r="AN921" t="str">
        <f>CHOOSE(AI921, "Bottom 20%", "20%-40%", "40%-60%", "60%-80%", "Top 20%")</f>
        <v>20%-40%</v>
      </c>
      <c r="AP921">
        <v>1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1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</row>
    <row r="922" spans="1:59">
      <c r="A922" s="8">
        <v>40386</v>
      </c>
      <c r="B922" s="8">
        <v>40398</v>
      </c>
      <c r="C922" t="s">
        <v>1234</v>
      </c>
      <c r="E922" t="s">
        <v>157</v>
      </c>
      <c r="F922" t="s">
        <v>1239</v>
      </c>
      <c r="G922" t="s">
        <v>55</v>
      </c>
      <c r="H922" t="s">
        <v>819</v>
      </c>
      <c r="K922">
        <v>17000</v>
      </c>
      <c r="M922">
        <v>2010</v>
      </c>
      <c r="N922" t="s">
        <v>1236</v>
      </c>
      <c r="P922">
        <f>ROUNDDOWN(AL922,0)</f>
        <v>5</v>
      </c>
      <c r="S922">
        <v>1</v>
      </c>
      <c r="U922">
        <v>2010</v>
      </c>
      <c r="AE922">
        <v>2</v>
      </c>
      <c r="AF922">
        <v>2</v>
      </c>
      <c r="AG922">
        <v>2</v>
      </c>
      <c r="AH922">
        <v>2</v>
      </c>
      <c r="AI922">
        <v>2</v>
      </c>
      <c r="AJ922">
        <v>13</v>
      </c>
      <c r="AK922">
        <v>51190</v>
      </c>
      <c r="AL922">
        <v>5.8</v>
      </c>
      <c r="AM922" t="s">
        <v>55</v>
      </c>
      <c r="AN922" t="str">
        <f>CHOOSE(AI922, "Bottom 20%", "20%-40%", "40%-60%", "60%-80%", "Top 20%")</f>
        <v>20%-40%</v>
      </c>
      <c r="AP922">
        <v>1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1</v>
      </c>
      <c r="BG922">
        <v>0</v>
      </c>
    </row>
    <row r="923" spans="1:59">
      <c r="A923" s="8">
        <v>39301</v>
      </c>
      <c r="B923" s="8">
        <v>39319</v>
      </c>
      <c r="C923" t="s">
        <v>1234</v>
      </c>
      <c r="E923" t="s">
        <v>157</v>
      </c>
      <c r="F923" t="s">
        <v>1240</v>
      </c>
      <c r="G923" t="s">
        <v>55</v>
      </c>
      <c r="H923" t="s">
        <v>817</v>
      </c>
      <c r="J923">
        <v>610</v>
      </c>
      <c r="K923">
        <v>1170518</v>
      </c>
      <c r="L923">
        <v>300</v>
      </c>
      <c r="M923">
        <v>2007</v>
      </c>
      <c r="N923" t="s">
        <v>1236</v>
      </c>
      <c r="P923">
        <f>ROUNDDOWN(AL923,0)</f>
        <v>5</v>
      </c>
      <c r="S923">
        <v>1</v>
      </c>
      <c r="U923">
        <v>2007</v>
      </c>
      <c r="AC923">
        <v>2</v>
      </c>
      <c r="AH923">
        <v>2</v>
      </c>
      <c r="AI923">
        <v>2</v>
      </c>
      <c r="AJ923">
        <v>19</v>
      </c>
      <c r="AK923">
        <v>29480</v>
      </c>
      <c r="AL923">
        <v>5.7</v>
      </c>
      <c r="AM923" t="s">
        <v>55</v>
      </c>
      <c r="AN923" t="str">
        <f>CHOOSE(AI923, "Bottom 20%", "20%-40%", "40%-60%", "60%-80%", "Top 20%")</f>
        <v>20%-40%</v>
      </c>
      <c r="AP923">
        <v>1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1</v>
      </c>
      <c r="BD923">
        <v>0</v>
      </c>
      <c r="BE923">
        <v>0</v>
      </c>
      <c r="BF923">
        <v>0</v>
      </c>
      <c r="BG923">
        <v>0</v>
      </c>
    </row>
    <row r="924" spans="1:59">
      <c r="A924" s="8">
        <v>37473</v>
      </c>
      <c r="B924" s="8">
        <v>37479</v>
      </c>
      <c r="C924" t="s">
        <v>1234</v>
      </c>
      <c r="E924" t="s">
        <v>157</v>
      </c>
      <c r="F924" t="s">
        <v>1241</v>
      </c>
      <c r="G924" t="s">
        <v>55</v>
      </c>
      <c r="H924" t="s">
        <v>817</v>
      </c>
      <c r="K924">
        <v>58443</v>
      </c>
      <c r="M924">
        <v>2002</v>
      </c>
      <c r="N924" t="s">
        <v>1236</v>
      </c>
      <c r="P924">
        <f>ROUNDDOWN(AL924,0)</f>
        <v>5</v>
      </c>
      <c r="S924">
        <v>1</v>
      </c>
      <c r="U924">
        <v>2002</v>
      </c>
      <c r="X924">
        <v>2</v>
      </c>
      <c r="AH924">
        <v>2</v>
      </c>
      <c r="AI924">
        <v>2</v>
      </c>
      <c r="AJ924">
        <v>7</v>
      </c>
      <c r="AK924">
        <v>29700</v>
      </c>
      <c r="AL924">
        <v>5.3</v>
      </c>
      <c r="AM924" t="s">
        <v>55</v>
      </c>
      <c r="AN924" t="str">
        <f>CHOOSE(AI924, "Bottom 20%", "20%-40%", "40%-60%", "60%-80%", "Top 20%")</f>
        <v>20%-40%</v>
      </c>
      <c r="AP924">
        <v>1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</row>
    <row r="925" spans="1:59">
      <c r="A925" s="8">
        <v>38910</v>
      </c>
      <c r="B925" s="8">
        <v>38918</v>
      </c>
      <c r="C925" t="s">
        <v>1234</v>
      </c>
      <c r="E925" t="s">
        <v>157</v>
      </c>
      <c r="F925" t="s">
        <v>1242</v>
      </c>
      <c r="G925" t="s">
        <v>55</v>
      </c>
      <c r="H925" t="s">
        <v>814</v>
      </c>
      <c r="J925">
        <v>278</v>
      </c>
      <c r="K925">
        <v>84500</v>
      </c>
      <c r="M925">
        <v>2006</v>
      </c>
      <c r="N925" t="s">
        <v>1236</v>
      </c>
      <c r="P925">
        <f>ROUNDDOWN(AL925,0)</f>
        <v>5</v>
      </c>
      <c r="S925">
        <v>1</v>
      </c>
      <c r="U925">
        <v>2006</v>
      </c>
      <c r="AB925">
        <v>2</v>
      </c>
      <c r="AH925">
        <v>2</v>
      </c>
      <c r="AI925">
        <v>2</v>
      </c>
      <c r="AJ925">
        <v>9</v>
      </c>
      <c r="AK925">
        <v>55620</v>
      </c>
      <c r="AL925">
        <v>5.7</v>
      </c>
      <c r="AM925" t="s">
        <v>55</v>
      </c>
      <c r="AN925" t="str">
        <f>CHOOSE(AI925, "Bottom 20%", "20%-40%", "40%-60%", "60%-80%", "Top 20%")</f>
        <v>20%-40%</v>
      </c>
      <c r="AP925">
        <v>1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1</v>
      </c>
      <c r="BC925">
        <v>0</v>
      </c>
      <c r="BD925">
        <v>0</v>
      </c>
      <c r="BE925">
        <v>0</v>
      </c>
      <c r="BF925">
        <v>0</v>
      </c>
      <c r="BG925">
        <v>0</v>
      </c>
    </row>
    <row r="926" spans="1:59">
      <c r="A926" s="8">
        <v>37382</v>
      </c>
      <c r="B926" s="8">
        <v>37404</v>
      </c>
      <c r="C926" t="s">
        <v>206</v>
      </c>
      <c r="E926" t="s">
        <v>207</v>
      </c>
      <c r="F926" t="s">
        <v>1243</v>
      </c>
      <c r="G926" t="s">
        <v>55</v>
      </c>
      <c r="H926" t="s">
        <v>817</v>
      </c>
      <c r="K926">
        <v>2765</v>
      </c>
      <c r="M926">
        <v>2002</v>
      </c>
      <c r="N926" t="s">
        <v>209</v>
      </c>
      <c r="P926">
        <f>ROUNDDOWN(AL926,0)</f>
        <v>5</v>
      </c>
      <c r="S926">
        <v>1</v>
      </c>
      <c r="U926">
        <v>2002</v>
      </c>
      <c r="X926">
        <v>2</v>
      </c>
      <c r="AH926">
        <v>2</v>
      </c>
      <c r="AI926">
        <v>2</v>
      </c>
      <c r="AJ926">
        <v>23</v>
      </c>
      <c r="AK926">
        <v>20250</v>
      </c>
      <c r="AL926">
        <v>5.7</v>
      </c>
      <c r="AM926" t="s">
        <v>55</v>
      </c>
      <c r="AN926" t="str">
        <f>CHOOSE(AI926, "Bottom 20%", "20%-40%", "40%-60%", "60%-80%", "Top 20%")</f>
        <v>20%-40%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1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</row>
    <row r="927" spans="1:59">
      <c r="A927" s="8">
        <v>39724</v>
      </c>
      <c r="B927" s="8">
        <v>39727</v>
      </c>
      <c r="C927" t="s">
        <v>193</v>
      </c>
      <c r="E927" t="s">
        <v>161</v>
      </c>
      <c r="F927" t="s">
        <v>1244</v>
      </c>
      <c r="G927" t="s">
        <v>55</v>
      </c>
      <c r="H927" t="s">
        <v>819</v>
      </c>
      <c r="J927">
        <v>17</v>
      </c>
      <c r="K927">
        <v>3000</v>
      </c>
      <c r="M927">
        <v>2008</v>
      </c>
      <c r="N927" t="s">
        <v>195</v>
      </c>
      <c r="P927">
        <f>ROUNDDOWN(AL927,0)</f>
        <v>5</v>
      </c>
      <c r="S927">
        <v>1</v>
      </c>
      <c r="U927">
        <v>2008</v>
      </c>
      <c r="AD927">
        <v>2</v>
      </c>
      <c r="AH927">
        <v>2</v>
      </c>
      <c r="AI927">
        <v>2</v>
      </c>
      <c r="AJ927">
        <v>4</v>
      </c>
      <c r="AK927">
        <v>81580</v>
      </c>
      <c r="AL927">
        <v>5.5</v>
      </c>
      <c r="AM927" t="s">
        <v>55</v>
      </c>
      <c r="AN927" t="str">
        <f>CHOOSE(AI927, "Bottom 20%", "20%-40%", "40%-60%", "60%-80%", "Top 20%")</f>
        <v>20%-40%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1</v>
      </c>
      <c r="BE927">
        <v>0</v>
      </c>
      <c r="BF927">
        <v>0</v>
      </c>
      <c r="BG927">
        <v>0</v>
      </c>
    </row>
    <row r="928" spans="1:59">
      <c r="A928" s="8">
        <v>40041</v>
      </c>
      <c r="B928" s="8">
        <v>40051</v>
      </c>
      <c r="C928" t="s">
        <v>193</v>
      </c>
      <c r="E928" t="s">
        <v>161</v>
      </c>
      <c r="F928" t="s">
        <v>1245</v>
      </c>
      <c r="G928" t="s">
        <v>55</v>
      </c>
      <c r="H928" t="s">
        <v>819</v>
      </c>
      <c r="J928">
        <v>20</v>
      </c>
      <c r="K928">
        <v>111455</v>
      </c>
      <c r="M928">
        <v>2009</v>
      </c>
      <c r="N928" t="s">
        <v>195</v>
      </c>
      <c r="P928">
        <f>ROUNDDOWN(AL928,0)</f>
        <v>5</v>
      </c>
      <c r="S928">
        <v>1</v>
      </c>
      <c r="U928">
        <v>2009</v>
      </c>
      <c r="AE928">
        <v>2</v>
      </c>
      <c r="AF928">
        <v>2</v>
      </c>
      <c r="AG928">
        <v>2</v>
      </c>
      <c r="AH928">
        <v>2</v>
      </c>
      <c r="AI928">
        <v>2</v>
      </c>
      <c r="AJ928">
        <v>11</v>
      </c>
      <c r="AK928">
        <v>59850</v>
      </c>
      <c r="AL928">
        <v>5.6</v>
      </c>
      <c r="AM928" t="s">
        <v>55</v>
      </c>
      <c r="AN928" t="str">
        <f>CHOOSE(AI928, "Bottom 20%", "20%-40%", "40%-60%", "60%-80%", "Top 20%")</f>
        <v>20%-40%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1</v>
      </c>
      <c r="BF928">
        <v>0</v>
      </c>
      <c r="BG928">
        <v>0</v>
      </c>
    </row>
    <row r="929" spans="1:59">
      <c r="A929" s="8">
        <v>39266</v>
      </c>
      <c r="B929" s="8">
        <v>39363</v>
      </c>
      <c r="C929" t="s">
        <v>193</v>
      </c>
      <c r="E929" t="s">
        <v>161</v>
      </c>
      <c r="F929" t="s">
        <v>1246</v>
      </c>
      <c r="G929" t="s">
        <v>55</v>
      </c>
      <c r="H929" t="s">
        <v>817</v>
      </c>
      <c r="J929">
        <v>150</v>
      </c>
      <c r="K929">
        <v>565335</v>
      </c>
      <c r="L929">
        <v>300</v>
      </c>
      <c r="M929">
        <v>2007</v>
      </c>
      <c r="N929" t="s">
        <v>195</v>
      </c>
      <c r="P929">
        <f>ROUNDDOWN(AL929,0)</f>
        <v>8</v>
      </c>
      <c r="S929">
        <v>1</v>
      </c>
      <c r="U929">
        <v>2007</v>
      </c>
      <c r="AC929">
        <v>2</v>
      </c>
      <c r="AH929">
        <v>2</v>
      </c>
      <c r="AI929">
        <v>2</v>
      </c>
      <c r="AJ929">
        <v>98</v>
      </c>
      <c r="AK929">
        <v>1591000</v>
      </c>
      <c r="AL929">
        <v>8.1999999999999993</v>
      </c>
      <c r="AM929" t="s">
        <v>55</v>
      </c>
      <c r="AN929" t="str">
        <f>CHOOSE(AI929, "Bottom 20%", "20%-40%", "40%-60%", "60%-80%", "Top 20%")</f>
        <v>20%-40%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1</v>
      </c>
      <c r="BD929">
        <v>0</v>
      </c>
      <c r="BE929">
        <v>0</v>
      </c>
      <c r="BF929">
        <v>0</v>
      </c>
      <c r="BG929">
        <v>0</v>
      </c>
    </row>
    <row r="930" spans="1:59">
      <c r="A930" s="8">
        <v>37109</v>
      </c>
      <c r="B930" s="8">
        <v>37147</v>
      </c>
      <c r="C930" t="s">
        <v>193</v>
      </c>
      <c r="E930" t="s">
        <v>161</v>
      </c>
      <c r="F930" t="s">
        <v>1247</v>
      </c>
      <c r="G930" t="s">
        <v>55</v>
      </c>
      <c r="H930" t="s">
        <v>817</v>
      </c>
      <c r="J930">
        <v>3</v>
      </c>
      <c r="K930">
        <v>97000</v>
      </c>
      <c r="L930">
        <v>2</v>
      </c>
      <c r="M930">
        <v>2001</v>
      </c>
      <c r="N930" t="s">
        <v>195</v>
      </c>
      <c r="P930">
        <f>ROUNDDOWN(AL930,0)</f>
        <v>7</v>
      </c>
      <c r="S930">
        <v>1</v>
      </c>
      <c r="U930">
        <v>2001</v>
      </c>
      <c r="W930">
        <v>2</v>
      </c>
      <c r="AH930">
        <v>2</v>
      </c>
      <c r="AI930">
        <v>2</v>
      </c>
      <c r="AJ930">
        <v>39</v>
      </c>
      <c r="AK930">
        <v>557900</v>
      </c>
      <c r="AL930">
        <v>7.3</v>
      </c>
      <c r="AM930" t="s">
        <v>55</v>
      </c>
      <c r="AN930" t="str">
        <f>CHOOSE(AI930, "Bottom 20%", "20%-40%", "40%-60%", "60%-80%", "Top 20%")</f>
        <v>20%-40%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1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</row>
    <row r="931" spans="1:59">
      <c r="A931" s="8">
        <v>38942</v>
      </c>
      <c r="B931" s="8">
        <v>38986</v>
      </c>
      <c r="C931" t="s">
        <v>193</v>
      </c>
      <c r="E931" t="s">
        <v>161</v>
      </c>
      <c r="F931" t="s">
        <v>1248</v>
      </c>
      <c r="G931" t="s">
        <v>55</v>
      </c>
      <c r="H931" t="s">
        <v>817</v>
      </c>
      <c r="J931">
        <v>27</v>
      </c>
      <c r="K931">
        <v>6000</v>
      </c>
      <c r="M931">
        <v>2006</v>
      </c>
      <c r="N931" t="s">
        <v>195</v>
      </c>
      <c r="P931">
        <f>ROUNDDOWN(AL931,0)</f>
        <v>7</v>
      </c>
      <c r="S931">
        <v>1</v>
      </c>
      <c r="U931">
        <v>2006</v>
      </c>
      <c r="AB931">
        <v>2</v>
      </c>
      <c r="AH931">
        <v>2</v>
      </c>
      <c r="AI931">
        <v>2</v>
      </c>
      <c r="AJ931">
        <v>45</v>
      </c>
      <c r="AK931">
        <v>1164000</v>
      </c>
      <c r="AL931">
        <v>7.7</v>
      </c>
      <c r="AM931" t="s">
        <v>55</v>
      </c>
      <c r="AN931" t="str">
        <f>CHOOSE(AI931, "Bottom 20%", "20%-40%", "40%-60%", "60%-80%", "Top 20%")</f>
        <v>20%-40%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0</v>
      </c>
      <c r="BE931">
        <v>0</v>
      </c>
      <c r="BF931">
        <v>0</v>
      </c>
      <c r="BG931">
        <v>0</v>
      </c>
    </row>
    <row r="932" spans="1:59">
      <c r="A932" s="8">
        <v>39285</v>
      </c>
      <c r="B932" s="8">
        <v>39285</v>
      </c>
      <c r="C932" t="s">
        <v>185</v>
      </c>
      <c r="E932" t="s">
        <v>186</v>
      </c>
      <c r="F932" t="s">
        <v>1249</v>
      </c>
      <c r="G932" t="s">
        <v>55</v>
      </c>
      <c r="J932">
        <v>21</v>
      </c>
      <c r="K932">
        <v>125</v>
      </c>
      <c r="M932">
        <v>2007</v>
      </c>
      <c r="N932" t="s">
        <v>188</v>
      </c>
      <c r="P932">
        <f>ROUNDDOWN(AL932,0)</f>
        <v>3</v>
      </c>
      <c r="S932">
        <v>1</v>
      </c>
      <c r="U932">
        <v>2007</v>
      </c>
      <c r="AC932">
        <v>2</v>
      </c>
      <c r="AH932">
        <v>1</v>
      </c>
      <c r="AI932">
        <v>2</v>
      </c>
      <c r="AJ932">
        <v>1</v>
      </c>
      <c r="AK932">
        <v>2110</v>
      </c>
      <c r="AL932">
        <v>3.6</v>
      </c>
      <c r="AM932" t="s">
        <v>55</v>
      </c>
      <c r="AN932" t="str">
        <f>CHOOSE(AI932, "Bottom 20%", "20%-40%", "40%-60%", "60%-80%", "Top 20%")</f>
        <v>20%-40%</v>
      </c>
      <c r="AP932">
        <v>0</v>
      </c>
      <c r="AQ932">
        <v>0</v>
      </c>
      <c r="AR932">
        <v>0</v>
      </c>
      <c r="AS932">
        <v>1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1</v>
      </c>
      <c r="BD932">
        <v>0</v>
      </c>
      <c r="BE932">
        <v>0</v>
      </c>
      <c r="BF932">
        <v>0</v>
      </c>
      <c r="BG932">
        <v>0</v>
      </c>
    </row>
    <row r="933" spans="1:59">
      <c r="A933" s="8">
        <v>39188</v>
      </c>
      <c r="B933" s="8">
        <v>39192</v>
      </c>
      <c r="C933" t="s">
        <v>185</v>
      </c>
      <c r="E933" t="s">
        <v>186</v>
      </c>
      <c r="F933" t="s">
        <v>1250</v>
      </c>
      <c r="G933" t="s">
        <v>55</v>
      </c>
      <c r="H933" t="s">
        <v>817</v>
      </c>
      <c r="J933">
        <v>1</v>
      </c>
      <c r="K933">
        <v>17184</v>
      </c>
      <c r="M933">
        <v>2007</v>
      </c>
      <c r="N933" t="s">
        <v>188</v>
      </c>
      <c r="P933">
        <f>ROUNDDOWN(AL933,0)</f>
        <v>5</v>
      </c>
      <c r="S933">
        <v>1</v>
      </c>
      <c r="U933">
        <v>2007</v>
      </c>
      <c r="AC933">
        <v>2</v>
      </c>
      <c r="AH933">
        <v>1</v>
      </c>
      <c r="AI933">
        <v>2</v>
      </c>
      <c r="AJ933">
        <v>5</v>
      </c>
      <c r="AK933">
        <v>58420</v>
      </c>
      <c r="AL933">
        <v>5.5</v>
      </c>
      <c r="AM933" t="s">
        <v>55</v>
      </c>
      <c r="AN933" t="str">
        <f>CHOOSE(AI933, "Bottom 20%", "20%-40%", "40%-60%", "60%-80%", "Top 20%")</f>
        <v>20%-40%</v>
      </c>
      <c r="AP933">
        <v>0</v>
      </c>
      <c r="AQ933">
        <v>0</v>
      </c>
      <c r="AR933">
        <v>0</v>
      </c>
      <c r="AS933">
        <v>1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1</v>
      </c>
      <c r="BD933">
        <v>0</v>
      </c>
      <c r="BE933">
        <v>0</v>
      </c>
      <c r="BF933">
        <v>0</v>
      </c>
      <c r="BG933">
        <v>0</v>
      </c>
    </row>
    <row r="934" spans="1:59">
      <c r="A934" s="8">
        <v>38878</v>
      </c>
      <c r="B934" s="8">
        <v>38881</v>
      </c>
      <c r="C934" t="s">
        <v>444</v>
      </c>
      <c r="E934" t="s">
        <v>157</v>
      </c>
      <c r="F934" t="s">
        <v>1251</v>
      </c>
      <c r="G934" t="s">
        <v>55</v>
      </c>
      <c r="H934" t="s">
        <v>817</v>
      </c>
      <c r="J934">
        <v>3</v>
      </c>
      <c r="K934">
        <v>300</v>
      </c>
      <c r="L934">
        <v>116.13</v>
      </c>
      <c r="M934">
        <v>2006</v>
      </c>
      <c r="N934" t="s">
        <v>446</v>
      </c>
      <c r="P934">
        <f>ROUNDDOWN(AL934,0)</f>
        <v>4</v>
      </c>
      <c r="S934">
        <v>1</v>
      </c>
      <c r="U934">
        <v>2006</v>
      </c>
      <c r="AB934">
        <v>2</v>
      </c>
      <c r="AI934">
        <v>2</v>
      </c>
      <c r="AJ934">
        <v>4</v>
      </c>
      <c r="AK934">
        <v>14310</v>
      </c>
      <c r="AL934">
        <v>4.8</v>
      </c>
      <c r="AM934" t="s">
        <v>55</v>
      </c>
      <c r="AN934" t="str">
        <f>CHOOSE(AI934, "Bottom 20%", "20%-40%", "40%-60%", "60%-80%", "Top 20%")</f>
        <v>20%-40%</v>
      </c>
      <c r="AP934">
        <v>1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1</v>
      </c>
      <c r="BC934">
        <v>0</v>
      </c>
      <c r="BD934">
        <v>0</v>
      </c>
      <c r="BE934">
        <v>0</v>
      </c>
      <c r="BF934">
        <v>0</v>
      </c>
      <c r="BG934">
        <v>0</v>
      </c>
    </row>
    <row r="935" spans="1:59">
      <c r="A935" s="8">
        <v>38900</v>
      </c>
      <c r="B935" s="8">
        <v>38901</v>
      </c>
      <c r="C935" t="s">
        <v>676</v>
      </c>
      <c r="E935" t="s">
        <v>233</v>
      </c>
      <c r="F935" t="s">
        <v>1252</v>
      </c>
      <c r="G935" t="s">
        <v>55</v>
      </c>
      <c r="H935" t="s">
        <v>817</v>
      </c>
      <c r="J935">
        <v>2</v>
      </c>
      <c r="K935">
        <v>5000</v>
      </c>
      <c r="L935">
        <v>23.855</v>
      </c>
      <c r="M935">
        <v>2006</v>
      </c>
      <c r="N935" t="s">
        <v>678</v>
      </c>
      <c r="P935">
        <f>ROUNDDOWN(AL935,0)</f>
        <v>3</v>
      </c>
      <c r="S935">
        <v>1</v>
      </c>
      <c r="U935">
        <v>2006</v>
      </c>
      <c r="AB935">
        <v>2</v>
      </c>
      <c r="AH935">
        <v>3</v>
      </c>
      <c r="AI935">
        <v>2</v>
      </c>
      <c r="AJ935">
        <v>2</v>
      </c>
      <c r="AK935">
        <v>600</v>
      </c>
      <c r="AL935">
        <v>3.1</v>
      </c>
      <c r="AM935" t="s">
        <v>55</v>
      </c>
      <c r="AN935" t="str">
        <f>CHOOSE(AI935, "Bottom 20%", "20%-40%", "40%-60%", "60%-80%", "Top 20%")</f>
        <v>20%-40%</v>
      </c>
      <c r="AP935">
        <v>0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1</v>
      </c>
      <c r="BC935">
        <v>0</v>
      </c>
      <c r="BD935">
        <v>0</v>
      </c>
      <c r="BE935">
        <v>0</v>
      </c>
      <c r="BF935">
        <v>0</v>
      </c>
      <c r="BG935">
        <v>0</v>
      </c>
    </row>
    <row r="936" spans="1:59">
      <c r="A936" s="8">
        <v>38407</v>
      </c>
      <c r="B936" s="8">
        <v>38424</v>
      </c>
      <c r="C936" t="s">
        <v>256</v>
      </c>
      <c r="E936" t="s">
        <v>186</v>
      </c>
      <c r="F936" t="s">
        <v>1253</v>
      </c>
      <c r="G936" t="s">
        <v>55</v>
      </c>
      <c r="H936" t="s">
        <v>814</v>
      </c>
      <c r="K936">
        <v>1500</v>
      </c>
      <c r="M936">
        <v>2005</v>
      </c>
      <c r="N936" t="s">
        <v>258</v>
      </c>
      <c r="P936">
        <f>ROUNDDOWN(AL936,0)</f>
        <v>6</v>
      </c>
      <c r="S936">
        <v>1</v>
      </c>
      <c r="U936">
        <v>2005</v>
      </c>
      <c r="AA936">
        <v>2</v>
      </c>
      <c r="AH936">
        <v>2</v>
      </c>
      <c r="AI936">
        <v>2</v>
      </c>
      <c r="AJ936">
        <v>18</v>
      </c>
      <c r="AK936">
        <v>135400</v>
      </c>
      <c r="AL936">
        <v>6.6</v>
      </c>
      <c r="AM936" t="s">
        <v>55</v>
      </c>
      <c r="AN936" t="str">
        <f>CHOOSE(AI936, "Bottom 20%", "20%-40%", "40%-60%", "60%-80%", "Top 20%")</f>
        <v>20%-40%</v>
      </c>
      <c r="AP936">
        <v>0</v>
      </c>
      <c r="AQ936">
        <v>0</v>
      </c>
      <c r="AR936">
        <v>0</v>
      </c>
      <c r="AS936">
        <v>1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1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</row>
    <row r="937" spans="1:59">
      <c r="A937" s="8">
        <v>38941</v>
      </c>
      <c r="B937" s="8">
        <v>38959</v>
      </c>
      <c r="C937" t="s">
        <v>239</v>
      </c>
      <c r="E937" t="s">
        <v>157</v>
      </c>
      <c r="F937" t="s">
        <v>1254</v>
      </c>
      <c r="G937" t="s">
        <v>55</v>
      </c>
      <c r="H937" t="s">
        <v>817</v>
      </c>
      <c r="J937">
        <v>42</v>
      </c>
      <c r="K937">
        <v>50020</v>
      </c>
      <c r="L937">
        <v>8</v>
      </c>
      <c r="M937">
        <v>2006</v>
      </c>
      <c r="N937" t="s">
        <v>241</v>
      </c>
      <c r="P937">
        <f>ROUNDDOWN(AL937,0)</f>
        <v>6</v>
      </c>
      <c r="S937">
        <v>1</v>
      </c>
      <c r="U937">
        <v>2006</v>
      </c>
      <c r="AB937">
        <v>2</v>
      </c>
      <c r="AH937">
        <v>2</v>
      </c>
      <c r="AI937">
        <v>2</v>
      </c>
      <c r="AJ937">
        <v>19</v>
      </c>
      <c r="AK937">
        <v>119500</v>
      </c>
      <c r="AL937">
        <v>6.4</v>
      </c>
      <c r="AM937" t="s">
        <v>55</v>
      </c>
      <c r="AN937" t="str">
        <f>CHOOSE(AI937, "Bottom 20%", "20%-40%", "40%-60%", "60%-80%", "Top 20%")</f>
        <v>20%-40%</v>
      </c>
      <c r="AP937">
        <v>1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1</v>
      </c>
      <c r="BC937">
        <v>0</v>
      </c>
      <c r="BD937">
        <v>0</v>
      </c>
      <c r="BE937">
        <v>0</v>
      </c>
      <c r="BF937">
        <v>0</v>
      </c>
      <c r="BG937">
        <v>0</v>
      </c>
    </row>
    <row r="938" spans="1:59">
      <c r="A938" s="8">
        <v>38645</v>
      </c>
      <c r="B938" s="8">
        <v>38653</v>
      </c>
      <c r="C938" t="s">
        <v>239</v>
      </c>
      <c r="E938" t="s">
        <v>157</v>
      </c>
      <c r="F938" t="s">
        <v>1255</v>
      </c>
      <c r="G938" t="s">
        <v>55</v>
      </c>
      <c r="H938" t="s">
        <v>814</v>
      </c>
      <c r="J938">
        <v>67</v>
      </c>
      <c r="K938">
        <v>33800</v>
      </c>
      <c r="L938">
        <v>12</v>
      </c>
      <c r="M938">
        <v>2005</v>
      </c>
      <c r="N938" t="s">
        <v>241</v>
      </c>
      <c r="P938">
        <f>ROUNDDOWN(AL938,0)</f>
        <v>5</v>
      </c>
      <c r="S938">
        <v>1</v>
      </c>
      <c r="U938">
        <v>2005</v>
      </c>
      <c r="AA938">
        <v>2</v>
      </c>
      <c r="AH938">
        <v>2</v>
      </c>
      <c r="AI938">
        <v>2</v>
      </c>
      <c r="AJ938">
        <v>9</v>
      </c>
      <c r="AK938">
        <v>28850</v>
      </c>
      <c r="AL938">
        <v>5.4</v>
      </c>
      <c r="AM938" t="s">
        <v>55</v>
      </c>
      <c r="AN938" t="str">
        <f>CHOOSE(AI938, "Bottom 20%", "20%-40%", "40%-60%", "60%-80%", "Top 20%")</f>
        <v>20%-40%</v>
      </c>
      <c r="AP938">
        <v>1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1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</row>
    <row r="939" spans="1:59">
      <c r="A939" s="8">
        <v>39579</v>
      </c>
      <c r="B939" s="8">
        <v>39580</v>
      </c>
      <c r="C939" t="s">
        <v>239</v>
      </c>
      <c r="E939" t="s">
        <v>157</v>
      </c>
      <c r="F939" t="s">
        <v>1256</v>
      </c>
      <c r="G939" t="s">
        <v>55</v>
      </c>
      <c r="H939" t="s">
        <v>970</v>
      </c>
      <c r="J939">
        <v>4</v>
      </c>
      <c r="K939">
        <v>500</v>
      </c>
      <c r="M939">
        <v>2008</v>
      </c>
      <c r="N939" t="s">
        <v>241</v>
      </c>
      <c r="P939">
        <f>ROUNDDOWN(AL939,0)</f>
        <v>4</v>
      </c>
      <c r="S939">
        <v>1</v>
      </c>
      <c r="U939">
        <v>2008</v>
      </c>
      <c r="AD939">
        <v>2</v>
      </c>
      <c r="AH939">
        <v>2</v>
      </c>
      <c r="AI939">
        <v>2</v>
      </c>
      <c r="AJ939">
        <v>2</v>
      </c>
      <c r="AK939">
        <v>5300</v>
      </c>
      <c r="AL939">
        <v>4</v>
      </c>
      <c r="AM939" t="s">
        <v>55</v>
      </c>
      <c r="AN939" t="str">
        <f>CHOOSE(AI939, "Bottom 20%", "20%-40%", "40%-60%", "60%-80%", "Top 20%")</f>
        <v>20%-40%</v>
      </c>
      <c r="AP939">
        <v>1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1</v>
      </c>
      <c r="BE939">
        <v>0</v>
      </c>
      <c r="BF939">
        <v>0</v>
      </c>
      <c r="BG939">
        <v>0</v>
      </c>
    </row>
    <row r="940" spans="1:59">
      <c r="A940" s="8">
        <v>39396</v>
      </c>
      <c r="B940" s="8">
        <v>39407</v>
      </c>
      <c r="C940" t="s">
        <v>239</v>
      </c>
      <c r="E940" t="s">
        <v>157</v>
      </c>
      <c r="F940" t="s">
        <v>1257</v>
      </c>
      <c r="G940" t="s">
        <v>55</v>
      </c>
      <c r="H940" t="s">
        <v>1051</v>
      </c>
      <c r="J940">
        <v>55</v>
      </c>
      <c r="K940">
        <v>150000</v>
      </c>
      <c r="L940">
        <v>350</v>
      </c>
      <c r="M940">
        <v>2007</v>
      </c>
      <c r="N940" t="s">
        <v>241</v>
      </c>
      <c r="P940">
        <f>ROUNDDOWN(AL940,0)</f>
        <v>5</v>
      </c>
      <c r="S940">
        <v>1</v>
      </c>
      <c r="U940">
        <v>2007</v>
      </c>
      <c r="AC940">
        <v>2</v>
      </c>
      <c r="AH940">
        <v>2</v>
      </c>
      <c r="AI940">
        <v>2</v>
      </c>
      <c r="AJ940">
        <v>12</v>
      </c>
      <c r="AK940">
        <v>36820</v>
      </c>
      <c r="AL940">
        <v>5.6</v>
      </c>
      <c r="AM940" t="s">
        <v>55</v>
      </c>
      <c r="AN940" t="str">
        <f>CHOOSE(AI940, "Bottom 20%", "20%-40%", "40%-60%", "60%-80%", "Top 20%")</f>
        <v>20%-40%</v>
      </c>
      <c r="AP940">
        <v>1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1</v>
      </c>
      <c r="BD940">
        <v>0</v>
      </c>
      <c r="BE940">
        <v>0</v>
      </c>
      <c r="BF940">
        <v>0</v>
      </c>
      <c r="BG940">
        <v>0</v>
      </c>
    </row>
    <row r="941" spans="1:59">
      <c r="A941" s="8">
        <v>39375</v>
      </c>
      <c r="B941" s="8">
        <v>39388</v>
      </c>
      <c r="C941" t="s">
        <v>239</v>
      </c>
      <c r="E941" t="s">
        <v>157</v>
      </c>
      <c r="F941" t="s">
        <v>1258</v>
      </c>
      <c r="G941" t="s">
        <v>55</v>
      </c>
      <c r="J941">
        <v>3</v>
      </c>
      <c r="K941">
        <v>280000</v>
      </c>
      <c r="M941">
        <v>2007</v>
      </c>
      <c r="N941" t="s">
        <v>241</v>
      </c>
      <c r="P941">
        <f>ROUNDDOWN(AL941,0)</f>
        <v>6</v>
      </c>
      <c r="S941">
        <v>1</v>
      </c>
      <c r="U941">
        <v>2007</v>
      </c>
      <c r="AC941">
        <v>2</v>
      </c>
      <c r="AH941">
        <v>2</v>
      </c>
      <c r="AI941">
        <v>2</v>
      </c>
      <c r="AJ941">
        <v>14</v>
      </c>
      <c r="AK941">
        <v>46470</v>
      </c>
      <c r="AL941">
        <v>6.1</v>
      </c>
      <c r="AM941" t="s">
        <v>55</v>
      </c>
      <c r="AN941" t="str">
        <f>CHOOSE(AI941, "Bottom 20%", "20%-40%", "40%-60%", "60%-80%", "Top 20%")</f>
        <v>20%-40%</v>
      </c>
      <c r="AP941">
        <v>1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1</v>
      </c>
      <c r="BD941">
        <v>0</v>
      </c>
      <c r="BE941">
        <v>0</v>
      </c>
      <c r="BF941">
        <v>0</v>
      </c>
      <c r="BG941">
        <v>0</v>
      </c>
    </row>
    <row r="942" spans="1:59">
      <c r="A942" s="8">
        <v>38690</v>
      </c>
      <c r="B942" s="8">
        <v>38710</v>
      </c>
      <c r="C942" t="s">
        <v>239</v>
      </c>
      <c r="E942" t="s">
        <v>157</v>
      </c>
      <c r="F942" t="s">
        <v>1259</v>
      </c>
      <c r="G942" t="s">
        <v>55</v>
      </c>
      <c r="H942" t="s">
        <v>817</v>
      </c>
      <c r="J942">
        <v>69</v>
      </c>
      <c r="K942">
        <v>18000</v>
      </c>
      <c r="L942">
        <v>27</v>
      </c>
      <c r="M942">
        <v>2005</v>
      </c>
      <c r="N942" t="s">
        <v>241</v>
      </c>
      <c r="P942">
        <f>ROUNDDOWN(AL942,0)</f>
        <v>6</v>
      </c>
      <c r="S942">
        <v>1</v>
      </c>
      <c r="U942">
        <v>2005</v>
      </c>
      <c r="AA942">
        <v>2</v>
      </c>
      <c r="AH942">
        <v>2</v>
      </c>
      <c r="AI942">
        <v>2</v>
      </c>
      <c r="AJ942">
        <v>21</v>
      </c>
      <c r="AK942">
        <v>63090</v>
      </c>
      <c r="AL942">
        <v>6.1</v>
      </c>
      <c r="AM942" t="s">
        <v>55</v>
      </c>
      <c r="AN942" t="str">
        <f>CHOOSE(AI942, "Bottom 20%", "20%-40%", "40%-60%", "60%-80%", "Top 20%")</f>
        <v>20%-40%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1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</row>
    <row r="943" spans="1:59">
      <c r="A943" s="8">
        <v>38907</v>
      </c>
      <c r="B943" s="8">
        <v>38909</v>
      </c>
      <c r="C943" t="s">
        <v>239</v>
      </c>
      <c r="E943" t="s">
        <v>157</v>
      </c>
      <c r="F943" t="s">
        <v>1260</v>
      </c>
      <c r="G943" t="s">
        <v>55</v>
      </c>
      <c r="H943" t="s">
        <v>814</v>
      </c>
      <c r="J943">
        <v>4</v>
      </c>
      <c r="K943">
        <v>100</v>
      </c>
      <c r="L943">
        <v>1</v>
      </c>
      <c r="M943">
        <v>2006</v>
      </c>
      <c r="N943" t="s">
        <v>241</v>
      </c>
      <c r="P943">
        <f>ROUNDDOWN(AL943,0)</f>
        <v>3</v>
      </c>
      <c r="S943">
        <v>1</v>
      </c>
      <c r="U943">
        <v>2006</v>
      </c>
      <c r="AB943">
        <v>2</v>
      </c>
      <c r="AH943">
        <v>2</v>
      </c>
      <c r="AI943">
        <v>2</v>
      </c>
      <c r="AJ943">
        <v>3</v>
      </c>
      <c r="AK943">
        <v>560</v>
      </c>
      <c r="AL943">
        <v>3.2</v>
      </c>
      <c r="AM943" t="s">
        <v>55</v>
      </c>
      <c r="AN943" t="str">
        <f>CHOOSE(AI943, "Bottom 20%", "20%-40%", "40%-60%", "60%-80%", "Top 20%")</f>
        <v>20%-40%</v>
      </c>
      <c r="AP943">
        <v>1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1</v>
      </c>
      <c r="BC943">
        <v>0</v>
      </c>
      <c r="BD943">
        <v>0</v>
      </c>
      <c r="BE943">
        <v>0</v>
      </c>
      <c r="BF943">
        <v>0</v>
      </c>
      <c r="BG943">
        <v>0</v>
      </c>
    </row>
    <row r="944" spans="1:59">
      <c r="A944" s="8">
        <v>38939</v>
      </c>
      <c r="B944" s="8">
        <v>39022</v>
      </c>
      <c r="C944" t="s">
        <v>239</v>
      </c>
      <c r="E944" t="s">
        <v>157</v>
      </c>
      <c r="F944" t="s">
        <v>1261</v>
      </c>
      <c r="G944" t="s">
        <v>55</v>
      </c>
      <c r="H944" t="s">
        <v>817</v>
      </c>
      <c r="J944">
        <v>60</v>
      </c>
      <c r="M944">
        <v>2006</v>
      </c>
      <c r="N944" t="s">
        <v>241</v>
      </c>
      <c r="P944">
        <f>ROUNDDOWN(AL944,0)</f>
        <v>7</v>
      </c>
      <c r="S944">
        <v>1</v>
      </c>
      <c r="U944">
        <v>2006</v>
      </c>
      <c r="AB944">
        <v>2</v>
      </c>
      <c r="AH944">
        <v>2</v>
      </c>
      <c r="AI944">
        <v>2</v>
      </c>
      <c r="AJ944">
        <v>84</v>
      </c>
      <c r="AK944">
        <v>143300</v>
      </c>
      <c r="AL944">
        <v>7.1</v>
      </c>
      <c r="AM944" t="s">
        <v>55</v>
      </c>
      <c r="AN944" t="str">
        <f>CHOOSE(AI944, "Bottom 20%", "20%-40%", "40%-60%", "60%-80%", "Top 20%")</f>
        <v>20%-40%</v>
      </c>
      <c r="AP944">
        <v>1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1</v>
      </c>
      <c r="BC944">
        <v>0</v>
      </c>
      <c r="BD944">
        <v>0</v>
      </c>
      <c r="BE944">
        <v>0</v>
      </c>
      <c r="BF944">
        <v>0</v>
      </c>
      <c r="BG944">
        <v>0</v>
      </c>
    </row>
    <row r="945" spans="1:59">
      <c r="A945" s="8">
        <v>40480</v>
      </c>
      <c r="B945" s="8">
        <v>40492</v>
      </c>
      <c r="C945" t="s">
        <v>239</v>
      </c>
      <c r="E945" t="s">
        <v>157</v>
      </c>
      <c r="F945" t="s">
        <v>1262</v>
      </c>
      <c r="G945" t="s">
        <v>55</v>
      </c>
      <c r="H945" t="s">
        <v>819</v>
      </c>
      <c r="J945">
        <v>31</v>
      </c>
      <c r="K945">
        <v>39008</v>
      </c>
      <c r="L945">
        <v>107.7</v>
      </c>
      <c r="M945">
        <v>2010</v>
      </c>
      <c r="N945" t="s">
        <v>241</v>
      </c>
      <c r="P945">
        <f>ROUNDDOWN(AL945,0)</f>
        <v>5</v>
      </c>
      <c r="S945">
        <v>1</v>
      </c>
      <c r="U945">
        <v>2010</v>
      </c>
      <c r="AE945">
        <v>2</v>
      </c>
      <c r="AF945">
        <v>2</v>
      </c>
      <c r="AG945">
        <v>2</v>
      </c>
      <c r="AH945">
        <v>2</v>
      </c>
      <c r="AI945">
        <v>2</v>
      </c>
      <c r="AJ945">
        <v>13</v>
      </c>
      <c r="AK945">
        <v>33659.75</v>
      </c>
      <c r="AL945">
        <v>5.4</v>
      </c>
      <c r="AM945" t="s">
        <v>55</v>
      </c>
      <c r="AN945" t="str">
        <f>CHOOSE(AI945, "Bottom 20%", "20%-40%", "40%-60%", "60%-80%", "Top 20%")</f>
        <v>20%-40%</v>
      </c>
      <c r="AP945">
        <v>1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1</v>
      </c>
      <c r="BG945">
        <v>0</v>
      </c>
    </row>
    <row r="946" spans="1:59">
      <c r="A946" s="8">
        <v>37184</v>
      </c>
      <c r="B946" s="8">
        <v>37188</v>
      </c>
      <c r="C946" t="s">
        <v>239</v>
      </c>
      <c r="E946" t="s">
        <v>157</v>
      </c>
      <c r="F946" t="s">
        <v>1263</v>
      </c>
      <c r="G946" t="s">
        <v>55</v>
      </c>
      <c r="H946" t="s">
        <v>814</v>
      </c>
      <c r="J946">
        <v>20</v>
      </c>
      <c r="K946">
        <v>35006</v>
      </c>
      <c r="L946">
        <v>4.7</v>
      </c>
      <c r="M946">
        <v>2001</v>
      </c>
      <c r="N946" t="s">
        <v>241</v>
      </c>
      <c r="P946">
        <f>ROUNDDOWN(AL946,0)</f>
        <v>5</v>
      </c>
      <c r="S946">
        <v>1</v>
      </c>
      <c r="U946">
        <v>2001</v>
      </c>
      <c r="W946">
        <v>2</v>
      </c>
      <c r="AH946">
        <v>2</v>
      </c>
      <c r="AI946">
        <v>2</v>
      </c>
      <c r="AJ946">
        <v>5</v>
      </c>
      <c r="AK946">
        <v>72000</v>
      </c>
      <c r="AL946">
        <v>5.6</v>
      </c>
      <c r="AM946" t="s">
        <v>55</v>
      </c>
      <c r="AN946" t="str">
        <f>CHOOSE(AI946, "Bottom 20%", "20%-40%", "40%-60%", "60%-80%", "Top 20%")</f>
        <v>20%-40%</v>
      </c>
      <c r="AP946">
        <v>1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1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</row>
    <row r="947" spans="1:59">
      <c r="A947" s="8">
        <v>37909</v>
      </c>
      <c r="B947" s="8">
        <v>37916</v>
      </c>
      <c r="C947" t="s">
        <v>239</v>
      </c>
      <c r="E947" t="s">
        <v>157</v>
      </c>
      <c r="F947" t="s">
        <v>1264</v>
      </c>
      <c r="G947" t="s">
        <v>55</v>
      </c>
      <c r="H947" t="s">
        <v>1051</v>
      </c>
      <c r="J947">
        <v>52</v>
      </c>
      <c r="K947">
        <v>221774</v>
      </c>
      <c r="L947">
        <v>32</v>
      </c>
      <c r="M947">
        <v>2003</v>
      </c>
      <c r="N947" t="s">
        <v>241</v>
      </c>
      <c r="P947">
        <f>ROUNDDOWN(AL947,0)</f>
        <v>4</v>
      </c>
      <c r="S947">
        <v>1</v>
      </c>
      <c r="U947">
        <v>2003</v>
      </c>
      <c r="Y947">
        <v>2</v>
      </c>
      <c r="AH947">
        <v>2</v>
      </c>
      <c r="AI947">
        <v>2</v>
      </c>
      <c r="AJ947">
        <v>8</v>
      </c>
      <c r="AK947">
        <v>10630</v>
      </c>
      <c r="AL947">
        <v>4.9000000000000004</v>
      </c>
      <c r="AM947" t="s">
        <v>55</v>
      </c>
      <c r="AN947" t="str">
        <f>CHOOSE(AI947, "Bottom 20%", "20%-40%", "40%-60%", "60%-80%", "Top 20%")</f>
        <v>20%-40%</v>
      </c>
      <c r="AP947">
        <v>1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</row>
    <row r="948" spans="1:59">
      <c r="A948" s="8">
        <v>36848</v>
      </c>
      <c r="B948" s="8">
        <v>36856</v>
      </c>
      <c r="C948" t="s">
        <v>239</v>
      </c>
      <c r="E948" t="s">
        <v>157</v>
      </c>
      <c r="F948" t="s">
        <v>1265</v>
      </c>
      <c r="G948" t="s">
        <v>55</v>
      </c>
      <c r="H948" t="s">
        <v>817</v>
      </c>
      <c r="J948">
        <v>36</v>
      </c>
      <c r="K948">
        <v>25003</v>
      </c>
      <c r="L948">
        <v>15</v>
      </c>
      <c r="M948">
        <v>2000</v>
      </c>
      <c r="N948" t="s">
        <v>241</v>
      </c>
      <c r="P948">
        <f>ROUNDDOWN(AL948,0)</f>
        <v>5</v>
      </c>
      <c r="S948">
        <v>1</v>
      </c>
      <c r="U948">
        <v>2000</v>
      </c>
      <c r="V948">
        <v>2</v>
      </c>
      <c r="AH948">
        <v>2</v>
      </c>
      <c r="AI948">
        <v>2</v>
      </c>
      <c r="AJ948">
        <v>9</v>
      </c>
      <c r="AK948">
        <v>49140</v>
      </c>
      <c r="AL948">
        <v>5.6</v>
      </c>
      <c r="AM948" t="s">
        <v>55</v>
      </c>
      <c r="AN948" t="str">
        <f>CHOOSE(AI948, "Bottom 20%", "20%-40%", "40%-60%", "60%-80%", "Top 20%")</f>
        <v>20%-40%</v>
      </c>
      <c r="AP948">
        <v>1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</row>
    <row r="949" spans="1:59">
      <c r="A949" s="8">
        <v>37874</v>
      </c>
      <c r="B949" s="8">
        <v>37878</v>
      </c>
      <c r="C949" t="s">
        <v>239</v>
      </c>
      <c r="E949" t="s">
        <v>157</v>
      </c>
      <c r="F949" t="s">
        <v>1266</v>
      </c>
      <c r="G949" t="s">
        <v>55</v>
      </c>
      <c r="H949" t="s">
        <v>817</v>
      </c>
      <c r="J949">
        <v>15</v>
      </c>
      <c r="K949">
        <v>1000</v>
      </c>
      <c r="L949">
        <v>38</v>
      </c>
      <c r="M949">
        <v>2003</v>
      </c>
      <c r="N949" t="s">
        <v>241</v>
      </c>
      <c r="P949">
        <f>ROUNDDOWN(AL949,0)</f>
        <v>5</v>
      </c>
      <c r="S949">
        <v>1</v>
      </c>
      <c r="U949">
        <v>2003</v>
      </c>
      <c r="Y949">
        <v>2</v>
      </c>
      <c r="AH949">
        <v>2</v>
      </c>
      <c r="AI949">
        <v>2</v>
      </c>
      <c r="AJ949">
        <v>5</v>
      </c>
      <c r="AK949">
        <v>31350</v>
      </c>
      <c r="AL949">
        <v>5.2</v>
      </c>
      <c r="AM949" t="s">
        <v>55</v>
      </c>
      <c r="AN949" t="str">
        <f>CHOOSE(AI949, "Bottom 20%", "20%-40%", "40%-60%", "60%-80%", "Top 20%")</f>
        <v>20%-40%</v>
      </c>
      <c r="AP949">
        <v>1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</row>
    <row r="950" spans="1:59">
      <c r="A950" s="8">
        <v>38093</v>
      </c>
      <c r="B950" s="8">
        <v>38094</v>
      </c>
      <c r="C950" t="s">
        <v>239</v>
      </c>
      <c r="E950" t="s">
        <v>157</v>
      </c>
      <c r="F950" t="s">
        <v>1267</v>
      </c>
      <c r="G950" t="s">
        <v>55</v>
      </c>
      <c r="H950" t="s">
        <v>817</v>
      </c>
      <c r="J950">
        <v>9</v>
      </c>
      <c r="K950">
        <v>5000</v>
      </c>
      <c r="M950">
        <v>2004</v>
      </c>
      <c r="N950" t="s">
        <v>241</v>
      </c>
      <c r="P950">
        <f>ROUNDDOWN(AL950,0)</f>
        <v>3</v>
      </c>
      <c r="S950">
        <v>1</v>
      </c>
      <c r="U950">
        <v>2004</v>
      </c>
      <c r="Z950">
        <v>2</v>
      </c>
      <c r="AH950">
        <v>2</v>
      </c>
      <c r="AI950">
        <v>2</v>
      </c>
      <c r="AJ950">
        <v>2</v>
      </c>
      <c r="AK950">
        <v>3300</v>
      </c>
      <c r="AL950">
        <v>3.8</v>
      </c>
      <c r="AM950" t="s">
        <v>55</v>
      </c>
      <c r="AN950" t="str">
        <f>CHOOSE(AI950, "Bottom 20%", "20%-40%", "40%-60%", "60%-80%", "Top 20%")</f>
        <v>20%-40%</v>
      </c>
      <c r="AP950">
        <v>1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1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</row>
    <row r="951" spans="1:59">
      <c r="A951" s="8">
        <v>38603</v>
      </c>
      <c r="B951" s="8">
        <v>38624</v>
      </c>
      <c r="C951" t="s">
        <v>239</v>
      </c>
      <c r="E951" t="s">
        <v>157</v>
      </c>
      <c r="F951" t="s">
        <v>1268</v>
      </c>
      <c r="G951" t="s">
        <v>55</v>
      </c>
      <c r="H951" t="s">
        <v>817</v>
      </c>
      <c r="J951">
        <v>39</v>
      </c>
      <c r="K951">
        <v>30000</v>
      </c>
      <c r="M951">
        <v>2005</v>
      </c>
      <c r="N951" t="s">
        <v>241</v>
      </c>
      <c r="P951">
        <f>ROUNDDOWN(AL951,0)</f>
        <v>6</v>
      </c>
      <c r="S951">
        <v>1</v>
      </c>
      <c r="U951">
        <v>2005</v>
      </c>
      <c r="AA951">
        <v>2</v>
      </c>
      <c r="AH951">
        <v>2</v>
      </c>
      <c r="AI951">
        <v>2</v>
      </c>
      <c r="AJ951">
        <v>22</v>
      </c>
      <c r="AK951">
        <v>154800</v>
      </c>
      <c r="AL951">
        <v>6.9</v>
      </c>
      <c r="AM951" t="s">
        <v>55</v>
      </c>
      <c r="AN951" t="str">
        <f>CHOOSE(AI951, "Bottom 20%", "20%-40%", "40%-60%", "60%-80%", "Top 20%")</f>
        <v>20%-40%</v>
      </c>
      <c r="AP951">
        <v>1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1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</row>
    <row r="952" spans="1:59">
      <c r="A952" s="8">
        <v>39383</v>
      </c>
      <c r="B952" s="8">
        <v>39395</v>
      </c>
      <c r="C952" t="s">
        <v>239</v>
      </c>
      <c r="E952" t="s">
        <v>157</v>
      </c>
      <c r="F952" t="s">
        <v>1269</v>
      </c>
      <c r="G952" t="s">
        <v>55</v>
      </c>
      <c r="H952" t="s">
        <v>817</v>
      </c>
      <c r="J952">
        <v>83</v>
      </c>
      <c r="K952">
        <v>94042</v>
      </c>
      <c r="L952">
        <v>300</v>
      </c>
      <c r="M952">
        <v>2007</v>
      </c>
      <c r="N952" t="s">
        <v>241</v>
      </c>
      <c r="P952">
        <f>ROUNDDOWN(AL952,0)</f>
        <v>3</v>
      </c>
      <c r="S952">
        <v>1</v>
      </c>
      <c r="U952">
        <v>2007</v>
      </c>
      <c r="AC952">
        <v>2</v>
      </c>
      <c r="AH952">
        <v>2</v>
      </c>
      <c r="AI952">
        <v>2</v>
      </c>
      <c r="AJ952">
        <v>13</v>
      </c>
      <c r="AK952">
        <v>350</v>
      </c>
      <c r="AL952">
        <v>3.2</v>
      </c>
      <c r="AM952" t="s">
        <v>55</v>
      </c>
      <c r="AN952" t="str">
        <f>CHOOSE(AI952, "Bottom 20%", "20%-40%", "40%-60%", "60%-80%", "Top 20%")</f>
        <v>20%-40%</v>
      </c>
      <c r="AP952">
        <v>1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1</v>
      </c>
      <c r="BD952">
        <v>0</v>
      </c>
      <c r="BE952">
        <v>0</v>
      </c>
      <c r="BF952">
        <v>0</v>
      </c>
      <c r="BG952">
        <v>0</v>
      </c>
    </row>
    <row r="953" spans="1:59">
      <c r="A953" s="8">
        <v>38223</v>
      </c>
      <c r="B953" s="8">
        <v>38281</v>
      </c>
      <c r="C953" t="s">
        <v>239</v>
      </c>
      <c r="E953" t="s">
        <v>157</v>
      </c>
      <c r="F953" t="s">
        <v>1270</v>
      </c>
      <c r="G953" t="s">
        <v>55</v>
      </c>
      <c r="H953" t="s">
        <v>817</v>
      </c>
      <c r="J953">
        <v>34</v>
      </c>
      <c r="K953">
        <v>30000</v>
      </c>
      <c r="M953">
        <v>2004</v>
      </c>
      <c r="N953" t="s">
        <v>241</v>
      </c>
      <c r="P953">
        <f>ROUNDDOWN(AL953,0)</f>
        <v>6</v>
      </c>
      <c r="S953">
        <v>1</v>
      </c>
      <c r="U953">
        <v>2004</v>
      </c>
      <c r="Z953">
        <v>2</v>
      </c>
      <c r="AH953">
        <v>2</v>
      </c>
      <c r="AI953">
        <v>2</v>
      </c>
      <c r="AJ953">
        <v>59</v>
      </c>
      <c r="AK953">
        <v>47460</v>
      </c>
      <c r="AL953">
        <v>6.4</v>
      </c>
      <c r="AM953" t="s">
        <v>55</v>
      </c>
      <c r="AN953" t="str">
        <f>CHOOSE(AI953, "Bottom 20%", "20%-40%", "40%-60%", "60%-80%", "Top 20%")</f>
        <v>20%-40%</v>
      </c>
      <c r="AP953">
        <v>1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1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</row>
    <row r="954" spans="1:59">
      <c r="A954" s="8">
        <v>38186</v>
      </c>
      <c r="B954" s="8">
        <v>38196</v>
      </c>
      <c r="C954" t="s">
        <v>239</v>
      </c>
      <c r="E954" t="s">
        <v>157</v>
      </c>
      <c r="F954" t="s">
        <v>1271</v>
      </c>
      <c r="G954" t="s">
        <v>55</v>
      </c>
      <c r="H954" t="s">
        <v>814</v>
      </c>
      <c r="J954">
        <v>53</v>
      </c>
      <c r="K954">
        <v>18</v>
      </c>
      <c r="L954">
        <v>8</v>
      </c>
      <c r="M954">
        <v>2004</v>
      </c>
      <c r="N954" t="s">
        <v>241</v>
      </c>
      <c r="P954">
        <f>ROUNDDOWN(AL954,0)</f>
        <v>5</v>
      </c>
      <c r="S954">
        <v>1</v>
      </c>
      <c r="U954">
        <v>2004</v>
      </c>
      <c r="Z954">
        <v>2</v>
      </c>
      <c r="AH954">
        <v>2</v>
      </c>
      <c r="AI954">
        <v>2</v>
      </c>
      <c r="AJ954">
        <v>11</v>
      </c>
      <c r="AK954">
        <v>12020</v>
      </c>
      <c r="AL954">
        <v>5.0999999999999996</v>
      </c>
      <c r="AM954" t="s">
        <v>55</v>
      </c>
      <c r="AN954" t="str">
        <f>CHOOSE(AI954, "Bottom 20%", "20%-40%", "40%-60%", "60%-80%", "Top 20%")</f>
        <v>20%-40%</v>
      </c>
      <c r="AP954">
        <v>1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1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</row>
    <row r="955" spans="1:59">
      <c r="A955" s="8">
        <v>39807</v>
      </c>
      <c r="B955" s="8">
        <v>39818</v>
      </c>
      <c r="C955" t="s">
        <v>239</v>
      </c>
      <c r="E955" t="s">
        <v>157</v>
      </c>
      <c r="F955" t="s">
        <v>1272</v>
      </c>
      <c r="G955" t="s">
        <v>55</v>
      </c>
      <c r="H955" t="s">
        <v>819</v>
      </c>
      <c r="J955">
        <v>9</v>
      </c>
      <c r="K955">
        <v>20000</v>
      </c>
      <c r="M955">
        <v>2009</v>
      </c>
      <c r="N955" t="s">
        <v>241</v>
      </c>
      <c r="P955">
        <f>ROUNDDOWN(AL955,0)</f>
        <v>5</v>
      </c>
      <c r="S955">
        <v>1</v>
      </c>
      <c r="U955">
        <v>2008</v>
      </c>
      <c r="AD955">
        <v>2</v>
      </c>
      <c r="AH955">
        <v>2</v>
      </c>
      <c r="AI955">
        <v>2</v>
      </c>
      <c r="AJ955">
        <v>12</v>
      </c>
      <c r="AK955">
        <v>29580</v>
      </c>
      <c r="AL955">
        <v>5.6</v>
      </c>
      <c r="AM955" t="s">
        <v>55</v>
      </c>
      <c r="AN955" t="str">
        <f>CHOOSE(AI955, "Bottom 20%", "20%-40%", "40%-60%", "60%-80%", "Top 20%")</f>
        <v>20%-40%</v>
      </c>
      <c r="AP955">
        <v>1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1</v>
      </c>
      <c r="BE955">
        <v>0</v>
      </c>
      <c r="BF955">
        <v>0</v>
      </c>
      <c r="BG955">
        <v>0</v>
      </c>
    </row>
    <row r="956" spans="1:59">
      <c r="A956" s="8">
        <v>37468</v>
      </c>
      <c r="B956" s="8">
        <v>37474</v>
      </c>
      <c r="C956" t="s">
        <v>239</v>
      </c>
      <c r="E956" t="s">
        <v>157</v>
      </c>
      <c r="F956" t="s">
        <v>1273</v>
      </c>
      <c r="G956" t="s">
        <v>55</v>
      </c>
      <c r="H956" t="s">
        <v>817</v>
      </c>
      <c r="J956">
        <v>10</v>
      </c>
      <c r="K956">
        <v>2000</v>
      </c>
      <c r="L956">
        <v>2.2000000000000002</v>
      </c>
      <c r="M956">
        <v>2002</v>
      </c>
      <c r="N956" t="s">
        <v>241</v>
      </c>
      <c r="P956">
        <f>ROUNDDOWN(AL956,0)</f>
        <v>5</v>
      </c>
      <c r="S956">
        <v>1</v>
      </c>
      <c r="U956">
        <v>2002</v>
      </c>
      <c r="X956">
        <v>2</v>
      </c>
      <c r="AH956">
        <v>2</v>
      </c>
      <c r="AI956">
        <v>2</v>
      </c>
      <c r="AJ956">
        <v>7</v>
      </c>
      <c r="AK956">
        <v>27820</v>
      </c>
      <c r="AL956">
        <v>5.3</v>
      </c>
      <c r="AM956" t="s">
        <v>55</v>
      </c>
      <c r="AN956" t="str">
        <f>CHOOSE(AI956, "Bottom 20%", "20%-40%", "40%-60%", "60%-80%", "Top 20%")</f>
        <v>20%-40%</v>
      </c>
      <c r="AP956">
        <v>1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1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</row>
    <row r="957" spans="1:59">
      <c r="A957" s="8">
        <v>38632</v>
      </c>
      <c r="B957" s="8">
        <v>38635</v>
      </c>
      <c r="C957" t="s">
        <v>239</v>
      </c>
      <c r="E957" t="s">
        <v>157</v>
      </c>
      <c r="F957" t="s">
        <v>1274</v>
      </c>
      <c r="G957" t="s">
        <v>55</v>
      </c>
      <c r="H957" t="s">
        <v>817</v>
      </c>
      <c r="J957">
        <v>17</v>
      </c>
      <c r="K957">
        <v>10000</v>
      </c>
      <c r="L957">
        <v>15</v>
      </c>
      <c r="M957">
        <v>2005</v>
      </c>
      <c r="N957" t="s">
        <v>241</v>
      </c>
      <c r="P957">
        <f>ROUNDDOWN(AL957,0)</f>
        <v>4</v>
      </c>
      <c r="S957">
        <v>1</v>
      </c>
      <c r="U957">
        <v>2005</v>
      </c>
      <c r="AA957">
        <v>2</v>
      </c>
      <c r="AH957">
        <v>2</v>
      </c>
      <c r="AI957">
        <v>2</v>
      </c>
      <c r="AJ957">
        <v>4</v>
      </c>
      <c r="AK957">
        <v>8370</v>
      </c>
      <c r="AL957">
        <v>4.5999999999999996</v>
      </c>
      <c r="AM957" t="s">
        <v>55</v>
      </c>
      <c r="AN957" t="str">
        <f>CHOOSE(AI957, "Bottom 20%", "20%-40%", "40%-60%", "60%-80%", "Top 20%")</f>
        <v>20%-40%</v>
      </c>
      <c r="AP957">
        <v>1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1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</row>
    <row r="958" spans="1:59">
      <c r="A958" s="8">
        <v>39369</v>
      </c>
      <c r="B958" s="8">
        <v>39379</v>
      </c>
      <c r="C958" t="s">
        <v>239</v>
      </c>
      <c r="E958" t="s">
        <v>157</v>
      </c>
      <c r="F958" t="s">
        <v>1275</v>
      </c>
      <c r="G958" t="s">
        <v>55</v>
      </c>
      <c r="H958" t="s">
        <v>817</v>
      </c>
      <c r="J958">
        <v>15</v>
      </c>
      <c r="K958">
        <v>22000</v>
      </c>
      <c r="L958">
        <v>10</v>
      </c>
      <c r="M958">
        <v>2007</v>
      </c>
      <c r="N958" t="s">
        <v>241</v>
      </c>
      <c r="P958">
        <f>ROUNDDOWN(AL958,0)</f>
        <v>5</v>
      </c>
      <c r="S958">
        <v>1</v>
      </c>
      <c r="U958">
        <v>2007</v>
      </c>
      <c r="AC958">
        <v>2</v>
      </c>
      <c r="AH958">
        <v>2</v>
      </c>
      <c r="AI958">
        <v>2</v>
      </c>
      <c r="AJ958">
        <v>11</v>
      </c>
      <c r="AK958">
        <v>24810</v>
      </c>
      <c r="AL958">
        <v>5.4</v>
      </c>
      <c r="AM958" t="s">
        <v>55</v>
      </c>
      <c r="AN958" t="str">
        <f>CHOOSE(AI958, "Bottom 20%", "20%-40%", "40%-60%", "60%-80%", "Top 20%")</f>
        <v>20%-40%</v>
      </c>
      <c r="AP958">
        <v>1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1</v>
      </c>
      <c r="BD958">
        <v>0</v>
      </c>
      <c r="BE958">
        <v>0</v>
      </c>
      <c r="BF958">
        <v>0</v>
      </c>
      <c r="BG958">
        <v>0</v>
      </c>
    </row>
    <row r="959" spans="1:59">
      <c r="A959" s="8">
        <v>39997</v>
      </c>
      <c r="B959" s="8">
        <v>40000</v>
      </c>
      <c r="C959" t="s">
        <v>239</v>
      </c>
      <c r="E959" t="s">
        <v>157</v>
      </c>
      <c r="F959" t="s">
        <v>1276</v>
      </c>
      <c r="G959" t="s">
        <v>55</v>
      </c>
      <c r="H959" t="s">
        <v>819</v>
      </c>
      <c r="J959">
        <v>20</v>
      </c>
      <c r="K959">
        <v>700000</v>
      </c>
      <c r="M959">
        <v>2009</v>
      </c>
      <c r="N959" t="s">
        <v>241</v>
      </c>
      <c r="P959">
        <f>ROUNDDOWN(AL959,0)</f>
        <v>5</v>
      </c>
      <c r="S959">
        <v>1</v>
      </c>
      <c r="U959">
        <v>2009</v>
      </c>
      <c r="AE959">
        <v>2</v>
      </c>
      <c r="AF959">
        <v>2</v>
      </c>
      <c r="AG959">
        <v>2</v>
      </c>
      <c r="AH959">
        <v>2</v>
      </c>
      <c r="AI959">
        <v>2</v>
      </c>
      <c r="AJ959">
        <v>4</v>
      </c>
      <c r="AK959">
        <v>69860</v>
      </c>
      <c r="AL959">
        <v>5.6</v>
      </c>
      <c r="AM959" t="s">
        <v>55</v>
      </c>
      <c r="AN959" t="str">
        <f>CHOOSE(AI959, "Bottom 20%", "20%-40%", "40%-60%", "60%-80%", "Top 20%")</f>
        <v>20%-40%</v>
      </c>
      <c r="AP959">
        <v>1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1</v>
      </c>
      <c r="BF959">
        <v>0</v>
      </c>
      <c r="BG959">
        <v>0</v>
      </c>
    </row>
    <row r="960" spans="1:59">
      <c r="A960" s="8">
        <v>37936</v>
      </c>
      <c r="B960" s="8">
        <v>37939</v>
      </c>
      <c r="C960" t="s">
        <v>239</v>
      </c>
      <c r="E960" t="s">
        <v>157</v>
      </c>
      <c r="F960" t="s">
        <v>1277</v>
      </c>
      <c r="G960" t="s">
        <v>55</v>
      </c>
      <c r="H960" t="s">
        <v>817</v>
      </c>
      <c r="J960">
        <v>61</v>
      </c>
      <c r="K960">
        <v>194049</v>
      </c>
      <c r="L960">
        <v>35</v>
      </c>
      <c r="M960">
        <v>2003</v>
      </c>
      <c r="N960" t="s">
        <v>241</v>
      </c>
      <c r="P960">
        <f>ROUNDDOWN(AL960,0)</f>
        <v>5</v>
      </c>
      <c r="S960">
        <v>1</v>
      </c>
      <c r="U960">
        <v>2003</v>
      </c>
      <c r="Y960">
        <v>2</v>
      </c>
      <c r="AH960">
        <v>2</v>
      </c>
      <c r="AI960">
        <v>2</v>
      </c>
      <c r="AJ960">
        <v>4</v>
      </c>
      <c r="AK960">
        <v>38300</v>
      </c>
      <c r="AL960">
        <v>5.4</v>
      </c>
      <c r="AM960" t="s">
        <v>55</v>
      </c>
      <c r="AN960" t="str">
        <f>CHOOSE(AI960, "Bottom 20%", "20%-40%", "40%-60%", "60%-80%", "Top 20%")</f>
        <v>20%-40%</v>
      </c>
      <c r="AP960">
        <v>1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1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</row>
    <row r="961" spans="1:59">
      <c r="A961" s="8">
        <v>37611</v>
      </c>
      <c r="B961" s="8">
        <v>37615</v>
      </c>
      <c r="C961" t="s">
        <v>398</v>
      </c>
      <c r="E961" t="s">
        <v>343</v>
      </c>
      <c r="F961" t="s">
        <v>1278</v>
      </c>
      <c r="G961" t="s">
        <v>55</v>
      </c>
      <c r="H961" t="s">
        <v>817</v>
      </c>
      <c r="K961">
        <v>3001</v>
      </c>
      <c r="M961">
        <v>2002</v>
      </c>
      <c r="N961" t="s">
        <v>400</v>
      </c>
      <c r="P961">
        <f>ROUNDDOWN(AL961,0)</f>
        <v>2</v>
      </c>
      <c r="S961">
        <v>1</v>
      </c>
      <c r="U961">
        <v>2002</v>
      </c>
      <c r="X961">
        <v>2</v>
      </c>
      <c r="AH961">
        <v>2</v>
      </c>
      <c r="AI961">
        <v>2</v>
      </c>
      <c r="AJ961">
        <v>5</v>
      </c>
      <c r="AK961">
        <v>146</v>
      </c>
      <c r="AL961">
        <v>2.9</v>
      </c>
      <c r="AM961" t="s">
        <v>55</v>
      </c>
      <c r="AN961" t="str">
        <f>CHOOSE(AI961, "Bottom 20%", "20%-40%", "40%-60%", "60%-80%", "Top 20%")</f>
        <v>20%-40%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1</v>
      </c>
      <c r="AV961">
        <v>0</v>
      </c>
      <c r="AW961">
        <v>0</v>
      </c>
      <c r="AX961">
        <v>1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</row>
    <row r="962" spans="1:59">
      <c r="A962" s="8">
        <v>39907</v>
      </c>
      <c r="B962" s="8">
        <v>39918</v>
      </c>
      <c r="C962" t="s">
        <v>197</v>
      </c>
      <c r="E962" t="s">
        <v>186</v>
      </c>
      <c r="F962" t="s">
        <v>1279</v>
      </c>
      <c r="G962" t="s">
        <v>55</v>
      </c>
      <c r="H962" t="s">
        <v>970</v>
      </c>
      <c r="J962">
        <v>19</v>
      </c>
      <c r="K962">
        <v>2500</v>
      </c>
      <c r="M962">
        <v>2009</v>
      </c>
      <c r="N962" t="s">
        <v>199</v>
      </c>
      <c r="P962">
        <f>ROUNDDOWN(AL962,0)</f>
        <v>6</v>
      </c>
      <c r="S962">
        <v>1.5</v>
      </c>
      <c r="U962">
        <v>2009</v>
      </c>
      <c r="AE962">
        <v>2</v>
      </c>
      <c r="AF962">
        <v>2</v>
      </c>
      <c r="AG962">
        <v>2</v>
      </c>
      <c r="AH962">
        <v>2</v>
      </c>
      <c r="AI962">
        <v>2</v>
      </c>
      <c r="AJ962">
        <v>12</v>
      </c>
      <c r="AK962">
        <v>88520</v>
      </c>
      <c r="AL962">
        <v>6.5</v>
      </c>
      <c r="AM962" t="s">
        <v>55</v>
      </c>
      <c r="AN962" t="str">
        <f>CHOOSE(AI962, "Bottom 20%", "20%-40%", "40%-60%", "60%-80%", "Top 20%")</f>
        <v>20%-40%</v>
      </c>
      <c r="AP962">
        <v>0</v>
      </c>
      <c r="AQ962">
        <v>0</v>
      </c>
      <c r="AR962">
        <v>0</v>
      </c>
      <c r="AS962">
        <v>1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1</v>
      </c>
      <c r="BF962">
        <v>0</v>
      </c>
      <c r="BG962">
        <v>0</v>
      </c>
    </row>
    <row r="963" spans="1:59">
      <c r="A963" s="8">
        <v>37729</v>
      </c>
      <c r="B963" s="8">
        <v>37732</v>
      </c>
      <c r="C963" t="s">
        <v>197</v>
      </c>
      <c r="E963" t="s">
        <v>186</v>
      </c>
      <c r="F963" t="s">
        <v>1280</v>
      </c>
      <c r="G963" t="s">
        <v>55</v>
      </c>
      <c r="H963" t="s">
        <v>814</v>
      </c>
      <c r="J963">
        <v>30</v>
      </c>
      <c r="K963">
        <v>1000</v>
      </c>
      <c r="M963">
        <v>2003</v>
      </c>
      <c r="N963" t="s">
        <v>199</v>
      </c>
      <c r="P963">
        <f>ROUNDDOWN(AL963,0)</f>
        <v>5</v>
      </c>
      <c r="S963">
        <v>1.5</v>
      </c>
      <c r="U963">
        <v>2003</v>
      </c>
      <c r="Y963">
        <v>2</v>
      </c>
      <c r="AH963">
        <v>2</v>
      </c>
      <c r="AI963">
        <v>2</v>
      </c>
      <c r="AJ963">
        <v>4</v>
      </c>
      <c r="AK963">
        <v>14990</v>
      </c>
      <c r="AL963">
        <v>5</v>
      </c>
      <c r="AM963" t="s">
        <v>55</v>
      </c>
      <c r="AN963" t="str">
        <f>CHOOSE(AI963, "Bottom 20%", "20%-40%", "40%-60%", "60%-80%", "Top 20%")</f>
        <v>20%-40%</v>
      </c>
      <c r="AP963">
        <v>0</v>
      </c>
      <c r="AQ963">
        <v>0</v>
      </c>
      <c r="AR963">
        <v>0</v>
      </c>
      <c r="AS963">
        <v>1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1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</row>
    <row r="964" spans="1:59">
      <c r="A964" s="8">
        <v>37831</v>
      </c>
      <c r="B964" s="8">
        <v>37832</v>
      </c>
      <c r="C964" t="s">
        <v>197</v>
      </c>
      <c r="E964" t="s">
        <v>186</v>
      </c>
      <c r="F964" t="s">
        <v>1281</v>
      </c>
      <c r="G964" t="s">
        <v>55</v>
      </c>
      <c r="H964" t="s">
        <v>817</v>
      </c>
      <c r="J964">
        <v>24</v>
      </c>
      <c r="K964">
        <v>3</v>
      </c>
      <c r="M964">
        <v>2003</v>
      </c>
      <c r="N964" t="s">
        <v>199</v>
      </c>
      <c r="P964">
        <f>ROUNDDOWN(AL964,0)</f>
        <v>3</v>
      </c>
      <c r="S964">
        <v>1.5</v>
      </c>
      <c r="U964">
        <v>2003</v>
      </c>
      <c r="Y964">
        <v>2</v>
      </c>
      <c r="AH964">
        <v>2</v>
      </c>
      <c r="AI964">
        <v>2</v>
      </c>
      <c r="AJ964">
        <v>2</v>
      </c>
      <c r="AK964">
        <v>2580</v>
      </c>
      <c r="AL964">
        <v>3.9</v>
      </c>
      <c r="AM964" t="s">
        <v>55</v>
      </c>
      <c r="AN964" t="str">
        <f>CHOOSE(AI964, "Bottom 20%", "20%-40%", "40%-60%", "60%-80%", "Top 20%")</f>
        <v>20%-40%</v>
      </c>
      <c r="AP964">
        <v>0</v>
      </c>
      <c r="AQ964">
        <v>0</v>
      </c>
      <c r="AR964">
        <v>0</v>
      </c>
      <c r="AS964">
        <v>1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</row>
    <row r="965" spans="1:59">
      <c r="A965" s="8">
        <v>39431</v>
      </c>
      <c r="B965" s="8">
        <v>39498</v>
      </c>
      <c r="C965" t="s">
        <v>211</v>
      </c>
      <c r="E965" t="s">
        <v>207</v>
      </c>
      <c r="F965" t="s">
        <v>1282</v>
      </c>
      <c r="G965" t="s">
        <v>55</v>
      </c>
      <c r="H965" t="s">
        <v>817</v>
      </c>
      <c r="J965">
        <v>75</v>
      </c>
      <c r="K965">
        <v>485000</v>
      </c>
      <c r="L965">
        <v>500</v>
      </c>
      <c r="M965">
        <v>2008</v>
      </c>
      <c r="N965" t="s">
        <v>213</v>
      </c>
      <c r="P965">
        <f>ROUNDDOWN(AL965,0)</f>
        <v>8</v>
      </c>
      <c r="S965">
        <v>1.5</v>
      </c>
      <c r="U965">
        <v>2007</v>
      </c>
      <c r="AC965">
        <v>2</v>
      </c>
      <c r="AH965">
        <v>2</v>
      </c>
      <c r="AI965">
        <v>2</v>
      </c>
      <c r="AJ965">
        <v>68</v>
      </c>
      <c r="AK965">
        <v>866400</v>
      </c>
      <c r="AL965">
        <v>8.3000000000000007</v>
      </c>
      <c r="AM965" t="s">
        <v>55</v>
      </c>
      <c r="AN965" t="str">
        <f>CHOOSE(AI965, "Bottom 20%", "20%-40%", "40%-60%", "60%-80%", "Top 20%")</f>
        <v>20%-40%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1</v>
      </c>
      <c r="BD965">
        <v>0</v>
      </c>
      <c r="BE965">
        <v>0</v>
      </c>
      <c r="BF965">
        <v>0</v>
      </c>
      <c r="BG965">
        <v>0</v>
      </c>
    </row>
    <row r="966" spans="1:59">
      <c r="A966" s="8">
        <v>40588</v>
      </c>
      <c r="B966" s="8">
        <v>40600</v>
      </c>
      <c r="C966" t="s">
        <v>211</v>
      </c>
      <c r="E966" t="s">
        <v>207</v>
      </c>
      <c r="F966" t="s">
        <v>1283</v>
      </c>
      <c r="G966" t="s">
        <v>55</v>
      </c>
      <c r="H966" t="s">
        <v>819</v>
      </c>
      <c r="J966">
        <v>56</v>
      </c>
      <c r="K966">
        <v>75000</v>
      </c>
      <c r="M966">
        <v>2011</v>
      </c>
      <c r="N966" t="s">
        <v>213</v>
      </c>
      <c r="P966">
        <f>ROUNDDOWN(AL966,0)</f>
        <v>6</v>
      </c>
      <c r="S966">
        <v>1.5</v>
      </c>
      <c r="U966">
        <v>2011</v>
      </c>
      <c r="AE966">
        <v>2</v>
      </c>
      <c r="AF966">
        <v>2</v>
      </c>
      <c r="AG966">
        <v>2</v>
      </c>
      <c r="AH966">
        <v>2</v>
      </c>
      <c r="AI966">
        <v>2</v>
      </c>
      <c r="AJ966">
        <v>13</v>
      </c>
      <c r="AK966">
        <v>122139.8</v>
      </c>
      <c r="AL966">
        <v>6.4</v>
      </c>
      <c r="AM966" t="s">
        <v>55</v>
      </c>
      <c r="AN966" t="str">
        <f>CHOOSE(AI966, "Bottom 20%", "20%-40%", "40%-60%", "60%-80%", "Top 20%")</f>
        <v>20%-40%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1</v>
      </c>
    </row>
    <row r="967" spans="1:59">
      <c r="A967" s="8">
        <v>39092</v>
      </c>
      <c r="B967" s="8">
        <v>39203</v>
      </c>
      <c r="C967" t="s">
        <v>211</v>
      </c>
      <c r="E967" t="s">
        <v>207</v>
      </c>
      <c r="F967" t="s">
        <v>1284</v>
      </c>
      <c r="G967" t="s">
        <v>55</v>
      </c>
      <c r="H967" t="s">
        <v>817</v>
      </c>
      <c r="J967">
        <v>40</v>
      </c>
      <c r="K967">
        <v>339495</v>
      </c>
      <c r="L967">
        <v>90</v>
      </c>
      <c r="M967">
        <v>2007</v>
      </c>
      <c r="N967" t="s">
        <v>213</v>
      </c>
      <c r="P967">
        <f>ROUNDDOWN(AL967,0)</f>
        <v>8</v>
      </c>
      <c r="S967">
        <v>1.5</v>
      </c>
      <c r="U967">
        <v>2007</v>
      </c>
      <c r="AC967">
        <v>2</v>
      </c>
      <c r="AH967">
        <v>2</v>
      </c>
      <c r="AI967">
        <v>2</v>
      </c>
      <c r="AJ967">
        <v>112</v>
      </c>
      <c r="AK967">
        <v>801000</v>
      </c>
      <c r="AL967">
        <v>8.1</v>
      </c>
      <c r="AM967" t="s">
        <v>55</v>
      </c>
      <c r="AN967" t="str">
        <f>CHOOSE(AI967, "Bottom 20%", "20%-40%", "40%-60%", "60%-80%", "Top 20%")</f>
        <v>20%-40%</v>
      </c>
      <c r="AP967">
        <v>0</v>
      </c>
      <c r="AQ967">
        <v>0</v>
      </c>
      <c r="AR967">
        <v>1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1</v>
      </c>
      <c r="BD967">
        <v>0</v>
      </c>
      <c r="BE967">
        <v>0</v>
      </c>
      <c r="BF967">
        <v>0</v>
      </c>
      <c r="BG967">
        <v>0</v>
      </c>
    </row>
    <row r="968" spans="1:59">
      <c r="A968" s="8">
        <v>38867</v>
      </c>
      <c r="B968" s="8">
        <v>38877</v>
      </c>
      <c r="C968" t="s">
        <v>200</v>
      </c>
      <c r="E968" t="s">
        <v>157</v>
      </c>
      <c r="F968" t="s">
        <v>1052</v>
      </c>
      <c r="G968" t="s">
        <v>55</v>
      </c>
      <c r="H968" t="s">
        <v>817</v>
      </c>
      <c r="J968">
        <v>57</v>
      </c>
      <c r="K968">
        <v>356000</v>
      </c>
      <c r="L968">
        <v>393</v>
      </c>
      <c r="M968">
        <v>2006</v>
      </c>
      <c r="N968" t="s">
        <v>202</v>
      </c>
      <c r="P968">
        <f>ROUNDDOWN(AL968,0)</f>
        <v>6</v>
      </c>
      <c r="S968">
        <v>1.5</v>
      </c>
      <c r="U968">
        <v>2006</v>
      </c>
      <c r="AB968">
        <v>2</v>
      </c>
      <c r="AH968">
        <v>3</v>
      </c>
      <c r="AI968">
        <v>2</v>
      </c>
      <c r="AJ968">
        <v>11</v>
      </c>
      <c r="AK968">
        <v>76600</v>
      </c>
      <c r="AL968">
        <v>6.1</v>
      </c>
      <c r="AM968" t="s">
        <v>55</v>
      </c>
      <c r="AN968" t="str">
        <f>CHOOSE(AI968, "Bottom 20%", "20%-40%", "40%-60%", "60%-80%", "Top 20%")</f>
        <v>20%-40%</v>
      </c>
      <c r="AP968">
        <v>1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1</v>
      </c>
      <c r="BC968">
        <v>0</v>
      </c>
      <c r="BD968">
        <v>0</v>
      </c>
      <c r="BE968">
        <v>0</v>
      </c>
      <c r="BF968">
        <v>0</v>
      </c>
      <c r="BG968">
        <v>0</v>
      </c>
    </row>
    <row r="969" spans="1:59">
      <c r="A969" s="8">
        <v>38520</v>
      </c>
      <c r="B969" s="8">
        <v>38528</v>
      </c>
      <c r="C969" t="s">
        <v>200</v>
      </c>
      <c r="E969" t="s">
        <v>157</v>
      </c>
      <c r="F969" t="s">
        <v>1052</v>
      </c>
      <c r="G969" t="s">
        <v>55</v>
      </c>
      <c r="H969" t="s">
        <v>817</v>
      </c>
      <c r="J969">
        <v>19</v>
      </c>
      <c r="K969">
        <v>650000</v>
      </c>
      <c r="L969">
        <v>180.7</v>
      </c>
      <c r="M969">
        <v>2005</v>
      </c>
      <c r="N969" t="s">
        <v>202</v>
      </c>
      <c r="P969">
        <f>ROUNDDOWN(AL969,0)</f>
        <v>6</v>
      </c>
      <c r="S969">
        <v>1.5</v>
      </c>
      <c r="U969">
        <v>2005</v>
      </c>
      <c r="AA969">
        <v>2</v>
      </c>
      <c r="AH969">
        <v>3</v>
      </c>
      <c r="AI969">
        <v>2</v>
      </c>
      <c r="AJ969">
        <v>9</v>
      </c>
      <c r="AK969">
        <v>93630</v>
      </c>
      <c r="AL969">
        <v>6.1</v>
      </c>
      <c r="AM969" t="s">
        <v>55</v>
      </c>
      <c r="AN969" t="str">
        <f>CHOOSE(AI969, "Bottom 20%", "20%-40%", "40%-60%", "60%-80%", "Top 20%")</f>
        <v>20%-40%</v>
      </c>
      <c r="AP969">
        <v>1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1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</row>
    <row r="970" spans="1:59">
      <c r="A970" s="8">
        <v>37399</v>
      </c>
      <c r="B970" s="8">
        <v>37429</v>
      </c>
      <c r="C970" t="s">
        <v>200</v>
      </c>
      <c r="E970" t="s">
        <v>157</v>
      </c>
      <c r="F970" t="s">
        <v>1285</v>
      </c>
      <c r="G970" t="s">
        <v>55</v>
      </c>
      <c r="J970">
        <v>22</v>
      </c>
      <c r="K970">
        <v>7001</v>
      </c>
      <c r="L970">
        <v>50</v>
      </c>
      <c r="M970">
        <v>2002</v>
      </c>
      <c r="N970" t="s">
        <v>202</v>
      </c>
      <c r="P970">
        <f>ROUNDDOWN(AL970,0)</f>
        <v>6</v>
      </c>
      <c r="S970">
        <v>1.5</v>
      </c>
      <c r="U970">
        <v>2002</v>
      </c>
      <c r="X970">
        <v>2</v>
      </c>
      <c r="AH970">
        <v>3</v>
      </c>
      <c r="AI970">
        <v>2</v>
      </c>
      <c r="AJ970">
        <v>31</v>
      </c>
      <c r="AK970">
        <v>124900</v>
      </c>
      <c r="AL970">
        <v>6.8</v>
      </c>
      <c r="AM970" t="s">
        <v>55</v>
      </c>
      <c r="AN970" t="str">
        <f>CHOOSE(AI970, "Bottom 20%", "20%-40%", "40%-60%", "60%-80%", "Top 20%")</f>
        <v>20%-40%</v>
      </c>
      <c r="AP970">
        <v>1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1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</row>
    <row r="971" spans="1:59">
      <c r="A971" s="8">
        <v>37803</v>
      </c>
      <c r="B971" s="8">
        <v>37840</v>
      </c>
      <c r="C971" t="s">
        <v>200</v>
      </c>
      <c r="E971" t="s">
        <v>157</v>
      </c>
      <c r="F971" t="s">
        <v>1286</v>
      </c>
      <c r="G971" t="s">
        <v>55</v>
      </c>
      <c r="H971" t="s">
        <v>817</v>
      </c>
      <c r="J971">
        <v>30</v>
      </c>
      <c r="K971">
        <v>1200000</v>
      </c>
      <c r="L971">
        <v>4830</v>
      </c>
      <c r="M971">
        <v>2003</v>
      </c>
      <c r="N971" t="s">
        <v>202</v>
      </c>
      <c r="P971">
        <f>ROUNDDOWN(AL971,0)</f>
        <v>6</v>
      </c>
      <c r="S971">
        <v>1.5</v>
      </c>
      <c r="U971">
        <v>2003</v>
      </c>
      <c r="Y971">
        <v>2</v>
      </c>
      <c r="AH971">
        <v>3</v>
      </c>
      <c r="AI971">
        <v>2</v>
      </c>
      <c r="AJ971">
        <v>38</v>
      </c>
      <c r="AK971">
        <v>108400</v>
      </c>
      <c r="AL971">
        <v>6.8</v>
      </c>
      <c r="AM971" t="s">
        <v>55</v>
      </c>
      <c r="AN971" t="str">
        <f>CHOOSE(AI971, "Bottom 20%", "20%-40%", "40%-60%", "60%-80%", "Top 20%")</f>
        <v>20%-40%</v>
      </c>
      <c r="AP971">
        <v>1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</row>
    <row r="972" spans="1:59">
      <c r="A972" s="8">
        <v>37857</v>
      </c>
      <c r="B972" s="8">
        <v>37937</v>
      </c>
      <c r="C972" t="s">
        <v>200</v>
      </c>
      <c r="E972" t="s">
        <v>157</v>
      </c>
      <c r="F972" t="s">
        <v>1287</v>
      </c>
      <c r="G972" t="s">
        <v>55</v>
      </c>
      <c r="H972" t="s">
        <v>817</v>
      </c>
      <c r="J972">
        <v>123</v>
      </c>
      <c r="K972">
        <v>200000</v>
      </c>
      <c r="L972">
        <v>2440</v>
      </c>
      <c r="M972">
        <v>2003</v>
      </c>
      <c r="N972" t="s">
        <v>202</v>
      </c>
      <c r="P972">
        <f>ROUNDDOWN(AL972,0)</f>
        <v>7</v>
      </c>
      <c r="S972">
        <v>1.5</v>
      </c>
      <c r="U972">
        <v>2003</v>
      </c>
      <c r="Y972">
        <v>2</v>
      </c>
      <c r="AH972">
        <v>3</v>
      </c>
      <c r="AI972">
        <v>2</v>
      </c>
      <c r="AJ972">
        <v>81</v>
      </c>
      <c r="AK972">
        <v>471100</v>
      </c>
      <c r="AL972">
        <v>7.8</v>
      </c>
      <c r="AM972" t="s">
        <v>55</v>
      </c>
      <c r="AN972" t="str">
        <f>CHOOSE(AI972, "Bottom 20%", "20%-40%", "40%-60%", "60%-80%", "Top 20%")</f>
        <v>20%-40%</v>
      </c>
      <c r="AP972">
        <v>1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</row>
    <row r="973" spans="1:59">
      <c r="A973" s="8">
        <v>37458</v>
      </c>
      <c r="B973" s="8">
        <v>37466</v>
      </c>
      <c r="C973" t="s">
        <v>200</v>
      </c>
      <c r="E973" t="s">
        <v>157</v>
      </c>
      <c r="F973" t="s">
        <v>1288</v>
      </c>
      <c r="G973" t="s">
        <v>55</v>
      </c>
      <c r="H973" t="s">
        <v>817</v>
      </c>
      <c r="J973">
        <v>11</v>
      </c>
      <c r="K973">
        <v>12312</v>
      </c>
      <c r="L973">
        <v>38.6</v>
      </c>
      <c r="M973">
        <v>2002</v>
      </c>
      <c r="N973" t="s">
        <v>202</v>
      </c>
      <c r="P973">
        <f>ROUNDDOWN(AL973,0)</f>
        <v>6</v>
      </c>
      <c r="S973">
        <v>1.5</v>
      </c>
      <c r="U973">
        <v>2002</v>
      </c>
      <c r="X973">
        <v>2</v>
      </c>
      <c r="AH973">
        <v>3</v>
      </c>
      <c r="AI973">
        <v>2</v>
      </c>
      <c r="AJ973">
        <v>9</v>
      </c>
      <c r="AK973">
        <v>127600</v>
      </c>
      <c r="AL973">
        <v>6.2</v>
      </c>
      <c r="AM973" t="s">
        <v>55</v>
      </c>
      <c r="AN973" t="str">
        <f>CHOOSE(AI973, "Bottom 20%", "20%-40%", "40%-60%", "60%-80%", "Top 20%")</f>
        <v>20%-40%</v>
      </c>
      <c r="AP973">
        <v>1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</row>
    <row r="974" spans="1:59">
      <c r="A974" s="8">
        <v>37205</v>
      </c>
      <c r="B974" s="8">
        <v>37209</v>
      </c>
      <c r="C974" t="s">
        <v>284</v>
      </c>
      <c r="E974" t="s">
        <v>161</v>
      </c>
      <c r="F974" t="s">
        <v>1289</v>
      </c>
      <c r="G974" t="s">
        <v>55</v>
      </c>
      <c r="H974" t="s">
        <v>817</v>
      </c>
      <c r="J974">
        <v>921</v>
      </c>
      <c r="K974">
        <v>45423</v>
      </c>
      <c r="L974">
        <v>300</v>
      </c>
      <c r="M974">
        <v>2001</v>
      </c>
      <c r="N974" t="s">
        <v>286</v>
      </c>
      <c r="P974">
        <f>ROUNDDOWN(AL974,0)</f>
        <v>3</v>
      </c>
      <c r="S974">
        <v>1.5</v>
      </c>
      <c r="U974">
        <v>2001</v>
      </c>
      <c r="W974">
        <v>2</v>
      </c>
      <c r="AH974">
        <v>3</v>
      </c>
      <c r="AI974">
        <v>2</v>
      </c>
      <c r="AJ974">
        <v>5</v>
      </c>
      <c r="AK974">
        <v>970</v>
      </c>
      <c r="AL974">
        <v>3.9</v>
      </c>
      <c r="AM974" t="s">
        <v>55</v>
      </c>
      <c r="AN974" t="str">
        <f>CHOOSE(AI974, "Bottom 20%", "20%-40%", "40%-60%", "60%-80%", "Top 20%")</f>
        <v>20%-40%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1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</row>
    <row r="975" spans="1:59">
      <c r="A975" s="8">
        <v>40196</v>
      </c>
      <c r="B975" s="8">
        <v>40197</v>
      </c>
      <c r="C975" t="s">
        <v>686</v>
      </c>
      <c r="E975" t="s">
        <v>161</v>
      </c>
      <c r="F975" t="s">
        <v>1290</v>
      </c>
      <c r="G975" t="s">
        <v>55</v>
      </c>
      <c r="H975" t="s">
        <v>819</v>
      </c>
      <c r="J975">
        <v>12</v>
      </c>
      <c r="K975">
        <v>3500</v>
      </c>
      <c r="M975">
        <v>2010</v>
      </c>
      <c r="N975" t="s">
        <v>688</v>
      </c>
      <c r="P975">
        <f>ROUNDDOWN(AL975,0)</f>
        <v>5</v>
      </c>
      <c r="S975">
        <v>1.5</v>
      </c>
      <c r="U975">
        <v>2010</v>
      </c>
      <c r="AE975">
        <v>2</v>
      </c>
      <c r="AF975">
        <v>2</v>
      </c>
      <c r="AG975">
        <v>2</v>
      </c>
      <c r="AH975">
        <v>2</v>
      </c>
      <c r="AI975">
        <v>2</v>
      </c>
      <c r="AJ975">
        <v>2</v>
      </c>
      <c r="AK975">
        <v>226100</v>
      </c>
      <c r="AL975">
        <v>5.8</v>
      </c>
      <c r="AM975" t="s">
        <v>55</v>
      </c>
      <c r="AN975" t="str">
        <f>CHOOSE(AI975, "Bottom 20%", "20%-40%", "40%-60%", "60%-80%", "Top 20%")</f>
        <v>20%-40%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1</v>
      </c>
      <c r="BG975">
        <v>0</v>
      </c>
    </row>
    <row r="976" spans="1:59">
      <c r="A976" s="8">
        <v>36863</v>
      </c>
      <c r="B976" s="8">
        <v>36866</v>
      </c>
      <c r="C976" t="s">
        <v>203</v>
      </c>
      <c r="E976" t="s">
        <v>157</v>
      </c>
      <c r="F976" t="s">
        <v>1291</v>
      </c>
      <c r="G976" t="s">
        <v>55</v>
      </c>
      <c r="H976" t="s">
        <v>814</v>
      </c>
      <c r="J976">
        <v>38</v>
      </c>
      <c r="K976">
        <v>39852</v>
      </c>
      <c r="M976">
        <v>2000</v>
      </c>
      <c r="N976" t="s">
        <v>205</v>
      </c>
      <c r="P976">
        <f>ROUNDDOWN(AL976,0)</f>
        <v>3</v>
      </c>
      <c r="S976">
        <v>1.5</v>
      </c>
      <c r="U976">
        <v>2000</v>
      </c>
      <c r="V976">
        <v>2</v>
      </c>
      <c r="AH976">
        <v>2</v>
      </c>
      <c r="AI976">
        <v>2</v>
      </c>
      <c r="AJ976">
        <v>4</v>
      </c>
      <c r="AK976">
        <v>590</v>
      </c>
      <c r="AL976">
        <v>3.5</v>
      </c>
      <c r="AM976" t="s">
        <v>55</v>
      </c>
      <c r="AN976" t="str">
        <f>CHOOSE(AI976, "Bottom 20%", "20%-40%", "40%-60%", "60%-80%", "Top 20%")</f>
        <v>20%-40%</v>
      </c>
      <c r="AP976">
        <v>1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</row>
    <row r="977" spans="1:59">
      <c r="A977" s="8">
        <v>40453</v>
      </c>
      <c r="B977" s="8">
        <v>40457</v>
      </c>
      <c r="C977" t="s">
        <v>203</v>
      </c>
      <c r="E977" t="s">
        <v>157</v>
      </c>
      <c r="F977" t="s">
        <v>1292</v>
      </c>
      <c r="G977" t="s">
        <v>55</v>
      </c>
      <c r="H977" t="s">
        <v>970</v>
      </c>
      <c r="J977">
        <v>291</v>
      </c>
      <c r="K977">
        <v>12428</v>
      </c>
      <c r="L977">
        <v>78</v>
      </c>
      <c r="M977">
        <v>2010</v>
      </c>
      <c r="N977" t="s">
        <v>205</v>
      </c>
      <c r="P977">
        <f>ROUNDDOWN(AL977,0)</f>
        <v>5</v>
      </c>
      <c r="S977">
        <v>1.5</v>
      </c>
      <c r="U977">
        <v>2010</v>
      </c>
      <c r="AE977">
        <v>2</v>
      </c>
      <c r="AF977">
        <v>2</v>
      </c>
      <c r="AG977">
        <v>2</v>
      </c>
      <c r="AH977">
        <v>2</v>
      </c>
      <c r="AI977">
        <v>2</v>
      </c>
      <c r="AJ977">
        <v>5</v>
      </c>
      <c r="AK977">
        <v>31988.880000000001</v>
      </c>
      <c r="AL977">
        <v>5.4</v>
      </c>
      <c r="AM977" t="s">
        <v>55</v>
      </c>
      <c r="AN977" t="str">
        <f>CHOOSE(AI977, "Bottom 20%", "20%-40%", "40%-60%", "60%-80%", "Top 20%")</f>
        <v>20%-40%</v>
      </c>
      <c r="AP977">
        <v>1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1</v>
      </c>
      <c r="BG977">
        <v>0</v>
      </c>
    </row>
    <row r="978" spans="1:59">
      <c r="A978" s="8">
        <v>39441</v>
      </c>
      <c r="B978" s="8">
        <v>39447</v>
      </c>
      <c r="C978" t="s">
        <v>203</v>
      </c>
      <c r="E978" t="s">
        <v>157</v>
      </c>
      <c r="F978" t="s">
        <v>1293</v>
      </c>
      <c r="G978" t="s">
        <v>55</v>
      </c>
      <c r="H978" t="s">
        <v>817</v>
      </c>
      <c r="J978">
        <v>127</v>
      </c>
      <c r="K978">
        <v>269515</v>
      </c>
      <c r="M978">
        <v>2007</v>
      </c>
      <c r="N978" t="s">
        <v>205</v>
      </c>
      <c r="P978">
        <f>ROUNDDOWN(AL978,0)</f>
        <v>6</v>
      </c>
      <c r="S978">
        <v>1.5</v>
      </c>
      <c r="U978">
        <v>2007</v>
      </c>
      <c r="AC978">
        <v>2</v>
      </c>
      <c r="AH978">
        <v>2</v>
      </c>
      <c r="AI978">
        <v>2</v>
      </c>
      <c r="AJ978">
        <v>7</v>
      </c>
      <c r="AK978">
        <v>50690</v>
      </c>
      <c r="AL978">
        <v>6.1</v>
      </c>
      <c r="AM978" t="s">
        <v>55</v>
      </c>
      <c r="AN978" t="str">
        <f>CHOOSE(AI978, "Bottom 20%", "20%-40%", "40%-60%", "60%-80%", "Top 20%")</f>
        <v>20%-40%</v>
      </c>
      <c r="AP978">
        <v>1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1</v>
      </c>
      <c r="BD978">
        <v>0</v>
      </c>
      <c r="BE978">
        <v>0</v>
      </c>
      <c r="BF978">
        <v>0</v>
      </c>
      <c r="BG978">
        <v>0</v>
      </c>
    </row>
    <row r="979" spans="1:59">
      <c r="A979" s="8">
        <v>39113</v>
      </c>
      <c r="B979" s="8">
        <v>39135</v>
      </c>
      <c r="C979" t="s">
        <v>203</v>
      </c>
      <c r="E979" t="s">
        <v>157</v>
      </c>
      <c r="F979" t="s">
        <v>1294</v>
      </c>
      <c r="G979" t="s">
        <v>55</v>
      </c>
      <c r="H979" t="s">
        <v>817</v>
      </c>
      <c r="J979">
        <v>68</v>
      </c>
      <c r="K979">
        <v>217087</v>
      </c>
      <c r="L979">
        <v>971</v>
      </c>
      <c r="M979">
        <v>2007</v>
      </c>
      <c r="N979" t="s">
        <v>205</v>
      </c>
      <c r="P979">
        <f>ROUNDDOWN(AL979,0)</f>
        <v>5</v>
      </c>
      <c r="S979">
        <v>1.5</v>
      </c>
      <c r="U979">
        <v>2007</v>
      </c>
      <c r="AC979">
        <v>2</v>
      </c>
      <c r="AH979">
        <v>2</v>
      </c>
      <c r="AI979">
        <v>2</v>
      </c>
      <c r="AJ979">
        <v>23</v>
      </c>
      <c r="AK979">
        <v>4370</v>
      </c>
      <c r="AL979">
        <v>5.2</v>
      </c>
      <c r="AM979" t="s">
        <v>55</v>
      </c>
      <c r="AN979" t="str">
        <f>CHOOSE(AI979, "Bottom 20%", "20%-40%", "40%-60%", "60%-80%", "Top 20%")</f>
        <v>20%-40%</v>
      </c>
      <c r="AP979">
        <v>1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1</v>
      </c>
      <c r="BD979">
        <v>0</v>
      </c>
      <c r="BE979">
        <v>0</v>
      </c>
      <c r="BF979">
        <v>0</v>
      </c>
      <c r="BG979">
        <v>0</v>
      </c>
    </row>
    <row r="980" spans="1:59">
      <c r="A980" s="8">
        <v>40612</v>
      </c>
      <c r="B980" s="8">
        <v>40613</v>
      </c>
      <c r="C980" t="s">
        <v>203</v>
      </c>
      <c r="E980" t="s">
        <v>157</v>
      </c>
      <c r="F980" t="s">
        <v>1295</v>
      </c>
      <c r="G980" t="s">
        <v>55</v>
      </c>
      <c r="H980" t="s">
        <v>819</v>
      </c>
      <c r="J980">
        <v>12</v>
      </c>
      <c r="K980">
        <v>750</v>
      </c>
      <c r="M980">
        <v>2011</v>
      </c>
      <c r="N980" t="s">
        <v>205</v>
      </c>
      <c r="P980">
        <f>ROUNDDOWN(AL980,0)</f>
        <v>5</v>
      </c>
      <c r="S980">
        <v>1.5</v>
      </c>
      <c r="U980">
        <v>2011</v>
      </c>
      <c r="AE980">
        <v>2</v>
      </c>
      <c r="AF980">
        <v>2</v>
      </c>
      <c r="AG980">
        <v>2</v>
      </c>
      <c r="AH980">
        <v>2</v>
      </c>
      <c r="AI980">
        <v>2</v>
      </c>
      <c r="AJ980">
        <v>2</v>
      </c>
      <c r="AK980">
        <v>41506.239999999998</v>
      </c>
      <c r="AL980">
        <v>5.0999999999999996</v>
      </c>
      <c r="AM980" t="s">
        <v>55</v>
      </c>
      <c r="AN980" t="str">
        <f>CHOOSE(AI980, "Bottom 20%", "20%-40%", "40%-60%", "60%-80%", "Top 20%")</f>
        <v>20%-40%</v>
      </c>
      <c r="AP980">
        <v>1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1</v>
      </c>
    </row>
    <row r="981" spans="1:59">
      <c r="A981" s="8">
        <v>37965</v>
      </c>
      <c r="B981" s="8">
        <v>37991</v>
      </c>
      <c r="C981" t="s">
        <v>203</v>
      </c>
      <c r="E981" t="s">
        <v>157</v>
      </c>
      <c r="F981" t="s">
        <v>1296</v>
      </c>
      <c r="G981" t="s">
        <v>55</v>
      </c>
      <c r="H981" t="s">
        <v>817</v>
      </c>
      <c r="J981">
        <v>148</v>
      </c>
      <c r="K981">
        <v>350000</v>
      </c>
      <c r="M981">
        <v>2004</v>
      </c>
      <c r="N981" t="s">
        <v>205</v>
      </c>
      <c r="P981">
        <f>ROUNDDOWN(AL981,0)</f>
        <v>6</v>
      </c>
      <c r="S981">
        <v>1.5</v>
      </c>
      <c r="U981">
        <v>2003</v>
      </c>
      <c r="Y981">
        <v>2</v>
      </c>
      <c r="AH981">
        <v>2</v>
      </c>
      <c r="AI981">
        <v>2</v>
      </c>
      <c r="AJ981">
        <v>27</v>
      </c>
      <c r="AK981">
        <v>79400</v>
      </c>
      <c r="AL981">
        <v>6.7</v>
      </c>
      <c r="AM981" t="s">
        <v>55</v>
      </c>
      <c r="AN981" t="str">
        <f>CHOOSE(AI981, "Bottom 20%", "20%-40%", "40%-60%", "60%-80%", "Top 20%")</f>
        <v>20%-40%</v>
      </c>
      <c r="AP981">
        <v>1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</row>
    <row r="982" spans="1:59">
      <c r="A982" s="8">
        <v>39697</v>
      </c>
      <c r="B982" s="8">
        <v>39699</v>
      </c>
      <c r="C982" t="s">
        <v>203</v>
      </c>
      <c r="E982" t="s">
        <v>157</v>
      </c>
      <c r="F982" t="s">
        <v>1297</v>
      </c>
      <c r="G982" t="s">
        <v>55</v>
      </c>
      <c r="H982" t="s">
        <v>819</v>
      </c>
      <c r="J982">
        <v>16</v>
      </c>
      <c r="K982">
        <v>118000</v>
      </c>
      <c r="L982">
        <v>1.08</v>
      </c>
      <c r="M982">
        <v>2008</v>
      </c>
      <c r="N982" t="s">
        <v>205</v>
      </c>
      <c r="P982">
        <f>ROUNDDOWN(AL982,0)</f>
        <v>4</v>
      </c>
      <c r="S982">
        <v>1.5</v>
      </c>
      <c r="U982">
        <v>2008</v>
      </c>
      <c r="AD982">
        <v>2</v>
      </c>
      <c r="AH982">
        <v>2</v>
      </c>
      <c r="AI982">
        <v>2</v>
      </c>
      <c r="AJ982">
        <v>3</v>
      </c>
      <c r="AK982">
        <v>9851</v>
      </c>
      <c r="AL982">
        <v>4.5999999999999996</v>
      </c>
      <c r="AM982" t="s">
        <v>55</v>
      </c>
      <c r="AN982" t="str">
        <f>CHOOSE(AI982, "Bottom 20%", "20%-40%", "40%-60%", "60%-80%", "Top 20%")</f>
        <v>20%-40%</v>
      </c>
      <c r="AP982">
        <v>1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1</v>
      </c>
      <c r="BE982">
        <v>0</v>
      </c>
      <c r="BF982">
        <v>0</v>
      </c>
      <c r="BG982">
        <v>0</v>
      </c>
    </row>
    <row r="983" spans="1:59">
      <c r="A983" s="8">
        <v>36926</v>
      </c>
      <c r="B983" s="8">
        <v>36940</v>
      </c>
      <c r="C983" t="s">
        <v>203</v>
      </c>
      <c r="E983" t="s">
        <v>157</v>
      </c>
      <c r="F983" t="s">
        <v>1298</v>
      </c>
      <c r="G983" t="s">
        <v>55</v>
      </c>
      <c r="H983" t="s">
        <v>814</v>
      </c>
      <c r="J983">
        <v>130</v>
      </c>
      <c r="K983">
        <v>80000</v>
      </c>
      <c r="L983">
        <v>10</v>
      </c>
      <c r="M983">
        <v>2001</v>
      </c>
      <c r="N983" t="s">
        <v>205</v>
      </c>
      <c r="P983">
        <f>ROUNDDOWN(AL983,0)</f>
        <v>5</v>
      </c>
      <c r="S983">
        <v>1.5</v>
      </c>
      <c r="U983">
        <v>2001</v>
      </c>
      <c r="W983">
        <v>2</v>
      </c>
      <c r="AH983">
        <v>2</v>
      </c>
      <c r="AI983">
        <v>2</v>
      </c>
      <c r="AJ983">
        <v>15</v>
      </c>
      <c r="AK983">
        <v>22470</v>
      </c>
      <c r="AL983">
        <v>5.7</v>
      </c>
      <c r="AM983" t="s">
        <v>55</v>
      </c>
      <c r="AN983" t="str">
        <f>CHOOSE(AI983, "Bottom 20%", "20%-40%", "40%-60%", "60%-80%", "Top 20%")</f>
        <v>20%-40%</v>
      </c>
      <c r="AP983">
        <v>1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1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</row>
    <row r="984" spans="1:59">
      <c r="A984" s="8">
        <v>37579</v>
      </c>
      <c r="B984" s="8">
        <v>37593</v>
      </c>
      <c r="C984" t="s">
        <v>203</v>
      </c>
      <c r="E984" t="s">
        <v>157</v>
      </c>
      <c r="F984" t="s">
        <v>1299</v>
      </c>
      <c r="G984" t="s">
        <v>55</v>
      </c>
      <c r="H984" t="s">
        <v>817</v>
      </c>
      <c r="J984">
        <v>13</v>
      </c>
      <c r="K984">
        <v>87000</v>
      </c>
      <c r="L984">
        <v>1.6</v>
      </c>
      <c r="M984">
        <v>2002</v>
      </c>
      <c r="N984" t="s">
        <v>205</v>
      </c>
      <c r="P984">
        <f>ROUNDDOWN(AL984,0)</f>
        <v>5</v>
      </c>
      <c r="S984">
        <v>1.5</v>
      </c>
      <c r="U984">
        <v>2002</v>
      </c>
      <c r="X984">
        <v>2</v>
      </c>
      <c r="AH984">
        <v>2</v>
      </c>
      <c r="AI984">
        <v>2</v>
      </c>
      <c r="AJ984">
        <v>15</v>
      </c>
      <c r="AK984">
        <v>17000</v>
      </c>
      <c r="AL984">
        <v>5.6</v>
      </c>
      <c r="AM984" t="s">
        <v>55</v>
      </c>
      <c r="AN984" t="str">
        <f>CHOOSE(AI984, "Bottom 20%", "20%-40%", "40%-60%", "60%-80%", "Top 20%")</f>
        <v>20%-40%</v>
      </c>
      <c r="AP984">
        <v>1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</row>
    <row r="985" spans="1:59">
      <c r="A985" s="8">
        <v>40426</v>
      </c>
      <c r="B985" s="8">
        <v>40438</v>
      </c>
      <c r="C985" t="s">
        <v>170</v>
      </c>
      <c r="E985" t="s">
        <v>157</v>
      </c>
      <c r="F985" t="s">
        <v>1300</v>
      </c>
      <c r="G985" t="s">
        <v>55</v>
      </c>
      <c r="H985" t="s">
        <v>819</v>
      </c>
      <c r="K985">
        <v>30000</v>
      </c>
      <c r="M985">
        <v>2010</v>
      </c>
      <c r="N985" t="s">
        <v>172</v>
      </c>
      <c r="P985">
        <f>ROUNDDOWN(AL985,0)</f>
        <v>5</v>
      </c>
      <c r="S985">
        <v>1.5</v>
      </c>
      <c r="U985">
        <v>2010</v>
      </c>
      <c r="AE985">
        <v>2</v>
      </c>
      <c r="AF985">
        <v>2</v>
      </c>
      <c r="AG985">
        <v>2</v>
      </c>
      <c r="AH985">
        <v>2</v>
      </c>
      <c r="AI985">
        <v>2</v>
      </c>
      <c r="AJ985">
        <v>13</v>
      </c>
      <c r="AK985">
        <v>12555.81</v>
      </c>
      <c r="AL985">
        <v>5.4</v>
      </c>
      <c r="AM985" t="s">
        <v>55</v>
      </c>
      <c r="AN985" t="str">
        <f>CHOOSE(AI985, "Bottom 20%", "20%-40%", "40%-60%", "60%-80%", "Top 20%")</f>
        <v>20%-40%</v>
      </c>
      <c r="AP985">
        <v>1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1</v>
      </c>
      <c r="BG985">
        <v>0</v>
      </c>
    </row>
    <row r="986" spans="1:59">
      <c r="A986" s="8">
        <v>38862</v>
      </c>
      <c r="B986" s="8">
        <v>38870</v>
      </c>
      <c r="C986" t="s">
        <v>170</v>
      </c>
      <c r="E986" t="s">
        <v>157</v>
      </c>
      <c r="F986" t="s">
        <v>1136</v>
      </c>
      <c r="G986" t="s">
        <v>55</v>
      </c>
      <c r="H986" t="s">
        <v>817</v>
      </c>
      <c r="J986">
        <v>32</v>
      </c>
      <c r="K986">
        <v>10800</v>
      </c>
      <c r="M986">
        <v>2006</v>
      </c>
      <c r="N986" t="s">
        <v>172</v>
      </c>
      <c r="P986">
        <f>ROUNDDOWN(AL986,0)</f>
        <v>5</v>
      </c>
      <c r="S986">
        <v>1.5</v>
      </c>
      <c r="U986">
        <v>2006</v>
      </c>
      <c r="AB986">
        <v>2</v>
      </c>
      <c r="AH986">
        <v>2</v>
      </c>
      <c r="AI986">
        <v>2</v>
      </c>
      <c r="AJ986">
        <v>9</v>
      </c>
      <c r="AK986">
        <v>42690</v>
      </c>
      <c r="AL986">
        <v>5.8</v>
      </c>
      <c r="AM986" t="s">
        <v>55</v>
      </c>
      <c r="AN986" t="str">
        <f>CHOOSE(AI986, "Bottom 20%", "20%-40%", "40%-60%", "60%-80%", "Top 20%")</f>
        <v>20%-40%</v>
      </c>
      <c r="AP986">
        <v>1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1</v>
      </c>
      <c r="BC986">
        <v>0</v>
      </c>
      <c r="BD986">
        <v>0</v>
      </c>
      <c r="BE986">
        <v>0</v>
      </c>
      <c r="BF986">
        <v>0</v>
      </c>
      <c r="BG986">
        <v>0</v>
      </c>
    </row>
    <row r="987" spans="1:59">
      <c r="A987" s="8">
        <v>38531</v>
      </c>
      <c r="B987" s="8">
        <v>38548</v>
      </c>
      <c r="C987" t="s">
        <v>170</v>
      </c>
      <c r="E987" t="s">
        <v>157</v>
      </c>
      <c r="F987" t="s">
        <v>1301</v>
      </c>
      <c r="G987" t="s">
        <v>55</v>
      </c>
      <c r="H987" t="s">
        <v>817</v>
      </c>
      <c r="J987">
        <v>239</v>
      </c>
      <c r="K987">
        <v>405000</v>
      </c>
      <c r="L987">
        <v>2300</v>
      </c>
      <c r="M987">
        <v>2005</v>
      </c>
      <c r="N987" t="s">
        <v>172</v>
      </c>
      <c r="P987">
        <f>ROUNDDOWN(AL987,0)</f>
        <v>6</v>
      </c>
      <c r="S987">
        <v>1.5</v>
      </c>
      <c r="U987">
        <v>2005</v>
      </c>
      <c r="AA987">
        <v>2</v>
      </c>
      <c r="AH987">
        <v>2</v>
      </c>
      <c r="AI987">
        <v>2</v>
      </c>
      <c r="AJ987">
        <v>18</v>
      </c>
      <c r="AK987">
        <v>73780</v>
      </c>
      <c r="AL987">
        <v>6.3</v>
      </c>
      <c r="AM987" t="s">
        <v>55</v>
      </c>
      <c r="AN987" t="str">
        <f>CHOOSE(AI987, "Bottom 20%", "20%-40%", "40%-60%", "60%-80%", "Top 20%")</f>
        <v>20%-40%</v>
      </c>
      <c r="AP987">
        <v>1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1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</row>
    <row r="988" spans="1:59">
      <c r="A988" s="8">
        <v>40497</v>
      </c>
      <c r="B988" s="8">
        <v>40519</v>
      </c>
      <c r="C988" t="s">
        <v>170</v>
      </c>
      <c r="E988" t="s">
        <v>157</v>
      </c>
      <c r="F988" t="s">
        <v>1302</v>
      </c>
      <c r="G988" t="s">
        <v>55</v>
      </c>
      <c r="H988" t="s">
        <v>819</v>
      </c>
      <c r="J988">
        <v>203</v>
      </c>
      <c r="L988">
        <v>22</v>
      </c>
      <c r="M988">
        <v>2010</v>
      </c>
      <c r="N988" t="s">
        <v>172</v>
      </c>
      <c r="P988">
        <f>ROUNDDOWN(AL988,0)</f>
        <v>6</v>
      </c>
      <c r="S988">
        <v>1.5</v>
      </c>
      <c r="U988">
        <v>2010</v>
      </c>
      <c r="AE988">
        <v>2</v>
      </c>
      <c r="AF988">
        <v>2</v>
      </c>
      <c r="AG988">
        <v>2</v>
      </c>
      <c r="AH988">
        <v>2</v>
      </c>
      <c r="AI988">
        <v>2</v>
      </c>
      <c r="AJ988">
        <v>23</v>
      </c>
      <c r="AK988">
        <v>57474.5</v>
      </c>
      <c r="AL988">
        <v>6.3</v>
      </c>
      <c r="AM988" t="s">
        <v>55</v>
      </c>
      <c r="AN988" t="str">
        <f>CHOOSE(AI988, "Bottom 20%", "20%-40%", "40%-60%", "60%-80%", "Top 20%")</f>
        <v>20%-40%</v>
      </c>
      <c r="AP988">
        <v>1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1</v>
      </c>
      <c r="BG988">
        <v>0</v>
      </c>
    </row>
    <row r="989" spans="1:59">
      <c r="A989" s="8">
        <v>40120</v>
      </c>
      <c r="B989" s="8">
        <v>40125</v>
      </c>
      <c r="C989" t="s">
        <v>170</v>
      </c>
      <c r="E989" t="s">
        <v>157</v>
      </c>
      <c r="F989" t="s">
        <v>1303</v>
      </c>
      <c r="G989" t="s">
        <v>55</v>
      </c>
      <c r="H989" t="s">
        <v>819</v>
      </c>
      <c r="J989">
        <v>70</v>
      </c>
      <c r="K989">
        <v>8</v>
      </c>
      <c r="L989">
        <v>64</v>
      </c>
      <c r="M989">
        <v>2009</v>
      </c>
      <c r="N989" t="s">
        <v>172</v>
      </c>
      <c r="P989">
        <f>ROUNDDOWN(AL989,0)</f>
        <v>5</v>
      </c>
      <c r="S989">
        <v>1.5</v>
      </c>
      <c r="U989">
        <v>2009</v>
      </c>
      <c r="AE989">
        <v>2</v>
      </c>
      <c r="AF989">
        <v>2</v>
      </c>
      <c r="AG989">
        <v>2</v>
      </c>
      <c r="AH989">
        <v>2</v>
      </c>
      <c r="AI989">
        <v>2</v>
      </c>
      <c r="AJ989">
        <v>6</v>
      </c>
      <c r="AK989">
        <v>35730</v>
      </c>
      <c r="AL989">
        <v>5.5</v>
      </c>
      <c r="AM989" t="s">
        <v>55</v>
      </c>
      <c r="AN989" t="str">
        <f>CHOOSE(AI989, "Bottom 20%", "20%-40%", "40%-60%", "60%-80%", "Top 20%")</f>
        <v>20%-40%</v>
      </c>
      <c r="AP989">
        <v>1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1</v>
      </c>
      <c r="BF989">
        <v>0</v>
      </c>
      <c r="BG989">
        <v>0</v>
      </c>
    </row>
    <row r="990" spans="1:59">
      <c r="A990" s="8">
        <v>40439</v>
      </c>
      <c r="B990" s="8">
        <v>40451</v>
      </c>
      <c r="C990" t="s">
        <v>170</v>
      </c>
      <c r="E990" t="s">
        <v>157</v>
      </c>
      <c r="F990" t="s">
        <v>1304</v>
      </c>
      <c r="G990" t="s">
        <v>55</v>
      </c>
      <c r="H990" t="s">
        <v>819</v>
      </c>
      <c r="J990">
        <v>200</v>
      </c>
      <c r="K990">
        <v>3267183</v>
      </c>
      <c r="L990">
        <v>1680</v>
      </c>
      <c r="M990">
        <v>2010</v>
      </c>
      <c r="N990" t="s">
        <v>172</v>
      </c>
      <c r="P990">
        <f>ROUNDDOWN(AL990,0)</f>
        <v>5</v>
      </c>
      <c r="S990">
        <v>1.5</v>
      </c>
      <c r="U990">
        <v>2010</v>
      </c>
      <c r="AE990">
        <v>2</v>
      </c>
      <c r="AF990">
        <v>2</v>
      </c>
      <c r="AG990">
        <v>2</v>
      </c>
      <c r="AH990">
        <v>2</v>
      </c>
      <c r="AI990">
        <v>2</v>
      </c>
      <c r="AJ990">
        <v>13</v>
      </c>
      <c r="AK990">
        <v>38537.96</v>
      </c>
      <c r="AL990">
        <v>5.9</v>
      </c>
      <c r="AM990" t="s">
        <v>55</v>
      </c>
      <c r="AN990" t="str">
        <f>CHOOSE(AI990, "Bottom 20%", "20%-40%", "40%-60%", "60%-80%", "Top 20%")</f>
        <v>20%-40%</v>
      </c>
      <c r="AP990">
        <v>1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1</v>
      </c>
      <c r="BG990">
        <v>0</v>
      </c>
    </row>
    <row r="991" spans="1:59">
      <c r="A991" s="8">
        <v>38926</v>
      </c>
      <c r="B991" s="8">
        <v>38972</v>
      </c>
      <c r="C991" t="s">
        <v>170</v>
      </c>
      <c r="E991" t="s">
        <v>157</v>
      </c>
      <c r="F991" t="s">
        <v>1305</v>
      </c>
      <c r="G991" t="s">
        <v>55</v>
      </c>
      <c r="H991" t="s">
        <v>817</v>
      </c>
      <c r="J991">
        <v>350</v>
      </c>
      <c r="K991">
        <v>4000065</v>
      </c>
      <c r="L991">
        <v>3390</v>
      </c>
      <c r="M991">
        <v>2006</v>
      </c>
      <c r="N991" t="s">
        <v>172</v>
      </c>
      <c r="P991">
        <f>ROUNDDOWN(AL991,0)</f>
        <v>7</v>
      </c>
      <c r="S991">
        <v>1.5</v>
      </c>
      <c r="U991">
        <v>2006</v>
      </c>
      <c r="AB991">
        <v>2</v>
      </c>
      <c r="AH991">
        <v>2</v>
      </c>
      <c r="AI991">
        <v>2</v>
      </c>
      <c r="AJ991">
        <v>47</v>
      </c>
      <c r="AK991">
        <v>681000</v>
      </c>
      <c r="AL991">
        <v>7.7</v>
      </c>
      <c r="AM991" t="s">
        <v>55</v>
      </c>
      <c r="AN991" t="str">
        <f>CHOOSE(AI991, "Bottom 20%", "20%-40%", "40%-60%", "60%-80%", "Top 20%")</f>
        <v>20%-40%</v>
      </c>
      <c r="AP991">
        <v>1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1</v>
      </c>
      <c r="BC991">
        <v>0</v>
      </c>
      <c r="BD991">
        <v>0</v>
      </c>
      <c r="BE991">
        <v>0</v>
      </c>
      <c r="BF991">
        <v>0</v>
      </c>
      <c r="BG991">
        <v>0</v>
      </c>
    </row>
    <row r="992" spans="1:59">
      <c r="A992" s="8">
        <v>39266</v>
      </c>
      <c r="B992" s="8">
        <v>39347</v>
      </c>
      <c r="C992" t="s">
        <v>170</v>
      </c>
      <c r="E992" t="s">
        <v>157</v>
      </c>
      <c r="F992" t="s">
        <v>1306</v>
      </c>
      <c r="G992" t="s">
        <v>55</v>
      </c>
      <c r="H992" t="s">
        <v>817</v>
      </c>
      <c r="J992">
        <v>1103</v>
      </c>
      <c r="K992">
        <v>18700000</v>
      </c>
      <c r="M992">
        <v>2007</v>
      </c>
      <c r="N992" t="s">
        <v>172</v>
      </c>
      <c r="P992">
        <f>ROUNDDOWN(AL992,0)</f>
        <v>7</v>
      </c>
      <c r="S992">
        <v>1.5</v>
      </c>
      <c r="U992">
        <v>2007</v>
      </c>
      <c r="AC992">
        <v>2</v>
      </c>
      <c r="AH992">
        <v>2</v>
      </c>
      <c r="AI992">
        <v>2</v>
      </c>
      <c r="AJ992">
        <v>82</v>
      </c>
      <c r="AK992">
        <v>483900</v>
      </c>
      <c r="AL992">
        <v>7.8</v>
      </c>
      <c r="AM992" t="s">
        <v>55</v>
      </c>
      <c r="AN992" t="str">
        <f>CHOOSE(AI992, "Bottom 20%", "20%-40%", "40%-60%", "60%-80%", "Top 20%")</f>
        <v>20%-40%</v>
      </c>
      <c r="AP992">
        <v>1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1</v>
      </c>
      <c r="BD992">
        <v>0</v>
      </c>
      <c r="BE992">
        <v>0</v>
      </c>
      <c r="BF992">
        <v>0</v>
      </c>
      <c r="BG992">
        <v>0</v>
      </c>
    </row>
    <row r="993" spans="1:59">
      <c r="A993" s="8">
        <v>39634</v>
      </c>
      <c r="B993" s="8">
        <v>39643</v>
      </c>
      <c r="C993" t="s">
        <v>170</v>
      </c>
      <c r="E993" t="s">
        <v>157</v>
      </c>
      <c r="F993" t="s">
        <v>1307</v>
      </c>
      <c r="G993" t="s">
        <v>55</v>
      </c>
      <c r="H993" t="s">
        <v>819</v>
      </c>
      <c r="K993">
        <v>50000</v>
      </c>
      <c r="M993">
        <v>2008</v>
      </c>
      <c r="N993" t="s">
        <v>172</v>
      </c>
      <c r="P993">
        <f>ROUNDDOWN(AL993,0)</f>
        <v>6</v>
      </c>
      <c r="S993">
        <v>1.5</v>
      </c>
      <c r="U993">
        <v>2008</v>
      </c>
      <c r="AD993">
        <v>2</v>
      </c>
      <c r="AH993">
        <v>2</v>
      </c>
      <c r="AI993">
        <v>2</v>
      </c>
      <c r="AJ993">
        <v>10</v>
      </c>
      <c r="AK993">
        <v>426500</v>
      </c>
      <c r="AL993">
        <v>6.8</v>
      </c>
      <c r="AM993" t="s">
        <v>55</v>
      </c>
      <c r="AN993" t="str">
        <f>CHOOSE(AI993, "Bottom 20%", "20%-40%", "40%-60%", "60%-80%", "Top 20%")</f>
        <v>20%-40%</v>
      </c>
      <c r="AP993">
        <v>1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1</v>
      </c>
      <c r="BE993">
        <v>0</v>
      </c>
      <c r="BF993">
        <v>0</v>
      </c>
      <c r="BG993">
        <v>0</v>
      </c>
    </row>
    <row r="994" spans="1:59">
      <c r="A994" s="8">
        <v>38158</v>
      </c>
      <c r="B994" s="8">
        <v>38230</v>
      </c>
      <c r="C994" t="s">
        <v>170</v>
      </c>
      <c r="E994" t="s">
        <v>157</v>
      </c>
      <c r="F994" t="s">
        <v>1308</v>
      </c>
      <c r="G994" t="s">
        <v>55</v>
      </c>
      <c r="H994" t="s">
        <v>817</v>
      </c>
      <c r="J994">
        <v>900</v>
      </c>
      <c r="K994">
        <v>33000000</v>
      </c>
      <c r="L994">
        <v>2500</v>
      </c>
      <c r="M994">
        <v>2004</v>
      </c>
      <c r="N994" t="s">
        <v>172</v>
      </c>
      <c r="P994">
        <f>ROUNDDOWN(AL994,0)</f>
        <v>8</v>
      </c>
      <c r="S994">
        <v>1.5</v>
      </c>
      <c r="U994">
        <v>2004</v>
      </c>
      <c r="Z994">
        <v>2</v>
      </c>
      <c r="AH994">
        <v>2</v>
      </c>
      <c r="AI994">
        <v>2</v>
      </c>
      <c r="AJ994">
        <v>73</v>
      </c>
      <c r="AK994">
        <v>1163000</v>
      </c>
      <c r="AL994">
        <v>8.3000000000000007</v>
      </c>
      <c r="AM994" t="s">
        <v>55</v>
      </c>
      <c r="AN994" t="str">
        <f>CHOOSE(AI994, "Bottom 20%", "20%-40%", "40%-60%", "60%-80%", "Top 20%")</f>
        <v>20%-40%</v>
      </c>
      <c r="AP994">
        <v>1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1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</row>
    <row r="995" spans="1:59">
      <c r="A995" s="8">
        <v>39610</v>
      </c>
      <c r="B995" s="8">
        <v>39650</v>
      </c>
      <c r="C995" t="s">
        <v>170</v>
      </c>
      <c r="E995" t="s">
        <v>157</v>
      </c>
      <c r="F995" t="s">
        <v>1309</v>
      </c>
      <c r="G995" t="s">
        <v>55</v>
      </c>
      <c r="H995" t="s">
        <v>970</v>
      </c>
      <c r="J995">
        <v>1063</v>
      </c>
      <c r="K995">
        <v>7900000</v>
      </c>
      <c r="L995">
        <v>123</v>
      </c>
      <c r="M995">
        <v>2008</v>
      </c>
      <c r="N995" t="s">
        <v>172</v>
      </c>
      <c r="P995">
        <f>ROUNDDOWN(AL995,0)</f>
        <v>7</v>
      </c>
      <c r="S995">
        <v>1.5</v>
      </c>
      <c r="U995">
        <v>2008</v>
      </c>
      <c r="AD995">
        <v>2</v>
      </c>
      <c r="AH995">
        <v>2</v>
      </c>
      <c r="AI995">
        <v>2</v>
      </c>
      <c r="AJ995">
        <v>41</v>
      </c>
      <c r="AK995">
        <v>350600</v>
      </c>
      <c r="AL995">
        <v>7.1</v>
      </c>
      <c r="AM995" t="s">
        <v>55</v>
      </c>
      <c r="AN995" t="str">
        <f>CHOOSE(AI995, "Bottom 20%", "20%-40%", "40%-60%", "60%-80%", "Top 20%")</f>
        <v>20%-40%</v>
      </c>
      <c r="AP995">
        <v>1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1</v>
      </c>
      <c r="BE995">
        <v>0</v>
      </c>
      <c r="BF995">
        <v>0</v>
      </c>
      <c r="BG995">
        <v>0</v>
      </c>
    </row>
    <row r="996" spans="1:59">
      <c r="A996" s="8">
        <v>39690</v>
      </c>
      <c r="B996" s="8">
        <v>39699</v>
      </c>
      <c r="C996" t="s">
        <v>170</v>
      </c>
      <c r="E996" t="s">
        <v>157</v>
      </c>
      <c r="F996" t="s">
        <v>1310</v>
      </c>
      <c r="G996" t="s">
        <v>55</v>
      </c>
      <c r="H996" t="s">
        <v>819</v>
      </c>
      <c r="J996">
        <v>47</v>
      </c>
      <c r="K996">
        <v>2600000</v>
      </c>
      <c r="L996">
        <v>20</v>
      </c>
      <c r="M996">
        <v>2008</v>
      </c>
      <c r="N996" t="s">
        <v>172</v>
      </c>
      <c r="P996">
        <f>ROUNDDOWN(AL996,0)</f>
        <v>6</v>
      </c>
      <c r="S996">
        <v>1.5</v>
      </c>
      <c r="U996">
        <v>2008</v>
      </c>
      <c r="AD996">
        <v>2</v>
      </c>
      <c r="AH996">
        <v>2</v>
      </c>
      <c r="AI996">
        <v>2</v>
      </c>
      <c r="AJ996">
        <v>10</v>
      </c>
      <c r="AK996">
        <v>80590</v>
      </c>
      <c r="AL996">
        <v>6.1</v>
      </c>
      <c r="AM996" t="s">
        <v>55</v>
      </c>
      <c r="AN996" t="str">
        <f>CHOOSE(AI996, "Bottom 20%", "20%-40%", "40%-60%", "60%-80%", "Top 20%")</f>
        <v>20%-40%</v>
      </c>
      <c r="AP996">
        <v>1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1</v>
      </c>
      <c r="BE996">
        <v>0</v>
      </c>
      <c r="BF996">
        <v>0</v>
      </c>
      <c r="BG996">
        <v>0</v>
      </c>
    </row>
    <row r="997" spans="1:59">
      <c r="A997" s="8">
        <v>39701</v>
      </c>
      <c r="B997" s="8">
        <v>39702</v>
      </c>
      <c r="C997" t="s">
        <v>1179</v>
      </c>
      <c r="E997" t="s">
        <v>186</v>
      </c>
      <c r="F997" t="s">
        <v>1311</v>
      </c>
      <c r="G997" t="s">
        <v>55</v>
      </c>
      <c r="H997" t="s">
        <v>819</v>
      </c>
      <c r="J997">
        <v>4</v>
      </c>
      <c r="K997">
        <v>600</v>
      </c>
      <c r="M997">
        <v>2008</v>
      </c>
      <c r="N997" t="s">
        <v>1181</v>
      </c>
      <c r="P997">
        <f>ROUNDDOWN(AL997,0)</f>
        <v>4</v>
      </c>
      <c r="S997">
        <v>1.5</v>
      </c>
      <c r="U997">
        <v>2008</v>
      </c>
      <c r="AD997">
        <v>2</v>
      </c>
      <c r="AH997">
        <v>2</v>
      </c>
      <c r="AI997">
        <v>2</v>
      </c>
      <c r="AJ997">
        <v>2</v>
      </c>
      <c r="AK997">
        <v>3310</v>
      </c>
      <c r="AL997">
        <v>4</v>
      </c>
      <c r="AM997" t="s">
        <v>55</v>
      </c>
      <c r="AN997" t="str">
        <f>CHOOSE(AI997, "Bottom 20%", "20%-40%", "40%-60%", "60%-80%", "Top 20%")</f>
        <v>20%-40%</v>
      </c>
      <c r="AP997">
        <v>0</v>
      </c>
      <c r="AQ997">
        <v>0</v>
      </c>
      <c r="AR997">
        <v>0</v>
      </c>
      <c r="AS997">
        <v>1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1</v>
      </c>
      <c r="BE997">
        <v>0</v>
      </c>
      <c r="BF997">
        <v>0</v>
      </c>
      <c r="BG997">
        <v>0</v>
      </c>
    </row>
    <row r="998" spans="1:59">
      <c r="A998" s="8">
        <v>37758</v>
      </c>
      <c r="B998" s="8">
        <v>37767</v>
      </c>
      <c r="C998" t="s">
        <v>261</v>
      </c>
      <c r="E998" t="s">
        <v>157</v>
      </c>
      <c r="F998" t="s">
        <v>1312</v>
      </c>
      <c r="G998" t="s">
        <v>55</v>
      </c>
      <c r="H998" t="s">
        <v>814</v>
      </c>
      <c r="J998">
        <v>235</v>
      </c>
      <c r="K998">
        <v>695000</v>
      </c>
      <c r="L998">
        <v>29</v>
      </c>
      <c r="M998">
        <v>2003</v>
      </c>
      <c r="N998" t="s">
        <v>263</v>
      </c>
      <c r="P998">
        <f>ROUNDDOWN(AL998,0)</f>
        <v>5</v>
      </c>
      <c r="S998">
        <v>1.5</v>
      </c>
      <c r="U998">
        <v>2003</v>
      </c>
      <c r="Y998">
        <v>2</v>
      </c>
      <c r="AH998">
        <v>2</v>
      </c>
      <c r="AI998">
        <v>2</v>
      </c>
      <c r="AJ998">
        <v>10</v>
      </c>
      <c r="AK998">
        <v>13490</v>
      </c>
      <c r="AL998">
        <v>5.3</v>
      </c>
      <c r="AM998" t="s">
        <v>55</v>
      </c>
      <c r="AN998" t="str">
        <f>CHOOSE(AI998, "Bottom 20%", "20%-40%", "40%-60%", "60%-80%", "Top 20%")</f>
        <v>20%-40%</v>
      </c>
      <c r="AP998">
        <v>1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</row>
    <row r="999" spans="1:59">
      <c r="A999" s="8">
        <v>39597</v>
      </c>
      <c r="B999" s="8">
        <v>39604</v>
      </c>
      <c r="C999" t="s">
        <v>261</v>
      </c>
      <c r="E999" t="s">
        <v>157</v>
      </c>
      <c r="F999" t="s">
        <v>1313</v>
      </c>
      <c r="G999" t="s">
        <v>55</v>
      </c>
      <c r="H999" t="s">
        <v>970</v>
      </c>
      <c r="J999">
        <v>25</v>
      </c>
      <c r="K999">
        <v>362582</v>
      </c>
      <c r="M999">
        <v>2008</v>
      </c>
      <c r="N999" t="s">
        <v>263</v>
      </c>
      <c r="P999">
        <f>ROUNDDOWN(AL999,0)</f>
        <v>5</v>
      </c>
      <c r="S999">
        <v>1.5</v>
      </c>
      <c r="U999">
        <v>2008</v>
      </c>
      <c r="AD999">
        <v>2</v>
      </c>
      <c r="AH999">
        <v>2</v>
      </c>
      <c r="AI999">
        <v>2</v>
      </c>
      <c r="AJ999">
        <v>8</v>
      </c>
      <c r="AK999">
        <v>40670</v>
      </c>
      <c r="AL999">
        <v>5.7</v>
      </c>
      <c r="AM999" t="s">
        <v>55</v>
      </c>
      <c r="AN999" t="str">
        <f>CHOOSE(AI999, "Bottom 20%", "20%-40%", "40%-60%", "60%-80%", "Top 20%")</f>
        <v>20%-40%</v>
      </c>
      <c r="AP999">
        <v>1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1</v>
      </c>
      <c r="BE999">
        <v>0</v>
      </c>
      <c r="BF999">
        <v>0</v>
      </c>
      <c r="BG999">
        <v>0</v>
      </c>
    </row>
    <row r="1000" spans="1:59">
      <c r="A1000" s="8">
        <v>40575</v>
      </c>
      <c r="B1000" s="8">
        <v>40584</v>
      </c>
      <c r="C1000" t="s">
        <v>261</v>
      </c>
      <c r="E1000" t="s">
        <v>157</v>
      </c>
      <c r="F1000" t="s">
        <v>1314</v>
      </c>
      <c r="G1000" t="s">
        <v>55</v>
      </c>
      <c r="H1000" t="s">
        <v>819</v>
      </c>
      <c r="J1000">
        <v>14</v>
      </c>
      <c r="K1000">
        <v>1053000</v>
      </c>
      <c r="M1000">
        <v>2011</v>
      </c>
      <c r="N1000" t="s">
        <v>263</v>
      </c>
      <c r="P1000">
        <f>ROUNDDOWN(AL1000,0)</f>
        <v>5</v>
      </c>
      <c r="S1000">
        <v>1.5</v>
      </c>
      <c r="U1000">
        <v>2011</v>
      </c>
      <c r="AE1000">
        <v>2</v>
      </c>
      <c r="AF1000">
        <v>2</v>
      </c>
      <c r="AG1000">
        <v>2</v>
      </c>
      <c r="AH1000">
        <v>2</v>
      </c>
      <c r="AI1000">
        <v>2</v>
      </c>
      <c r="AJ1000">
        <v>10</v>
      </c>
      <c r="AK1000">
        <v>19891.490000000002</v>
      </c>
      <c r="AL1000">
        <v>5.6</v>
      </c>
      <c r="AM1000" t="s">
        <v>55</v>
      </c>
      <c r="AN1000" t="str">
        <f>CHOOSE(AI1000, "Bottom 20%", "20%-40%", "40%-60%", "60%-80%", "Top 20%")</f>
        <v>20%-40%</v>
      </c>
      <c r="AP1000">
        <v>1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1</v>
      </c>
    </row>
    <row r="1001" spans="1:59">
      <c r="A1001" s="8">
        <v>40492</v>
      </c>
      <c r="B1001" s="8">
        <v>40523</v>
      </c>
      <c r="C1001" t="s">
        <v>261</v>
      </c>
      <c r="E1001" t="s">
        <v>157</v>
      </c>
      <c r="F1001" t="s">
        <v>1315</v>
      </c>
      <c r="G1001" t="s">
        <v>55</v>
      </c>
      <c r="H1001" t="s">
        <v>970</v>
      </c>
      <c r="J1001">
        <v>7</v>
      </c>
      <c r="K1001">
        <v>164193</v>
      </c>
      <c r="M1001">
        <v>2010</v>
      </c>
      <c r="N1001" t="s">
        <v>263</v>
      </c>
      <c r="P1001">
        <f>ROUNDDOWN(AL1001,0)</f>
        <v>5</v>
      </c>
      <c r="S1001">
        <v>1.5</v>
      </c>
      <c r="U1001">
        <v>2010</v>
      </c>
      <c r="AE1001">
        <v>2</v>
      </c>
      <c r="AF1001">
        <v>2</v>
      </c>
      <c r="AG1001">
        <v>2</v>
      </c>
      <c r="AH1001">
        <v>2</v>
      </c>
      <c r="AI1001">
        <v>2</v>
      </c>
      <c r="AJ1001">
        <v>32</v>
      </c>
      <c r="AK1001">
        <v>11880.4</v>
      </c>
      <c r="AL1001">
        <v>5.5</v>
      </c>
      <c r="AM1001" t="s">
        <v>55</v>
      </c>
      <c r="AN1001" t="str">
        <f>CHOOSE(AI1001, "Bottom 20%", "20%-40%", "40%-60%", "60%-80%", "Top 20%")</f>
        <v>20%-40%</v>
      </c>
      <c r="AP1001">
        <v>1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1</v>
      </c>
      <c r="BG1001">
        <v>0</v>
      </c>
    </row>
    <row r="1002" spans="1:59">
      <c r="A1002" s="8">
        <v>39845</v>
      </c>
      <c r="B1002" s="8">
        <v>39856</v>
      </c>
      <c r="C1002" t="s">
        <v>420</v>
      </c>
      <c r="E1002" t="s">
        <v>161</v>
      </c>
      <c r="F1002" t="s">
        <v>1316</v>
      </c>
      <c r="G1002" t="s">
        <v>55</v>
      </c>
      <c r="H1002" t="s">
        <v>819</v>
      </c>
      <c r="J1002">
        <v>24</v>
      </c>
      <c r="K1002">
        <v>2000</v>
      </c>
      <c r="M1002">
        <v>2009</v>
      </c>
      <c r="N1002" t="s">
        <v>422</v>
      </c>
      <c r="P1002">
        <f>ROUNDDOWN(AL1002,0)</f>
        <v>6</v>
      </c>
      <c r="S1002">
        <v>1.5</v>
      </c>
      <c r="U1002">
        <v>2009</v>
      </c>
      <c r="AE1002">
        <v>2</v>
      </c>
      <c r="AF1002">
        <v>2</v>
      </c>
      <c r="AG1002">
        <v>2</v>
      </c>
      <c r="AH1002">
        <v>2</v>
      </c>
      <c r="AI1002">
        <v>2</v>
      </c>
      <c r="AJ1002">
        <v>12</v>
      </c>
      <c r="AK1002">
        <v>188200</v>
      </c>
      <c r="AL1002">
        <v>6.5</v>
      </c>
      <c r="AM1002" t="s">
        <v>55</v>
      </c>
      <c r="AN1002" t="str">
        <f>CHOOSE(AI1002, "Bottom 20%", "20%-40%", "40%-60%", "60%-80%", "Top 20%")</f>
        <v>20%-40%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1</v>
      </c>
      <c r="BF1002">
        <v>0</v>
      </c>
      <c r="BG1002">
        <v>0</v>
      </c>
    </row>
    <row r="1003" spans="1:59">
      <c r="A1003" s="8">
        <v>37584</v>
      </c>
      <c r="B1003" s="8">
        <v>37589</v>
      </c>
      <c r="C1003" t="s">
        <v>420</v>
      </c>
      <c r="E1003" t="s">
        <v>161</v>
      </c>
      <c r="F1003" t="s">
        <v>1317</v>
      </c>
      <c r="G1003" t="s">
        <v>55</v>
      </c>
      <c r="H1003" t="s">
        <v>817</v>
      </c>
      <c r="J1003">
        <v>80</v>
      </c>
      <c r="K1003">
        <v>15017</v>
      </c>
      <c r="L1003">
        <v>200</v>
      </c>
      <c r="M1003">
        <v>2002</v>
      </c>
      <c r="N1003" t="s">
        <v>422</v>
      </c>
      <c r="P1003">
        <f>ROUNDDOWN(AL1003,0)</f>
        <v>5</v>
      </c>
      <c r="S1003">
        <v>1.5</v>
      </c>
      <c r="U1003">
        <v>2002</v>
      </c>
      <c r="X1003">
        <v>2</v>
      </c>
      <c r="AH1003">
        <v>2</v>
      </c>
      <c r="AI1003">
        <v>2</v>
      </c>
      <c r="AJ1003">
        <v>6</v>
      </c>
      <c r="AK1003">
        <v>40850</v>
      </c>
      <c r="AL1003">
        <v>5.6</v>
      </c>
      <c r="AM1003" t="s">
        <v>55</v>
      </c>
      <c r="AN1003" t="str">
        <f>CHOOSE(AI1003, "Bottom 20%", "20%-40%", "40%-60%", "60%-80%", "Top 20%")</f>
        <v>20%-40%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</row>
    <row r="1004" spans="1:59">
      <c r="A1004" s="8">
        <v>38863</v>
      </c>
      <c r="B1004" s="8">
        <v>38865</v>
      </c>
      <c r="C1004" t="s">
        <v>420</v>
      </c>
      <c r="E1004" t="s">
        <v>161</v>
      </c>
      <c r="F1004" t="s">
        <v>1318</v>
      </c>
      <c r="G1004" t="s">
        <v>55</v>
      </c>
      <c r="H1004" t="s">
        <v>817</v>
      </c>
      <c r="J1004">
        <v>6</v>
      </c>
      <c r="K1004">
        <v>1100</v>
      </c>
      <c r="M1004">
        <v>2006</v>
      </c>
      <c r="N1004" t="s">
        <v>422</v>
      </c>
      <c r="P1004">
        <f>ROUNDDOWN(AL1004,0)</f>
        <v>5</v>
      </c>
      <c r="S1004">
        <v>1.5</v>
      </c>
      <c r="U1004">
        <v>2006</v>
      </c>
      <c r="AB1004">
        <v>2</v>
      </c>
      <c r="AH1004">
        <v>2</v>
      </c>
      <c r="AI1004">
        <v>2</v>
      </c>
      <c r="AJ1004">
        <v>3</v>
      </c>
      <c r="AK1004">
        <v>33210</v>
      </c>
      <c r="AL1004">
        <v>5.2</v>
      </c>
      <c r="AM1004" t="s">
        <v>55</v>
      </c>
      <c r="AN1004" t="str">
        <f>CHOOSE(AI1004, "Bottom 20%", "20%-40%", "40%-60%", "60%-80%", "Top 20%")</f>
        <v>20%-40%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1</v>
      </c>
      <c r="BC1004">
        <v>0</v>
      </c>
      <c r="BD1004">
        <v>0</v>
      </c>
      <c r="BE1004">
        <v>0</v>
      </c>
      <c r="BF1004">
        <v>0</v>
      </c>
      <c r="BG1004">
        <v>0</v>
      </c>
    </row>
    <row r="1005" spans="1:59">
      <c r="A1005" s="8">
        <v>39477</v>
      </c>
      <c r="B1005" s="8">
        <v>39510</v>
      </c>
      <c r="C1005" t="s">
        <v>267</v>
      </c>
      <c r="E1005" t="s">
        <v>161</v>
      </c>
      <c r="F1005" t="s">
        <v>1319</v>
      </c>
      <c r="G1005" t="s">
        <v>55</v>
      </c>
      <c r="H1005" t="s">
        <v>819</v>
      </c>
      <c r="J1005">
        <v>42</v>
      </c>
      <c r="K1005">
        <v>65000</v>
      </c>
      <c r="M1005">
        <v>2008</v>
      </c>
      <c r="N1005" t="s">
        <v>268</v>
      </c>
      <c r="P1005">
        <f>ROUNDDOWN(AL1005,0)</f>
        <v>7</v>
      </c>
      <c r="S1005">
        <v>1.5</v>
      </c>
      <c r="U1005">
        <v>2008</v>
      </c>
      <c r="AD1005">
        <v>2</v>
      </c>
      <c r="AH1005">
        <v>2</v>
      </c>
      <c r="AI1005">
        <v>2</v>
      </c>
      <c r="AJ1005">
        <v>34</v>
      </c>
      <c r="AK1005">
        <v>164200</v>
      </c>
      <c r="AL1005">
        <v>7.3</v>
      </c>
      <c r="AM1005" t="s">
        <v>55</v>
      </c>
      <c r="AN1005" t="str">
        <f>CHOOSE(AI1005, "Bottom 20%", "20%-40%", "40%-60%", "60%-80%", "Top 20%")</f>
        <v>20%-40%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1</v>
      </c>
      <c r="BE1005">
        <v>0</v>
      </c>
      <c r="BF1005">
        <v>0</v>
      </c>
      <c r="BG1005">
        <v>0</v>
      </c>
    </row>
    <row r="1006" spans="1:59">
      <c r="A1006" s="8">
        <v>38772</v>
      </c>
      <c r="B1006" s="8">
        <v>38776</v>
      </c>
      <c r="C1006" t="s">
        <v>267</v>
      </c>
      <c r="E1006" t="s">
        <v>161</v>
      </c>
      <c r="F1006" t="s">
        <v>1320</v>
      </c>
      <c r="G1006" t="s">
        <v>55</v>
      </c>
      <c r="H1006" t="s">
        <v>817</v>
      </c>
      <c r="J1006">
        <v>5</v>
      </c>
      <c r="K1006">
        <v>2100</v>
      </c>
      <c r="L1006">
        <v>8.49</v>
      </c>
      <c r="M1006">
        <v>2006</v>
      </c>
      <c r="N1006" t="s">
        <v>268</v>
      </c>
      <c r="P1006">
        <f>ROUNDDOWN(AL1006,0)</f>
        <v>5</v>
      </c>
      <c r="S1006">
        <v>1.5</v>
      </c>
      <c r="U1006">
        <v>2006</v>
      </c>
      <c r="AB1006">
        <v>2</v>
      </c>
      <c r="AH1006">
        <v>2</v>
      </c>
      <c r="AI1006">
        <v>2</v>
      </c>
      <c r="AJ1006">
        <v>5</v>
      </c>
      <c r="AK1006">
        <v>16110</v>
      </c>
      <c r="AL1006">
        <v>5.0999999999999996</v>
      </c>
      <c r="AM1006" t="s">
        <v>55</v>
      </c>
      <c r="AN1006" t="str">
        <f>CHOOSE(AI1006, "Bottom 20%", "20%-40%", "40%-60%", "60%-80%", "Top 20%")</f>
        <v>20%-40%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1</v>
      </c>
      <c r="BC1006">
        <v>0</v>
      </c>
      <c r="BD1006">
        <v>0</v>
      </c>
      <c r="BE1006">
        <v>0</v>
      </c>
      <c r="BF1006">
        <v>0</v>
      </c>
      <c r="BG1006">
        <v>0</v>
      </c>
    </row>
    <row r="1007" spans="1:59">
      <c r="A1007" s="8">
        <v>40372</v>
      </c>
      <c r="B1007" s="8">
        <v>40390</v>
      </c>
      <c r="C1007" t="s">
        <v>389</v>
      </c>
      <c r="E1007" t="s">
        <v>157</v>
      </c>
      <c r="F1007" t="s">
        <v>1321</v>
      </c>
      <c r="G1007" t="s">
        <v>55</v>
      </c>
      <c r="H1007" t="s">
        <v>819</v>
      </c>
      <c r="K1007">
        <v>80920</v>
      </c>
      <c r="M1007">
        <v>2010</v>
      </c>
      <c r="N1007" t="s">
        <v>391</v>
      </c>
      <c r="P1007">
        <f>ROUNDDOWN(AL1007,0)</f>
        <v>5</v>
      </c>
      <c r="S1007">
        <v>1.5</v>
      </c>
      <c r="U1007">
        <v>2010</v>
      </c>
      <c r="AE1007">
        <v>2</v>
      </c>
      <c r="AF1007">
        <v>2</v>
      </c>
      <c r="AG1007">
        <v>2</v>
      </c>
      <c r="AH1007">
        <v>2</v>
      </c>
      <c r="AI1007">
        <v>2</v>
      </c>
      <c r="AJ1007">
        <v>19</v>
      </c>
      <c r="AK1007">
        <v>34780</v>
      </c>
      <c r="AL1007">
        <v>5.3</v>
      </c>
      <c r="AM1007" t="s">
        <v>55</v>
      </c>
      <c r="AN1007" t="str">
        <f>CHOOSE(AI1007, "Bottom 20%", "20%-40%", "40%-60%", "60%-80%", "Top 20%")</f>
        <v>20%-40%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1</v>
      </c>
      <c r="BG1007">
        <v>0</v>
      </c>
    </row>
    <row r="1008" spans="1:59">
      <c r="A1008" s="8">
        <v>40568</v>
      </c>
      <c r="B1008" s="8">
        <v>40581</v>
      </c>
      <c r="C1008" t="s">
        <v>389</v>
      </c>
      <c r="E1008" t="s">
        <v>157</v>
      </c>
      <c r="F1008" t="s">
        <v>1322</v>
      </c>
      <c r="G1008" t="s">
        <v>55</v>
      </c>
      <c r="H1008" t="s">
        <v>819</v>
      </c>
      <c r="J1008">
        <v>23</v>
      </c>
      <c r="K1008">
        <v>638418</v>
      </c>
      <c r="L1008">
        <v>12.411</v>
      </c>
      <c r="M1008">
        <v>2011</v>
      </c>
      <c r="N1008" t="s">
        <v>391</v>
      </c>
      <c r="P1008">
        <f>ROUNDDOWN(AL1008,0)</f>
        <v>4</v>
      </c>
      <c r="S1008">
        <v>1.5</v>
      </c>
      <c r="U1008">
        <v>2011</v>
      </c>
      <c r="AE1008">
        <v>2</v>
      </c>
      <c r="AF1008">
        <v>2</v>
      </c>
      <c r="AG1008">
        <v>2</v>
      </c>
      <c r="AH1008">
        <v>2</v>
      </c>
      <c r="AI1008">
        <v>2</v>
      </c>
      <c r="AJ1008">
        <v>14</v>
      </c>
      <c r="AK1008">
        <v>3623.61</v>
      </c>
      <c r="AL1008">
        <v>4.5999999999999996</v>
      </c>
      <c r="AM1008" t="s">
        <v>55</v>
      </c>
      <c r="AN1008" t="str">
        <f>CHOOSE(AI1008, "Bottom 20%", "20%-40%", "40%-60%", "60%-80%", "Top 20%")</f>
        <v>20%-40%</v>
      </c>
      <c r="AP1008">
        <v>1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1</v>
      </c>
    </row>
    <row r="1009" spans="1:59">
      <c r="A1009" s="8">
        <v>40616</v>
      </c>
      <c r="B1009" s="8">
        <v>40620</v>
      </c>
      <c r="C1009" t="s">
        <v>389</v>
      </c>
      <c r="E1009" t="s">
        <v>157</v>
      </c>
      <c r="F1009" t="s">
        <v>1323</v>
      </c>
      <c r="G1009" t="s">
        <v>55</v>
      </c>
      <c r="H1009" t="s">
        <v>819</v>
      </c>
      <c r="J1009">
        <v>16</v>
      </c>
      <c r="K1009">
        <v>241776</v>
      </c>
      <c r="L1009">
        <v>0.28000000000000003</v>
      </c>
      <c r="M1009">
        <v>2011</v>
      </c>
      <c r="N1009" t="s">
        <v>391</v>
      </c>
      <c r="P1009">
        <f>ROUNDDOWN(AL1009,0)</f>
        <v>5</v>
      </c>
      <c r="S1009">
        <v>1.5</v>
      </c>
      <c r="U1009">
        <v>2011</v>
      </c>
      <c r="AE1009">
        <v>2</v>
      </c>
      <c r="AF1009">
        <v>2</v>
      </c>
      <c r="AG1009">
        <v>2</v>
      </c>
      <c r="AH1009">
        <v>2</v>
      </c>
      <c r="AI1009">
        <v>2</v>
      </c>
      <c r="AJ1009">
        <v>5</v>
      </c>
      <c r="AK1009">
        <v>25963.78</v>
      </c>
      <c r="AL1009">
        <v>5.3</v>
      </c>
      <c r="AM1009" t="s">
        <v>55</v>
      </c>
      <c r="AN1009" t="str">
        <f>CHOOSE(AI1009, "Bottom 20%", "20%-40%", "40%-60%", "60%-80%", "Top 20%")</f>
        <v>20%-40%</v>
      </c>
      <c r="AP1009">
        <v>1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1</v>
      </c>
    </row>
    <row r="1010" spans="1:59">
      <c r="A1010" s="8">
        <v>40411</v>
      </c>
      <c r="B1010" s="8">
        <v>40411</v>
      </c>
      <c r="C1010" t="s">
        <v>1234</v>
      </c>
      <c r="E1010" t="s">
        <v>157</v>
      </c>
      <c r="F1010" t="s">
        <v>1324</v>
      </c>
      <c r="G1010" t="s">
        <v>55</v>
      </c>
      <c r="H1010" t="s">
        <v>819</v>
      </c>
      <c r="K1010">
        <v>38785</v>
      </c>
      <c r="M1010">
        <v>2010</v>
      </c>
      <c r="N1010" t="s">
        <v>1236</v>
      </c>
      <c r="P1010">
        <f>ROUNDDOWN(AL1010,0)</f>
        <v>3</v>
      </c>
      <c r="S1010">
        <v>1.5</v>
      </c>
      <c r="U1010">
        <v>2010</v>
      </c>
      <c r="AE1010">
        <v>2</v>
      </c>
      <c r="AF1010">
        <v>2</v>
      </c>
      <c r="AG1010">
        <v>2</v>
      </c>
      <c r="AH1010">
        <v>2</v>
      </c>
      <c r="AI1010">
        <v>2</v>
      </c>
      <c r="AJ1010">
        <v>1</v>
      </c>
      <c r="AK1010">
        <v>305.53800000000001</v>
      </c>
      <c r="AL1010">
        <v>3.5</v>
      </c>
      <c r="AM1010" t="s">
        <v>55</v>
      </c>
      <c r="AN1010" t="str">
        <f>CHOOSE(AI1010, "Bottom 20%", "20%-40%", "40%-60%", "60%-80%", "Top 20%")</f>
        <v>20%-40%</v>
      </c>
      <c r="AP1010">
        <v>1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1</v>
      </c>
      <c r="BG1010">
        <v>0</v>
      </c>
    </row>
    <row r="1011" spans="1:59">
      <c r="A1011" s="8">
        <v>40369</v>
      </c>
      <c r="B1011" s="8">
        <v>40374</v>
      </c>
      <c r="C1011" t="s">
        <v>193</v>
      </c>
      <c r="E1011" t="s">
        <v>161</v>
      </c>
      <c r="F1011" t="s">
        <v>1325</v>
      </c>
      <c r="G1011" t="s">
        <v>55</v>
      </c>
      <c r="H1011" t="s">
        <v>819</v>
      </c>
      <c r="J1011">
        <v>33</v>
      </c>
      <c r="K1011">
        <v>10000</v>
      </c>
      <c r="M1011">
        <v>2010</v>
      </c>
      <c r="N1011" t="s">
        <v>195</v>
      </c>
      <c r="P1011">
        <f>ROUNDDOWN(AL1011,0)</f>
        <v>6</v>
      </c>
      <c r="S1011">
        <v>1.5</v>
      </c>
      <c r="U1011">
        <v>2010</v>
      </c>
      <c r="AE1011">
        <v>2</v>
      </c>
      <c r="AF1011">
        <v>2</v>
      </c>
      <c r="AG1011">
        <v>2</v>
      </c>
      <c r="AH1011">
        <v>2</v>
      </c>
      <c r="AI1011">
        <v>2</v>
      </c>
      <c r="AJ1011">
        <v>6</v>
      </c>
      <c r="AK1011">
        <v>100400</v>
      </c>
      <c r="AL1011">
        <v>6.7</v>
      </c>
      <c r="AM1011" t="s">
        <v>55</v>
      </c>
      <c r="AN1011" t="str">
        <f>CHOOSE(AI1011, "Bottom 20%", "20%-40%", "40%-60%", "60%-80%", "Top 20%")</f>
        <v>20%-40%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1</v>
      </c>
      <c r="BG1011">
        <v>0</v>
      </c>
    </row>
    <row r="1012" spans="1:59">
      <c r="A1012" s="8">
        <v>37830</v>
      </c>
      <c r="B1012" s="8">
        <v>37854</v>
      </c>
      <c r="C1012" t="s">
        <v>193</v>
      </c>
      <c r="E1012" t="s">
        <v>161</v>
      </c>
      <c r="F1012" t="s">
        <v>1326</v>
      </c>
      <c r="G1012" t="s">
        <v>55</v>
      </c>
      <c r="H1012" t="s">
        <v>817</v>
      </c>
      <c r="J1012">
        <v>20</v>
      </c>
      <c r="K1012">
        <v>325056</v>
      </c>
      <c r="L1012">
        <v>184</v>
      </c>
      <c r="M1012">
        <v>2003</v>
      </c>
      <c r="N1012" t="s">
        <v>195</v>
      </c>
      <c r="P1012">
        <f>ROUNDDOWN(AL1012,0)</f>
        <v>6</v>
      </c>
      <c r="S1012">
        <v>1.5</v>
      </c>
      <c r="U1012">
        <v>2003</v>
      </c>
      <c r="Y1012">
        <v>2</v>
      </c>
      <c r="AH1012">
        <v>2</v>
      </c>
      <c r="AI1012">
        <v>2</v>
      </c>
      <c r="AJ1012">
        <v>25</v>
      </c>
      <c r="AK1012">
        <v>95750</v>
      </c>
      <c r="AL1012">
        <v>6.6</v>
      </c>
      <c r="AM1012" t="s">
        <v>55</v>
      </c>
      <c r="AN1012" t="str">
        <f>CHOOSE(AI1012, "Bottom 20%", "20%-40%", "40%-60%", "60%-80%", "Top 20%")</f>
        <v>20%-40%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</row>
    <row r="1013" spans="1:59">
      <c r="A1013" s="8">
        <v>38514</v>
      </c>
      <c r="B1013" s="8">
        <v>38520</v>
      </c>
      <c r="C1013" t="s">
        <v>444</v>
      </c>
      <c r="E1013" t="s">
        <v>157</v>
      </c>
      <c r="F1013" t="s">
        <v>1327</v>
      </c>
      <c r="G1013" t="s">
        <v>55</v>
      </c>
      <c r="H1013" t="s">
        <v>814</v>
      </c>
      <c r="J1013">
        <v>16</v>
      </c>
      <c r="K1013">
        <v>2700</v>
      </c>
      <c r="L1013">
        <v>62</v>
      </c>
      <c r="M1013">
        <v>2005</v>
      </c>
      <c r="N1013" t="s">
        <v>446</v>
      </c>
      <c r="P1013">
        <f>ROUNDDOWN(AL1013,0)</f>
        <v>4</v>
      </c>
      <c r="S1013">
        <v>1.5</v>
      </c>
      <c r="U1013">
        <v>2005</v>
      </c>
      <c r="AA1013">
        <v>2</v>
      </c>
      <c r="AI1013">
        <v>2</v>
      </c>
      <c r="AJ1013">
        <v>7</v>
      </c>
      <c r="AK1013">
        <v>3450</v>
      </c>
      <c r="AL1013">
        <v>4.5999999999999996</v>
      </c>
      <c r="AM1013" t="s">
        <v>55</v>
      </c>
      <c r="AN1013" t="str">
        <f>CHOOSE(AI1013, "Bottom 20%", "20%-40%", "40%-60%", "60%-80%", "Top 20%")</f>
        <v>20%-40%</v>
      </c>
      <c r="AP1013">
        <v>1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</row>
    <row r="1014" spans="1:59">
      <c r="A1014" s="8">
        <v>37199</v>
      </c>
      <c r="B1014" s="8">
        <v>37199</v>
      </c>
      <c r="C1014" t="s">
        <v>239</v>
      </c>
      <c r="E1014" t="s">
        <v>157</v>
      </c>
      <c r="F1014" t="s">
        <v>1328</v>
      </c>
      <c r="G1014" t="s">
        <v>55</v>
      </c>
      <c r="H1014" t="s">
        <v>1051</v>
      </c>
      <c r="K1014">
        <v>3000</v>
      </c>
      <c r="M1014">
        <v>2001</v>
      </c>
      <c r="N1014" t="s">
        <v>241</v>
      </c>
      <c r="P1014">
        <f>ROUNDDOWN(AL1014,0)</f>
        <v>3</v>
      </c>
      <c r="S1014">
        <v>1.5</v>
      </c>
      <c r="U1014">
        <v>2001</v>
      </c>
      <c r="W1014">
        <v>2</v>
      </c>
      <c r="AH1014">
        <v>2</v>
      </c>
      <c r="AI1014">
        <v>2</v>
      </c>
      <c r="AJ1014">
        <v>1</v>
      </c>
      <c r="AK1014">
        <v>610</v>
      </c>
      <c r="AL1014">
        <v>3.6</v>
      </c>
      <c r="AM1014" t="s">
        <v>55</v>
      </c>
      <c r="AN1014" t="str">
        <f>CHOOSE(AI1014, "Bottom 20%", "20%-40%", "40%-60%", "60%-80%", "Top 20%")</f>
        <v>20%-40%</v>
      </c>
      <c r="AP1014">
        <v>1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</row>
    <row r="1015" spans="1:59">
      <c r="A1015" s="8">
        <v>37519</v>
      </c>
      <c r="B1015" s="8">
        <v>37529</v>
      </c>
      <c r="C1015" t="s">
        <v>239</v>
      </c>
      <c r="E1015" t="s">
        <v>157</v>
      </c>
      <c r="F1015" t="s">
        <v>1329</v>
      </c>
      <c r="G1015" t="s">
        <v>55</v>
      </c>
      <c r="H1015" t="s">
        <v>817</v>
      </c>
      <c r="J1015">
        <v>55</v>
      </c>
      <c r="K1015">
        <v>291616</v>
      </c>
      <c r="L1015">
        <v>58</v>
      </c>
      <c r="M1015">
        <v>2002</v>
      </c>
      <c r="N1015" t="s">
        <v>241</v>
      </c>
      <c r="P1015">
        <f>ROUNDDOWN(AL1015,0)</f>
        <v>5</v>
      </c>
      <c r="S1015">
        <v>1.5</v>
      </c>
      <c r="U1015">
        <v>2002</v>
      </c>
      <c r="X1015">
        <v>2</v>
      </c>
      <c r="AH1015">
        <v>2</v>
      </c>
      <c r="AI1015">
        <v>2</v>
      </c>
      <c r="AJ1015">
        <v>11</v>
      </c>
      <c r="AK1015">
        <v>19980</v>
      </c>
      <c r="AL1015">
        <v>5.5</v>
      </c>
      <c r="AM1015" t="s">
        <v>55</v>
      </c>
      <c r="AN1015" t="str">
        <f>CHOOSE(AI1015, "Bottom 20%", "20%-40%", "40%-60%", "60%-80%", "Top 20%")</f>
        <v>20%-40%</v>
      </c>
      <c r="AP1015">
        <v>1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</row>
    <row r="1016" spans="1:59">
      <c r="A1016" s="8">
        <v>39299</v>
      </c>
      <c r="B1016" s="8">
        <v>39301</v>
      </c>
      <c r="C1016" t="s">
        <v>239</v>
      </c>
      <c r="E1016" t="s">
        <v>157</v>
      </c>
      <c r="F1016" t="s">
        <v>1330</v>
      </c>
      <c r="G1016" t="s">
        <v>55</v>
      </c>
      <c r="H1016" t="s">
        <v>1051</v>
      </c>
      <c r="J1016">
        <v>74</v>
      </c>
      <c r="K1016">
        <v>416130</v>
      </c>
      <c r="L1016">
        <v>130</v>
      </c>
      <c r="M1016">
        <v>2007</v>
      </c>
      <c r="N1016" t="s">
        <v>241</v>
      </c>
      <c r="P1016">
        <f>ROUNDDOWN(AL1016,0)</f>
        <v>6</v>
      </c>
      <c r="S1016">
        <v>1.5</v>
      </c>
      <c r="U1016">
        <v>2007</v>
      </c>
      <c r="AC1016">
        <v>2</v>
      </c>
      <c r="AH1016">
        <v>2</v>
      </c>
      <c r="AI1016">
        <v>2</v>
      </c>
      <c r="AJ1016">
        <v>3</v>
      </c>
      <c r="AK1016">
        <v>98230</v>
      </c>
      <c r="AL1016">
        <v>6.3</v>
      </c>
      <c r="AM1016" t="s">
        <v>55</v>
      </c>
      <c r="AN1016" t="str">
        <f>CHOOSE(AI1016, "Bottom 20%", "20%-40%", "40%-60%", "60%-80%", "Top 20%")</f>
        <v>20%-40%</v>
      </c>
      <c r="AP1016">
        <v>1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</v>
      </c>
      <c r="BD1016">
        <v>0</v>
      </c>
      <c r="BE1016">
        <v>0</v>
      </c>
      <c r="BF1016">
        <v>0</v>
      </c>
      <c r="BG1016">
        <v>0</v>
      </c>
    </row>
    <row r="1017" spans="1:59">
      <c r="A1017" s="8">
        <v>37118</v>
      </c>
      <c r="B1017" s="8">
        <v>37214</v>
      </c>
      <c r="C1017" t="s">
        <v>239</v>
      </c>
      <c r="E1017" t="s">
        <v>157</v>
      </c>
      <c r="F1017" t="s">
        <v>1331</v>
      </c>
      <c r="G1017" t="s">
        <v>55</v>
      </c>
      <c r="H1017" t="s">
        <v>817</v>
      </c>
      <c r="J1017">
        <v>310</v>
      </c>
      <c r="K1017">
        <v>1570270</v>
      </c>
      <c r="L1017">
        <v>84</v>
      </c>
      <c r="M1017">
        <v>2001</v>
      </c>
      <c r="N1017" t="s">
        <v>241</v>
      </c>
      <c r="P1017">
        <f>ROUNDDOWN(AL1017,0)</f>
        <v>7</v>
      </c>
      <c r="S1017">
        <v>1.5</v>
      </c>
      <c r="U1017">
        <v>2001</v>
      </c>
      <c r="W1017">
        <v>2</v>
      </c>
      <c r="AH1017">
        <v>2</v>
      </c>
      <c r="AI1017">
        <v>2</v>
      </c>
      <c r="AJ1017">
        <v>97</v>
      </c>
      <c r="AK1017">
        <v>74500</v>
      </c>
      <c r="AL1017">
        <v>7</v>
      </c>
      <c r="AM1017" t="s">
        <v>55</v>
      </c>
      <c r="AN1017" t="str">
        <f>CHOOSE(AI1017, "Bottom 20%", "20%-40%", "40%-60%", "60%-80%", "Top 20%")</f>
        <v>20%-40%</v>
      </c>
      <c r="AP1017">
        <v>1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1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</row>
    <row r="1018" spans="1:59">
      <c r="A1018" s="8">
        <v>39740</v>
      </c>
      <c r="B1018" s="8">
        <v>39741</v>
      </c>
      <c r="C1018" t="s">
        <v>239</v>
      </c>
      <c r="E1018" t="s">
        <v>157</v>
      </c>
      <c r="F1018" t="s">
        <v>1332</v>
      </c>
      <c r="G1018" t="s">
        <v>55</v>
      </c>
      <c r="H1018" t="s">
        <v>970</v>
      </c>
      <c r="J1018">
        <v>29</v>
      </c>
      <c r="K1018">
        <v>12004</v>
      </c>
      <c r="L1018">
        <v>4</v>
      </c>
      <c r="M1018">
        <v>2008</v>
      </c>
      <c r="N1018" t="s">
        <v>241</v>
      </c>
      <c r="P1018">
        <f>ROUNDDOWN(AL1018,0)</f>
        <v>5</v>
      </c>
      <c r="S1018">
        <v>1.5</v>
      </c>
      <c r="U1018">
        <v>2008</v>
      </c>
      <c r="AD1018">
        <v>2</v>
      </c>
      <c r="AH1018">
        <v>2</v>
      </c>
      <c r="AI1018">
        <v>2</v>
      </c>
      <c r="AJ1018">
        <v>2</v>
      </c>
      <c r="AK1018">
        <v>39090</v>
      </c>
      <c r="AL1018">
        <v>5.0999999999999996</v>
      </c>
      <c r="AM1018" t="s">
        <v>55</v>
      </c>
      <c r="AN1018" t="str">
        <f>CHOOSE(AI1018, "Bottom 20%", "20%-40%", "40%-60%", "60%-80%", "Top 20%")</f>
        <v>20%-40%</v>
      </c>
      <c r="AP1018">
        <v>1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1</v>
      </c>
      <c r="BE1018">
        <v>0</v>
      </c>
      <c r="BF1018">
        <v>0</v>
      </c>
      <c r="BG1018">
        <v>0</v>
      </c>
    </row>
    <row r="1019" spans="1:59">
      <c r="A1019" s="8">
        <v>40452</v>
      </c>
      <c r="B1019" s="8">
        <v>40457</v>
      </c>
      <c r="C1019" t="s">
        <v>239</v>
      </c>
      <c r="E1019" t="s">
        <v>157</v>
      </c>
      <c r="F1019" t="s">
        <v>1333</v>
      </c>
      <c r="G1019" t="s">
        <v>55</v>
      </c>
      <c r="H1019" t="s">
        <v>970</v>
      </c>
      <c r="J1019">
        <v>84</v>
      </c>
      <c r="K1019">
        <v>679825</v>
      </c>
      <c r="L1019">
        <v>142.5</v>
      </c>
      <c r="M1019">
        <v>2010</v>
      </c>
      <c r="N1019" t="s">
        <v>241</v>
      </c>
      <c r="P1019">
        <f>ROUNDDOWN(AL1019,0)</f>
        <v>5</v>
      </c>
      <c r="S1019">
        <v>1.5</v>
      </c>
      <c r="U1019">
        <v>2010</v>
      </c>
      <c r="AE1019">
        <v>2</v>
      </c>
      <c r="AF1019">
        <v>2</v>
      </c>
      <c r="AG1019">
        <v>2</v>
      </c>
      <c r="AH1019">
        <v>2</v>
      </c>
      <c r="AI1019">
        <v>2</v>
      </c>
      <c r="AJ1019">
        <v>6</v>
      </c>
      <c r="AK1019">
        <v>11136.58</v>
      </c>
      <c r="AL1019">
        <v>5.3</v>
      </c>
      <c r="AM1019" t="s">
        <v>55</v>
      </c>
      <c r="AN1019" t="str">
        <f>CHOOSE(AI1019, "Bottom 20%", "20%-40%", "40%-60%", "60%-80%", "Top 20%")</f>
        <v>20%-40%</v>
      </c>
      <c r="AP1019">
        <v>1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1</v>
      </c>
      <c r="BG1019">
        <v>0</v>
      </c>
    </row>
    <row r="1020" spans="1:59">
      <c r="A1020" s="8">
        <v>40081</v>
      </c>
      <c r="B1020" s="8">
        <v>40084</v>
      </c>
      <c r="C1020" t="s">
        <v>239</v>
      </c>
      <c r="E1020" t="s">
        <v>157</v>
      </c>
      <c r="G1020" t="s">
        <v>55</v>
      </c>
      <c r="H1020" t="s">
        <v>819</v>
      </c>
      <c r="J1020">
        <v>17</v>
      </c>
      <c r="K1020">
        <v>40000</v>
      </c>
      <c r="M1020">
        <v>2009</v>
      </c>
      <c r="N1020" t="s">
        <v>241</v>
      </c>
      <c r="P1020">
        <f>ROUNDDOWN(AL1020,0)</f>
        <v>5</v>
      </c>
      <c r="S1020">
        <v>1.5</v>
      </c>
      <c r="U1020">
        <v>2009</v>
      </c>
      <c r="AE1020">
        <v>2</v>
      </c>
      <c r="AF1020">
        <v>2</v>
      </c>
      <c r="AG1020">
        <v>2</v>
      </c>
      <c r="AH1020">
        <v>2</v>
      </c>
      <c r="AI1020">
        <v>2</v>
      </c>
      <c r="AJ1020">
        <v>4</v>
      </c>
      <c r="AK1020">
        <v>47600</v>
      </c>
      <c r="AL1020">
        <v>5.5</v>
      </c>
      <c r="AM1020" t="s">
        <v>55</v>
      </c>
      <c r="AN1020" t="str">
        <f>CHOOSE(AI1020, "Bottom 20%", "20%-40%", "40%-60%", "60%-80%", "Top 20%")</f>
        <v>20%-40%</v>
      </c>
      <c r="AP1020">
        <v>1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1</v>
      </c>
      <c r="BF1020">
        <v>0</v>
      </c>
      <c r="BG1020">
        <v>0</v>
      </c>
    </row>
    <row r="1021" spans="1:59">
      <c r="A1021" s="8">
        <v>40465</v>
      </c>
      <c r="B1021" s="8">
        <v>40469</v>
      </c>
      <c r="C1021" t="s">
        <v>239</v>
      </c>
      <c r="E1021" t="s">
        <v>157</v>
      </c>
      <c r="F1021" t="s">
        <v>1334</v>
      </c>
      <c r="G1021" t="s">
        <v>55</v>
      </c>
      <c r="H1021" t="s">
        <v>819</v>
      </c>
      <c r="J1021">
        <v>21</v>
      </c>
      <c r="K1021">
        <v>761000</v>
      </c>
      <c r="L1021">
        <v>154</v>
      </c>
      <c r="M1021">
        <v>2010</v>
      </c>
      <c r="N1021" t="s">
        <v>241</v>
      </c>
      <c r="P1021">
        <f>ROUNDDOWN(AL1021,0)</f>
        <v>6</v>
      </c>
      <c r="S1021">
        <v>1.5</v>
      </c>
      <c r="U1021">
        <v>2010</v>
      </c>
      <c r="AE1021">
        <v>2</v>
      </c>
      <c r="AF1021">
        <v>2</v>
      </c>
      <c r="AG1021">
        <v>2</v>
      </c>
      <c r="AH1021">
        <v>2</v>
      </c>
      <c r="AI1021">
        <v>2</v>
      </c>
      <c r="AJ1021">
        <v>5</v>
      </c>
      <c r="AK1021">
        <v>109613.6</v>
      </c>
      <c r="AL1021">
        <v>6.1</v>
      </c>
      <c r="AM1021" t="s">
        <v>55</v>
      </c>
      <c r="AN1021" t="str">
        <f>CHOOSE(AI1021, "Bottom 20%", "20%-40%", "40%-60%", "60%-80%", "Top 20%")</f>
        <v>20%-40%</v>
      </c>
      <c r="AP1021">
        <v>1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1</v>
      </c>
      <c r="BG1021">
        <v>0</v>
      </c>
    </row>
    <row r="1022" spans="1:59">
      <c r="A1022" s="8">
        <v>38232</v>
      </c>
      <c r="B1022" s="8">
        <v>38237</v>
      </c>
      <c r="C1022" t="s">
        <v>200</v>
      </c>
      <c r="E1022" t="s">
        <v>157</v>
      </c>
      <c r="F1022" t="s">
        <v>1335</v>
      </c>
      <c r="G1022" t="s">
        <v>55</v>
      </c>
      <c r="H1022" t="s">
        <v>817</v>
      </c>
      <c r="J1022">
        <v>222</v>
      </c>
      <c r="K1022">
        <v>8253000</v>
      </c>
      <c r="L1022">
        <v>471</v>
      </c>
      <c r="M1022">
        <v>2004</v>
      </c>
      <c r="N1022" t="s">
        <v>202</v>
      </c>
      <c r="P1022">
        <f>ROUNDDOWN(AL1022,0)</f>
        <v>6</v>
      </c>
      <c r="S1022">
        <v>2</v>
      </c>
      <c r="U1022">
        <v>2004</v>
      </c>
      <c r="Z1022">
        <v>2</v>
      </c>
      <c r="AH1022">
        <v>3</v>
      </c>
      <c r="AI1022">
        <v>2</v>
      </c>
      <c r="AJ1022">
        <v>6</v>
      </c>
      <c r="AK1022">
        <v>72280</v>
      </c>
      <c r="AL1022">
        <v>6</v>
      </c>
      <c r="AM1022" t="s">
        <v>55</v>
      </c>
      <c r="AN1022" t="str">
        <f>CHOOSE(AI1022, "Bottom 20%", "20%-40%", "40%-60%", "60%-80%", "Top 20%")</f>
        <v>20%-40%</v>
      </c>
      <c r="AP1022">
        <v>1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1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</row>
    <row r="1023" spans="1:59">
      <c r="A1023" s="8">
        <v>38522</v>
      </c>
      <c r="B1023" s="8">
        <v>38533</v>
      </c>
      <c r="C1023" t="s">
        <v>200</v>
      </c>
      <c r="E1023" t="s">
        <v>157</v>
      </c>
      <c r="F1023" t="s">
        <v>1336</v>
      </c>
      <c r="G1023" t="s">
        <v>55</v>
      </c>
      <c r="H1023" t="s">
        <v>817</v>
      </c>
      <c r="J1023">
        <v>235</v>
      </c>
      <c r="K1023">
        <v>16700000</v>
      </c>
      <c r="L1023">
        <v>2160</v>
      </c>
      <c r="M1023">
        <v>2005</v>
      </c>
      <c r="N1023" t="s">
        <v>202</v>
      </c>
      <c r="P1023">
        <f>ROUNDDOWN(AL1023,0)</f>
        <v>6</v>
      </c>
      <c r="S1023">
        <v>2</v>
      </c>
      <c r="U1023">
        <v>2005</v>
      </c>
      <c r="AA1023">
        <v>2</v>
      </c>
      <c r="AH1023">
        <v>3</v>
      </c>
      <c r="AI1023">
        <v>2</v>
      </c>
      <c r="AJ1023">
        <v>12</v>
      </c>
      <c r="AK1023">
        <v>226600</v>
      </c>
      <c r="AL1023">
        <v>6.7</v>
      </c>
      <c r="AM1023" t="s">
        <v>55</v>
      </c>
      <c r="AN1023" t="str">
        <f>CHOOSE(AI1023, "Bottom 20%", "20%-40%", "40%-60%", "60%-80%", "Top 20%")</f>
        <v>20%-40%</v>
      </c>
      <c r="AP1023">
        <v>1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</row>
    <row r="1024" spans="1:59">
      <c r="A1024" s="8">
        <v>36811</v>
      </c>
      <c r="B1024" s="8">
        <v>36817</v>
      </c>
      <c r="C1024" t="s">
        <v>200</v>
      </c>
      <c r="E1024" t="s">
        <v>157</v>
      </c>
      <c r="F1024" t="s">
        <v>1337</v>
      </c>
      <c r="G1024" t="s">
        <v>55</v>
      </c>
      <c r="H1024" t="s">
        <v>814</v>
      </c>
      <c r="J1024">
        <v>10</v>
      </c>
      <c r="K1024">
        <v>200000</v>
      </c>
      <c r="L1024">
        <v>25.366</v>
      </c>
      <c r="M1024">
        <v>2000</v>
      </c>
      <c r="N1024" t="s">
        <v>202</v>
      </c>
      <c r="P1024">
        <f>ROUNDDOWN(AL1024,0)</f>
        <v>5</v>
      </c>
      <c r="S1024">
        <v>2</v>
      </c>
      <c r="U1024">
        <v>2000</v>
      </c>
      <c r="V1024">
        <v>2</v>
      </c>
      <c r="AH1024">
        <v>3</v>
      </c>
      <c r="AI1024">
        <v>2</v>
      </c>
      <c r="AJ1024">
        <v>7</v>
      </c>
      <c r="AK1024">
        <v>11170</v>
      </c>
      <c r="AL1024">
        <v>5.2</v>
      </c>
      <c r="AM1024" t="s">
        <v>55</v>
      </c>
      <c r="AN1024" t="str">
        <f>CHOOSE(AI1024, "Bottom 20%", "20%-40%", "40%-60%", "60%-80%", "Top 20%")</f>
        <v>20%-40%</v>
      </c>
      <c r="AP1024">
        <v>1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</row>
    <row r="1025" spans="1:59">
      <c r="A1025" s="8">
        <v>37415</v>
      </c>
      <c r="B1025" s="8">
        <v>37425</v>
      </c>
      <c r="C1025" t="s">
        <v>200</v>
      </c>
      <c r="E1025" t="s">
        <v>157</v>
      </c>
      <c r="F1025" t="s">
        <v>1338</v>
      </c>
      <c r="G1025" t="s">
        <v>55</v>
      </c>
      <c r="H1025" t="s">
        <v>814</v>
      </c>
      <c r="J1025">
        <v>793</v>
      </c>
      <c r="K1025">
        <v>80035257</v>
      </c>
      <c r="L1025">
        <v>3100</v>
      </c>
      <c r="M1025">
        <v>2002</v>
      </c>
      <c r="N1025" t="s">
        <v>202</v>
      </c>
      <c r="P1025">
        <f>ROUNDDOWN(AL1025,0)</f>
        <v>6</v>
      </c>
      <c r="S1025">
        <v>2</v>
      </c>
      <c r="U1025">
        <v>2002</v>
      </c>
      <c r="X1025">
        <v>2</v>
      </c>
      <c r="AH1025">
        <v>3</v>
      </c>
      <c r="AI1025">
        <v>2</v>
      </c>
      <c r="AJ1025">
        <v>11</v>
      </c>
      <c r="AK1025">
        <v>252000</v>
      </c>
      <c r="AL1025">
        <v>6.7</v>
      </c>
      <c r="AM1025" t="s">
        <v>55</v>
      </c>
      <c r="AN1025" t="str">
        <f>CHOOSE(AI1025, "Bottom 20%", "20%-40%", "40%-60%", "60%-80%", "Top 20%")</f>
        <v>20%-40%</v>
      </c>
      <c r="AP1025">
        <v>1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</row>
    <row r="1026" spans="1:59">
      <c r="A1026" s="8">
        <v>37097</v>
      </c>
      <c r="B1026" s="8">
        <v>37098</v>
      </c>
      <c r="C1026" t="s">
        <v>200</v>
      </c>
      <c r="E1026" t="s">
        <v>157</v>
      </c>
      <c r="F1026" t="s">
        <v>1339</v>
      </c>
      <c r="G1026" t="s">
        <v>55</v>
      </c>
      <c r="H1026" t="s">
        <v>817</v>
      </c>
      <c r="J1026">
        <v>46</v>
      </c>
      <c r="K1026">
        <v>17</v>
      </c>
      <c r="L1026">
        <v>5</v>
      </c>
      <c r="M1026">
        <v>2001</v>
      </c>
      <c r="N1026" t="s">
        <v>202</v>
      </c>
      <c r="P1026">
        <f>ROUNDDOWN(AL1026,0)</f>
        <v>4</v>
      </c>
      <c r="S1026">
        <v>2</v>
      </c>
      <c r="U1026">
        <v>2001</v>
      </c>
      <c r="W1026">
        <v>2</v>
      </c>
      <c r="AH1026">
        <v>3</v>
      </c>
      <c r="AI1026">
        <v>2</v>
      </c>
      <c r="AJ1026">
        <v>2</v>
      </c>
      <c r="AK1026">
        <v>6800</v>
      </c>
      <c r="AL1026">
        <v>4.4000000000000004</v>
      </c>
      <c r="AM1026" t="s">
        <v>55</v>
      </c>
      <c r="AN1026" t="str">
        <f>CHOOSE(AI1026, "Bottom 20%", "20%-40%", "40%-60%", "60%-80%", "Top 20%")</f>
        <v>20%-40%</v>
      </c>
      <c r="AP1026">
        <v>1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</row>
    <row r="1027" spans="1:59">
      <c r="A1027" s="8">
        <v>38513</v>
      </c>
      <c r="B1027" s="8">
        <v>38515</v>
      </c>
      <c r="C1027" t="s">
        <v>200</v>
      </c>
      <c r="E1027" t="s">
        <v>157</v>
      </c>
      <c r="F1027" t="s">
        <v>1340</v>
      </c>
      <c r="G1027" t="s">
        <v>55</v>
      </c>
      <c r="H1027" t="s">
        <v>814</v>
      </c>
      <c r="J1027">
        <v>117</v>
      </c>
      <c r="K1027">
        <v>425</v>
      </c>
      <c r="L1027">
        <v>45</v>
      </c>
      <c r="M1027">
        <v>2005</v>
      </c>
      <c r="N1027" t="s">
        <v>202</v>
      </c>
      <c r="P1027">
        <f>ROUNDDOWN(AL1027,0)</f>
        <v>4</v>
      </c>
      <c r="S1027">
        <v>2</v>
      </c>
      <c r="U1027">
        <v>2005</v>
      </c>
      <c r="AA1027">
        <v>2</v>
      </c>
      <c r="AH1027">
        <v>3</v>
      </c>
      <c r="AI1027">
        <v>2</v>
      </c>
      <c r="AJ1027">
        <v>3</v>
      </c>
      <c r="AK1027">
        <v>2330</v>
      </c>
      <c r="AL1027">
        <v>4.0999999999999996</v>
      </c>
      <c r="AM1027" t="s">
        <v>55</v>
      </c>
      <c r="AN1027" t="str">
        <f>CHOOSE(AI1027, "Bottom 20%", "20%-40%", "40%-60%", "60%-80%", "Top 20%")</f>
        <v>20%-40%</v>
      </c>
      <c r="AP1027">
        <v>1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1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</row>
    <row r="1028" spans="1:59">
      <c r="A1028" s="8">
        <v>36677</v>
      </c>
      <c r="B1028" s="8">
        <v>36696</v>
      </c>
      <c r="C1028" t="s">
        <v>200</v>
      </c>
      <c r="E1028" t="s">
        <v>157</v>
      </c>
      <c r="F1028" t="s">
        <v>1341</v>
      </c>
      <c r="G1028" t="s">
        <v>55</v>
      </c>
      <c r="H1028" t="s">
        <v>814</v>
      </c>
      <c r="J1028">
        <v>34</v>
      </c>
      <c r="K1028">
        <v>154183</v>
      </c>
      <c r="L1028">
        <v>22</v>
      </c>
      <c r="M1028">
        <v>2000</v>
      </c>
      <c r="N1028" t="s">
        <v>202</v>
      </c>
      <c r="P1028">
        <f>ROUNDDOWN(AL1028,0)</f>
        <v>6</v>
      </c>
      <c r="S1028">
        <v>2</v>
      </c>
      <c r="U1028">
        <v>2000</v>
      </c>
      <c r="V1028">
        <v>2</v>
      </c>
      <c r="AH1028">
        <v>3</v>
      </c>
      <c r="AI1028">
        <v>2</v>
      </c>
      <c r="AJ1028">
        <v>20</v>
      </c>
      <c r="AK1028">
        <v>114000</v>
      </c>
      <c r="AL1028">
        <v>6.7</v>
      </c>
      <c r="AM1028" t="s">
        <v>55</v>
      </c>
      <c r="AN1028" t="str">
        <f>CHOOSE(AI1028, "Bottom 20%", "20%-40%", "40%-60%", "60%-80%", "Top 20%")</f>
        <v>20%-40%</v>
      </c>
      <c r="AP1028">
        <v>1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</row>
    <row r="1029" spans="1:59">
      <c r="A1029" s="8">
        <v>39821</v>
      </c>
      <c r="B1029" s="8">
        <v>39832</v>
      </c>
      <c r="C1029" t="s">
        <v>1075</v>
      </c>
      <c r="E1029" t="s">
        <v>343</v>
      </c>
      <c r="F1029" t="s">
        <v>1342</v>
      </c>
      <c r="G1029" t="s">
        <v>55</v>
      </c>
      <c r="H1029" t="s">
        <v>819</v>
      </c>
      <c r="J1029">
        <v>12</v>
      </c>
      <c r="K1029">
        <v>10556</v>
      </c>
      <c r="L1029">
        <v>43.247</v>
      </c>
      <c r="M1029">
        <v>2009</v>
      </c>
      <c r="N1029" t="s">
        <v>1077</v>
      </c>
      <c r="P1029">
        <f>ROUNDDOWN(AL1029,0)</f>
        <v>3</v>
      </c>
      <c r="S1029">
        <v>2</v>
      </c>
      <c r="U1029">
        <v>2009</v>
      </c>
      <c r="AE1029">
        <v>2</v>
      </c>
      <c r="AF1029">
        <v>2</v>
      </c>
      <c r="AG1029">
        <v>2</v>
      </c>
      <c r="AH1029">
        <v>2</v>
      </c>
      <c r="AI1029">
        <v>2</v>
      </c>
      <c r="AJ1029">
        <v>12</v>
      </c>
      <c r="AK1029">
        <v>348.6</v>
      </c>
      <c r="AL1029">
        <v>3.8</v>
      </c>
      <c r="AM1029" t="s">
        <v>55</v>
      </c>
      <c r="AN1029" t="str">
        <f>CHOOSE(AI1029, "Bottom 20%", "20%-40%", "40%-60%", "60%-80%", "Top 20%")</f>
        <v>20%-40%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1</v>
      </c>
      <c r="BF1029">
        <v>0</v>
      </c>
      <c r="BG1029">
        <v>0</v>
      </c>
    </row>
    <row r="1030" spans="1:59">
      <c r="A1030" s="8">
        <v>39740</v>
      </c>
      <c r="B1030" s="8">
        <v>39764</v>
      </c>
      <c r="C1030" t="s">
        <v>227</v>
      </c>
      <c r="E1030" t="s">
        <v>207</v>
      </c>
      <c r="F1030" t="s">
        <v>1343</v>
      </c>
      <c r="G1030" t="s">
        <v>55</v>
      </c>
      <c r="H1030" t="s">
        <v>819</v>
      </c>
      <c r="J1030">
        <v>67</v>
      </c>
      <c r="K1030">
        <v>313357</v>
      </c>
      <c r="M1030">
        <v>2008</v>
      </c>
      <c r="N1030" t="s">
        <v>229</v>
      </c>
      <c r="P1030">
        <f>ROUNDDOWN(AL1030,0)</f>
        <v>6</v>
      </c>
      <c r="S1030">
        <v>2</v>
      </c>
      <c r="U1030">
        <v>2008</v>
      </c>
      <c r="AD1030">
        <v>2</v>
      </c>
      <c r="AH1030">
        <v>2</v>
      </c>
      <c r="AI1030">
        <v>2</v>
      </c>
      <c r="AJ1030">
        <v>25</v>
      </c>
      <c r="AK1030">
        <v>96390</v>
      </c>
      <c r="AL1030">
        <v>6.7</v>
      </c>
      <c r="AM1030" t="s">
        <v>55</v>
      </c>
      <c r="AN1030" t="str">
        <f>CHOOSE(AI1030, "Bottom 20%", "20%-40%", "40%-60%", "60%-80%", "Top 20%")</f>
        <v>20%-40%</v>
      </c>
      <c r="AP1030">
        <v>0</v>
      </c>
      <c r="AQ1030">
        <v>0</v>
      </c>
      <c r="AR1030">
        <v>1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1</v>
      </c>
      <c r="BE1030">
        <v>0</v>
      </c>
      <c r="BF1030">
        <v>0</v>
      </c>
      <c r="BG1030">
        <v>0</v>
      </c>
    </row>
    <row r="1031" spans="1:59">
      <c r="A1031" s="8">
        <v>37283</v>
      </c>
      <c r="B1031" s="8">
        <v>37299</v>
      </c>
      <c r="C1031" t="s">
        <v>203</v>
      </c>
      <c r="E1031" t="s">
        <v>157</v>
      </c>
      <c r="F1031" t="s">
        <v>1344</v>
      </c>
      <c r="G1031" t="s">
        <v>55</v>
      </c>
      <c r="H1031" t="s">
        <v>817</v>
      </c>
      <c r="J1031">
        <v>150</v>
      </c>
      <c r="K1031">
        <v>500750</v>
      </c>
      <c r="L1031">
        <v>350</v>
      </c>
      <c r="M1031">
        <v>2002</v>
      </c>
      <c r="N1031" t="s">
        <v>205</v>
      </c>
      <c r="P1031">
        <f>ROUNDDOWN(AL1031,0)</f>
        <v>6</v>
      </c>
      <c r="S1031">
        <v>2</v>
      </c>
      <c r="U1031">
        <v>2002</v>
      </c>
      <c r="X1031">
        <v>2</v>
      </c>
      <c r="AH1031">
        <v>2</v>
      </c>
      <c r="AI1031">
        <v>2</v>
      </c>
      <c r="AJ1031">
        <v>17</v>
      </c>
      <c r="AK1031">
        <v>41000</v>
      </c>
      <c r="AL1031">
        <v>6.1</v>
      </c>
      <c r="AM1031" t="s">
        <v>55</v>
      </c>
      <c r="AN1031" t="str">
        <f>CHOOSE(AI1031, "Bottom 20%", "20%-40%", "40%-60%", "60%-80%", "Top 20%")</f>
        <v>20%-40%</v>
      </c>
      <c r="AP1031">
        <v>1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1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</row>
    <row r="1032" spans="1:59">
      <c r="A1032" s="8">
        <v>40071</v>
      </c>
      <c r="B1032" s="8">
        <v>40074</v>
      </c>
      <c r="C1032" t="s">
        <v>203</v>
      </c>
      <c r="E1032" t="s">
        <v>157</v>
      </c>
      <c r="F1032" t="s">
        <v>1345</v>
      </c>
      <c r="G1032" t="s">
        <v>55</v>
      </c>
      <c r="H1032" t="s">
        <v>970</v>
      </c>
      <c r="J1032">
        <v>38</v>
      </c>
      <c r="K1032">
        <v>10000</v>
      </c>
      <c r="M1032">
        <v>2009</v>
      </c>
      <c r="N1032" t="s">
        <v>205</v>
      </c>
      <c r="P1032">
        <f>ROUNDDOWN(AL1032,0)</f>
        <v>5</v>
      </c>
      <c r="S1032">
        <v>2</v>
      </c>
      <c r="U1032">
        <v>2009</v>
      </c>
      <c r="AE1032">
        <v>2</v>
      </c>
      <c r="AF1032">
        <v>2</v>
      </c>
      <c r="AG1032">
        <v>2</v>
      </c>
      <c r="AH1032">
        <v>2</v>
      </c>
      <c r="AI1032">
        <v>2</v>
      </c>
      <c r="AJ1032">
        <v>4</v>
      </c>
      <c r="AK1032">
        <v>47760</v>
      </c>
      <c r="AL1032">
        <v>5.3</v>
      </c>
      <c r="AM1032" t="s">
        <v>55</v>
      </c>
      <c r="AN1032" t="str">
        <f>CHOOSE(AI1032, "Bottom 20%", "20%-40%", "40%-60%", "60%-80%", "Top 20%")</f>
        <v>20%-40%</v>
      </c>
      <c r="AP1032">
        <v>1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1</v>
      </c>
      <c r="BF1032">
        <v>0</v>
      </c>
      <c r="BG1032">
        <v>0</v>
      </c>
    </row>
    <row r="1033" spans="1:59">
      <c r="A1033" s="8">
        <v>40081</v>
      </c>
      <c r="B1033" s="8">
        <v>40098</v>
      </c>
      <c r="C1033" t="s">
        <v>170</v>
      </c>
      <c r="E1033" t="s">
        <v>157</v>
      </c>
      <c r="F1033" t="s">
        <v>1346</v>
      </c>
      <c r="G1033" t="s">
        <v>55</v>
      </c>
      <c r="H1033" t="s">
        <v>819</v>
      </c>
      <c r="J1033">
        <v>300</v>
      </c>
      <c r="K1033">
        <v>2000000</v>
      </c>
      <c r="L1033">
        <v>2150</v>
      </c>
      <c r="M1033">
        <v>2009</v>
      </c>
      <c r="N1033" t="s">
        <v>172</v>
      </c>
      <c r="P1033">
        <f>ROUNDDOWN(AL1033,0)</f>
        <v>7</v>
      </c>
      <c r="S1033">
        <v>2</v>
      </c>
      <c r="U1033">
        <v>2009</v>
      </c>
      <c r="AE1033">
        <v>2</v>
      </c>
      <c r="AF1033">
        <v>2</v>
      </c>
      <c r="AG1033">
        <v>2</v>
      </c>
      <c r="AH1033">
        <v>2</v>
      </c>
      <c r="AI1033">
        <v>2</v>
      </c>
      <c r="AJ1033">
        <v>18</v>
      </c>
      <c r="AK1033">
        <v>309700</v>
      </c>
      <c r="AL1033">
        <v>7</v>
      </c>
      <c r="AM1033" t="s">
        <v>55</v>
      </c>
      <c r="AN1033" t="str">
        <f>CHOOSE(AI1033, "Bottom 20%", "20%-40%", "40%-60%", "60%-80%", "Top 20%")</f>
        <v>20%-40%</v>
      </c>
      <c r="AP1033">
        <v>1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1</v>
      </c>
      <c r="BF1033">
        <v>0</v>
      </c>
      <c r="BG1033">
        <v>0</v>
      </c>
    </row>
    <row r="1034" spans="1:59">
      <c r="A1034" s="8">
        <v>39649</v>
      </c>
      <c r="B1034" s="8">
        <v>39668</v>
      </c>
      <c r="C1034" t="s">
        <v>170</v>
      </c>
      <c r="E1034" t="s">
        <v>157</v>
      </c>
      <c r="F1034" t="s">
        <v>1347</v>
      </c>
      <c r="G1034" t="s">
        <v>55</v>
      </c>
      <c r="H1034" t="s">
        <v>819</v>
      </c>
      <c r="J1034">
        <v>142</v>
      </c>
      <c r="K1034">
        <v>225000</v>
      </c>
      <c r="M1034">
        <v>2008</v>
      </c>
      <c r="N1034" t="s">
        <v>172</v>
      </c>
      <c r="P1034">
        <f>ROUNDDOWN(AL1034,0)</f>
        <v>7</v>
      </c>
      <c r="S1034">
        <v>2</v>
      </c>
      <c r="U1034">
        <v>2008</v>
      </c>
      <c r="AD1034">
        <v>2</v>
      </c>
      <c r="AH1034">
        <v>2</v>
      </c>
      <c r="AI1034">
        <v>2</v>
      </c>
      <c r="AJ1034">
        <v>20</v>
      </c>
      <c r="AK1034">
        <v>283800</v>
      </c>
      <c r="AL1034">
        <v>7.1</v>
      </c>
      <c r="AM1034" t="s">
        <v>55</v>
      </c>
      <c r="AN1034" t="str">
        <f>CHOOSE(AI1034, "Bottom 20%", "20%-40%", "40%-60%", "60%-80%", "Top 20%")</f>
        <v>20%-40%</v>
      </c>
      <c r="AP1034">
        <v>1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1</v>
      </c>
      <c r="BE1034">
        <v>0</v>
      </c>
      <c r="BF1034">
        <v>0</v>
      </c>
      <c r="BG1034">
        <v>0</v>
      </c>
    </row>
    <row r="1035" spans="1:59">
      <c r="A1035" s="8">
        <v>39774</v>
      </c>
      <c r="B1035" s="8">
        <v>39786</v>
      </c>
      <c r="C1035" t="s">
        <v>261</v>
      </c>
      <c r="E1035" t="s">
        <v>157</v>
      </c>
      <c r="F1035" t="s">
        <v>1348</v>
      </c>
      <c r="G1035" t="s">
        <v>55</v>
      </c>
      <c r="H1035" t="s">
        <v>970</v>
      </c>
      <c r="J1035">
        <v>15</v>
      </c>
      <c r="K1035">
        <v>360000</v>
      </c>
      <c r="M1035">
        <v>2008</v>
      </c>
      <c r="N1035" t="s">
        <v>263</v>
      </c>
      <c r="P1035">
        <f>ROUNDDOWN(AL1035,0)</f>
        <v>6</v>
      </c>
      <c r="S1035">
        <v>2</v>
      </c>
      <c r="U1035">
        <v>2008</v>
      </c>
      <c r="AD1035">
        <v>2</v>
      </c>
      <c r="AH1035">
        <v>2</v>
      </c>
      <c r="AI1035">
        <v>2</v>
      </c>
      <c r="AJ1035">
        <v>13</v>
      </c>
      <c r="AK1035">
        <v>103400</v>
      </c>
      <c r="AL1035">
        <v>6.4</v>
      </c>
      <c r="AM1035" t="s">
        <v>55</v>
      </c>
      <c r="AN1035" t="str">
        <f>CHOOSE(AI1035, "Bottom 20%", "20%-40%", "40%-60%", "60%-80%", "Top 20%")</f>
        <v>20%-40%</v>
      </c>
      <c r="AP1035">
        <v>1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1</v>
      </c>
      <c r="BE1035">
        <v>0</v>
      </c>
      <c r="BF1035">
        <v>0</v>
      </c>
      <c r="BG1035">
        <v>0</v>
      </c>
    </row>
    <row r="1036" spans="1:59">
      <c r="A1036" s="8">
        <v>40507</v>
      </c>
      <c r="B1036" s="8">
        <v>40518</v>
      </c>
      <c r="C1036" t="s">
        <v>420</v>
      </c>
      <c r="E1036" t="s">
        <v>161</v>
      </c>
      <c r="F1036" t="s">
        <v>1349</v>
      </c>
      <c r="G1036" t="s">
        <v>55</v>
      </c>
      <c r="H1036" t="s">
        <v>970</v>
      </c>
      <c r="J1036">
        <v>32</v>
      </c>
      <c r="K1036">
        <v>75003</v>
      </c>
      <c r="L1036">
        <v>29</v>
      </c>
      <c r="M1036">
        <v>2010</v>
      </c>
      <c r="N1036" t="s">
        <v>422</v>
      </c>
      <c r="P1036">
        <f>ROUNDDOWN(AL1036,0)</f>
        <v>5</v>
      </c>
      <c r="S1036">
        <v>2</v>
      </c>
      <c r="U1036">
        <v>2010</v>
      </c>
      <c r="AE1036">
        <v>2</v>
      </c>
      <c r="AF1036">
        <v>2</v>
      </c>
      <c r="AG1036">
        <v>2</v>
      </c>
      <c r="AH1036">
        <v>2</v>
      </c>
      <c r="AI1036">
        <v>2</v>
      </c>
      <c r="AJ1036">
        <v>12</v>
      </c>
      <c r="AK1036">
        <v>70791.19</v>
      </c>
      <c r="AL1036">
        <v>5.5</v>
      </c>
      <c r="AM1036" t="s">
        <v>55</v>
      </c>
      <c r="AN1036" t="str">
        <f>CHOOSE(AI1036, "Bottom 20%", "20%-40%", "40%-60%", "60%-80%", "Top 20%")</f>
        <v>20%-40%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1</v>
      </c>
      <c r="BG1036">
        <v>0</v>
      </c>
    </row>
    <row r="1037" spans="1:59">
      <c r="A1037" s="8">
        <v>39744</v>
      </c>
      <c r="B1037" s="8">
        <v>39755</v>
      </c>
      <c r="C1037" t="s">
        <v>420</v>
      </c>
      <c r="E1037" t="s">
        <v>161</v>
      </c>
      <c r="F1037" t="s">
        <v>1350</v>
      </c>
      <c r="G1037" t="s">
        <v>55</v>
      </c>
      <c r="H1037" t="s">
        <v>970</v>
      </c>
      <c r="J1037">
        <v>30</v>
      </c>
      <c r="K1037">
        <v>20000</v>
      </c>
      <c r="M1037">
        <v>2008</v>
      </c>
      <c r="N1037" t="s">
        <v>422</v>
      </c>
      <c r="P1037">
        <f>ROUNDDOWN(AL1037,0)</f>
        <v>6</v>
      </c>
      <c r="S1037">
        <v>2</v>
      </c>
      <c r="U1037">
        <v>2008</v>
      </c>
      <c r="AD1037">
        <v>2</v>
      </c>
      <c r="AH1037">
        <v>2</v>
      </c>
      <c r="AI1037">
        <v>2</v>
      </c>
      <c r="AJ1037">
        <v>12</v>
      </c>
      <c r="AK1037">
        <v>146700</v>
      </c>
      <c r="AL1037">
        <v>6.5</v>
      </c>
      <c r="AM1037" t="s">
        <v>55</v>
      </c>
      <c r="AN1037" t="str">
        <f>CHOOSE(AI1037, "Bottom 20%", "20%-40%", "40%-60%", "60%-80%", "Top 20%")</f>
        <v>20%-40%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1</v>
      </c>
      <c r="BE1037">
        <v>0</v>
      </c>
      <c r="BF1037">
        <v>0</v>
      </c>
      <c r="BG1037">
        <v>0</v>
      </c>
    </row>
    <row r="1038" spans="1:59">
      <c r="A1038" s="8">
        <v>39655</v>
      </c>
      <c r="B1038" s="8">
        <v>39656</v>
      </c>
      <c r="C1038" t="s">
        <v>252</v>
      </c>
      <c r="E1038" t="s">
        <v>233</v>
      </c>
      <c r="F1038" t="s">
        <v>1351</v>
      </c>
      <c r="G1038" t="s">
        <v>55</v>
      </c>
      <c r="H1038" t="s">
        <v>819</v>
      </c>
      <c r="J1038">
        <v>3</v>
      </c>
      <c r="K1038">
        <v>4000</v>
      </c>
      <c r="M1038">
        <v>2008</v>
      </c>
      <c r="N1038" t="s">
        <v>254</v>
      </c>
      <c r="P1038">
        <f>ROUNDDOWN(AL1038,0)</f>
        <v>6</v>
      </c>
      <c r="S1038">
        <v>2</v>
      </c>
      <c r="U1038">
        <v>2008</v>
      </c>
      <c r="AD1038">
        <v>2</v>
      </c>
      <c r="AH1038">
        <v>2</v>
      </c>
      <c r="AI1038">
        <v>2</v>
      </c>
      <c r="AJ1038">
        <v>2</v>
      </c>
      <c r="AK1038">
        <v>55710</v>
      </c>
      <c r="AL1038">
        <v>6</v>
      </c>
      <c r="AM1038" t="s">
        <v>55</v>
      </c>
      <c r="AN1038" t="str">
        <f>CHOOSE(AI1038, "Bottom 20%", "20%-40%", "40%-60%", "60%-80%", "Top 20%")</f>
        <v>20%-40%</v>
      </c>
      <c r="AP1038">
        <v>0</v>
      </c>
      <c r="AQ1038">
        <v>1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1</v>
      </c>
      <c r="BE1038">
        <v>0</v>
      </c>
      <c r="BF1038">
        <v>0</v>
      </c>
      <c r="BG1038">
        <v>0</v>
      </c>
    </row>
    <row r="1039" spans="1:59">
      <c r="A1039" s="8">
        <v>40010</v>
      </c>
      <c r="B1039" s="8">
        <v>40020</v>
      </c>
      <c r="C1039" t="s">
        <v>274</v>
      </c>
      <c r="E1039" t="s">
        <v>157</v>
      </c>
      <c r="F1039" t="s">
        <v>1352</v>
      </c>
      <c r="G1039" t="s">
        <v>55</v>
      </c>
      <c r="H1039" t="s">
        <v>819</v>
      </c>
      <c r="J1039">
        <v>26</v>
      </c>
      <c r="K1039">
        <v>15000</v>
      </c>
      <c r="L1039">
        <v>9.4E-2</v>
      </c>
      <c r="M1039">
        <v>2009</v>
      </c>
      <c r="N1039" t="s">
        <v>276</v>
      </c>
      <c r="P1039">
        <f>ROUNDDOWN(AL1039,0)</f>
        <v>6</v>
      </c>
      <c r="S1039">
        <v>2</v>
      </c>
      <c r="U1039">
        <v>2009</v>
      </c>
      <c r="AE1039">
        <v>2</v>
      </c>
      <c r="AF1039">
        <v>2</v>
      </c>
      <c r="AG1039">
        <v>2</v>
      </c>
      <c r="AH1039">
        <v>2</v>
      </c>
      <c r="AI1039">
        <v>2</v>
      </c>
      <c r="AJ1039">
        <v>11</v>
      </c>
      <c r="AK1039">
        <v>138900</v>
      </c>
      <c r="AL1039">
        <v>6</v>
      </c>
      <c r="AM1039" t="s">
        <v>55</v>
      </c>
      <c r="AN1039" t="str">
        <f>CHOOSE(AI1039, "Bottom 20%", "20%-40%", "40%-60%", "60%-80%", "Top 20%")</f>
        <v>20%-40%</v>
      </c>
      <c r="AP1039">
        <v>1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1</v>
      </c>
      <c r="BF1039">
        <v>0</v>
      </c>
      <c r="BG1039">
        <v>0</v>
      </c>
    </row>
    <row r="1040" spans="1:59">
      <c r="A1040" s="8">
        <v>39739</v>
      </c>
      <c r="B1040" s="8">
        <v>39739</v>
      </c>
      <c r="C1040" t="s">
        <v>222</v>
      </c>
      <c r="E1040" t="s">
        <v>207</v>
      </c>
      <c r="F1040" t="s">
        <v>1353</v>
      </c>
      <c r="G1040" t="s">
        <v>55</v>
      </c>
      <c r="H1040" t="s">
        <v>819</v>
      </c>
      <c r="J1040">
        <v>4</v>
      </c>
      <c r="K1040">
        <v>10663</v>
      </c>
      <c r="M1040">
        <v>2008</v>
      </c>
      <c r="N1040" t="s">
        <v>224</v>
      </c>
      <c r="P1040">
        <f>ROUNDDOWN(AL1040,0)</f>
        <v>6</v>
      </c>
      <c r="S1040">
        <v>2</v>
      </c>
      <c r="U1040">
        <v>2008</v>
      </c>
      <c r="AD1040">
        <v>2</v>
      </c>
      <c r="AH1040">
        <v>2</v>
      </c>
      <c r="AI1040">
        <v>2</v>
      </c>
      <c r="AJ1040">
        <v>1</v>
      </c>
      <c r="AK1040">
        <v>96390</v>
      </c>
      <c r="AL1040">
        <v>6.7</v>
      </c>
      <c r="AM1040" t="s">
        <v>55</v>
      </c>
      <c r="AN1040" t="str">
        <f>CHOOSE(AI1040, "Bottom 20%", "20%-40%", "40%-60%", "60%-80%", "Top 20%")</f>
        <v>20%-40%</v>
      </c>
      <c r="AP1040">
        <v>0</v>
      </c>
      <c r="AQ1040">
        <v>0</v>
      </c>
      <c r="AR1040">
        <v>1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1</v>
      </c>
      <c r="BE1040">
        <v>0</v>
      </c>
      <c r="BF1040">
        <v>0</v>
      </c>
      <c r="BG1040">
        <v>0</v>
      </c>
    </row>
    <row r="1041" spans="1:59">
      <c r="A1041" s="8">
        <v>39783</v>
      </c>
      <c r="B1041" s="8">
        <v>39786</v>
      </c>
      <c r="C1041" t="s">
        <v>389</v>
      </c>
      <c r="E1041" t="s">
        <v>157</v>
      </c>
      <c r="F1041" t="s">
        <v>1354</v>
      </c>
      <c r="G1041" t="s">
        <v>55</v>
      </c>
      <c r="H1041" t="s">
        <v>819</v>
      </c>
      <c r="J1041">
        <v>29</v>
      </c>
      <c r="K1041">
        <v>50000</v>
      </c>
      <c r="M1041">
        <v>2008</v>
      </c>
      <c r="N1041" t="s">
        <v>391</v>
      </c>
      <c r="P1041">
        <f>ROUNDDOWN(AL1041,0)</f>
        <v>5</v>
      </c>
      <c r="S1041">
        <v>2</v>
      </c>
      <c r="U1041">
        <v>2008</v>
      </c>
      <c r="AD1041">
        <v>2</v>
      </c>
      <c r="AH1041">
        <v>2</v>
      </c>
      <c r="AI1041">
        <v>2</v>
      </c>
      <c r="AJ1041">
        <v>4</v>
      </c>
      <c r="AK1041">
        <v>24110</v>
      </c>
      <c r="AL1041">
        <v>5.7</v>
      </c>
      <c r="AM1041" t="s">
        <v>55</v>
      </c>
      <c r="AN1041" t="str">
        <f>CHOOSE(AI1041, "Bottom 20%", "20%-40%", "40%-60%", "60%-80%", "Top 20%")</f>
        <v>20%-40%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1</v>
      </c>
      <c r="BE1041">
        <v>0</v>
      </c>
      <c r="BF1041">
        <v>0</v>
      </c>
      <c r="BG1041">
        <v>0</v>
      </c>
    </row>
    <row r="1042" spans="1:59">
      <c r="A1042" s="8">
        <v>37173</v>
      </c>
      <c r="B1042" s="8">
        <v>37175</v>
      </c>
      <c r="C1042" t="s">
        <v>1234</v>
      </c>
      <c r="E1042" t="s">
        <v>157</v>
      </c>
      <c r="F1042" t="s">
        <v>1355</v>
      </c>
      <c r="G1042" t="s">
        <v>55</v>
      </c>
      <c r="H1042" t="s">
        <v>814</v>
      </c>
      <c r="J1042">
        <v>114</v>
      </c>
      <c r="K1042">
        <v>177584</v>
      </c>
      <c r="L1042">
        <v>9.4</v>
      </c>
      <c r="M1042">
        <v>2001</v>
      </c>
      <c r="N1042" t="s">
        <v>1236</v>
      </c>
      <c r="P1042">
        <f>ROUNDDOWN(AL1042,0)</f>
        <v>4</v>
      </c>
      <c r="S1042">
        <v>2</v>
      </c>
      <c r="U1042">
        <v>2001</v>
      </c>
      <c r="W1042">
        <v>2</v>
      </c>
      <c r="AH1042">
        <v>2</v>
      </c>
      <c r="AI1042">
        <v>2</v>
      </c>
      <c r="AJ1042">
        <v>3</v>
      </c>
      <c r="AK1042">
        <v>13150</v>
      </c>
      <c r="AL1042">
        <v>4.9000000000000004</v>
      </c>
      <c r="AM1042" t="s">
        <v>55</v>
      </c>
      <c r="AN1042" t="str">
        <f>CHOOSE(AI1042, "Bottom 20%", "20%-40%", "40%-60%", "60%-80%", "Top 20%")</f>
        <v>20%-40%</v>
      </c>
      <c r="AP1042">
        <v>1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</row>
    <row r="1043" spans="1:59">
      <c r="A1043" s="8">
        <v>36954</v>
      </c>
      <c r="B1043" s="8">
        <v>36967</v>
      </c>
      <c r="C1043" t="s">
        <v>676</v>
      </c>
      <c r="E1043" t="s">
        <v>233</v>
      </c>
      <c r="F1043" t="s">
        <v>1356</v>
      </c>
      <c r="G1043" t="s">
        <v>55</v>
      </c>
      <c r="H1043" t="s">
        <v>817</v>
      </c>
      <c r="J1043">
        <v>9</v>
      </c>
      <c r="K1043">
        <v>300000</v>
      </c>
      <c r="L1043">
        <v>15</v>
      </c>
      <c r="M1043">
        <v>2001</v>
      </c>
      <c r="N1043" t="s">
        <v>678</v>
      </c>
      <c r="P1043">
        <f>ROUNDDOWN(AL1043,0)</f>
        <v>5</v>
      </c>
      <c r="S1043">
        <v>2</v>
      </c>
      <c r="U1043">
        <v>2001</v>
      </c>
      <c r="W1043">
        <v>2</v>
      </c>
      <c r="AH1043">
        <v>3</v>
      </c>
      <c r="AI1043">
        <v>2</v>
      </c>
      <c r="AJ1043">
        <v>14</v>
      </c>
      <c r="AK1043">
        <v>30200</v>
      </c>
      <c r="AL1043">
        <v>5.9</v>
      </c>
      <c r="AM1043" t="s">
        <v>55</v>
      </c>
      <c r="AN1043" t="str">
        <f>CHOOSE(AI1043, "Bottom 20%", "20%-40%", "40%-60%", "60%-80%", "Top 20%")</f>
        <v>20%-40%</v>
      </c>
      <c r="AP1043">
        <v>0</v>
      </c>
      <c r="AQ1043">
        <v>1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1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</row>
    <row r="1044" spans="1:59">
      <c r="A1044" s="8">
        <v>39748</v>
      </c>
      <c r="B1044" s="8">
        <v>39756</v>
      </c>
      <c r="C1044" t="s">
        <v>239</v>
      </c>
      <c r="E1044" t="s">
        <v>157</v>
      </c>
      <c r="F1044" t="s">
        <v>1357</v>
      </c>
      <c r="G1044" t="s">
        <v>55</v>
      </c>
      <c r="H1044" t="s">
        <v>819</v>
      </c>
      <c r="J1044">
        <v>99</v>
      </c>
      <c r="K1044">
        <v>600000</v>
      </c>
      <c r="L1044">
        <v>479</v>
      </c>
      <c r="M1044">
        <v>2008</v>
      </c>
      <c r="N1044" t="s">
        <v>241</v>
      </c>
      <c r="P1044">
        <f>ROUNDDOWN(AL1044,0)</f>
        <v>6</v>
      </c>
      <c r="S1044">
        <v>2</v>
      </c>
      <c r="U1044">
        <v>2008</v>
      </c>
      <c r="AD1044">
        <v>2</v>
      </c>
      <c r="AH1044">
        <v>2</v>
      </c>
      <c r="AI1044">
        <v>2</v>
      </c>
      <c r="AJ1044">
        <v>9</v>
      </c>
      <c r="AK1044">
        <v>74590</v>
      </c>
      <c r="AL1044">
        <v>6.1</v>
      </c>
      <c r="AM1044" t="s">
        <v>55</v>
      </c>
      <c r="AN1044" t="str">
        <f>CHOOSE(AI1044, "Bottom 20%", "20%-40%", "40%-60%", "60%-80%", "Top 20%")</f>
        <v>20%-40%</v>
      </c>
      <c r="AP1044">
        <v>1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1</v>
      </c>
      <c r="BE1044">
        <v>0</v>
      </c>
      <c r="BF1044">
        <v>0</v>
      </c>
      <c r="BG1044">
        <v>0</v>
      </c>
    </row>
    <row r="1045" spans="1:59">
      <c r="A1045" s="8">
        <v>40396</v>
      </c>
      <c r="B1045" s="8">
        <v>40398</v>
      </c>
      <c r="C1045" t="s">
        <v>170</v>
      </c>
      <c r="E1045" t="s">
        <v>157</v>
      </c>
      <c r="F1045" t="s">
        <v>1358</v>
      </c>
      <c r="G1045" t="s">
        <v>55</v>
      </c>
      <c r="H1045" t="s">
        <v>970</v>
      </c>
      <c r="J1045">
        <v>196</v>
      </c>
      <c r="K1045">
        <v>405</v>
      </c>
      <c r="M1045">
        <v>2010</v>
      </c>
      <c r="N1045" t="s">
        <v>172</v>
      </c>
      <c r="P1045">
        <f>ROUNDDOWN(AL1045,0)</f>
        <v>6</v>
      </c>
      <c r="S1045">
        <v>11.5</v>
      </c>
      <c r="U1045">
        <v>2010</v>
      </c>
      <c r="AE1045">
        <v>2</v>
      </c>
      <c r="AF1045">
        <v>2</v>
      </c>
      <c r="AG1045">
        <v>2</v>
      </c>
      <c r="AH1045">
        <v>2</v>
      </c>
      <c r="AI1045">
        <v>2</v>
      </c>
      <c r="AJ1045">
        <v>3</v>
      </c>
      <c r="AK1045">
        <v>145000</v>
      </c>
      <c r="AL1045">
        <v>6.7</v>
      </c>
      <c r="AM1045" t="s">
        <v>55</v>
      </c>
      <c r="AN1045" t="str">
        <f>CHOOSE(AI1045, "Bottom 20%", "20%-40%", "40%-60%", "60%-80%", "Top 20%")</f>
        <v>20%-40%</v>
      </c>
      <c r="AP1045">
        <v>1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1</v>
      </c>
      <c r="BG1045">
        <v>0</v>
      </c>
    </row>
    <row r="1046" spans="1:59">
      <c r="A1046" s="8">
        <v>38325</v>
      </c>
      <c r="B1046" s="8">
        <v>38329</v>
      </c>
      <c r="C1046" t="s">
        <v>673</v>
      </c>
      <c r="E1046" t="s">
        <v>233</v>
      </c>
      <c r="F1046" t="s">
        <v>1359</v>
      </c>
      <c r="G1046" t="s">
        <v>55</v>
      </c>
      <c r="H1046" t="s">
        <v>817</v>
      </c>
      <c r="K1046">
        <v>2500</v>
      </c>
      <c r="L1046">
        <v>0.17299999999999999</v>
      </c>
      <c r="M1046">
        <v>2004</v>
      </c>
      <c r="N1046" t="s">
        <v>674</v>
      </c>
      <c r="P1046">
        <f>ROUNDDOWN(AL1046,0)</f>
        <v>3</v>
      </c>
      <c r="S1046">
        <v>1</v>
      </c>
      <c r="U1046">
        <v>2004</v>
      </c>
      <c r="Z1046">
        <v>3</v>
      </c>
      <c r="AH1046">
        <v>3</v>
      </c>
      <c r="AI1046">
        <v>3</v>
      </c>
      <c r="AJ1046">
        <v>5</v>
      </c>
      <c r="AK1046">
        <v>430</v>
      </c>
      <c r="AL1046">
        <v>3.3</v>
      </c>
      <c r="AM1046" t="s">
        <v>55</v>
      </c>
      <c r="AN1046" t="str">
        <f>CHOOSE(AI1046, "Bottom 20%", "20%-40%", "40%-60%", "60%-80%", "Top 20%")</f>
        <v>40%-60%</v>
      </c>
      <c r="AP1046">
        <v>0</v>
      </c>
      <c r="AQ1046">
        <v>1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</row>
    <row r="1047" spans="1:59">
      <c r="A1047" s="8">
        <v>38686</v>
      </c>
      <c r="B1047" s="8">
        <v>38689</v>
      </c>
      <c r="C1047" t="s">
        <v>673</v>
      </c>
      <c r="E1047" t="s">
        <v>233</v>
      </c>
      <c r="F1047" t="s">
        <v>1360</v>
      </c>
      <c r="G1047" t="s">
        <v>55</v>
      </c>
      <c r="H1047" t="s">
        <v>817</v>
      </c>
      <c r="J1047">
        <v>3</v>
      </c>
      <c r="K1047">
        <v>500</v>
      </c>
      <c r="M1047">
        <v>2005</v>
      </c>
      <c r="N1047" t="s">
        <v>674</v>
      </c>
      <c r="P1047">
        <f>ROUNDDOWN(AL1047,0)</f>
        <v>4</v>
      </c>
      <c r="S1047">
        <v>1</v>
      </c>
      <c r="U1047">
        <v>2005</v>
      </c>
      <c r="AA1047">
        <v>3</v>
      </c>
      <c r="AH1047">
        <v>3</v>
      </c>
      <c r="AI1047">
        <v>3</v>
      </c>
      <c r="AJ1047">
        <v>4</v>
      </c>
      <c r="AK1047">
        <v>10410</v>
      </c>
      <c r="AL1047">
        <v>4.5999999999999996</v>
      </c>
      <c r="AM1047" t="s">
        <v>55</v>
      </c>
      <c r="AN1047" t="str">
        <f>CHOOSE(AI1047, "Bottom 20%", "20%-40%", "40%-60%", "60%-80%", "Top 20%")</f>
        <v>40%-60%</v>
      </c>
      <c r="AP1047">
        <v>0</v>
      </c>
      <c r="AQ1047">
        <v>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1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</row>
    <row r="1048" spans="1:59">
      <c r="A1048" s="8">
        <v>40349</v>
      </c>
      <c r="B1048" s="8">
        <v>40351</v>
      </c>
      <c r="C1048" t="s">
        <v>290</v>
      </c>
      <c r="E1048" t="s">
        <v>233</v>
      </c>
      <c r="F1048" t="s">
        <v>1361</v>
      </c>
      <c r="G1048" t="s">
        <v>55</v>
      </c>
      <c r="H1048" t="s">
        <v>819</v>
      </c>
      <c r="K1048">
        <v>14910</v>
      </c>
      <c r="L1048">
        <v>87</v>
      </c>
      <c r="M1048">
        <v>2010</v>
      </c>
      <c r="N1048" t="s">
        <v>292</v>
      </c>
      <c r="P1048">
        <f>ROUNDDOWN(AL1048,0)</f>
        <v>5</v>
      </c>
      <c r="S1048">
        <v>1</v>
      </c>
      <c r="U1048">
        <v>2010</v>
      </c>
      <c r="AE1048">
        <v>3</v>
      </c>
      <c r="AF1048">
        <v>3</v>
      </c>
      <c r="AG1048">
        <v>3</v>
      </c>
      <c r="AH1048">
        <v>3</v>
      </c>
      <c r="AI1048">
        <v>3</v>
      </c>
      <c r="AJ1048">
        <v>3</v>
      </c>
      <c r="AK1048">
        <v>28640</v>
      </c>
      <c r="AL1048">
        <v>5.2</v>
      </c>
      <c r="AM1048" t="s">
        <v>55</v>
      </c>
      <c r="AN1048" t="str">
        <f>CHOOSE(AI1048, "Bottom 20%", "20%-40%", "40%-60%", "60%-80%", "Top 20%")</f>
        <v>40%-60%</v>
      </c>
      <c r="AP1048">
        <v>0</v>
      </c>
      <c r="AQ1048">
        <v>1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1</v>
      </c>
      <c r="BG1048">
        <v>0</v>
      </c>
    </row>
    <row r="1049" spans="1:59">
      <c r="A1049" s="8">
        <v>38069</v>
      </c>
      <c r="B1049" s="8">
        <v>38080</v>
      </c>
      <c r="C1049" t="s">
        <v>290</v>
      </c>
      <c r="E1049" t="s">
        <v>233</v>
      </c>
      <c r="F1049" t="s">
        <v>1362</v>
      </c>
      <c r="G1049" t="s">
        <v>55</v>
      </c>
      <c r="H1049" t="s">
        <v>817</v>
      </c>
      <c r="K1049">
        <v>3000</v>
      </c>
      <c r="M1049">
        <v>2004</v>
      </c>
      <c r="N1049" t="s">
        <v>292</v>
      </c>
      <c r="P1049">
        <f>ROUNDDOWN(AL1049,0)</f>
        <v>5</v>
      </c>
      <c r="S1049">
        <v>1</v>
      </c>
      <c r="U1049">
        <v>2004</v>
      </c>
      <c r="Z1049">
        <v>3</v>
      </c>
      <c r="AH1049">
        <v>3</v>
      </c>
      <c r="AI1049">
        <v>3</v>
      </c>
      <c r="AJ1049">
        <v>12</v>
      </c>
      <c r="AK1049">
        <v>47170</v>
      </c>
      <c r="AL1049">
        <v>5.8</v>
      </c>
      <c r="AM1049" t="s">
        <v>55</v>
      </c>
      <c r="AN1049" t="str">
        <f>CHOOSE(AI1049, "Bottom 20%", "20%-40%", "40%-60%", "60%-80%", "Top 20%")</f>
        <v>40%-60%</v>
      </c>
      <c r="AP1049">
        <v>0</v>
      </c>
      <c r="AQ1049">
        <v>1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1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</row>
    <row r="1050" spans="1:59">
      <c r="A1050" s="8">
        <v>39845</v>
      </c>
      <c r="B1050" s="8">
        <v>39860</v>
      </c>
      <c r="C1050" t="s">
        <v>290</v>
      </c>
      <c r="E1050" t="s">
        <v>233</v>
      </c>
      <c r="F1050" t="s">
        <v>1363</v>
      </c>
      <c r="G1050" t="s">
        <v>55</v>
      </c>
      <c r="H1050" t="s">
        <v>819</v>
      </c>
      <c r="K1050">
        <v>2630</v>
      </c>
      <c r="M1050">
        <v>2009</v>
      </c>
      <c r="N1050" t="s">
        <v>292</v>
      </c>
      <c r="P1050">
        <f>ROUNDDOWN(AL1050,0)</f>
        <v>5</v>
      </c>
      <c r="S1050">
        <v>1</v>
      </c>
      <c r="U1050">
        <v>2009</v>
      </c>
      <c r="AE1050">
        <v>3</v>
      </c>
      <c r="AF1050">
        <v>3</v>
      </c>
      <c r="AG1050">
        <v>3</v>
      </c>
      <c r="AH1050">
        <v>3</v>
      </c>
      <c r="AI1050">
        <v>3</v>
      </c>
      <c r="AJ1050">
        <v>16</v>
      </c>
      <c r="AK1050">
        <v>20490</v>
      </c>
      <c r="AL1050">
        <v>5.5</v>
      </c>
      <c r="AM1050" t="s">
        <v>55</v>
      </c>
      <c r="AN1050" t="str">
        <f>CHOOSE(AI1050, "Bottom 20%", "20%-40%", "40%-60%", "60%-80%", "Top 20%")</f>
        <v>40%-60%</v>
      </c>
      <c r="AP1050">
        <v>0</v>
      </c>
      <c r="AQ1050">
        <v>1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1</v>
      </c>
      <c r="BF1050">
        <v>0</v>
      </c>
      <c r="BG1050">
        <v>0</v>
      </c>
    </row>
    <row r="1051" spans="1:59">
      <c r="A1051" s="8">
        <v>40001</v>
      </c>
      <c r="B1051" s="8">
        <v>40009</v>
      </c>
      <c r="C1051" t="s">
        <v>290</v>
      </c>
      <c r="E1051" t="s">
        <v>233</v>
      </c>
      <c r="F1051" t="s">
        <v>1364</v>
      </c>
      <c r="G1051" t="s">
        <v>55</v>
      </c>
      <c r="H1051" t="s">
        <v>819</v>
      </c>
      <c r="K1051">
        <v>1100</v>
      </c>
      <c r="M1051">
        <v>2009</v>
      </c>
      <c r="N1051" t="s">
        <v>292</v>
      </c>
      <c r="P1051">
        <f>ROUNDDOWN(AL1051,0)</f>
        <v>4</v>
      </c>
      <c r="S1051">
        <v>1</v>
      </c>
      <c r="U1051">
        <v>2009</v>
      </c>
      <c r="AE1051">
        <v>3</v>
      </c>
      <c r="AF1051">
        <v>3</v>
      </c>
      <c r="AG1051">
        <v>3</v>
      </c>
      <c r="AH1051">
        <v>3</v>
      </c>
      <c r="AI1051">
        <v>3</v>
      </c>
      <c r="AJ1051">
        <v>9</v>
      </c>
      <c r="AK1051">
        <v>6061</v>
      </c>
      <c r="AL1051">
        <v>4.7</v>
      </c>
      <c r="AM1051" t="s">
        <v>55</v>
      </c>
      <c r="AN1051" t="str">
        <f>CHOOSE(AI1051, "Bottom 20%", "20%-40%", "40%-60%", "60%-80%", "Top 20%")</f>
        <v>40%-60%</v>
      </c>
      <c r="AP1051">
        <v>0</v>
      </c>
      <c r="AQ1051">
        <v>1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1</v>
      </c>
      <c r="BF1051">
        <v>0</v>
      </c>
      <c r="BG1051">
        <v>0</v>
      </c>
    </row>
    <row r="1052" spans="1:59">
      <c r="A1052" s="8">
        <v>37419</v>
      </c>
      <c r="B1052" s="8">
        <v>37426</v>
      </c>
      <c r="C1052" t="s">
        <v>313</v>
      </c>
      <c r="E1052" t="s">
        <v>207</v>
      </c>
      <c r="F1052" t="s">
        <v>1365</v>
      </c>
      <c r="G1052" t="s">
        <v>55</v>
      </c>
      <c r="H1052" t="s">
        <v>817</v>
      </c>
      <c r="K1052">
        <v>2000</v>
      </c>
      <c r="M1052">
        <v>2002</v>
      </c>
      <c r="N1052" t="s">
        <v>315</v>
      </c>
      <c r="P1052">
        <f>ROUNDDOWN(AL1052,0)</f>
        <v>5</v>
      </c>
      <c r="S1052">
        <v>1</v>
      </c>
      <c r="U1052">
        <v>2002</v>
      </c>
      <c r="X1052">
        <v>3</v>
      </c>
      <c r="AH1052">
        <v>4</v>
      </c>
      <c r="AI1052">
        <v>3</v>
      </c>
      <c r="AJ1052">
        <v>8</v>
      </c>
      <c r="AK1052">
        <v>18940</v>
      </c>
      <c r="AL1052">
        <v>5.2</v>
      </c>
      <c r="AM1052" t="s">
        <v>55</v>
      </c>
      <c r="AN1052" t="str">
        <f>CHOOSE(AI1052, "Bottom 20%", "20%-40%", "40%-60%", "60%-80%", "Top 20%")</f>
        <v>40%-60%</v>
      </c>
      <c r="AP1052">
        <v>0</v>
      </c>
      <c r="AQ1052">
        <v>0</v>
      </c>
      <c r="AR1052">
        <v>1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1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</row>
    <row r="1053" spans="1:59">
      <c r="A1053" s="8">
        <v>37632</v>
      </c>
      <c r="B1053" s="8">
        <v>37656</v>
      </c>
      <c r="C1053" t="s">
        <v>313</v>
      </c>
      <c r="E1053" t="s">
        <v>207</v>
      </c>
      <c r="F1053" t="s">
        <v>1366</v>
      </c>
      <c r="G1053" t="s">
        <v>55</v>
      </c>
      <c r="H1053" t="s">
        <v>817</v>
      </c>
      <c r="J1053">
        <v>29</v>
      </c>
      <c r="K1053">
        <v>16000</v>
      </c>
      <c r="M1053">
        <v>2003</v>
      </c>
      <c r="N1053" t="s">
        <v>315</v>
      </c>
      <c r="P1053">
        <f>ROUNDDOWN(AL1053,0)</f>
        <v>6</v>
      </c>
      <c r="S1053">
        <v>1</v>
      </c>
      <c r="U1053">
        <v>2003</v>
      </c>
      <c r="Y1053">
        <v>3</v>
      </c>
      <c r="AH1053">
        <v>4</v>
      </c>
      <c r="AI1053">
        <v>3</v>
      </c>
      <c r="AJ1053">
        <v>25</v>
      </c>
      <c r="AK1053">
        <v>75950</v>
      </c>
      <c r="AL1053">
        <v>6.3</v>
      </c>
      <c r="AM1053" t="s">
        <v>55</v>
      </c>
      <c r="AN1053" t="str">
        <f>CHOOSE(AI1053, "Bottom 20%", "20%-40%", "40%-60%", "60%-80%", "Top 20%")</f>
        <v>40%-60%</v>
      </c>
      <c r="AP1053">
        <v>0</v>
      </c>
      <c r="AQ1053">
        <v>0</v>
      </c>
      <c r="AR1053">
        <v>1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</row>
    <row r="1054" spans="1:59">
      <c r="A1054" s="8">
        <v>37635</v>
      </c>
      <c r="B1054" s="8">
        <v>37645</v>
      </c>
      <c r="C1054" t="s">
        <v>313</v>
      </c>
      <c r="E1054" t="s">
        <v>207</v>
      </c>
      <c r="F1054" t="s">
        <v>1367</v>
      </c>
      <c r="G1054" t="s">
        <v>55</v>
      </c>
      <c r="H1054" t="s">
        <v>817</v>
      </c>
      <c r="J1054">
        <v>54</v>
      </c>
      <c r="K1054">
        <v>10511</v>
      </c>
      <c r="M1054">
        <v>2003</v>
      </c>
      <c r="N1054" t="s">
        <v>315</v>
      </c>
      <c r="P1054">
        <f>ROUNDDOWN(AL1054,0)</f>
        <v>7</v>
      </c>
      <c r="S1054">
        <v>1</v>
      </c>
      <c r="U1054">
        <v>2003</v>
      </c>
      <c r="Y1054">
        <v>3</v>
      </c>
      <c r="AH1054">
        <v>4</v>
      </c>
      <c r="AI1054">
        <v>3</v>
      </c>
      <c r="AJ1054">
        <v>11</v>
      </c>
      <c r="AK1054">
        <v>139100</v>
      </c>
      <c r="AL1054">
        <v>7.2</v>
      </c>
      <c r="AM1054" t="s">
        <v>55</v>
      </c>
      <c r="AN1054" t="str">
        <f>CHOOSE(AI1054, "Bottom 20%", "20%-40%", "40%-60%", "60%-80%", "Top 20%")</f>
        <v>40%-60%</v>
      </c>
      <c r="AP1054">
        <v>0</v>
      </c>
      <c r="AQ1054">
        <v>0</v>
      </c>
      <c r="AR1054">
        <v>1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</row>
    <row r="1055" spans="1:59">
      <c r="A1055" s="8">
        <v>37290</v>
      </c>
      <c r="B1055" s="8">
        <v>37292</v>
      </c>
      <c r="C1055" t="s">
        <v>313</v>
      </c>
      <c r="E1055" t="s">
        <v>207</v>
      </c>
      <c r="F1055" t="s">
        <v>1368</v>
      </c>
      <c r="G1055" t="s">
        <v>55</v>
      </c>
      <c r="H1055" t="s">
        <v>817</v>
      </c>
      <c r="J1055">
        <v>17</v>
      </c>
      <c r="K1055">
        <v>1500</v>
      </c>
      <c r="M1055">
        <v>2002</v>
      </c>
      <c r="N1055" t="s">
        <v>315</v>
      </c>
      <c r="P1055">
        <f>ROUNDDOWN(AL1055,0)</f>
        <v>3</v>
      </c>
      <c r="S1055">
        <v>1</v>
      </c>
      <c r="U1055">
        <v>2002</v>
      </c>
      <c r="X1055">
        <v>3</v>
      </c>
      <c r="AH1055">
        <v>4</v>
      </c>
      <c r="AI1055">
        <v>3</v>
      </c>
      <c r="AJ1055">
        <v>3</v>
      </c>
      <c r="AK1055">
        <v>2250</v>
      </c>
      <c r="AL1055">
        <v>3.8</v>
      </c>
      <c r="AM1055" t="s">
        <v>55</v>
      </c>
      <c r="AN1055" t="str">
        <f>CHOOSE(AI1055, "Bottom 20%", "20%-40%", "40%-60%", "60%-80%", "Top 20%")</f>
        <v>40%-60%</v>
      </c>
      <c r="AP1055">
        <v>0</v>
      </c>
      <c r="AQ1055">
        <v>0</v>
      </c>
      <c r="AR1055">
        <v>1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1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</row>
    <row r="1056" spans="1:59">
      <c r="A1056" s="8">
        <v>37954</v>
      </c>
      <c r="B1056" s="8">
        <v>37954</v>
      </c>
      <c r="C1056" t="s">
        <v>313</v>
      </c>
      <c r="E1056" t="s">
        <v>207</v>
      </c>
      <c r="F1056" t="s">
        <v>1369</v>
      </c>
      <c r="G1056" t="s">
        <v>55</v>
      </c>
      <c r="H1056" t="s">
        <v>817</v>
      </c>
      <c r="J1056">
        <v>7</v>
      </c>
      <c r="K1056">
        <v>2000</v>
      </c>
      <c r="M1056">
        <v>2003</v>
      </c>
      <c r="N1056" t="s">
        <v>315</v>
      </c>
      <c r="P1056">
        <f>ROUNDDOWN(AL1056,0)</f>
        <v>3</v>
      </c>
      <c r="S1056">
        <v>1</v>
      </c>
      <c r="U1056">
        <v>2003</v>
      </c>
      <c r="Y1056">
        <v>3</v>
      </c>
      <c r="AH1056">
        <v>4</v>
      </c>
      <c r="AI1056">
        <v>3</v>
      </c>
      <c r="AJ1056">
        <v>1</v>
      </c>
      <c r="AK1056">
        <v>3340</v>
      </c>
      <c r="AL1056">
        <v>3.8</v>
      </c>
      <c r="AM1056" t="s">
        <v>55</v>
      </c>
      <c r="AN1056" t="str">
        <f>CHOOSE(AI1056, "Bottom 20%", "20%-40%", "40%-60%", "60%-80%", "Top 20%")</f>
        <v>40%-60%</v>
      </c>
      <c r="AP1056">
        <v>0</v>
      </c>
      <c r="AQ1056">
        <v>0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</row>
    <row r="1057" spans="1:59">
      <c r="A1057" s="8">
        <v>37921</v>
      </c>
      <c r="B1057" s="8">
        <v>37925</v>
      </c>
      <c r="C1057" t="s">
        <v>313</v>
      </c>
      <c r="E1057" t="s">
        <v>207</v>
      </c>
      <c r="F1057" t="s">
        <v>1370</v>
      </c>
      <c r="G1057" t="s">
        <v>55</v>
      </c>
      <c r="H1057" t="s">
        <v>817</v>
      </c>
      <c r="J1057">
        <v>4</v>
      </c>
      <c r="K1057">
        <v>2000</v>
      </c>
      <c r="M1057">
        <v>2003</v>
      </c>
      <c r="N1057" t="s">
        <v>315</v>
      </c>
      <c r="P1057">
        <f>ROUNDDOWN(AL1057,0)</f>
        <v>5</v>
      </c>
      <c r="S1057">
        <v>1</v>
      </c>
      <c r="U1057">
        <v>2003</v>
      </c>
      <c r="Y1057">
        <v>3</v>
      </c>
      <c r="AH1057">
        <v>4</v>
      </c>
      <c r="AI1057">
        <v>3</v>
      </c>
      <c r="AJ1057">
        <v>5</v>
      </c>
      <c r="AK1057">
        <v>73220</v>
      </c>
      <c r="AL1057">
        <v>5.6</v>
      </c>
      <c r="AM1057" t="s">
        <v>55</v>
      </c>
      <c r="AN1057" t="str">
        <f>CHOOSE(AI1057, "Bottom 20%", "20%-40%", "40%-60%", "60%-80%", "Top 20%")</f>
        <v>40%-60%</v>
      </c>
      <c r="AP1057">
        <v>0</v>
      </c>
      <c r="AQ1057">
        <v>0</v>
      </c>
      <c r="AR1057">
        <v>1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</row>
    <row r="1058" spans="1:59">
      <c r="A1058" s="8">
        <v>39943</v>
      </c>
      <c r="B1058" s="8">
        <v>39995</v>
      </c>
      <c r="C1058" t="s">
        <v>1371</v>
      </c>
      <c r="E1058" t="s">
        <v>161</v>
      </c>
      <c r="F1058" t="s">
        <v>1372</v>
      </c>
      <c r="G1058" t="s">
        <v>55</v>
      </c>
      <c r="H1058" t="s">
        <v>819</v>
      </c>
      <c r="K1058">
        <v>3789</v>
      </c>
      <c r="M1058">
        <v>2009</v>
      </c>
      <c r="N1058" t="s">
        <v>1373</v>
      </c>
      <c r="P1058">
        <f>ROUNDDOWN(AL1058,0)</f>
        <v>7</v>
      </c>
      <c r="S1058">
        <v>1</v>
      </c>
      <c r="U1058">
        <v>2009</v>
      </c>
      <c r="AE1058">
        <v>3</v>
      </c>
      <c r="AF1058">
        <v>3</v>
      </c>
      <c r="AG1058">
        <v>3</v>
      </c>
      <c r="AH1058">
        <v>3</v>
      </c>
      <c r="AI1058">
        <v>3</v>
      </c>
      <c r="AJ1058">
        <v>53</v>
      </c>
      <c r="AK1058">
        <v>571700</v>
      </c>
      <c r="AL1058">
        <v>7.5</v>
      </c>
      <c r="AM1058" t="s">
        <v>55</v>
      </c>
      <c r="AN1058" t="str">
        <f>CHOOSE(AI1058, "Bottom 20%", "20%-40%", "40%-60%", "60%-80%", "Top 20%")</f>
        <v>40%-60%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1</v>
      </c>
      <c r="BF1058">
        <v>0</v>
      </c>
      <c r="BG1058">
        <v>0</v>
      </c>
    </row>
    <row r="1059" spans="1:59">
      <c r="A1059" s="8">
        <v>39281</v>
      </c>
      <c r="B1059" s="8">
        <v>39285</v>
      </c>
      <c r="C1059" t="s">
        <v>200</v>
      </c>
      <c r="E1059" t="s">
        <v>157</v>
      </c>
      <c r="F1059" t="s">
        <v>1374</v>
      </c>
      <c r="G1059" t="s">
        <v>55</v>
      </c>
      <c r="H1059" t="s">
        <v>817</v>
      </c>
      <c r="J1059">
        <v>83</v>
      </c>
      <c r="K1059">
        <v>112742</v>
      </c>
      <c r="L1059">
        <v>329</v>
      </c>
      <c r="M1059">
        <v>2007</v>
      </c>
      <c r="N1059" t="s">
        <v>202</v>
      </c>
      <c r="P1059">
        <f>ROUNDDOWN(AL1059,0)</f>
        <v>5</v>
      </c>
      <c r="S1059">
        <v>1</v>
      </c>
      <c r="U1059">
        <v>2007</v>
      </c>
      <c r="AC1059">
        <v>3</v>
      </c>
      <c r="AH1059">
        <v>3</v>
      </c>
      <c r="AI1059">
        <v>3</v>
      </c>
      <c r="AJ1059">
        <v>5</v>
      </c>
      <c r="AK1059">
        <v>96490</v>
      </c>
      <c r="AL1059">
        <v>5.7</v>
      </c>
      <c r="AM1059" t="s">
        <v>55</v>
      </c>
      <c r="AN1059" t="str">
        <f>CHOOSE(AI1059, "Bottom 20%", "20%-40%", "40%-60%", "60%-80%", "Top 20%")</f>
        <v>40%-60%</v>
      </c>
      <c r="AP1059">
        <v>1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1</v>
      </c>
      <c r="BD1059">
        <v>0</v>
      </c>
      <c r="BE1059">
        <v>0</v>
      </c>
      <c r="BF1059">
        <v>0</v>
      </c>
      <c r="BG1059">
        <v>0</v>
      </c>
    </row>
    <row r="1060" spans="1:59">
      <c r="A1060" s="8">
        <v>39983</v>
      </c>
      <c r="B1060" s="8">
        <v>39986</v>
      </c>
      <c r="C1060" t="s">
        <v>200</v>
      </c>
      <c r="E1060" t="s">
        <v>157</v>
      </c>
      <c r="F1060" t="s">
        <v>1375</v>
      </c>
      <c r="G1060" t="s">
        <v>55</v>
      </c>
      <c r="H1060" t="s">
        <v>819</v>
      </c>
      <c r="J1060">
        <v>11</v>
      </c>
      <c r="K1060">
        <v>106000</v>
      </c>
      <c r="L1060">
        <v>59</v>
      </c>
      <c r="M1060">
        <v>2009</v>
      </c>
      <c r="N1060" t="s">
        <v>202</v>
      </c>
      <c r="P1060">
        <f>ROUNDDOWN(AL1060,0)</f>
        <v>5</v>
      </c>
      <c r="S1060">
        <v>1</v>
      </c>
      <c r="U1060">
        <v>2009</v>
      </c>
      <c r="AE1060">
        <v>3</v>
      </c>
      <c r="AF1060">
        <v>3</v>
      </c>
      <c r="AG1060">
        <v>3</v>
      </c>
      <c r="AH1060">
        <v>3</v>
      </c>
      <c r="AI1060">
        <v>3</v>
      </c>
      <c r="AJ1060">
        <v>4</v>
      </c>
      <c r="AK1060">
        <v>82900</v>
      </c>
      <c r="AL1060">
        <v>5.5</v>
      </c>
      <c r="AM1060" t="s">
        <v>55</v>
      </c>
      <c r="AN1060" t="str">
        <f>CHOOSE(AI1060, "Bottom 20%", "20%-40%", "40%-60%", "60%-80%", "Top 20%")</f>
        <v>40%-60%</v>
      </c>
      <c r="AP1060">
        <v>1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1</v>
      </c>
      <c r="BF1060">
        <v>0</v>
      </c>
      <c r="BG1060">
        <v>0</v>
      </c>
    </row>
    <row r="1061" spans="1:59">
      <c r="A1061" s="8">
        <v>39316</v>
      </c>
      <c r="B1061" s="8">
        <v>39321</v>
      </c>
      <c r="C1061" t="s">
        <v>200</v>
      </c>
      <c r="E1061" t="s">
        <v>157</v>
      </c>
      <c r="F1061" t="s">
        <v>1376</v>
      </c>
      <c r="G1061" t="s">
        <v>55</v>
      </c>
      <c r="H1061" t="s">
        <v>817</v>
      </c>
      <c r="J1061">
        <v>17</v>
      </c>
      <c r="K1061">
        <v>213000</v>
      </c>
      <c r="L1061">
        <v>5.5</v>
      </c>
      <c r="M1061">
        <v>2007</v>
      </c>
      <c r="N1061" t="s">
        <v>202</v>
      </c>
      <c r="P1061">
        <f>ROUNDDOWN(AL1061,0)</f>
        <v>5</v>
      </c>
      <c r="S1061">
        <v>1</v>
      </c>
      <c r="U1061">
        <v>2007</v>
      </c>
      <c r="AC1061">
        <v>3</v>
      </c>
      <c r="AH1061">
        <v>3</v>
      </c>
      <c r="AI1061">
        <v>3</v>
      </c>
      <c r="AJ1061">
        <v>6</v>
      </c>
      <c r="AK1061">
        <v>32590</v>
      </c>
      <c r="AL1061">
        <v>5.3</v>
      </c>
      <c r="AM1061" t="s">
        <v>55</v>
      </c>
      <c r="AN1061" t="str">
        <f>CHOOSE(AI1061, "Bottom 20%", "20%-40%", "40%-60%", "60%-80%", "Top 20%")</f>
        <v>40%-60%</v>
      </c>
      <c r="AP1061">
        <v>1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1</v>
      </c>
      <c r="BD1061">
        <v>0</v>
      </c>
      <c r="BE1061">
        <v>0</v>
      </c>
      <c r="BF1061">
        <v>0</v>
      </c>
      <c r="BG1061">
        <v>0</v>
      </c>
    </row>
    <row r="1062" spans="1:59">
      <c r="A1062" s="8">
        <v>39303</v>
      </c>
      <c r="B1062" s="8">
        <v>39306</v>
      </c>
      <c r="C1062" t="s">
        <v>200</v>
      </c>
      <c r="E1062" t="s">
        <v>157</v>
      </c>
      <c r="F1062" t="s">
        <v>1377</v>
      </c>
      <c r="G1062" t="s">
        <v>55</v>
      </c>
      <c r="H1062" t="s">
        <v>817</v>
      </c>
      <c r="J1062">
        <v>26</v>
      </c>
      <c r="K1062">
        <v>2430000</v>
      </c>
      <c r="M1062">
        <v>2007</v>
      </c>
      <c r="N1062" t="s">
        <v>202</v>
      </c>
      <c r="P1062">
        <f>ROUNDDOWN(AL1062,0)</f>
        <v>5</v>
      </c>
      <c r="S1062">
        <v>1</v>
      </c>
      <c r="U1062">
        <v>2007</v>
      </c>
      <c r="AC1062">
        <v>3</v>
      </c>
      <c r="AH1062">
        <v>3</v>
      </c>
      <c r="AI1062">
        <v>3</v>
      </c>
      <c r="AJ1062">
        <v>4</v>
      </c>
      <c r="AK1062">
        <v>100100</v>
      </c>
      <c r="AL1062">
        <v>5.6</v>
      </c>
      <c r="AM1062" t="s">
        <v>55</v>
      </c>
      <c r="AN1062" t="str">
        <f>CHOOSE(AI1062, "Bottom 20%", "20%-40%", "40%-60%", "60%-80%", "Top 20%")</f>
        <v>40%-60%</v>
      </c>
      <c r="AP1062">
        <v>1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1</v>
      </c>
      <c r="BD1062">
        <v>0</v>
      </c>
      <c r="BE1062">
        <v>0</v>
      </c>
      <c r="BF1062">
        <v>0</v>
      </c>
      <c r="BG1062">
        <v>0</v>
      </c>
    </row>
    <row r="1063" spans="1:59">
      <c r="A1063" s="8">
        <v>39277</v>
      </c>
      <c r="B1063" s="8">
        <v>39297</v>
      </c>
      <c r="C1063" t="s">
        <v>200</v>
      </c>
      <c r="E1063" t="s">
        <v>157</v>
      </c>
      <c r="F1063" t="s">
        <v>1378</v>
      </c>
      <c r="G1063" t="s">
        <v>55</v>
      </c>
      <c r="H1063" t="s">
        <v>817</v>
      </c>
      <c r="J1063">
        <v>29</v>
      </c>
      <c r="K1063">
        <v>350000</v>
      </c>
      <c r="L1063">
        <v>80</v>
      </c>
      <c r="M1063">
        <v>2007</v>
      </c>
      <c r="N1063" t="s">
        <v>202</v>
      </c>
      <c r="P1063">
        <f>ROUNDDOWN(AL1063,0)</f>
        <v>7</v>
      </c>
      <c r="S1063">
        <v>1</v>
      </c>
      <c r="U1063">
        <v>2007</v>
      </c>
      <c r="AC1063">
        <v>3</v>
      </c>
      <c r="AH1063">
        <v>3</v>
      </c>
      <c r="AI1063">
        <v>3</v>
      </c>
      <c r="AJ1063">
        <v>21</v>
      </c>
      <c r="AK1063">
        <v>812700</v>
      </c>
      <c r="AL1063">
        <v>7.2</v>
      </c>
      <c r="AM1063" t="s">
        <v>55</v>
      </c>
      <c r="AN1063" t="str">
        <f>CHOOSE(AI1063, "Bottom 20%", "20%-40%", "40%-60%", "60%-80%", "Top 20%")</f>
        <v>40%-60%</v>
      </c>
      <c r="AP1063">
        <v>1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1</v>
      </c>
      <c r="BD1063">
        <v>0</v>
      </c>
      <c r="BE1063">
        <v>0</v>
      </c>
      <c r="BF1063">
        <v>0</v>
      </c>
      <c r="BG1063">
        <v>0</v>
      </c>
    </row>
    <row r="1064" spans="1:59">
      <c r="A1064" s="8">
        <v>39325</v>
      </c>
      <c r="B1064" s="8">
        <v>39327</v>
      </c>
      <c r="C1064" t="s">
        <v>200</v>
      </c>
      <c r="E1064" t="s">
        <v>157</v>
      </c>
      <c r="F1064" t="s">
        <v>1379</v>
      </c>
      <c r="G1064" t="s">
        <v>55</v>
      </c>
      <c r="H1064" t="s">
        <v>817</v>
      </c>
      <c r="J1064">
        <v>11</v>
      </c>
      <c r="K1064">
        <v>17500</v>
      </c>
      <c r="L1064">
        <v>26</v>
      </c>
      <c r="M1064">
        <v>2007</v>
      </c>
      <c r="N1064" t="s">
        <v>202</v>
      </c>
      <c r="P1064">
        <f>ROUNDDOWN(AL1064,0)</f>
        <v>4</v>
      </c>
      <c r="S1064">
        <v>1</v>
      </c>
      <c r="U1064">
        <v>2007</v>
      </c>
      <c r="AC1064">
        <v>3</v>
      </c>
      <c r="AH1064">
        <v>3</v>
      </c>
      <c r="AI1064">
        <v>3</v>
      </c>
      <c r="AJ1064">
        <v>3</v>
      </c>
      <c r="AK1064">
        <v>4380</v>
      </c>
      <c r="AL1064">
        <v>4.0999999999999996</v>
      </c>
      <c r="AM1064" t="s">
        <v>55</v>
      </c>
      <c r="AN1064" t="str">
        <f>CHOOSE(AI1064, "Bottom 20%", "20%-40%", "40%-60%", "60%-80%", "Top 20%")</f>
        <v>40%-60%</v>
      </c>
      <c r="AP1064">
        <v>1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1</v>
      </c>
      <c r="BD1064">
        <v>0</v>
      </c>
      <c r="BE1064">
        <v>0</v>
      </c>
      <c r="BF1064">
        <v>0</v>
      </c>
      <c r="BG1064">
        <v>0</v>
      </c>
    </row>
    <row r="1065" spans="1:59">
      <c r="A1065" s="8">
        <v>39226</v>
      </c>
      <c r="B1065" s="8">
        <v>39228</v>
      </c>
      <c r="C1065" t="s">
        <v>200</v>
      </c>
      <c r="E1065" t="s">
        <v>157</v>
      </c>
      <c r="F1065" t="s">
        <v>1380</v>
      </c>
      <c r="G1065" t="s">
        <v>55</v>
      </c>
      <c r="H1065" t="s">
        <v>814</v>
      </c>
      <c r="J1065">
        <v>43</v>
      </c>
      <c r="K1065">
        <v>2300050</v>
      </c>
      <c r="L1065">
        <v>78</v>
      </c>
      <c r="M1065">
        <v>2007</v>
      </c>
      <c r="N1065" t="s">
        <v>202</v>
      </c>
      <c r="P1065">
        <f>ROUNDDOWN(AL1065,0)</f>
        <v>5</v>
      </c>
      <c r="S1065">
        <v>1</v>
      </c>
      <c r="U1065">
        <v>2007</v>
      </c>
      <c r="AC1065">
        <v>3</v>
      </c>
      <c r="AH1065">
        <v>3</v>
      </c>
      <c r="AI1065">
        <v>3</v>
      </c>
      <c r="AJ1065">
        <v>3</v>
      </c>
      <c r="AK1065">
        <v>43530</v>
      </c>
      <c r="AL1065">
        <v>5.0999999999999996</v>
      </c>
      <c r="AM1065" t="s">
        <v>55</v>
      </c>
      <c r="AN1065" t="str">
        <f>CHOOSE(AI1065, "Bottom 20%", "20%-40%", "40%-60%", "60%-80%", "Top 20%")</f>
        <v>40%-60%</v>
      </c>
      <c r="AP1065">
        <v>1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1</v>
      </c>
      <c r="BD1065">
        <v>0</v>
      </c>
      <c r="BE1065">
        <v>0</v>
      </c>
      <c r="BF1065">
        <v>0</v>
      </c>
      <c r="BG1065">
        <v>0</v>
      </c>
    </row>
    <row r="1066" spans="1:59">
      <c r="A1066" s="8">
        <v>39595</v>
      </c>
      <c r="B1066" s="8">
        <v>39604</v>
      </c>
      <c r="C1066" t="s">
        <v>200</v>
      </c>
      <c r="E1066" t="s">
        <v>157</v>
      </c>
      <c r="F1066" t="s">
        <v>1381</v>
      </c>
      <c r="G1066" t="s">
        <v>55</v>
      </c>
      <c r="H1066" t="s">
        <v>819</v>
      </c>
      <c r="J1066">
        <v>64</v>
      </c>
      <c r="K1066">
        <v>538166</v>
      </c>
      <c r="M1066">
        <v>2008</v>
      </c>
      <c r="N1066" t="s">
        <v>202</v>
      </c>
      <c r="P1066">
        <f>ROUNDDOWN(AL1066,0)</f>
        <v>6</v>
      </c>
      <c r="S1066">
        <v>1</v>
      </c>
      <c r="U1066">
        <v>2008</v>
      </c>
      <c r="AD1066">
        <v>3</v>
      </c>
      <c r="AH1066">
        <v>3</v>
      </c>
      <c r="AI1066">
        <v>3</v>
      </c>
      <c r="AJ1066">
        <v>10</v>
      </c>
      <c r="AK1066">
        <v>106000</v>
      </c>
      <c r="AL1066">
        <v>6</v>
      </c>
      <c r="AM1066" t="s">
        <v>55</v>
      </c>
      <c r="AN1066" t="str">
        <f>CHOOSE(AI1066, "Bottom 20%", "20%-40%", "40%-60%", "60%-80%", "Top 20%")</f>
        <v>40%-60%</v>
      </c>
      <c r="AP1066">
        <v>1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1</v>
      </c>
      <c r="BE1066">
        <v>0</v>
      </c>
      <c r="BF1066">
        <v>0</v>
      </c>
      <c r="BG1066">
        <v>0</v>
      </c>
    </row>
    <row r="1067" spans="1:59">
      <c r="A1067" s="8">
        <v>39570</v>
      </c>
      <c r="B1067" s="8">
        <v>39573</v>
      </c>
      <c r="C1067" t="s">
        <v>200</v>
      </c>
      <c r="E1067" t="s">
        <v>157</v>
      </c>
      <c r="F1067" t="s">
        <v>1382</v>
      </c>
      <c r="G1067" t="s">
        <v>55</v>
      </c>
      <c r="H1067" t="s">
        <v>819</v>
      </c>
      <c r="J1067">
        <v>3</v>
      </c>
      <c r="K1067">
        <v>780000</v>
      </c>
      <c r="L1067">
        <v>19</v>
      </c>
      <c r="M1067">
        <v>2008</v>
      </c>
      <c r="N1067" t="s">
        <v>202</v>
      </c>
      <c r="P1067">
        <f>ROUNDDOWN(AL1067,0)</f>
        <v>5</v>
      </c>
      <c r="S1067">
        <v>1</v>
      </c>
      <c r="U1067">
        <v>2008</v>
      </c>
      <c r="AD1067">
        <v>3</v>
      </c>
      <c r="AH1067">
        <v>3</v>
      </c>
      <c r="AI1067">
        <v>3</v>
      </c>
      <c r="AJ1067">
        <v>4</v>
      </c>
      <c r="AK1067">
        <v>43960</v>
      </c>
      <c r="AL1067">
        <v>5.2</v>
      </c>
      <c r="AM1067" t="s">
        <v>55</v>
      </c>
      <c r="AN1067" t="str">
        <f>CHOOSE(AI1067, "Bottom 20%", "20%-40%", "40%-60%", "60%-80%", "Top 20%")</f>
        <v>40%-60%</v>
      </c>
      <c r="AP1067">
        <v>1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1</v>
      </c>
      <c r="BE1067">
        <v>0</v>
      </c>
      <c r="BF1067">
        <v>0</v>
      </c>
      <c r="BG1067">
        <v>0</v>
      </c>
    </row>
    <row r="1068" spans="1:59">
      <c r="A1068" s="8">
        <v>39281</v>
      </c>
      <c r="B1068" s="8">
        <v>39297</v>
      </c>
      <c r="C1068" t="s">
        <v>200</v>
      </c>
      <c r="E1068" t="s">
        <v>157</v>
      </c>
      <c r="F1068" t="s">
        <v>1383</v>
      </c>
      <c r="G1068" t="s">
        <v>55</v>
      </c>
      <c r="H1068" t="s">
        <v>817</v>
      </c>
      <c r="J1068">
        <v>170</v>
      </c>
      <c r="K1068">
        <v>386000</v>
      </c>
      <c r="L1068">
        <v>40</v>
      </c>
      <c r="M1068">
        <v>2007</v>
      </c>
      <c r="N1068" t="s">
        <v>202</v>
      </c>
      <c r="P1068">
        <f>ROUNDDOWN(AL1068,0)</f>
        <v>6</v>
      </c>
      <c r="S1068">
        <v>1</v>
      </c>
      <c r="U1068">
        <v>2007</v>
      </c>
      <c r="AC1068">
        <v>3</v>
      </c>
      <c r="AH1068">
        <v>3</v>
      </c>
      <c r="AI1068">
        <v>3</v>
      </c>
      <c r="AJ1068">
        <v>17</v>
      </c>
      <c r="AK1068">
        <v>165100</v>
      </c>
      <c r="AL1068">
        <v>6.6</v>
      </c>
      <c r="AM1068" t="s">
        <v>55</v>
      </c>
      <c r="AN1068" t="str">
        <f>CHOOSE(AI1068, "Bottom 20%", "20%-40%", "40%-60%", "60%-80%", "Top 20%")</f>
        <v>40%-60%</v>
      </c>
      <c r="AP1068">
        <v>1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1</v>
      </c>
      <c r="BD1068">
        <v>0</v>
      </c>
      <c r="BE1068">
        <v>0</v>
      </c>
      <c r="BF1068">
        <v>0</v>
      </c>
      <c r="BG1068">
        <v>0</v>
      </c>
    </row>
    <row r="1069" spans="1:59">
      <c r="A1069" s="8">
        <v>40020</v>
      </c>
      <c r="B1069" s="8">
        <v>40029</v>
      </c>
      <c r="C1069" t="s">
        <v>200</v>
      </c>
      <c r="E1069" t="s">
        <v>157</v>
      </c>
      <c r="F1069" t="s">
        <v>1384</v>
      </c>
      <c r="G1069" t="s">
        <v>55</v>
      </c>
      <c r="H1069" t="s">
        <v>819</v>
      </c>
      <c r="J1069">
        <v>20</v>
      </c>
      <c r="K1069">
        <v>38</v>
      </c>
      <c r="L1069">
        <v>33</v>
      </c>
      <c r="M1069">
        <v>2009</v>
      </c>
      <c r="N1069" t="s">
        <v>202</v>
      </c>
      <c r="P1069">
        <f>ROUNDDOWN(AL1069,0)</f>
        <v>6</v>
      </c>
      <c r="S1069">
        <v>1</v>
      </c>
      <c r="U1069">
        <v>2009</v>
      </c>
      <c r="AE1069">
        <v>3</v>
      </c>
      <c r="AF1069">
        <v>3</v>
      </c>
      <c r="AG1069">
        <v>3</v>
      </c>
      <c r="AH1069">
        <v>3</v>
      </c>
      <c r="AI1069">
        <v>3</v>
      </c>
      <c r="AJ1069">
        <v>10</v>
      </c>
      <c r="AK1069">
        <v>201100</v>
      </c>
      <c r="AL1069">
        <v>6.3</v>
      </c>
      <c r="AM1069" t="s">
        <v>55</v>
      </c>
      <c r="AN1069" t="str">
        <f>CHOOSE(AI1069, "Bottom 20%", "20%-40%", "40%-60%", "60%-80%", "Top 20%")</f>
        <v>40%-60%</v>
      </c>
      <c r="AP1069">
        <v>1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1</v>
      </c>
      <c r="BF1069">
        <v>0</v>
      </c>
      <c r="BG1069">
        <v>0</v>
      </c>
    </row>
    <row r="1070" spans="1:59">
      <c r="A1070" s="8">
        <v>39234</v>
      </c>
      <c r="B1070" s="8">
        <v>39239</v>
      </c>
      <c r="C1070" t="s">
        <v>200</v>
      </c>
      <c r="E1070" t="s">
        <v>157</v>
      </c>
      <c r="F1070" t="s">
        <v>1385</v>
      </c>
      <c r="G1070" t="s">
        <v>55</v>
      </c>
      <c r="H1070" t="s">
        <v>817</v>
      </c>
      <c r="K1070">
        <v>250000</v>
      </c>
      <c r="L1070">
        <v>13</v>
      </c>
      <c r="M1070">
        <v>2007</v>
      </c>
      <c r="N1070" t="s">
        <v>202</v>
      </c>
      <c r="P1070">
        <f>ROUNDDOWN(AL1070,0)</f>
        <v>6</v>
      </c>
      <c r="S1070">
        <v>1</v>
      </c>
      <c r="U1070">
        <v>2007</v>
      </c>
      <c r="AC1070">
        <v>3</v>
      </c>
      <c r="AH1070">
        <v>3</v>
      </c>
      <c r="AI1070">
        <v>3</v>
      </c>
      <c r="AJ1070">
        <v>6</v>
      </c>
      <c r="AK1070">
        <v>168600</v>
      </c>
      <c r="AL1070">
        <v>6</v>
      </c>
      <c r="AM1070" t="s">
        <v>55</v>
      </c>
      <c r="AN1070" t="str">
        <f>CHOOSE(AI1070, "Bottom 20%", "20%-40%", "40%-60%", "60%-80%", "Top 20%")</f>
        <v>40%-60%</v>
      </c>
      <c r="AP1070">
        <v>1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1</v>
      </c>
      <c r="BD1070">
        <v>0</v>
      </c>
      <c r="BE1070">
        <v>0</v>
      </c>
      <c r="BF1070">
        <v>0</v>
      </c>
      <c r="BG1070">
        <v>0</v>
      </c>
    </row>
    <row r="1071" spans="1:59">
      <c r="A1071" s="8">
        <v>40053</v>
      </c>
      <c r="B1071" s="8">
        <v>40057</v>
      </c>
      <c r="C1071" t="s">
        <v>200</v>
      </c>
      <c r="E1071" t="s">
        <v>157</v>
      </c>
      <c r="F1071" t="s">
        <v>1386</v>
      </c>
      <c r="G1071" t="s">
        <v>55</v>
      </c>
      <c r="H1071" t="s">
        <v>819</v>
      </c>
      <c r="J1071">
        <v>12</v>
      </c>
      <c r="K1071">
        <v>118000</v>
      </c>
      <c r="M1071">
        <v>2009</v>
      </c>
      <c r="N1071" t="s">
        <v>202</v>
      </c>
      <c r="P1071">
        <f>ROUNDDOWN(AL1071,0)</f>
        <v>5</v>
      </c>
      <c r="S1071">
        <v>1</v>
      </c>
      <c r="U1071">
        <v>2009</v>
      </c>
      <c r="AE1071">
        <v>3</v>
      </c>
      <c r="AF1071">
        <v>3</v>
      </c>
      <c r="AG1071">
        <v>3</v>
      </c>
      <c r="AH1071">
        <v>3</v>
      </c>
      <c r="AI1071">
        <v>3</v>
      </c>
      <c r="AJ1071">
        <v>5</v>
      </c>
      <c r="AK1071">
        <v>81300</v>
      </c>
      <c r="AL1071">
        <v>5.6</v>
      </c>
      <c r="AM1071" t="s">
        <v>55</v>
      </c>
      <c r="AN1071" t="str">
        <f>CHOOSE(AI1071, "Bottom 20%", "20%-40%", "40%-60%", "60%-80%", "Top 20%")</f>
        <v>40%-60%</v>
      </c>
      <c r="AP1071">
        <v>1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1</v>
      </c>
      <c r="BF1071">
        <v>0</v>
      </c>
      <c r="BG1071">
        <v>0</v>
      </c>
    </row>
    <row r="1072" spans="1:59">
      <c r="A1072" s="8">
        <v>39198</v>
      </c>
      <c r="B1072" s="8">
        <v>39203</v>
      </c>
      <c r="C1072" t="s">
        <v>493</v>
      </c>
      <c r="E1072" t="s">
        <v>207</v>
      </c>
      <c r="F1072" t="s">
        <v>1387</v>
      </c>
      <c r="G1072" t="s">
        <v>55</v>
      </c>
      <c r="H1072" t="s">
        <v>817</v>
      </c>
      <c r="J1072">
        <v>24</v>
      </c>
      <c r="K1072">
        <v>2035</v>
      </c>
      <c r="M1072">
        <v>2007</v>
      </c>
      <c r="N1072" t="s">
        <v>495</v>
      </c>
      <c r="P1072">
        <f>ROUNDDOWN(AL1072,0)</f>
        <v>4</v>
      </c>
      <c r="S1072">
        <v>1</v>
      </c>
      <c r="U1072">
        <v>2007</v>
      </c>
      <c r="AC1072">
        <v>3</v>
      </c>
      <c r="AH1072">
        <v>3</v>
      </c>
      <c r="AI1072">
        <v>3</v>
      </c>
      <c r="AJ1072">
        <v>6</v>
      </c>
      <c r="AK1072">
        <v>1940</v>
      </c>
      <c r="AL1072">
        <v>4.0999999999999996</v>
      </c>
      <c r="AM1072" t="s">
        <v>55</v>
      </c>
      <c r="AN1072" t="str">
        <f>CHOOSE(AI1072, "Bottom 20%", "20%-40%", "40%-60%", "60%-80%", "Top 20%")</f>
        <v>40%-60%</v>
      </c>
      <c r="AP1072">
        <v>0</v>
      </c>
      <c r="AQ1072">
        <v>0</v>
      </c>
      <c r="AR1072">
        <v>1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1</v>
      </c>
      <c r="BD1072">
        <v>0</v>
      </c>
      <c r="BE1072">
        <v>0</v>
      </c>
      <c r="BF1072">
        <v>0</v>
      </c>
      <c r="BG1072">
        <v>0</v>
      </c>
    </row>
    <row r="1073" spans="1:59">
      <c r="A1073" s="8">
        <v>39221</v>
      </c>
      <c r="B1073" s="8">
        <v>39245</v>
      </c>
      <c r="C1073" t="s">
        <v>493</v>
      </c>
      <c r="E1073" t="s">
        <v>207</v>
      </c>
      <c r="F1073" t="s">
        <v>1388</v>
      </c>
      <c r="G1073" t="s">
        <v>55</v>
      </c>
      <c r="H1073" t="s">
        <v>817</v>
      </c>
      <c r="J1073">
        <v>13</v>
      </c>
      <c r="K1073">
        <v>3000</v>
      </c>
      <c r="M1073">
        <v>2007</v>
      </c>
      <c r="N1073" t="s">
        <v>495</v>
      </c>
      <c r="P1073">
        <f>ROUNDDOWN(AL1073,0)</f>
        <v>6</v>
      </c>
      <c r="S1073">
        <v>1</v>
      </c>
      <c r="U1073">
        <v>2007</v>
      </c>
      <c r="AC1073">
        <v>3</v>
      </c>
      <c r="AH1073">
        <v>3</v>
      </c>
      <c r="AI1073">
        <v>3</v>
      </c>
      <c r="AJ1073">
        <v>25</v>
      </c>
      <c r="AK1073">
        <v>29770</v>
      </c>
      <c r="AL1073">
        <v>6.1</v>
      </c>
      <c r="AM1073" t="s">
        <v>55</v>
      </c>
      <c r="AN1073" t="str">
        <f>CHOOSE(AI1073, "Bottom 20%", "20%-40%", "40%-60%", "60%-80%", "Top 20%")</f>
        <v>40%-60%</v>
      </c>
      <c r="AP1073">
        <v>0</v>
      </c>
      <c r="AQ1073">
        <v>0</v>
      </c>
      <c r="AR1073">
        <v>1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1</v>
      </c>
      <c r="BD1073">
        <v>0</v>
      </c>
      <c r="BE1073">
        <v>0</v>
      </c>
      <c r="BF1073">
        <v>0</v>
      </c>
      <c r="BG1073">
        <v>0</v>
      </c>
    </row>
    <row r="1074" spans="1:59">
      <c r="A1074" s="8">
        <v>38271</v>
      </c>
      <c r="B1074" s="8">
        <v>38286</v>
      </c>
      <c r="C1074" t="s">
        <v>493</v>
      </c>
      <c r="E1074" t="s">
        <v>207</v>
      </c>
      <c r="F1074" t="s">
        <v>1389</v>
      </c>
      <c r="G1074" t="s">
        <v>55</v>
      </c>
      <c r="H1074" t="s">
        <v>817</v>
      </c>
      <c r="J1074">
        <v>36</v>
      </c>
      <c r="K1074">
        <v>345386</v>
      </c>
      <c r="M1074">
        <v>2004</v>
      </c>
      <c r="N1074" t="s">
        <v>495</v>
      </c>
      <c r="P1074">
        <f>ROUNDDOWN(AL1074,0)</f>
        <v>6</v>
      </c>
      <c r="S1074">
        <v>1</v>
      </c>
      <c r="U1074">
        <v>2004</v>
      </c>
      <c r="Z1074">
        <v>3</v>
      </c>
      <c r="AH1074">
        <v>3</v>
      </c>
      <c r="AI1074">
        <v>3</v>
      </c>
      <c r="AJ1074">
        <v>16</v>
      </c>
      <c r="AK1074">
        <v>159600</v>
      </c>
      <c r="AL1074">
        <v>6.9</v>
      </c>
      <c r="AM1074" t="s">
        <v>55</v>
      </c>
      <c r="AN1074" t="str">
        <f>CHOOSE(AI1074, "Bottom 20%", "20%-40%", "40%-60%", "60%-80%", "Top 20%")</f>
        <v>40%-60%</v>
      </c>
      <c r="AP1074">
        <v>0</v>
      </c>
      <c r="AQ1074">
        <v>0</v>
      </c>
      <c r="AR1074">
        <v>1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1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</row>
    <row r="1075" spans="1:59">
      <c r="A1075" s="8">
        <v>37442</v>
      </c>
      <c r="B1075" s="8">
        <v>37476</v>
      </c>
      <c r="C1075" t="s">
        <v>493</v>
      </c>
      <c r="E1075" t="s">
        <v>207</v>
      </c>
      <c r="F1075" t="s">
        <v>1390</v>
      </c>
      <c r="G1075" t="s">
        <v>55</v>
      </c>
      <c r="H1075" t="s">
        <v>817</v>
      </c>
      <c r="K1075">
        <v>12500</v>
      </c>
      <c r="M1075">
        <v>2002</v>
      </c>
      <c r="N1075" t="s">
        <v>495</v>
      </c>
      <c r="P1075">
        <f>ROUNDDOWN(AL1075,0)</f>
        <v>3</v>
      </c>
      <c r="S1075">
        <v>1</v>
      </c>
      <c r="U1075">
        <v>2002</v>
      </c>
      <c r="X1075">
        <v>3</v>
      </c>
      <c r="AH1075">
        <v>3</v>
      </c>
      <c r="AI1075">
        <v>3</v>
      </c>
      <c r="AJ1075">
        <v>35</v>
      </c>
      <c r="AK1075">
        <v>1400</v>
      </c>
      <c r="AL1075">
        <v>3.7</v>
      </c>
      <c r="AM1075" t="s">
        <v>55</v>
      </c>
      <c r="AN1075" t="str">
        <f>CHOOSE(AI1075, "Bottom 20%", "20%-40%", "40%-60%", "60%-80%", "Top 20%")</f>
        <v>40%-60%</v>
      </c>
      <c r="AP1075">
        <v>0</v>
      </c>
      <c r="AQ1075">
        <v>0</v>
      </c>
      <c r="AR1075">
        <v>1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1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</row>
    <row r="1076" spans="1:59">
      <c r="A1076" s="8">
        <v>38610</v>
      </c>
      <c r="B1076" s="8">
        <v>38673</v>
      </c>
      <c r="C1076" t="s">
        <v>493</v>
      </c>
      <c r="E1076" t="s">
        <v>207</v>
      </c>
      <c r="F1076" t="s">
        <v>1391</v>
      </c>
      <c r="G1076" t="s">
        <v>55</v>
      </c>
      <c r="H1076" t="s">
        <v>817</v>
      </c>
      <c r="J1076">
        <v>101</v>
      </c>
      <c r="K1076">
        <v>474607</v>
      </c>
      <c r="M1076">
        <v>2005</v>
      </c>
      <c r="N1076" t="s">
        <v>495</v>
      </c>
      <c r="P1076">
        <f>ROUNDDOWN(AL1076,0)</f>
        <v>7</v>
      </c>
      <c r="S1076">
        <v>1</v>
      </c>
      <c r="U1076">
        <v>2005</v>
      </c>
      <c r="AA1076">
        <v>3</v>
      </c>
      <c r="AH1076">
        <v>3</v>
      </c>
      <c r="AI1076">
        <v>3</v>
      </c>
      <c r="AJ1076">
        <v>64</v>
      </c>
      <c r="AK1076">
        <v>115200</v>
      </c>
      <c r="AL1076">
        <v>7</v>
      </c>
      <c r="AM1076" t="s">
        <v>55</v>
      </c>
      <c r="AN1076" t="str">
        <f>CHOOSE(AI1076, "Bottom 20%", "20%-40%", "40%-60%", "60%-80%", "Top 20%")</f>
        <v>40%-60%</v>
      </c>
      <c r="AP1076">
        <v>0</v>
      </c>
      <c r="AQ1076">
        <v>0</v>
      </c>
      <c r="AR1076">
        <v>1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1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</row>
    <row r="1077" spans="1:59">
      <c r="A1077" s="8">
        <v>38454</v>
      </c>
      <c r="B1077" s="8">
        <v>38479</v>
      </c>
      <c r="C1077" t="s">
        <v>493</v>
      </c>
      <c r="E1077" t="s">
        <v>207</v>
      </c>
      <c r="F1077" t="s">
        <v>1392</v>
      </c>
      <c r="G1077" t="s">
        <v>55</v>
      </c>
      <c r="H1077" t="s">
        <v>817</v>
      </c>
      <c r="J1077">
        <v>23</v>
      </c>
      <c r="K1077">
        <v>41530</v>
      </c>
      <c r="M1077">
        <v>2005</v>
      </c>
      <c r="N1077" t="s">
        <v>495</v>
      </c>
      <c r="P1077">
        <f>ROUNDDOWN(AL1077,0)</f>
        <v>5</v>
      </c>
      <c r="S1077">
        <v>1</v>
      </c>
      <c r="U1077">
        <v>2005</v>
      </c>
      <c r="AA1077">
        <v>3</v>
      </c>
      <c r="AH1077">
        <v>3</v>
      </c>
      <c r="AI1077">
        <v>3</v>
      </c>
      <c r="AJ1077">
        <v>26</v>
      </c>
      <c r="AK1077">
        <v>34530</v>
      </c>
      <c r="AL1077">
        <v>5.0999999999999996</v>
      </c>
      <c r="AM1077" t="s">
        <v>55</v>
      </c>
      <c r="AN1077" t="str">
        <f>CHOOSE(AI1077, "Bottom 20%", "20%-40%", "40%-60%", "60%-80%", "Top 20%")</f>
        <v>40%-60%</v>
      </c>
      <c r="AP1077">
        <v>0</v>
      </c>
      <c r="AQ1077">
        <v>0</v>
      </c>
      <c r="AR1077">
        <v>1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1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</row>
    <row r="1078" spans="1:59">
      <c r="A1078" s="8">
        <v>39859</v>
      </c>
      <c r="B1078" s="8">
        <v>39861</v>
      </c>
      <c r="C1078" t="s">
        <v>493</v>
      </c>
      <c r="E1078" t="s">
        <v>207</v>
      </c>
      <c r="F1078" t="s">
        <v>1393</v>
      </c>
      <c r="G1078" t="s">
        <v>55</v>
      </c>
      <c r="H1078" t="s">
        <v>819</v>
      </c>
      <c r="J1078">
        <v>23</v>
      </c>
      <c r="K1078">
        <v>31250</v>
      </c>
      <c r="M1078">
        <v>2009</v>
      </c>
      <c r="N1078" t="s">
        <v>495</v>
      </c>
      <c r="P1078">
        <f>ROUNDDOWN(AL1078,0)</f>
        <v>5</v>
      </c>
      <c r="S1078">
        <v>1</v>
      </c>
      <c r="U1078">
        <v>2009</v>
      </c>
      <c r="AE1078">
        <v>3</v>
      </c>
      <c r="AF1078">
        <v>3</v>
      </c>
      <c r="AG1078">
        <v>3</v>
      </c>
      <c r="AH1078">
        <v>3</v>
      </c>
      <c r="AI1078">
        <v>3</v>
      </c>
      <c r="AJ1078">
        <v>3</v>
      </c>
      <c r="AK1078">
        <v>72650</v>
      </c>
      <c r="AL1078">
        <v>5.3</v>
      </c>
      <c r="AM1078" t="s">
        <v>55</v>
      </c>
      <c r="AN1078" t="str">
        <f>CHOOSE(AI1078, "Bottom 20%", "20%-40%", "40%-60%", "60%-80%", "Top 20%")</f>
        <v>40%-60%</v>
      </c>
      <c r="AP1078">
        <v>0</v>
      </c>
      <c r="AQ1078">
        <v>0</v>
      </c>
      <c r="AR1078">
        <v>1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1</v>
      </c>
      <c r="BF1078">
        <v>0</v>
      </c>
      <c r="BG1078">
        <v>0</v>
      </c>
    </row>
    <row r="1079" spans="1:59">
      <c r="A1079" s="8">
        <v>37411</v>
      </c>
      <c r="B1079" s="8">
        <v>37420</v>
      </c>
      <c r="C1079" t="s">
        <v>493</v>
      </c>
      <c r="E1079" t="s">
        <v>207</v>
      </c>
      <c r="F1079" t="s">
        <v>1394</v>
      </c>
      <c r="G1079" t="s">
        <v>55</v>
      </c>
      <c r="H1079" t="s">
        <v>817</v>
      </c>
      <c r="J1079">
        <v>28</v>
      </c>
      <c r="K1079">
        <v>73013</v>
      </c>
      <c r="M1079">
        <v>2002</v>
      </c>
      <c r="N1079" t="s">
        <v>495</v>
      </c>
      <c r="P1079">
        <f>ROUNDDOWN(AL1079,0)</f>
        <v>6</v>
      </c>
      <c r="S1079">
        <v>1</v>
      </c>
      <c r="U1079">
        <v>2002</v>
      </c>
      <c r="X1079">
        <v>3</v>
      </c>
      <c r="AH1079">
        <v>3</v>
      </c>
      <c r="AI1079">
        <v>3</v>
      </c>
      <c r="AJ1079">
        <v>10</v>
      </c>
      <c r="AK1079">
        <v>369950</v>
      </c>
      <c r="AL1079">
        <v>6.6</v>
      </c>
      <c r="AM1079" t="s">
        <v>55</v>
      </c>
      <c r="AN1079" t="str">
        <f>CHOOSE(AI1079, "Bottom 20%", "20%-40%", "40%-60%", "60%-80%", "Top 20%")</f>
        <v>40%-60%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1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</row>
    <row r="1080" spans="1:59">
      <c r="A1080" s="8">
        <v>38394</v>
      </c>
      <c r="B1080" s="8">
        <v>38409</v>
      </c>
      <c r="C1080" t="s">
        <v>493</v>
      </c>
      <c r="E1080" t="s">
        <v>207</v>
      </c>
      <c r="F1080" t="s">
        <v>1395</v>
      </c>
      <c r="G1080" t="s">
        <v>55</v>
      </c>
      <c r="H1080" t="s">
        <v>817</v>
      </c>
      <c r="J1080">
        <v>56</v>
      </c>
      <c r="K1080">
        <v>85729</v>
      </c>
      <c r="L1080">
        <v>10</v>
      </c>
      <c r="M1080">
        <v>2005</v>
      </c>
      <c r="N1080" t="s">
        <v>495</v>
      </c>
      <c r="P1080">
        <f>ROUNDDOWN(AL1080,0)</f>
        <v>5</v>
      </c>
      <c r="S1080">
        <v>1</v>
      </c>
      <c r="U1080">
        <v>2005</v>
      </c>
      <c r="AA1080">
        <v>3</v>
      </c>
      <c r="AH1080">
        <v>3</v>
      </c>
      <c r="AI1080">
        <v>3</v>
      </c>
      <c r="AJ1080">
        <v>16</v>
      </c>
      <c r="AK1080">
        <v>43720</v>
      </c>
      <c r="AL1080">
        <v>5.8</v>
      </c>
      <c r="AM1080" t="s">
        <v>55</v>
      </c>
      <c r="AN1080" t="str">
        <f>CHOOSE(AI1080, "Bottom 20%", "20%-40%", "40%-60%", "60%-80%", "Top 20%")</f>
        <v>40%-60%</v>
      </c>
      <c r="AP1080">
        <v>0</v>
      </c>
      <c r="AQ1080">
        <v>0</v>
      </c>
      <c r="AR1080">
        <v>1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</row>
    <row r="1081" spans="1:59">
      <c r="A1081" s="8">
        <v>39518</v>
      </c>
      <c r="B1081" s="8">
        <v>39521</v>
      </c>
      <c r="C1081" t="s">
        <v>493</v>
      </c>
      <c r="E1081" t="s">
        <v>207</v>
      </c>
      <c r="F1081" t="s">
        <v>1396</v>
      </c>
      <c r="G1081" t="s">
        <v>55</v>
      </c>
      <c r="H1081" t="s">
        <v>819</v>
      </c>
      <c r="J1081">
        <v>11</v>
      </c>
      <c r="M1081">
        <v>2008</v>
      </c>
      <c r="N1081" t="s">
        <v>495</v>
      </c>
      <c r="P1081">
        <f>ROUNDDOWN(AL1081,0)</f>
        <v>4</v>
      </c>
      <c r="S1081">
        <v>1</v>
      </c>
      <c r="U1081">
        <v>2008</v>
      </c>
      <c r="AD1081">
        <v>3</v>
      </c>
      <c r="AH1081">
        <v>3</v>
      </c>
      <c r="AI1081">
        <v>3</v>
      </c>
      <c r="AJ1081">
        <v>4</v>
      </c>
      <c r="AK1081">
        <v>4000</v>
      </c>
      <c r="AL1081">
        <v>4.3</v>
      </c>
      <c r="AM1081" t="s">
        <v>55</v>
      </c>
      <c r="AN1081" t="str">
        <f>CHOOSE(AI1081, "Bottom 20%", "20%-40%", "40%-60%", "60%-80%", "Top 20%")</f>
        <v>40%-60%</v>
      </c>
      <c r="AP1081">
        <v>0</v>
      </c>
      <c r="AQ1081">
        <v>0</v>
      </c>
      <c r="AR1081">
        <v>1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1</v>
      </c>
      <c r="BE1081">
        <v>0</v>
      </c>
      <c r="BF1081">
        <v>0</v>
      </c>
      <c r="BG1081">
        <v>0</v>
      </c>
    </row>
    <row r="1082" spans="1:59">
      <c r="A1082" s="8">
        <v>36664</v>
      </c>
      <c r="B1082" s="8">
        <v>36670</v>
      </c>
      <c r="C1082" t="s">
        <v>493</v>
      </c>
      <c r="E1082" t="s">
        <v>207</v>
      </c>
      <c r="F1082" t="s">
        <v>1397</v>
      </c>
      <c r="G1082" t="s">
        <v>55</v>
      </c>
      <c r="H1082" t="s">
        <v>817</v>
      </c>
      <c r="J1082">
        <v>96</v>
      </c>
      <c r="K1082">
        <v>12000</v>
      </c>
      <c r="M1082">
        <v>2000</v>
      </c>
      <c r="N1082" t="s">
        <v>495</v>
      </c>
      <c r="P1082">
        <f>ROUNDDOWN(AL1082,0)</f>
        <v>6</v>
      </c>
      <c r="S1082">
        <v>1</v>
      </c>
      <c r="U1082">
        <v>2000</v>
      </c>
      <c r="V1082">
        <v>3</v>
      </c>
      <c r="AH1082">
        <v>3</v>
      </c>
      <c r="AI1082">
        <v>3</v>
      </c>
      <c r="AJ1082">
        <v>7</v>
      </c>
      <c r="AK1082">
        <v>200000</v>
      </c>
      <c r="AL1082">
        <v>6.1</v>
      </c>
      <c r="AM1082" t="s">
        <v>55</v>
      </c>
      <c r="AN1082" t="str">
        <f>CHOOSE(AI1082, "Bottom 20%", "20%-40%", "40%-60%", "60%-80%", "Top 20%")</f>
        <v>40%-60%</v>
      </c>
      <c r="AP1082">
        <v>0</v>
      </c>
      <c r="AQ1082">
        <v>0</v>
      </c>
      <c r="AR1082">
        <v>1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</row>
    <row r="1083" spans="1:59">
      <c r="A1083" s="8">
        <v>36789</v>
      </c>
      <c r="B1083" s="8">
        <v>36789</v>
      </c>
      <c r="C1083" t="s">
        <v>493</v>
      </c>
      <c r="E1083" t="s">
        <v>207</v>
      </c>
      <c r="F1083" t="s">
        <v>1398</v>
      </c>
      <c r="G1083" t="s">
        <v>55</v>
      </c>
      <c r="H1083" t="s">
        <v>817</v>
      </c>
      <c r="J1083">
        <v>9</v>
      </c>
      <c r="K1083">
        <v>28000</v>
      </c>
      <c r="M1083">
        <v>2000</v>
      </c>
      <c r="N1083" t="s">
        <v>495</v>
      </c>
      <c r="P1083">
        <f>ROUNDDOWN(AL1083,0)</f>
        <v>7</v>
      </c>
      <c r="S1083">
        <v>1</v>
      </c>
      <c r="U1083">
        <v>2000</v>
      </c>
      <c r="V1083">
        <v>3</v>
      </c>
      <c r="AH1083">
        <v>3</v>
      </c>
      <c r="AI1083">
        <v>3</v>
      </c>
      <c r="AJ1083">
        <v>1</v>
      </c>
      <c r="AK1083">
        <v>208200</v>
      </c>
      <c r="AL1083">
        <v>7.2</v>
      </c>
      <c r="AM1083" t="s">
        <v>55</v>
      </c>
      <c r="AN1083" t="str">
        <f>CHOOSE(AI1083, "Bottom 20%", "20%-40%", "40%-60%", "60%-80%", "Top 20%")</f>
        <v>40%-60%</v>
      </c>
      <c r="AP1083">
        <v>0</v>
      </c>
      <c r="AQ1083">
        <v>0</v>
      </c>
      <c r="AR1083">
        <v>1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</row>
    <row r="1084" spans="1:59">
      <c r="A1084" s="8">
        <v>37370</v>
      </c>
      <c r="B1084" s="8">
        <v>37375</v>
      </c>
      <c r="C1084" t="s">
        <v>493</v>
      </c>
      <c r="E1084" t="s">
        <v>207</v>
      </c>
      <c r="F1084" t="s">
        <v>1399</v>
      </c>
      <c r="G1084" t="s">
        <v>55</v>
      </c>
      <c r="H1084" t="s">
        <v>817</v>
      </c>
      <c r="J1084">
        <v>37</v>
      </c>
      <c r="K1084">
        <v>38000</v>
      </c>
      <c r="M1084">
        <v>2002</v>
      </c>
      <c r="N1084" t="s">
        <v>495</v>
      </c>
      <c r="P1084">
        <f>ROUNDDOWN(AL1084,0)</f>
        <v>6</v>
      </c>
      <c r="S1084">
        <v>1</v>
      </c>
      <c r="U1084">
        <v>2002</v>
      </c>
      <c r="X1084">
        <v>3</v>
      </c>
      <c r="AH1084">
        <v>3</v>
      </c>
      <c r="AI1084">
        <v>3</v>
      </c>
      <c r="AJ1084">
        <v>6</v>
      </c>
      <c r="AK1084">
        <v>483000</v>
      </c>
      <c r="AL1084">
        <v>6.5</v>
      </c>
      <c r="AM1084" t="s">
        <v>55</v>
      </c>
      <c r="AN1084" t="str">
        <f>CHOOSE(AI1084, "Bottom 20%", "20%-40%", "40%-60%", "60%-80%", "Top 20%")</f>
        <v>40%-60%</v>
      </c>
      <c r="AP1084">
        <v>0</v>
      </c>
      <c r="AQ1084">
        <v>0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1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</row>
    <row r="1085" spans="1:59">
      <c r="A1085" s="8">
        <v>37786</v>
      </c>
      <c r="B1085" s="8">
        <v>37788</v>
      </c>
      <c r="C1085" t="s">
        <v>493</v>
      </c>
      <c r="E1085" t="s">
        <v>207</v>
      </c>
      <c r="F1085" t="s">
        <v>1400</v>
      </c>
      <c r="G1085" t="s">
        <v>55</v>
      </c>
      <c r="H1085" t="s">
        <v>817</v>
      </c>
      <c r="J1085">
        <v>3</v>
      </c>
      <c r="K1085">
        <v>4000</v>
      </c>
      <c r="M1085">
        <v>2003</v>
      </c>
      <c r="N1085" t="s">
        <v>495</v>
      </c>
      <c r="P1085">
        <f>ROUNDDOWN(AL1085,0)</f>
        <v>4</v>
      </c>
      <c r="S1085">
        <v>1</v>
      </c>
      <c r="U1085">
        <v>2003</v>
      </c>
      <c r="Y1085">
        <v>3</v>
      </c>
      <c r="AH1085">
        <v>3</v>
      </c>
      <c r="AI1085">
        <v>3</v>
      </c>
      <c r="AJ1085">
        <v>3</v>
      </c>
      <c r="AK1085">
        <v>3350</v>
      </c>
      <c r="AL1085">
        <v>4</v>
      </c>
      <c r="AM1085" t="s">
        <v>55</v>
      </c>
      <c r="AN1085" t="str">
        <f>CHOOSE(AI1085, "Bottom 20%", "20%-40%", "40%-60%", "60%-80%", "Top 20%")</f>
        <v>40%-60%</v>
      </c>
      <c r="AP1085">
        <v>0</v>
      </c>
      <c r="AQ1085">
        <v>0</v>
      </c>
      <c r="AR1085">
        <v>1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</row>
    <row r="1086" spans="1:59">
      <c r="A1086" s="8">
        <v>39367</v>
      </c>
      <c r="B1086" s="8">
        <v>39381</v>
      </c>
      <c r="C1086" t="s">
        <v>503</v>
      </c>
      <c r="E1086" t="s">
        <v>207</v>
      </c>
      <c r="F1086" t="s">
        <v>1401</v>
      </c>
      <c r="G1086" t="s">
        <v>55</v>
      </c>
      <c r="H1086" t="s">
        <v>817</v>
      </c>
      <c r="J1086">
        <v>19</v>
      </c>
      <c r="K1086">
        <v>12000</v>
      </c>
      <c r="L1086">
        <v>80</v>
      </c>
      <c r="M1086">
        <v>2007</v>
      </c>
      <c r="N1086" t="s">
        <v>505</v>
      </c>
      <c r="P1086">
        <f>ROUNDDOWN(AL1086,0)</f>
        <v>6</v>
      </c>
      <c r="S1086">
        <v>1</v>
      </c>
      <c r="U1086">
        <v>2007</v>
      </c>
      <c r="AC1086">
        <v>3</v>
      </c>
      <c r="AH1086">
        <v>3</v>
      </c>
      <c r="AI1086">
        <v>3</v>
      </c>
      <c r="AJ1086">
        <v>15</v>
      </c>
      <c r="AK1086">
        <v>82170</v>
      </c>
      <c r="AL1086">
        <v>6.1</v>
      </c>
      <c r="AM1086" t="s">
        <v>55</v>
      </c>
      <c r="AN1086" t="str">
        <f>CHOOSE(AI1086, "Bottom 20%", "20%-40%", "40%-60%", "60%-80%", "Top 20%")</f>
        <v>40%-60%</v>
      </c>
      <c r="AP1086">
        <v>0</v>
      </c>
      <c r="AQ1086">
        <v>0</v>
      </c>
      <c r="AR1086">
        <v>1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1</v>
      </c>
      <c r="BD1086">
        <v>0</v>
      </c>
      <c r="BE1086">
        <v>0</v>
      </c>
      <c r="BF1086">
        <v>0</v>
      </c>
      <c r="BG1086">
        <v>0</v>
      </c>
    </row>
    <row r="1087" spans="1:59">
      <c r="A1087" s="8">
        <v>39345</v>
      </c>
      <c r="B1087" s="8">
        <v>39351</v>
      </c>
      <c r="C1087" t="s">
        <v>503</v>
      </c>
      <c r="E1087" t="s">
        <v>207</v>
      </c>
      <c r="F1087" t="s">
        <v>1402</v>
      </c>
      <c r="G1087" t="s">
        <v>55</v>
      </c>
      <c r="H1087" t="s">
        <v>817</v>
      </c>
      <c r="K1087">
        <v>12500</v>
      </c>
      <c r="M1087">
        <v>2007</v>
      </c>
      <c r="N1087" t="s">
        <v>505</v>
      </c>
      <c r="P1087">
        <f>ROUNDDOWN(AL1087,0)</f>
        <v>4</v>
      </c>
      <c r="S1087">
        <v>1</v>
      </c>
      <c r="U1087">
        <v>2007</v>
      </c>
      <c r="AC1087">
        <v>3</v>
      </c>
      <c r="AH1087">
        <v>3</v>
      </c>
      <c r="AI1087">
        <v>3</v>
      </c>
      <c r="AJ1087">
        <v>7</v>
      </c>
      <c r="AK1087">
        <v>11460</v>
      </c>
      <c r="AL1087">
        <v>4.9000000000000004</v>
      </c>
      <c r="AM1087" t="s">
        <v>55</v>
      </c>
      <c r="AN1087" t="str">
        <f>CHOOSE(AI1087, "Bottom 20%", "20%-40%", "40%-60%", "60%-80%", "Top 20%")</f>
        <v>40%-60%</v>
      </c>
      <c r="AP1087">
        <v>0</v>
      </c>
      <c r="AQ1087">
        <v>0</v>
      </c>
      <c r="AR1087">
        <v>1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1</v>
      </c>
      <c r="BD1087">
        <v>0</v>
      </c>
      <c r="BE1087">
        <v>0</v>
      </c>
      <c r="BF1087">
        <v>0</v>
      </c>
      <c r="BG1087">
        <v>0</v>
      </c>
    </row>
    <row r="1088" spans="1:59">
      <c r="A1088" s="8">
        <v>39362</v>
      </c>
      <c r="B1088" s="8">
        <v>39372</v>
      </c>
      <c r="C1088" t="s">
        <v>1403</v>
      </c>
      <c r="E1088" t="s">
        <v>207</v>
      </c>
      <c r="F1088" t="s">
        <v>1404</v>
      </c>
      <c r="G1088" t="s">
        <v>55</v>
      </c>
      <c r="H1088" t="s">
        <v>817</v>
      </c>
      <c r="K1088">
        <v>18000</v>
      </c>
      <c r="M1088">
        <v>2007</v>
      </c>
      <c r="N1088" t="s">
        <v>1405</v>
      </c>
      <c r="P1088">
        <f>ROUNDDOWN(AL1088,0)</f>
        <v>5</v>
      </c>
      <c r="S1088">
        <v>1</v>
      </c>
      <c r="U1088">
        <v>2007</v>
      </c>
      <c r="AC1088">
        <v>3</v>
      </c>
      <c r="AH1088">
        <v>3</v>
      </c>
      <c r="AI1088">
        <v>3</v>
      </c>
      <c r="AJ1088">
        <v>11</v>
      </c>
      <c r="AK1088">
        <v>35310</v>
      </c>
      <c r="AL1088">
        <v>5.6</v>
      </c>
      <c r="AM1088" t="s">
        <v>55</v>
      </c>
      <c r="AN1088" t="str">
        <f>CHOOSE(AI1088, "Bottom 20%", "20%-40%", "40%-60%", "60%-80%", "Top 20%")</f>
        <v>40%-60%</v>
      </c>
      <c r="AP1088">
        <v>0</v>
      </c>
      <c r="AQ1088">
        <v>0</v>
      </c>
      <c r="AR1088">
        <v>1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1</v>
      </c>
      <c r="BD1088">
        <v>0</v>
      </c>
      <c r="BE1088">
        <v>0</v>
      </c>
      <c r="BF1088">
        <v>0</v>
      </c>
      <c r="BG1088">
        <v>0</v>
      </c>
    </row>
    <row r="1089" spans="1:59">
      <c r="A1089" s="8">
        <v>37419</v>
      </c>
      <c r="B1089" s="8">
        <v>37429</v>
      </c>
      <c r="C1089" t="s">
        <v>1403</v>
      </c>
      <c r="E1089" t="s">
        <v>207</v>
      </c>
      <c r="F1089" t="s">
        <v>1406</v>
      </c>
      <c r="G1089" t="s">
        <v>55</v>
      </c>
      <c r="H1089" t="s">
        <v>817</v>
      </c>
      <c r="K1089">
        <v>35000</v>
      </c>
      <c r="M1089">
        <v>2002</v>
      </c>
      <c r="N1089" t="s">
        <v>1405</v>
      </c>
      <c r="P1089">
        <f>ROUNDDOWN(AL1089,0)</f>
        <v>4</v>
      </c>
      <c r="S1089">
        <v>1</v>
      </c>
      <c r="U1089">
        <v>2002</v>
      </c>
      <c r="X1089">
        <v>3</v>
      </c>
      <c r="AH1089">
        <v>3</v>
      </c>
      <c r="AI1089">
        <v>3</v>
      </c>
      <c r="AJ1089">
        <v>11</v>
      </c>
      <c r="AK1089">
        <v>15670</v>
      </c>
      <c r="AL1089">
        <v>4.9000000000000004</v>
      </c>
      <c r="AM1089" t="s">
        <v>55</v>
      </c>
      <c r="AN1089" t="str">
        <f>CHOOSE(AI1089, "Bottom 20%", "20%-40%", "40%-60%", "60%-80%", "Top 20%")</f>
        <v>40%-60%</v>
      </c>
      <c r="AP1089">
        <v>0</v>
      </c>
      <c r="AQ1089">
        <v>0</v>
      </c>
      <c r="AR1089">
        <v>1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1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</row>
    <row r="1090" spans="1:59">
      <c r="A1090" s="8">
        <v>39821</v>
      </c>
      <c r="B1090" s="8">
        <v>39829</v>
      </c>
      <c r="C1090" t="s">
        <v>509</v>
      </c>
      <c r="E1090" t="s">
        <v>207</v>
      </c>
      <c r="F1090" t="s">
        <v>1407</v>
      </c>
      <c r="G1090" t="s">
        <v>55</v>
      </c>
      <c r="H1090" t="s">
        <v>819</v>
      </c>
      <c r="J1090">
        <v>2</v>
      </c>
      <c r="K1090">
        <v>4565</v>
      </c>
      <c r="L1090">
        <v>44</v>
      </c>
      <c r="M1090">
        <v>2009</v>
      </c>
      <c r="N1090" t="s">
        <v>511</v>
      </c>
      <c r="P1090">
        <f>ROUNDDOWN(AL1090,0)</f>
        <v>5</v>
      </c>
      <c r="S1090">
        <v>1</v>
      </c>
      <c r="U1090">
        <v>2009</v>
      </c>
      <c r="AE1090">
        <v>3</v>
      </c>
      <c r="AF1090">
        <v>3</v>
      </c>
      <c r="AG1090">
        <v>3</v>
      </c>
      <c r="AH1090">
        <v>3</v>
      </c>
      <c r="AI1090">
        <v>3</v>
      </c>
      <c r="AJ1090">
        <v>9</v>
      </c>
      <c r="AK1090">
        <v>14540</v>
      </c>
      <c r="AL1090">
        <v>5.0999999999999996</v>
      </c>
      <c r="AM1090" t="s">
        <v>55</v>
      </c>
      <c r="AN1090" t="str">
        <f>CHOOSE(AI1090, "Bottom 20%", "20%-40%", "40%-60%", "60%-80%", "Top 20%")</f>
        <v>40%-60%</v>
      </c>
      <c r="AP1090">
        <v>0</v>
      </c>
      <c r="AQ1090">
        <v>0</v>
      </c>
      <c r="AR1090">
        <v>1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1</v>
      </c>
      <c r="BF1090">
        <v>0</v>
      </c>
      <c r="BG1090">
        <v>0</v>
      </c>
    </row>
    <row r="1091" spans="1:59">
      <c r="A1091" s="8">
        <v>40223</v>
      </c>
      <c r="B1091" s="8">
        <v>40224</v>
      </c>
      <c r="C1091" t="s">
        <v>509</v>
      </c>
      <c r="E1091" t="s">
        <v>207</v>
      </c>
      <c r="F1091" t="s">
        <v>1408</v>
      </c>
      <c r="G1091" t="s">
        <v>55</v>
      </c>
      <c r="H1091" t="s">
        <v>970</v>
      </c>
      <c r="J1091">
        <v>1</v>
      </c>
      <c r="K1091">
        <v>25700</v>
      </c>
      <c r="M1091">
        <v>2010</v>
      </c>
      <c r="N1091" t="s">
        <v>511</v>
      </c>
      <c r="P1091">
        <f>ROUNDDOWN(AL1091,0)</f>
        <v>3</v>
      </c>
      <c r="S1091">
        <v>1</v>
      </c>
      <c r="U1091">
        <v>2010</v>
      </c>
      <c r="AE1091">
        <v>3</v>
      </c>
      <c r="AF1091">
        <v>3</v>
      </c>
      <c r="AG1091">
        <v>3</v>
      </c>
      <c r="AH1091">
        <v>3</v>
      </c>
      <c r="AI1091">
        <v>3</v>
      </c>
      <c r="AJ1091">
        <v>2</v>
      </c>
      <c r="AK1091">
        <v>2791</v>
      </c>
      <c r="AL1091">
        <v>3.7</v>
      </c>
      <c r="AM1091" t="s">
        <v>55</v>
      </c>
      <c r="AN1091" t="str">
        <f>CHOOSE(AI1091, "Bottom 20%", "20%-40%", "40%-60%", "60%-80%", "Top 20%")</f>
        <v>40%-60%</v>
      </c>
      <c r="AP1091">
        <v>0</v>
      </c>
      <c r="AQ1091">
        <v>0</v>
      </c>
      <c r="AR1091">
        <v>1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1</v>
      </c>
      <c r="BG1091">
        <v>0</v>
      </c>
    </row>
    <row r="1092" spans="1:59">
      <c r="A1092" s="8">
        <v>37727</v>
      </c>
      <c r="B1092" s="8">
        <v>37733</v>
      </c>
      <c r="C1092" t="s">
        <v>509</v>
      </c>
      <c r="E1092" t="s">
        <v>207</v>
      </c>
      <c r="F1092" t="s">
        <v>1409</v>
      </c>
      <c r="G1092" t="s">
        <v>55</v>
      </c>
      <c r="H1092" t="s">
        <v>817</v>
      </c>
      <c r="J1092">
        <v>1</v>
      </c>
      <c r="K1092">
        <v>460</v>
      </c>
      <c r="L1092">
        <v>2.1</v>
      </c>
      <c r="M1092">
        <v>2003</v>
      </c>
      <c r="N1092" t="s">
        <v>511</v>
      </c>
      <c r="P1092">
        <f>ROUNDDOWN(AL1092,0)</f>
        <v>3</v>
      </c>
      <c r="S1092">
        <v>1</v>
      </c>
      <c r="U1092">
        <v>2003</v>
      </c>
      <c r="Y1092">
        <v>3</v>
      </c>
      <c r="AH1092">
        <v>3</v>
      </c>
      <c r="AI1092">
        <v>3</v>
      </c>
      <c r="AJ1092">
        <v>7</v>
      </c>
      <c r="AK1092">
        <v>1140</v>
      </c>
      <c r="AL1092">
        <v>3.9</v>
      </c>
      <c r="AM1092" t="s">
        <v>55</v>
      </c>
      <c r="AN1092" t="str">
        <f>CHOOSE(AI1092, "Bottom 20%", "20%-40%", "40%-60%", "60%-80%", "Top 20%")</f>
        <v>40%-60%</v>
      </c>
      <c r="AP1092">
        <v>0</v>
      </c>
      <c r="AQ1092">
        <v>0</v>
      </c>
      <c r="AR1092">
        <v>1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</row>
    <row r="1093" spans="1:59">
      <c r="A1093" s="8">
        <v>39846</v>
      </c>
      <c r="B1093" s="8">
        <v>39856</v>
      </c>
      <c r="C1093" t="s">
        <v>509</v>
      </c>
      <c r="E1093" t="s">
        <v>207</v>
      </c>
      <c r="F1093" t="s">
        <v>1410</v>
      </c>
      <c r="G1093" t="s">
        <v>55</v>
      </c>
      <c r="H1093" t="s">
        <v>819</v>
      </c>
      <c r="J1093">
        <v>5</v>
      </c>
      <c r="K1093">
        <v>10000</v>
      </c>
      <c r="L1093">
        <v>8.4030000000000005</v>
      </c>
      <c r="M1093">
        <v>2009</v>
      </c>
      <c r="N1093" t="s">
        <v>511</v>
      </c>
      <c r="P1093">
        <f>ROUNDDOWN(AL1093,0)</f>
        <v>5</v>
      </c>
      <c r="S1093">
        <v>1</v>
      </c>
      <c r="U1093">
        <v>2009</v>
      </c>
      <c r="AE1093">
        <v>3</v>
      </c>
      <c r="AF1093">
        <v>3</v>
      </c>
      <c r="AG1093">
        <v>3</v>
      </c>
      <c r="AH1093">
        <v>3</v>
      </c>
      <c r="AI1093">
        <v>3</v>
      </c>
      <c r="AJ1093">
        <v>11</v>
      </c>
      <c r="AK1093">
        <v>15150</v>
      </c>
      <c r="AL1093">
        <v>5.2</v>
      </c>
      <c r="AM1093" t="s">
        <v>55</v>
      </c>
      <c r="AN1093" t="str">
        <f>CHOOSE(AI1093, "Bottom 20%", "20%-40%", "40%-60%", "60%-80%", "Top 20%")</f>
        <v>40%-60%</v>
      </c>
      <c r="AP1093">
        <v>0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1</v>
      </c>
      <c r="BF1093">
        <v>0</v>
      </c>
      <c r="BG1093">
        <v>0</v>
      </c>
    </row>
    <row r="1094" spans="1:59">
      <c r="A1094" s="8">
        <v>39185</v>
      </c>
      <c r="B1094" s="8">
        <v>39187</v>
      </c>
      <c r="C1094" t="s">
        <v>284</v>
      </c>
      <c r="E1094" t="s">
        <v>161</v>
      </c>
      <c r="F1094" t="s">
        <v>1411</v>
      </c>
      <c r="G1094" t="s">
        <v>55</v>
      </c>
      <c r="H1094" t="s">
        <v>814</v>
      </c>
      <c r="J1094">
        <v>22</v>
      </c>
      <c r="L1094">
        <v>13.561</v>
      </c>
      <c r="M1094">
        <v>2007</v>
      </c>
      <c r="N1094" t="s">
        <v>286</v>
      </c>
      <c r="P1094">
        <f>ROUNDDOWN(AL1094,0)</f>
        <v>4</v>
      </c>
      <c r="S1094">
        <v>1</v>
      </c>
      <c r="U1094">
        <v>2007</v>
      </c>
      <c r="AC1094">
        <v>3</v>
      </c>
      <c r="AH1094">
        <v>3</v>
      </c>
      <c r="AI1094">
        <v>3</v>
      </c>
      <c r="AJ1094">
        <v>3</v>
      </c>
      <c r="AK1094">
        <v>7100</v>
      </c>
      <c r="AL1094">
        <v>4.3</v>
      </c>
      <c r="AM1094" t="s">
        <v>55</v>
      </c>
      <c r="AN1094" t="str">
        <f>CHOOSE(AI1094, "Bottom 20%", "20%-40%", "40%-60%", "60%-80%", "Top 20%")</f>
        <v>40%-60%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1</v>
      </c>
      <c r="BD1094">
        <v>0</v>
      </c>
      <c r="BE1094">
        <v>0</v>
      </c>
      <c r="BF1094">
        <v>0</v>
      </c>
      <c r="BG1094">
        <v>0</v>
      </c>
    </row>
    <row r="1095" spans="1:59">
      <c r="A1095" s="8">
        <v>39346</v>
      </c>
      <c r="B1095" s="8">
        <v>39349</v>
      </c>
      <c r="C1095" t="s">
        <v>284</v>
      </c>
      <c r="E1095" t="s">
        <v>161</v>
      </c>
      <c r="F1095" t="s">
        <v>1412</v>
      </c>
      <c r="G1095" t="s">
        <v>55</v>
      </c>
      <c r="H1095" t="s">
        <v>814</v>
      </c>
      <c r="J1095">
        <v>18</v>
      </c>
      <c r="L1095">
        <v>29.5</v>
      </c>
      <c r="M1095">
        <v>2007</v>
      </c>
      <c r="N1095" t="s">
        <v>286</v>
      </c>
      <c r="P1095">
        <f>ROUNDDOWN(AL1095,0)</f>
        <v>5</v>
      </c>
      <c r="S1095">
        <v>1</v>
      </c>
      <c r="U1095">
        <v>2007</v>
      </c>
      <c r="AC1095">
        <v>3</v>
      </c>
      <c r="AH1095">
        <v>3</v>
      </c>
      <c r="AI1095">
        <v>3</v>
      </c>
      <c r="AJ1095">
        <v>4</v>
      </c>
      <c r="AK1095">
        <v>78590</v>
      </c>
      <c r="AL1095">
        <v>5.5</v>
      </c>
      <c r="AM1095" t="s">
        <v>55</v>
      </c>
      <c r="AN1095" t="str">
        <f>CHOOSE(AI1095, "Bottom 20%", "20%-40%", "40%-60%", "60%-80%", "Top 20%")</f>
        <v>40%-60%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1</v>
      </c>
      <c r="BD1095">
        <v>0</v>
      </c>
      <c r="BE1095">
        <v>0</v>
      </c>
      <c r="BF1095">
        <v>0</v>
      </c>
      <c r="BG1095">
        <v>0</v>
      </c>
    </row>
    <row r="1096" spans="1:59">
      <c r="A1096" s="8">
        <v>38417</v>
      </c>
      <c r="B1096" s="8">
        <v>38420</v>
      </c>
      <c r="C1096" t="s">
        <v>284</v>
      </c>
      <c r="E1096" t="s">
        <v>161</v>
      </c>
      <c r="F1096" t="s">
        <v>1413</v>
      </c>
      <c r="G1096" t="s">
        <v>55</v>
      </c>
      <c r="H1096" t="s">
        <v>817</v>
      </c>
      <c r="J1096">
        <v>11</v>
      </c>
      <c r="K1096">
        <v>70</v>
      </c>
      <c r="M1096">
        <v>2005</v>
      </c>
      <c r="N1096" t="s">
        <v>286</v>
      </c>
      <c r="P1096">
        <f>ROUNDDOWN(AL1096,0)</f>
        <v>6</v>
      </c>
      <c r="S1096">
        <v>1</v>
      </c>
      <c r="U1096">
        <v>2005</v>
      </c>
      <c r="AA1096">
        <v>3</v>
      </c>
      <c r="AH1096">
        <v>3</v>
      </c>
      <c r="AI1096">
        <v>3</v>
      </c>
      <c r="AJ1096">
        <v>4</v>
      </c>
      <c r="AK1096">
        <v>436800</v>
      </c>
      <c r="AL1096">
        <v>6.2</v>
      </c>
      <c r="AM1096" t="s">
        <v>55</v>
      </c>
      <c r="AN1096" t="str">
        <f>CHOOSE(AI1096, "Bottom 20%", "20%-40%", "40%-60%", "60%-80%", "Top 20%")</f>
        <v>40%-60%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1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</row>
    <row r="1097" spans="1:59">
      <c r="A1097" s="8">
        <v>38758</v>
      </c>
      <c r="B1097" s="8">
        <v>38763</v>
      </c>
      <c r="C1097" t="s">
        <v>284</v>
      </c>
      <c r="E1097" t="s">
        <v>161</v>
      </c>
      <c r="F1097" t="s">
        <v>1414</v>
      </c>
      <c r="G1097" t="s">
        <v>55</v>
      </c>
      <c r="H1097" t="s">
        <v>817</v>
      </c>
      <c r="J1097">
        <v>1</v>
      </c>
      <c r="K1097">
        <v>60000</v>
      </c>
      <c r="L1097">
        <v>1.2</v>
      </c>
      <c r="M1097">
        <v>2006</v>
      </c>
      <c r="N1097" t="s">
        <v>286</v>
      </c>
      <c r="P1097">
        <f>ROUNDDOWN(AL1097,0)</f>
        <v>6</v>
      </c>
      <c r="S1097">
        <v>1</v>
      </c>
      <c r="U1097">
        <v>2006</v>
      </c>
      <c r="AB1097">
        <v>3</v>
      </c>
      <c r="AH1097">
        <v>3</v>
      </c>
      <c r="AI1097">
        <v>3</v>
      </c>
      <c r="AJ1097">
        <v>6</v>
      </c>
      <c r="AK1097">
        <v>180500</v>
      </c>
      <c r="AL1097">
        <v>6</v>
      </c>
      <c r="AM1097" t="s">
        <v>55</v>
      </c>
      <c r="AN1097" t="str">
        <f>CHOOSE(AI1097, "Bottom 20%", "20%-40%", "40%-60%", "60%-80%", "Top 20%")</f>
        <v>40%-60%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1</v>
      </c>
      <c r="BC1097">
        <v>0</v>
      </c>
      <c r="BD1097">
        <v>0</v>
      </c>
      <c r="BE1097">
        <v>0</v>
      </c>
      <c r="BF1097">
        <v>0</v>
      </c>
      <c r="BG1097">
        <v>0</v>
      </c>
    </row>
    <row r="1098" spans="1:59">
      <c r="A1098" s="8">
        <v>39410</v>
      </c>
      <c r="B1098" s="8">
        <v>39418</v>
      </c>
      <c r="C1098" t="s">
        <v>284</v>
      </c>
      <c r="E1098" t="s">
        <v>161</v>
      </c>
      <c r="F1098" t="s">
        <v>1415</v>
      </c>
      <c r="G1098" t="s">
        <v>55</v>
      </c>
      <c r="H1098" t="s">
        <v>817</v>
      </c>
      <c r="J1098">
        <v>14</v>
      </c>
      <c r="K1098">
        <v>1203</v>
      </c>
      <c r="M1098">
        <v>2007</v>
      </c>
      <c r="N1098" t="s">
        <v>286</v>
      </c>
      <c r="P1098">
        <f>ROUNDDOWN(AL1098,0)</f>
        <v>5</v>
      </c>
      <c r="S1098">
        <v>1</v>
      </c>
      <c r="U1098">
        <v>2007</v>
      </c>
      <c r="AC1098">
        <v>3</v>
      </c>
      <c r="AH1098">
        <v>3</v>
      </c>
      <c r="AI1098">
        <v>3</v>
      </c>
      <c r="AJ1098">
        <v>9</v>
      </c>
      <c r="AK1098">
        <v>21400</v>
      </c>
      <c r="AL1098">
        <v>5.3</v>
      </c>
      <c r="AM1098" t="s">
        <v>55</v>
      </c>
      <c r="AN1098" t="str">
        <f>CHOOSE(AI1098, "Bottom 20%", "20%-40%", "40%-60%", "60%-80%", "Top 20%")</f>
        <v>40%-60%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1</v>
      </c>
      <c r="BD1098">
        <v>0</v>
      </c>
      <c r="BE1098">
        <v>0</v>
      </c>
      <c r="BF1098">
        <v>0</v>
      </c>
      <c r="BG1098">
        <v>0</v>
      </c>
    </row>
    <row r="1099" spans="1:59">
      <c r="A1099" s="8">
        <v>39833</v>
      </c>
      <c r="B1099" s="8">
        <v>39840</v>
      </c>
      <c r="C1099" t="s">
        <v>284</v>
      </c>
      <c r="E1099" t="s">
        <v>161</v>
      </c>
      <c r="F1099" t="s">
        <v>1416</v>
      </c>
      <c r="G1099" t="s">
        <v>55</v>
      </c>
      <c r="H1099" t="s">
        <v>819</v>
      </c>
      <c r="J1099">
        <v>33</v>
      </c>
      <c r="K1099">
        <v>2548</v>
      </c>
      <c r="M1099">
        <v>2009</v>
      </c>
      <c r="N1099" t="s">
        <v>286</v>
      </c>
      <c r="P1099">
        <f>ROUNDDOWN(AL1099,0)</f>
        <v>5</v>
      </c>
      <c r="S1099">
        <v>1</v>
      </c>
      <c r="U1099">
        <v>2009</v>
      </c>
      <c r="AE1099">
        <v>3</v>
      </c>
      <c r="AF1099">
        <v>3</v>
      </c>
      <c r="AG1099">
        <v>3</v>
      </c>
      <c r="AH1099">
        <v>3</v>
      </c>
      <c r="AI1099">
        <v>3</v>
      </c>
      <c r="AJ1099">
        <v>8</v>
      </c>
      <c r="AK1099">
        <v>132800</v>
      </c>
      <c r="AL1099">
        <v>5.4</v>
      </c>
      <c r="AM1099" t="s">
        <v>55</v>
      </c>
      <c r="AN1099" t="str">
        <f>CHOOSE(AI1099, "Bottom 20%", "20%-40%", "40%-60%", "60%-80%", "Top 20%")</f>
        <v>40%-60%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1</v>
      </c>
      <c r="BF1099">
        <v>0</v>
      </c>
      <c r="BG1099">
        <v>0</v>
      </c>
    </row>
    <row r="1100" spans="1:59">
      <c r="A1100" s="8">
        <v>38764</v>
      </c>
      <c r="B1100" s="8">
        <v>38843</v>
      </c>
      <c r="C1100" t="s">
        <v>310</v>
      </c>
      <c r="E1100" t="s">
        <v>207</v>
      </c>
      <c r="F1100" t="s">
        <v>1417</v>
      </c>
      <c r="G1100" t="s">
        <v>55</v>
      </c>
      <c r="H1100" t="s">
        <v>817</v>
      </c>
      <c r="J1100">
        <v>16</v>
      </c>
      <c r="K1100">
        <v>57670</v>
      </c>
      <c r="L1100">
        <v>2.8</v>
      </c>
      <c r="M1100">
        <v>2006</v>
      </c>
      <c r="N1100" t="s">
        <v>312</v>
      </c>
      <c r="P1100">
        <f>ROUNDDOWN(AL1100,0)</f>
        <v>6</v>
      </c>
      <c r="S1100">
        <v>1</v>
      </c>
      <c r="U1100">
        <v>2006</v>
      </c>
      <c r="AB1100">
        <v>3</v>
      </c>
      <c r="AH1100">
        <v>3</v>
      </c>
      <c r="AI1100">
        <v>3</v>
      </c>
      <c r="AJ1100">
        <v>80</v>
      </c>
      <c r="AK1100">
        <v>61410</v>
      </c>
      <c r="AL1100">
        <v>6.7</v>
      </c>
      <c r="AM1100" t="s">
        <v>55</v>
      </c>
      <c r="AN1100" t="str">
        <f>CHOOSE(AI1100, "Bottom 20%", "20%-40%", "40%-60%", "60%-80%", "Top 20%")</f>
        <v>40%-60%</v>
      </c>
      <c r="AP1100">
        <v>0</v>
      </c>
      <c r="AQ1100">
        <v>0</v>
      </c>
      <c r="AR1100">
        <v>1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1</v>
      </c>
      <c r="BC1100">
        <v>0</v>
      </c>
      <c r="BD1100">
        <v>0</v>
      </c>
      <c r="BE1100">
        <v>0</v>
      </c>
      <c r="BF1100">
        <v>0</v>
      </c>
      <c r="BG1100">
        <v>0</v>
      </c>
    </row>
    <row r="1101" spans="1:59">
      <c r="A1101" s="8">
        <v>37053</v>
      </c>
      <c r="B1101" s="8">
        <v>37062</v>
      </c>
      <c r="C1101" t="s">
        <v>310</v>
      </c>
      <c r="E1101" t="s">
        <v>207</v>
      </c>
      <c r="F1101" t="s">
        <v>1418</v>
      </c>
      <c r="G1101" t="s">
        <v>55</v>
      </c>
      <c r="H1101" t="s">
        <v>817</v>
      </c>
      <c r="J1101">
        <v>47</v>
      </c>
      <c r="K1101">
        <v>8330</v>
      </c>
      <c r="M1101">
        <v>2001</v>
      </c>
      <c r="N1101" t="s">
        <v>312</v>
      </c>
      <c r="P1101">
        <f>ROUNDDOWN(AL1101,0)</f>
        <v>4</v>
      </c>
      <c r="S1101">
        <v>1</v>
      </c>
      <c r="U1101">
        <v>2001</v>
      </c>
      <c r="W1101">
        <v>3</v>
      </c>
      <c r="AH1101">
        <v>3</v>
      </c>
      <c r="AI1101">
        <v>3</v>
      </c>
      <c r="AJ1101">
        <v>10</v>
      </c>
      <c r="AK1101">
        <v>3660</v>
      </c>
      <c r="AL1101">
        <v>4.5999999999999996</v>
      </c>
      <c r="AM1101" t="s">
        <v>55</v>
      </c>
      <c r="AN1101" t="str">
        <f>CHOOSE(AI1101, "Bottom 20%", "20%-40%", "40%-60%", "60%-80%", "Top 20%")</f>
        <v>40%-60%</v>
      </c>
      <c r="AP1101">
        <v>0</v>
      </c>
      <c r="AQ1101">
        <v>0</v>
      </c>
      <c r="AR1101">
        <v>1</v>
      </c>
      <c r="AS1101">
        <v>0</v>
      </c>
      <c r="AT1101">
        <v>0</v>
      </c>
      <c r="AU1101">
        <v>0</v>
      </c>
      <c r="AV1101">
        <v>0</v>
      </c>
      <c r="AW1101">
        <v>1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</row>
    <row r="1102" spans="1:59">
      <c r="A1102" s="8">
        <v>36958</v>
      </c>
      <c r="B1102" s="8">
        <v>36960</v>
      </c>
      <c r="C1102" t="s">
        <v>310</v>
      </c>
      <c r="E1102" t="s">
        <v>207</v>
      </c>
      <c r="F1102" t="s">
        <v>1419</v>
      </c>
      <c r="G1102" t="s">
        <v>55</v>
      </c>
      <c r="H1102" t="s">
        <v>814</v>
      </c>
      <c r="J1102">
        <v>11</v>
      </c>
      <c r="K1102">
        <v>1200</v>
      </c>
      <c r="M1102">
        <v>2001</v>
      </c>
      <c r="N1102" t="s">
        <v>312</v>
      </c>
      <c r="P1102">
        <f>ROUNDDOWN(AL1102,0)</f>
        <v>3</v>
      </c>
      <c r="S1102">
        <v>1</v>
      </c>
      <c r="U1102">
        <v>2001</v>
      </c>
      <c r="W1102">
        <v>3</v>
      </c>
      <c r="AH1102">
        <v>3</v>
      </c>
      <c r="AI1102">
        <v>3</v>
      </c>
      <c r="AJ1102">
        <v>3</v>
      </c>
      <c r="AK1102">
        <v>2300</v>
      </c>
      <c r="AL1102">
        <v>3.8</v>
      </c>
      <c r="AM1102" t="s">
        <v>55</v>
      </c>
      <c r="AN1102" t="str">
        <f>CHOOSE(AI1102, "Bottom 20%", "20%-40%", "40%-60%", "60%-80%", "Top 20%")</f>
        <v>40%-60%</v>
      </c>
      <c r="AP1102">
        <v>0</v>
      </c>
      <c r="AQ1102">
        <v>0</v>
      </c>
      <c r="AR1102">
        <v>1</v>
      </c>
      <c r="AS1102">
        <v>0</v>
      </c>
      <c r="AT1102">
        <v>0</v>
      </c>
      <c r="AU1102">
        <v>0</v>
      </c>
      <c r="AV1102">
        <v>0</v>
      </c>
      <c r="AW1102">
        <v>1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</row>
    <row r="1103" spans="1:59">
      <c r="A1103" s="8">
        <v>39983</v>
      </c>
      <c r="B1103" s="8">
        <v>39986</v>
      </c>
      <c r="C1103" t="s">
        <v>215</v>
      </c>
      <c r="E1103" t="s">
        <v>207</v>
      </c>
      <c r="F1103" t="s">
        <v>1420</v>
      </c>
      <c r="G1103" t="s">
        <v>55</v>
      </c>
      <c r="H1103" t="s">
        <v>819</v>
      </c>
      <c r="K1103">
        <v>10800</v>
      </c>
      <c r="M1103">
        <v>2009</v>
      </c>
      <c r="N1103" t="s">
        <v>217</v>
      </c>
      <c r="P1103">
        <f>ROUNDDOWN(AL1103,0)</f>
        <v>5</v>
      </c>
      <c r="S1103">
        <v>1</v>
      </c>
      <c r="U1103">
        <v>2009</v>
      </c>
      <c r="AE1103">
        <v>3</v>
      </c>
      <c r="AF1103">
        <v>3</v>
      </c>
      <c r="AG1103">
        <v>3</v>
      </c>
      <c r="AH1103">
        <v>3</v>
      </c>
      <c r="AI1103">
        <v>3</v>
      </c>
      <c r="AJ1103">
        <v>4</v>
      </c>
      <c r="AK1103">
        <v>127000</v>
      </c>
      <c r="AL1103">
        <v>5.7</v>
      </c>
      <c r="AM1103" t="s">
        <v>55</v>
      </c>
      <c r="AN1103" t="str">
        <f>CHOOSE(AI1103, "Bottom 20%", "20%-40%", "40%-60%", "60%-80%", "Top 20%")</f>
        <v>40%-60%</v>
      </c>
      <c r="AP1103">
        <v>0</v>
      </c>
      <c r="AQ1103">
        <v>0</v>
      </c>
      <c r="AR1103">
        <v>1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1</v>
      </c>
      <c r="BF1103">
        <v>0</v>
      </c>
      <c r="BG1103">
        <v>0</v>
      </c>
    </row>
    <row r="1104" spans="1:59">
      <c r="A1104" s="8">
        <v>39367</v>
      </c>
      <c r="B1104" s="8">
        <v>39381</v>
      </c>
      <c r="C1104" t="s">
        <v>215</v>
      </c>
      <c r="E1104" t="s">
        <v>207</v>
      </c>
      <c r="F1104" t="s">
        <v>1421</v>
      </c>
      <c r="G1104" t="s">
        <v>55</v>
      </c>
      <c r="H1104" t="s">
        <v>817</v>
      </c>
      <c r="K1104">
        <v>1440</v>
      </c>
      <c r="M1104">
        <v>2007</v>
      </c>
      <c r="N1104" t="s">
        <v>217</v>
      </c>
      <c r="P1104">
        <f>ROUNDDOWN(AL1104,0)</f>
        <v>6</v>
      </c>
      <c r="S1104">
        <v>1</v>
      </c>
      <c r="U1104">
        <v>2007</v>
      </c>
      <c r="AC1104">
        <v>3</v>
      </c>
      <c r="AH1104">
        <v>3</v>
      </c>
      <c r="AI1104">
        <v>3</v>
      </c>
      <c r="AJ1104">
        <v>15</v>
      </c>
      <c r="AK1104">
        <v>82170</v>
      </c>
      <c r="AL1104">
        <v>6.1</v>
      </c>
      <c r="AM1104" t="s">
        <v>55</v>
      </c>
      <c r="AN1104" t="str">
        <f>CHOOSE(AI1104, "Bottom 20%", "20%-40%", "40%-60%", "60%-80%", "Top 20%")</f>
        <v>40%-60%</v>
      </c>
      <c r="AP1104">
        <v>0</v>
      </c>
      <c r="AQ1104">
        <v>0</v>
      </c>
      <c r="AR1104">
        <v>1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1</v>
      </c>
      <c r="BD1104">
        <v>0</v>
      </c>
      <c r="BE1104">
        <v>0</v>
      </c>
      <c r="BF1104">
        <v>0</v>
      </c>
      <c r="BG1104">
        <v>0</v>
      </c>
    </row>
    <row r="1105" spans="1:59">
      <c r="A1105" s="8">
        <v>39347</v>
      </c>
      <c r="B1105" s="8">
        <v>39349</v>
      </c>
      <c r="C1105" t="s">
        <v>215</v>
      </c>
      <c r="E1105" t="s">
        <v>207</v>
      </c>
      <c r="F1105" t="s">
        <v>1422</v>
      </c>
      <c r="G1105" t="s">
        <v>55</v>
      </c>
      <c r="H1105" t="s">
        <v>817</v>
      </c>
      <c r="J1105">
        <v>11</v>
      </c>
      <c r="K1105">
        <v>656</v>
      </c>
      <c r="M1105">
        <v>2007</v>
      </c>
      <c r="N1105" t="s">
        <v>217</v>
      </c>
      <c r="P1105">
        <f>ROUNDDOWN(AL1105,0)</f>
        <v>3</v>
      </c>
      <c r="S1105">
        <v>1</v>
      </c>
      <c r="U1105">
        <v>2007</v>
      </c>
      <c r="AC1105">
        <v>3</v>
      </c>
      <c r="AH1105">
        <v>3</v>
      </c>
      <c r="AI1105">
        <v>3</v>
      </c>
      <c r="AJ1105">
        <v>3</v>
      </c>
      <c r="AK1105">
        <v>2300</v>
      </c>
      <c r="AL1105">
        <v>3.8</v>
      </c>
      <c r="AM1105" t="s">
        <v>55</v>
      </c>
      <c r="AN1105" t="str">
        <f>CHOOSE(AI1105, "Bottom 20%", "20%-40%", "40%-60%", "60%-80%", "Top 20%")</f>
        <v>40%-60%</v>
      </c>
      <c r="AP1105">
        <v>0</v>
      </c>
      <c r="AQ1105">
        <v>0</v>
      </c>
      <c r="AR1105">
        <v>1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1</v>
      </c>
      <c r="BD1105">
        <v>0</v>
      </c>
      <c r="BE1105">
        <v>0</v>
      </c>
      <c r="BF1105">
        <v>0</v>
      </c>
      <c r="BG1105">
        <v>0</v>
      </c>
    </row>
    <row r="1106" spans="1:59">
      <c r="A1106" s="8">
        <v>38564</v>
      </c>
      <c r="B1106" s="8">
        <v>38565</v>
      </c>
      <c r="C1106" t="s">
        <v>475</v>
      </c>
      <c r="E1106" t="s">
        <v>186</v>
      </c>
      <c r="F1106" t="s">
        <v>1423</v>
      </c>
      <c r="G1106" t="s">
        <v>55</v>
      </c>
      <c r="H1106" t="s">
        <v>817</v>
      </c>
      <c r="J1106">
        <v>52</v>
      </c>
      <c r="M1106">
        <v>2005</v>
      </c>
      <c r="N1106" t="s">
        <v>477</v>
      </c>
      <c r="P1106">
        <f>ROUNDDOWN(AL1106,0)</f>
        <v>4</v>
      </c>
      <c r="S1106">
        <v>1</v>
      </c>
      <c r="U1106">
        <v>2005</v>
      </c>
      <c r="AA1106">
        <v>3</v>
      </c>
      <c r="AH1106">
        <v>4</v>
      </c>
      <c r="AI1106">
        <v>3</v>
      </c>
      <c r="AJ1106">
        <v>2</v>
      </c>
      <c r="AK1106">
        <v>4580</v>
      </c>
      <c r="AL1106">
        <v>4</v>
      </c>
      <c r="AM1106" t="s">
        <v>55</v>
      </c>
      <c r="AN1106" t="str">
        <f>CHOOSE(AI1106, "Bottom 20%", "20%-40%", "40%-60%", "60%-80%", "Top 20%")</f>
        <v>40%-60%</v>
      </c>
      <c r="AP1106">
        <v>0</v>
      </c>
      <c r="AQ1106">
        <v>0</v>
      </c>
      <c r="AR1106">
        <v>0</v>
      </c>
      <c r="AS1106">
        <v>1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1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</row>
    <row r="1107" spans="1:59">
      <c r="A1107" s="8">
        <v>37092</v>
      </c>
      <c r="B1107" s="8">
        <v>37093</v>
      </c>
      <c r="C1107" t="s">
        <v>475</v>
      </c>
      <c r="E1107" t="s">
        <v>186</v>
      </c>
      <c r="F1107" t="s">
        <v>1424</v>
      </c>
      <c r="G1107" t="s">
        <v>55</v>
      </c>
      <c r="H1107" t="s">
        <v>817</v>
      </c>
      <c r="J1107">
        <v>32</v>
      </c>
      <c r="K1107">
        <v>1034</v>
      </c>
      <c r="L1107">
        <v>25</v>
      </c>
      <c r="M1107">
        <v>2001</v>
      </c>
      <c r="N1107" t="s">
        <v>477</v>
      </c>
      <c r="P1107">
        <f>ROUNDDOWN(AL1107,0)</f>
        <v>4</v>
      </c>
      <c r="S1107">
        <v>1</v>
      </c>
      <c r="U1107">
        <v>2001</v>
      </c>
      <c r="W1107">
        <v>3</v>
      </c>
      <c r="AH1107">
        <v>4</v>
      </c>
      <c r="AI1107">
        <v>3</v>
      </c>
      <c r="AJ1107">
        <v>2</v>
      </c>
      <c r="AK1107">
        <v>7440</v>
      </c>
      <c r="AL1107">
        <v>4.2</v>
      </c>
      <c r="AM1107" t="s">
        <v>55</v>
      </c>
      <c r="AN1107" t="str">
        <f>CHOOSE(AI1107, "Bottom 20%", "20%-40%", "40%-60%", "60%-80%", "Top 20%")</f>
        <v>40%-60%</v>
      </c>
      <c r="AP1107">
        <v>0</v>
      </c>
      <c r="AQ1107">
        <v>0</v>
      </c>
      <c r="AR1107">
        <v>0</v>
      </c>
      <c r="AS1107">
        <v>1</v>
      </c>
      <c r="AT1107">
        <v>0</v>
      </c>
      <c r="AU1107">
        <v>0</v>
      </c>
      <c r="AV1107">
        <v>0</v>
      </c>
      <c r="AW1107">
        <v>1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</row>
    <row r="1108" spans="1:59">
      <c r="A1108" s="8">
        <v>36746</v>
      </c>
      <c r="B1108" s="8">
        <v>36747</v>
      </c>
      <c r="C1108" t="s">
        <v>475</v>
      </c>
      <c r="E1108" t="s">
        <v>186</v>
      </c>
      <c r="F1108" t="s">
        <v>1425</v>
      </c>
      <c r="G1108" t="s">
        <v>55</v>
      </c>
      <c r="H1108" t="s">
        <v>814</v>
      </c>
      <c r="J1108">
        <v>8</v>
      </c>
      <c r="K1108">
        <v>400</v>
      </c>
      <c r="L1108">
        <v>6</v>
      </c>
      <c r="M1108">
        <v>2000</v>
      </c>
      <c r="N1108" t="s">
        <v>477</v>
      </c>
      <c r="P1108">
        <f>ROUNDDOWN(AL1108,0)</f>
        <v>4</v>
      </c>
      <c r="S1108">
        <v>1</v>
      </c>
      <c r="U1108">
        <v>2000</v>
      </c>
      <c r="V1108">
        <v>3</v>
      </c>
      <c r="AH1108">
        <v>4</v>
      </c>
      <c r="AI1108">
        <v>3</v>
      </c>
      <c r="AJ1108">
        <v>2</v>
      </c>
      <c r="AK1108">
        <v>16200</v>
      </c>
      <c r="AL1108">
        <v>4.7</v>
      </c>
      <c r="AM1108" t="s">
        <v>55</v>
      </c>
      <c r="AN1108" t="str">
        <f>CHOOSE(AI1108, "Bottom 20%", "20%-40%", "40%-60%", "60%-80%", "Top 20%")</f>
        <v>40%-60%</v>
      </c>
      <c r="AP1108">
        <v>0</v>
      </c>
      <c r="AQ1108">
        <v>0</v>
      </c>
      <c r="AR1108">
        <v>0</v>
      </c>
      <c r="AS1108">
        <v>1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</row>
    <row r="1109" spans="1:59">
      <c r="A1109" s="8">
        <v>37017</v>
      </c>
      <c r="B1109" s="8">
        <v>37017</v>
      </c>
      <c r="C1109" t="s">
        <v>475</v>
      </c>
      <c r="E1109" t="s">
        <v>186</v>
      </c>
      <c r="F1109" t="s">
        <v>1426</v>
      </c>
      <c r="G1109" t="s">
        <v>55</v>
      </c>
      <c r="H1109" t="s">
        <v>814</v>
      </c>
      <c r="J1109">
        <v>32</v>
      </c>
      <c r="K1109">
        <v>1300</v>
      </c>
      <c r="M1109">
        <v>2001</v>
      </c>
      <c r="N1109" t="s">
        <v>477</v>
      </c>
      <c r="P1109">
        <f>ROUNDDOWN(AL1109,0)</f>
        <v>3</v>
      </c>
      <c r="S1109">
        <v>1</v>
      </c>
      <c r="U1109">
        <v>2001</v>
      </c>
      <c r="W1109">
        <v>3</v>
      </c>
      <c r="AH1109">
        <v>4</v>
      </c>
      <c r="AI1109">
        <v>3</v>
      </c>
      <c r="AJ1109">
        <v>1</v>
      </c>
      <c r="AK1109">
        <v>2130</v>
      </c>
      <c r="AL1109">
        <v>3.3</v>
      </c>
      <c r="AM1109" t="s">
        <v>55</v>
      </c>
      <c r="AN1109" t="str">
        <f>CHOOSE(AI1109, "Bottom 20%", "20%-40%", "40%-60%", "60%-80%", "Top 20%")</f>
        <v>40%-60%</v>
      </c>
      <c r="AP1109">
        <v>0</v>
      </c>
      <c r="AQ1109">
        <v>0</v>
      </c>
      <c r="AR1109">
        <v>0</v>
      </c>
      <c r="AS1109">
        <v>1</v>
      </c>
      <c r="AT1109">
        <v>0</v>
      </c>
      <c r="AU1109">
        <v>0</v>
      </c>
      <c r="AV1109">
        <v>0</v>
      </c>
      <c r="AW1109">
        <v>1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</row>
    <row r="1110" spans="1:59">
      <c r="A1110" s="8">
        <v>38845</v>
      </c>
      <c r="B1110" s="8">
        <v>38850</v>
      </c>
      <c r="C1110" t="s">
        <v>475</v>
      </c>
      <c r="E1110" t="s">
        <v>186</v>
      </c>
      <c r="F1110" t="s">
        <v>1427</v>
      </c>
      <c r="G1110" t="s">
        <v>55</v>
      </c>
      <c r="H1110" t="s">
        <v>817</v>
      </c>
      <c r="J1110">
        <v>14</v>
      </c>
      <c r="K1110">
        <v>2800</v>
      </c>
      <c r="L1110">
        <v>16</v>
      </c>
      <c r="M1110">
        <v>2006</v>
      </c>
      <c r="N1110" t="s">
        <v>477</v>
      </c>
      <c r="P1110">
        <f>ROUNDDOWN(AL1110,0)</f>
        <v>5</v>
      </c>
      <c r="S1110">
        <v>1</v>
      </c>
      <c r="U1110">
        <v>2006</v>
      </c>
      <c r="AB1110">
        <v>3</v>
      </c>
      <c r="AH1110">
        <v>4</v>
      </c>
      <c r="AI1110">
        <v>3</v>
      </c>
      <c r="AJ1110">
        <v>6</v>
      </c>
      <c r="AK1110">
        <v>18310</v>
      </c>
      <c r="AL1110">
        <v>5</v>
      </c>
      <c r="AM1110" t="s">
        <v>55</v>
      </c>
      <c r="AN1110" t="str">
        <f>CHOOSE(AI1110, "Bottom 20%", "20%-40%", "40%-60%", "60%-80%", "Top 20%")</f>
        <v>40%-60%</v>
      </c>
      <c r="AP1110">
        <v>0</v>
      </c>
      <c r="AQ1110">
        <v>0</v>
      </c>
      <c r="AR1110">
        <v>0</v>
      </c>
      <c r="AS1110">
        <v>1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1</v>
      </c>
      <c r="BC1110">
        <v>0</v>
      </c>
      <c r="BD1110">
        <v>0</v>
      </c>
      <c r="BE1110">
        <v>0</v>
      </c>
      <c r="BF1110">
        <v>0</v>
      </c>
      <c r="BG1110">
        <v>0</v>
      </c>
    </row>
    <row r="1111" spans="1:59">
      <c r="A1111" s="8">
        <v>37267</v>
      </c>
      <c r="B1111" s="8">
        <v>37269</v>
      </c>
      <c r="C1111" t="s">
        <v>475</v>
      </c>
      <c r="E1111" t="s">
        <v>186</v>
      </c>
      <c r="F1111" t="s">
        <v>1428</v>
      </c>
      <c r="G1111" t="s">
        <v>55</v>
      </c>
      <c r="H1111" t="s">
        <v>817</v>
      </c>
      <c r="J1111">
        <v>11</v>
      </c>
      <c r="K1111">
        <v>4500</v>
      </c>
      <c r="L1111">
        <v>59.06</v>
      </c>
      <c r="M1111">
        <v>2002</v>
      </c>
      <c r="N1111" t="s">
        <v>477</v>
      </c>
      <c r="P1111">
        <f>ROUNDDOWN(AL1111,0)</f>
        <v>5</v>
      </c>
      <c r="S1111">
        <v>1</v>
      </c>
      <c r="U1111">
        <v>2002</v>
      </c>
      <c r="X1111">
        <v>3</v>
      </c>
      <c r="AH1111">
        <v>4</v>
      </c>
      <c r="AI1111">
        <v>3</v>
      </c>
      <c r="AJ1111">
        <v>3</v>
      </c>
      <c r="AK1111">
        <v>59660</v>
      </c>
      <c r="AL1111">
        <v>5.3</v>
      </c>
      <c r="AM1111" t="s">
        <v>55</v>
      </c>
      <c r="AN1111" t="str">
        <f>CHOOSE(AI1111, "Bottom 20%", "20%-40%", "40%-60%", "60%-80%", "Top 20%")</f>
        <v>40%-60%</v>
      </c>
      <c r="AP1111">
        <v>0</v>
      </c>
      <c r="AQ1111">
        <v>0</v>
      </c>
      <c r="AR1111">
        <v>0</v>
      </c>
      <c r="AS1111">
        <v>1</v>
      </c>
      <c r="AT1111">
        <v>0</v>
      </c>
      <c r="AU1111">
        <v>0</v>
      </c>
      <c r="AV1111">
        <v>0</v>
      </c>
      <c r="AW1111">
        <v>0</v>
      </c>
      <c r="AX1111">
        <v>1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</row>
    <row r="1112" spans="1:59">
      <c r="A1112" s="8">
        <v>38573</v>
      </c>
      <c r="B1112" s="8">
        <v>38575</v>
      </c>
      <c r="C1112" t="s">
        <v>475</v>
      </c>
      <c r="E1112" t="s">
        <v>186</v>
      </c>
      <c r="F1112" t="s">
        <v>1429</v>
      </c>
      <c r="G1112" t="s">
        <v>55</v>
      </c>
      <c r="H1112" t="s">
        <v>817</v>
      </c>
      <c r="J1112">
        <v>43</v>
      </c>
      <c r="K1112">
        <v>1750</v>
      </c>
      <c r="M1112">
        <v>2005</v>
      </c>
      <c r="N1112" t="s">
        <v>477</v>
      </c>
      <c r="P1112">
        <f>ROUNDDOWN(AL1112,0)</f>
        <v>4</v>
      </c>
      <c r="S1112">
        <v>1</v>
      </c>
      <c r="U1112">
        <v>2005</v>
      </c>
      <c r="AA1112">
        <v>3</v>
      </c>
      <c r="AH1112">
        <v>4</v>
      </c>
      <c r="AI1112">
        <v>3</v>
      </c>
      <c r="AJ1112">
        <v>3</v>
      </c>
      <c r="AK1112">
        <v>4900</v>
      </c>
      <c r="AL1112">
        <v>4.2</v>
      </c>
      <c r="AM1112" t="s">
        <v>55</v>
      </c>
      <c r="AN1112" t="str">
        <f>CHOOSE(AI1112, "Bottom 20%", "20%-40%", "40%-60%", "60%-80%", "Top 20%")</f>
        <v>40%-60%</v>
      </c>
      <c r="AP1112">
        <v>0</v>
      </c>
      <c r="AQ1112">
        <v>0</v>
      </c>
      <c r="AR1112">
        <v>0</v>
      </c>
      <c r="AS1112">
        <v>1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1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</row>
    <row r="1113" spans="1:59">
      <c r="A1113" s="8">
        <v>37360</v>
      </c>
      <c r="B1113" s="8">
        <v>37362</v>
      </c>
      <c r="C1113" t="s">
        <v>475</v>
      </c>
      <c r="E1113" t="s">
        <v>186</v>
      </c>
      <c r="F1113" t="s">
        <v>1430</v>
      </c>
      <c r="G1113" t="s">
        <v>55</v>
      </c>
      <c r="H1113" t="s">
        <v>817</v>
      </c>
      <c r="J1113">
        <v>11</v>
      </c>
      <c r="M1113">
        <v>2002</v>
      </c>
      <c r="N1113" t="s">
        <v>477</v>
      </c>
      <c r="P1113">
        <f>ROUNDDOWN(AL1113,0)</f>
        <v>5</v>
      </c>
      <c r="S1113">
        <v>1</v>
      </c>
      <c r="U1113">
        <v>2002</v>
      </c>
      <c r="X1113">
        <v>3</v>
      </c>
      <c r="AH1113">
        <v>4</v>
      </c>
      <c r="AI1113">
        <v>3</v>
      </c>
      <c r="AJ1113">
        <v>3</v>
      </c>
      <c r="AK1113">
        <v>44880</v>
      </c>
      <c r="AL1113">
        <v>5.0999999999999996</v>
      </c>
      <c r="AM1113" t="s">
        <v>55</v>
      </c>
      <c r="AN1113" t="str">
        <f>CHOOSE(AI1113, "Bottom 20%", "20%-40%", "40%-60%", "60%-80%", "Top 20%")</f>
        <v>40%-60%</v>
      </c>
      <c r="AP1113">
        <v>0</v>
      </c>
      <c r="AQ1113">
        <v>0</v>
      </c>
      <c r="AR1113">
        <v>0</v>
      </c>
      <c r="AS1113">
        <v>1</v>
      </c>
      <c r="AT1113">
        <v>0</v>
      </c>
      <c r="AU1113">
        <v>0</v>
      </c>
      <c r="AV1113">
        <v>0</v>
      </c>
      <c r="AW1113">
        <v>0</v>
      </c>
      <c r="AX1113">
        <v>1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</row>
    <row r="1114" spans="1:59">
      <c r="A1114" s="8">
        <v>37478</v>
      </c>
      <c r="B1114" s="8">
        <v>37482</v>
      </c>
      <c r="C1114" t="s">
        <v>475</v>
      </c>
      <c r="E1114" t="s">
        <v>186</v>
      </c>
      <c r="F1114" t="s">
        <v>1431</v>
      </c>
      <c r="G1114" t="s">
        <v>55</v>
      </c>
      <c r="H1114" t="s">
        <v>817</v>
      </c>
      <c r="J1114">
        <v>39</v>
      </c>
      <c r="K1114">
        <v>200000</v>
      </c>
      <c r="L1114">
        <v>4</v>
      </c>
      <c r="M1114">
        <v>2002</v>
      </c>
      <c r="N1114" t="s">
        <v>477</v>
      </c>
      <c r="P1114">
        <f>ROUNDDOWN(AL1114,0)</f>
        <v>4</v>
      </c>
      <c r="S1114">
        <v>1</v>
      </c>
      <c r="U1114">
        <v>2002</v>
      </c>
      <c r="X1114">
        <v>3</v>
      </c>
      <c r="AH1114">
        <v>4</v>
      </c>
      <c r="AI1114">
        <v>3</v>
      </c>
      <c r="AJ1114">
        <v>5</v>
      </c>
      <c r="AK1114">
        <v>9720</v>
      </c>
      <c r="AL1114">
        <v>4.7</v>
      </c>
      <c r="AM1114" t="s">
        <v>55</v>
      </c>
      <c r="AN1114" t="str">
        <f>CHOOSE(AI1114, "Bottom 20%", "20%-40%", "40%-60%", "60%-80%", "Top 20%")</f>
        <v>40%-60%</v>
      </c>
      <c r="AP1114">
        <v>0</v>
      </c>
      <c r="AQ1114">
        <v>0</v>
      </c>
      <c r="AR1114">
        <v>0</v>
      </c>
      <c r="AS1114">
        <v>1</v>
      </c>
      <c r="AT1114">
        <v>0</v>
      </c>
      <c r="AU1114">
        <v>0</v>
      </c>
      <c r="AV1114">
        <v>0</v>
      </c>
      <c r="AW1114">
        <v>0</v>
      </c>
      <c r="AX1114">
        <v>1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</row>
    <row r="1115" spans="1:59">
      <c r="A1115" s="8">
        <v>38330</v>
      </c>
      <c r="B1115" s="8">
        <v>38349</v>
      </c>
      <c r="C1115" t="s">
        <v>475</v>
      </c>
      <c r="E1115" t="s">
        <v>186</v>
      </c>
      <c r="F1115" t="s">
        <v>1432</v>
      </c>
      <c r="G1115" t="s">
        <v>55</v>
      </c>
      <c r="H1115" t="s">
        <v>814</v>
      </c>
      <c r="J1115">
        <v>34</v>
      </c>
      <c r="K1115">
        <v>4043</v>
      </c>
      <c r="M1115">
        <v>2004</v>
      </c>
      <c r="N1115" t="s">
        <v>477</v>
      </c>
      <c r="P1115">
        <f>ROUNDDOWN(AL1115,0)</f>
        <v>7</v>
      </c>
      <c r="S1115">
        <v>1</v>
      </c>
      <c r="U1115">
        <v>2004</v>
      </c>
      <c r="Z1115">
        <v>3</v>
      </c>
      <c r="AH1115">
        <v>4</v>
      </c>
      <c r="AI1115">
        <v>3</v>
      </c>
      <c r="AJ1115">
        <v>20</v>
      </c>
      <c r="AK1115">
        <v>436700</v>
      </c>
      <c r="AL1115">
        <v>7</v>
      </c>
      <c r="AM1115" t="s">
        <v>55</v>
      </c>
      <c r="AN1115" t="str">
        <f>CHOOSE(AI1115, "Bottom 20%", "20%-40%", "40%-60%", "60%-80%", "Top 20%")</f>
        <v>40%-60%</v>
      </c>
      <c r="AP1115">
        <v>0</v>
      </c>
      <c r="AQ1115">
        <v>0</v>
      </c>
      <c r="AR1115">
        <v>0</v>
      </c>
      <c r="AS1115">
        <v>1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1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</row>
    <row r="1116" spans="1:59">
      <c r="A1116" s="8">
        <v>37706</v>
      </c>
      <c r="B1116" s="8">
        <v>37707</v>
      </c>
      <c r="C1116" t="s">
        <v>475</v>
      </c>
      <c r="E1116" t="s">
        <v>186</v>
      </c>
      <c r="F1116" t="s">
        <v>1433</v>
      </c>
      <c r="G1116" t="s">
        <v>55</v>
      </c>
      <c r="H1116" t="s">
        <v>817</v>
      </c>
      <c r="K1116">
        <v>1370</v>
      </c>
      <c r="L1116">
        <v>0.83799999999999997</v>
      </c>
      <c r="M1116">
        <v>2003</v>
      </c>
      <c r="N1116" t="s">
        <v>477</v>
      </c>
      <c r="P1116">
        <f>ROUNDDOWN(AL1116,0)</f>
        <v>3</v>
      </c>
      <c r="S1116">
        <v>1</v>
      </c>
      <c r="U1116">
        <v>2003</v>
      </c>
      <c r="Y1116">
        <v>3</v>
      </c>
      <c r="AH1116">
        <v>4</v>
      </c>
      <c r="AI1116">
        <v>3</v>
      </c>
      <c r="AJ1116">
        <v>2</v>
      </c>
      <c r="AK1116">
        <v>3000</v>
      </c>
      <c r="AL1116">
        <v>3.8</v>
      </c>
      <c r="AM1116" t="s">
        <v>55</v>
      </c>
      <c r="AN1116" t="str">
        <f>CHOOSE(AI1116, "Bottom 20%", "20%-40%", "40%-60%", "60%-80%", "Top 20%")</f>
        <v>40%-60%</v>
      </c>
      <c r="AP1116">
        <v>0</v>
      </c>
      <c r="AQ1116">
        <v>0</v>
      </c>
      <c r="AR1116">
        <v>0</v>
      </c>
      <c r="AS1116">
        <v>1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</row>
    <row r="1117" spans="1:59">
      <c r="A1117" s="8">
        <v>38422</v>
      </c>
      <c r="B1117" s="8">
        <v>38423</v>
      </c>
      <c r="C1117" t="s">
        <v>475</v>
      </c>
      <c r="E1117" t="s">
        <v>186</v>
      </c>
      <c r="F1117" t="s">
        <v>1434</v>
      </c>
      <c r="G1117" t="s">
        <v>55</v>
      </c>
      <c r="H1117" t="s">
        <v>817</v>
      </c>
      <c r="J1117">
        <v>3</v>
      </c>
      <c r="K1117">
        <v>3000</v>
      </c>
      <c r="M1117">
        <v>2005</v>
      </c>
      <c r="N1117" t="s">
        <v>477</v>
      </c>
      <c r="P1117">
        <f>ROUNDDOWN(AL1117,0)</f>
        <v>4</v>
      </c>
      <c r="S1117">
        <v>1</v>
      </c>
      <c r="U1117">
        <v>2005</v>
      </c>
      <c r="AA1117">
        <v>3</v>
      </c>
      <c r="AH1117">
        <v>4</v>
      </c>
      <c r="AI1117">
        <v>3</v>
      </c>
      <c r="AJ1117">
        <v>2</v>
      </c>
      <c r="AK1117">
        <v>23040</v>
      </c>
      <c r="AL1117">
        <v>4.7</v>
      </c>
      <c r="AM1117" t="s">
        <v>55</v>
      </c>
      <c r="AN1117" t="str">
        <f>CHOOSE(AI1117, "Bottom 20%", "20%-40%", "40%-60%", "60%-80%", "Top 20%")</f>
        <v>40%-60%</v>
      </c>
      <c r="AP1117">
        <v>0</v>
      </c>
      <c r="AQ1117">
        <v>0</v>
      </c>
      <c r="AR1117">
        <v>0</v>
      </c>
      <c r="AS1117">
        <v>1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1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</row>
    <row r="1118" spans="1:59">
      <c r="A1118" s="8">
        <v>37165</v>
      </c>
      <c r="B1118" s="8">
        <v>37166</v>
      </c>
      <c r="C1118" t="s">
        <v>475</v>
      </c>
      <c r="E1118" t="s">
        <v>186</v>
      </c>
      <c r="F1118" t="s">
        <v>1435</v>
      </c>
      <c r="G1118" t="s">
        <v>55</v>
      </c>
      <c r="H1118" t="s">
        <v>814</v>
      </c>
      <c r="K1118">
        <v>3000</v>
      </c>
      <c r="M1118">
        <v>2001</v>
      </c>
      <c r="N1118" t="s">
        <v>477</v>
      </c>
      <c r="P1118">
        <f>ROUNDDOWN(AL1118,0)</f>
        <v>4</v>
      </c>
      <c r="S1118">
        <v>1</v>
      </c>
      <c r="U1118">
        <v>2001</v>
      </c>
      <c r="W1118">
        <v>3</v>
      </c>
      <c r="AH1118">
        <v>4</v>
      </c>
      <c r="AI1118">
        <v>3</v>
      </c>
      <c r="AJ1118">
        <v>2</v>
      </c>
      <c r="AK1118">
        <v>27360</v>
      </c>
      <c r="AL1118">
        <v>4.7</v>
      </c>
      <c r="AM1118" t="s">
        <v>55</v>
      </c>
      <c r="AN1118" t="str">
        <f>CHOOSE(AI1118, "Bottom 20%", "20%-40%", "40%-60%", "60%-80%", "Top 20%")</f>
        <v>40%-60%</v>
      </c>
      <c r="AP1118">
        <v>0</v>
      </c>
      <c r="AQ1118">
        <v>0</v>
      </c>
      <c r="AR1118">
        <v>0</v>
      </c>
      <c r="AS1118">
        <v>1</v>
      </c>
      <c r="AT1118">
        <v>0</v>
      </c>
      <c r="AU1118">
        <v>0</v>
      </c>
      <c r="AV1118">
        <v>0</v>
      </c>
      <c r="AW1118">
        <v>1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</row>
    <row r="1119" spans="1:59">
      <c r="A1119" s="8">
        <v>39498</v>
      </c>
      <c r="B1119" s="8">
        <v>39510</v>
      </c>
      <c r="C1119" t="s">
        <v>377</v>
      </c>
      <c r="E1119" t="s">
        <v>186</v>
      </c>
      <c r="F1119" t="s">
        <v>1436</v>
      </c>
      <c r="G1119" t="s">
        <v>55</v>
      </c>
      <c r="H1119" t="s">
        <v>819</v>
      </c>
      <c r="J1119">
        <v>1</v>
      </c>
      <c r="K1119">
        <v>13000</v>
      </c>
      <c r="L1119">
        <v>130</v>
      </c>
      <c r="M1119">
        <v>2008</v>
      </c>
      <c r="N1119" t="s">
        <v>379</v>
      </c>
      <c r="P1119">
        <f>ROUNDDOWN(AL1119,0)</f>
        <v>6</v>
      </c>
      <c r="S1119">
        <v>1</v>
      </c>
      <c r="U1119">
        <v>2008</v>
      </c>
      <c r="AD1119">
        <v>3</v>
      </c>
      <c r="AH1119">
        <v>3</v>
      </c>
      <c r="AI1119">
        <v>3</v>
      </c>
      <c r="AJ1119">
        <v>13</v>
      </c>
      <c r="AK1119">
        <v>51580</v>
      </c>
      <c r="AL1119">
        <v>6.1</v>
      </c>
      <c r="AM1119" t="s">
        <v>55</v>
      </c>
      <c r="AN1119" t="str">
        <f>CHOOSE(AI1119, "Bottom 20%", "20%-40%", "40%-60%", "60%-80%", "Top 20%")</f>
        <v>40%-60%</v>
      </c>
      <c r="AP1119">
        <v>0</v>
      </c>
      <c r="AQ1119">
        <v>0</v>
      </c>
      <c r="AR1119">
        <v>0</v>
      </c>
      <c r="AS1119">
        <v>1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1</v>
      </c>
      <c r="BE1119">
        <v>0</v>
      </c>
      <c r="BF1119">
        <v>0</v>
      </c>
      <c r="BG1119">
        <v>0</v>
      </c>
    </row>
    <row r="1120" spans="1:59">
      <c r="A1120" s="8">
        <v>38407</v>
      </c>
      <c r="B1120" s="8">
        <v>38434</v>
      </c>
      <c r="C1120" t="s">
        <v>377</v>
      </c>
      <c r="E1120" t="s">
        <v>186</v>
      </c>
      <c r="F1120" t="s">
        <v>1437</v>
      </c>
      <c r="G1120" t="s">
        <v>55</v>
      </c>
      <c r="H1120" t="s">
        <v>814</v>
      </c>
      <c r="K1120">
        <v>25000</v>
      </c>
      <c r="L1120">
        <v>7.6619999999999999</v>
      </c>
      <c r="M1120">
        <v>2005</v>
      </c>
      <c r="N1120" t="s">
        <v>379</v>
      </c>
      <c r="P1120">
        <f>ROUNDDOWN(AL1120,0)</f>
        <v>6</v>
      </c>
      <c r="S1120">
        <v>1</v>
      </c>
      <c r="U1120">
        <v>2005</v>
      </c>
      <c r="AA1120">
        <v>3</v>
      </c>
      <c r="AH1120">
        <v>3</v>
      </c>
      <c r="AI1120">
        <v>3</v>
      </c>
      <c r="AJ1120">
        <v>28</v>
      </c>
      <c r="AK1120">
        <v>135400</v>
      </c>
      <c r="AL1120">
        <v>6.6</v>
      </c>
      <c r="AM1120" t="s">
        <v>55</v>
      </c>
      <c r="AN1120" t="str">
        <f>CHOOSE(AI1120, "Bottom 20%", "20%-40%", "40%-60%", "60%-80%", "Top 20%")</f>
        <v>40%-60%</v>
      </c>
      <c r="AP1120">
        <v>0</v>
      </c>
      <c r="AQ1120">
        <v>0</v>
      </c>
      <c r="AR1120">
        <v>0</v>
      </c>
      <c r="AS1120">
        <v>1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1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</row>
    <row r="1121" spans="1:59">
      <c r="A1121" s="8">
        <v>37629</v>
      </c>
      <c r="B1121" s="8">
        <v>37631</v>
      </c>
      <c r="C1121" t="s">
        <v>715</v>
      </c>
      <c r="E1121" t="s">
        <v>233</v>
      </c>
      <c r="F1121" t="s">
        <v>1438</v>
      </c>
      <c r="G1121" t="s">
        <v>55</v>
      </c>
      <c r="H1121" t="s">
        <v>817</v>
      </c>
      <c r="J1121">
        <v>2</v>
      </c>
      <c r="K1121">
        <v>4000</v>
      </c>
      <c r="M1121">
        <v>2003</v>
      </c>
      <c r="N1121" t="s">
        <v>716</v>
      </c>
      <c r="P1121">
        <f>ROUNDDOWN(AL1121,0)</f>
        <v>3</v>
      </c>
      <c r="S1121">
        <v>1</v>
      </c>
      <c r="U1121">
        <v>2003</v>
      </c>
      <c r="Y1121">
        <v>3</v>
      </c>
      <c r="AH1121">
        <v>3</v>
      </c>
      <c r="AI1121">
        <v>3</v>
      </c>
      <c r="AJ1121">
        <v>3</v>
      </c>
      <c r="AK1121">
        <v>880</v>
      </c>
      <c r="AL1121">
        <v>3.4</v>
      </c>
      <c r="AM1121" t="s">
        <v>55</v>
      </c>
      <c r="AN1121" t="str">
        <f>CHOOSE(AI1121, "Bottom 20%", "20%-40%", "40%-60%", "60%-80%", "Top 20%")</f>
        <v>40%-60%</v>
      </c>
      <c r="AP1121">
        <v>0</v>
      </c>
      <c r="AQ1121">
        <v>1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</row>
    <row r="1122" spans="1:59">
      <c r="A1122" s="8">
        <v>37596</v>
      </c>
      <c r="B1122" s="8">
        <v>37600</v>
      </c>
      <c r="C1122" t="s">
        <v>715</v>
      </c>
      <c r="E1122" t="s">
        <v>233</v>
      </c>
      <c r="F1122" t="s">
        <v>1439</v>
      </c>
      <c r="G1122" t="s">
        <v>55</v>
      </c>
      <c r="H1122" t="s">
        <v>817</v>
      </c>
      <c r="K1122">
        <v>1650</v>
      </c>
      <c r="M1122">
        <v>2002</v>
      </c>
      <c r="N1122" t="s">
        <v>716</v>
      </c>
      <c r="P1122">
        <f>ROUNDDOWN(AL1122,0)</f>
        <v>3</v>
      </c>
      <c r="S1122">
        <v>1</v>
      </c>
      <c r="U1122">
        <v>2002</v>
      </c>
      <c r="X1122">
        <v>3</v>
      </c>
      <c r="AH1122">
        <v>3</v>
      </c>
      <c r="AI1122">
        <v>3</v>
      </c>
      <c r="AJ1122">
        <v>5</v>
      </c>
      <c r="AK1122">
        <v>1030</v>
      </c>
      <c r="AL1122">
        <v>3.7</v>
      </c>
      <c r="AM1122" t="s">
        <v>55</v>
      </c>
      <c r="AN1122" t="str">
        <f>CHOOSE(AI1122, "Bottom 20%", "20%-40%", "40%-60%", "60%-80%", "Top 20%")</f>
        <v>40%-60%</v>
      </c>
      <c r="AP1122">
        <v>0</v>
      </c>
      <c r="AQ1122">
        <v>1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1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</row>
    <row r="1123" spans="1:59">
      <c r="A1123" s="8">
        <v>38142</v>
      </c>
      <c r="B1123" s="8">
        <v>38145</v>
      </c>
      <c r="C1123" t="s">
        <v>715</v>
      </c>
      <c r="E1123" t="s">
        <v>233</v>
      </c>
      <c r="F1123" t="s">
        <v>1440</v>
      </c>
      <c r="G1123" t="s">
        <v>55</v>
      </c>
      <c r="H1123" t="s">
        <v>817</v>
      </c>
      <c r="K1123">
        <v>100000</v>
      </c>
      <c r="L1123">
        <v>3.6</v>
      </c>
      <c r="M1123">
        <v>2004</v>
      </c>
      <c r="N1123" t="s">
        <v>716</v>
      </c>
      <c r="P1123">
        <f>ROUNDDOWN(AL1123,0)</f>
        <v>4</v>
      </c>
      <c r="S1123">
        <v>1</v>
      </c>
      <c r="U1123">
        <v>2004</v>
      </c>
      <c r="Z1123">
        <v>3</v>
      </c>
      <c r="AH1123">
        <v>3</v>
      </c>
      <c r="AI1123">
        <v>3</v>
      </c>
      <c r="AJ1123">
        <v>4</v>
      </c>
      <c r="AK1123">
        <v>14370</v>
      </c>
      <c r="AL1123">
        <v>4.8</v>
      </c>
      <c r="AM1123" t="s">
        <v>55</v>
      </c>
      <c r="AN1123" t="str">
        <f>CHOOSE(AI1123, "Bottom 20%", "20%-40%", "40%-60%", "60%-80%", "Top 20%")</f>
        <v>40%-60%</v>
      </c>
      <c r="AP1123">
        <v>0</v>
      </c>
      <c r="AQ1123">
        <v>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1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</row>
    <row r="1124" spans="1:59">
      <c r="A1124" s="8">
        <v>36601</v>
      </c>
      <c r="B1124" s="8">
        <v>36601</v>
      </c>
      <c r="C1124" t="s">
        <v>300</v>
      </c>
      <c r="E1124" t="s">
        <v>207</v>
      </c>
      <c r="F1124" t="s">
        <v>1441</v>
      </c>
      <c r="G1124" t="s">
        <v>55</v>
      </c>
      <c r="H1124" t="s">
        <v>814</v>
      </c>
      <c r="J1124">
        <v>22</v>
      </c>
      <c r="K1124">
        <v>50</v>
      </c>
      <c r="M1124">
        <v>2000</v>
      </c>
      <c r="N1124" t="s">
        <v>301</v>
      </c>
      <c r="P1124">
        <f>ROUNDDOWN(AL1124,0)</f>
        <v>6</v>
      </c>
      <c r="S1124">
        <v>1</v>
      </c>
      <c r="U1124">
        <v>2000</v>
      </c>
      <c r="V1124">
        <v>3</v>
      </c>
      <c r="AH1124">
        <v>3</v>
      </c>
      <c r="AI1124">
        <v>3</v>
      </c>
      <c r="AJ1124">
        <v>1</v>
      </c>
      <c r="AK1124">
        <v>786000</v>
      </c>
      <c r="AL1124">
        <v>6.8</v>
      </c>
      <c r="AM1124" t="s">
        <v>55</v>
      </c>
      <c r="AN1124" t="str">
        <f>CHOOSE(AI1124, "Bottom 20%", "20%-40%", "40%-60%", "60%-80%", "Top 20%")</f>
        <v>40%-60%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</row>
    <row r="1125" spans="1:59">
      <c r="A1125" s="8">
        <v>37570</v>
      </c>
      <c r="B1125" s="8">
        <v>37570</v>
      </c>
      <c r="C1125" t="s">
        <v>300</v>
      </c>
      <c r="E1125" t="s">
        <v>207</v>
      </c>
      <c r="F1125" t="s">
        <v>1442</v>
      </c>
      <c r="G1125" t="s">
        <v>55</v>
      </c>
      <c r="H1125" t="s">
        <v>817</v>
      </c>
      <c r="J1125">
        <v>4</v>
      </c>
      <c r="K1125">
        <v>350</v>
      </c>
      <c r="M1125">
        <v>2002</v>
      </c>
      <c r="N1125" t="s">
        <v>301</v>
      </c>
      <c r="P1125">
        <f>ROUNDDOWN(AL1125,0)</f>
        <v>4</v>
      </c>
      <c r="S1125">
        <v>1</v>
      </c>
      <c r="U1125">
        <v>2002</v>
      </c>
      <c r="X1125">
        <v>3</v>
      </c>
      <c r="AH1125">
        <v>3</v>
      </c>
      <c r="AI1125">
        <v>3</v>
      </c>
      <c r="AJ1125">
        <v>1</v>
      </c>
      <c r="AK1125">
        <v>6100</v>
      </c>
      <c r="AL1125">
        <v>4.4000000000000004</v>
      </c>
      <c r="AM1125" t="s">
        <v>55</v>
      </c>
      <c r="AN1125" t="str">
        <f>CHOOSE(AI1125, "Bottom 20%", "20%-40%", "40%-60%", "60%-80%", "Top 20%")</f>
        <v>40%-60%</v>
      </c>
      <c r="AP1125">
        <v>0</v>
      </c>
      <c r="AQ1125">
        <v>0</v>
      </c>
      <c r="AR1125">
        <v>1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1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</row>
    <row r="1126" spans="1:59">
      <c r="A1126" s="8">
        <v>39103</v>
      </c>
      <c r="B1126" s="8">
        <v>39123</v>
      </c>
      <c r="C1126" t="s">
        <v>300</v>
      </c>
      <c r="E1126" t="s">
        <v>207</v>
      </c>
      <c r="F1126" t="s">
        <v>1443</v>
      </c>
      <c r="G1126" t="s">
        <v>55</v>
      </c>
      <c r="H1126" t="s">
        <v>817</v>
      </c>
      <c r="J1126">
        <v>17</v>
      </c>
      <c r="K1126">
        <v>47714</v>
      </c>
      <c r="M1126">
        <v>2007</v>
      </c>
      <c r="N1126" t="s">
        <v>301</v>
      </c>
      <c r="P1126">
        <f>ROUNDDOWN(AL1126,0)</f>
        <v>5</v>
      </c>
      <c r="S1126">
        <v>1</v>
      </c>
      <c r="U1126">
        <v>2007</v>
      </c>
      <c r="AC1126">
        <v>3</v>
      </c>
      <c r="AH1126">
        <v>3</v>
      </c>
      <c r="AI1126">
        <v>3</v>
      </c>
      <c r="AJ1126">
        <v>21</v>
      </c>
      <c r="AK1126">
        <v>31970</v>
      </c>
      <c r="AL1126">
        <v>5.8</v>
      </c>
      <c r="AM1126" t="s">
        <v>55</v>
      </c>
      <c r="AN1126" t="str">
        <f>CHOOSE(AI1126, "Bottom 20%", "20%-40%", "40%-60%", "60%-80%", "Top 20%")</f>
        <v>40%-60%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</v>
      </c>
      <c r="BD1126">
        <v>0</v>
      </c>
      <c r="BE1126">
        <v>0</v>
      </c>
      <c r="BF1126">
        <v>0</v>
      </c>
      <c r="BG1126">
        <v>0</v>
      </c>
    </row>
    <row r="1127" spans="1:59">
      <c r="A1127" s="8">
        <v>39482</v>
      </c>
      <c r="B1127" s="8">
        <v>39521</v>
      </c>
      <c r="C1127" t="s">
        <v>300</v>
      </c>
      <c r="E1127" t="s">
        <v>207</v>
      </c>
      <c r="F1127" t="s">
        <v>1444</v>
      </c>
      <c r="G1127" t="s">
        <v>55</v>
      </c>
      <c r="H1127" t="s">
        <v>819</v>
      </c>
      <c r="J1127">
        <v>40</v>
      </c>
      <c r="K1127">
        <v>450012</v>
      </c>
      <c r="M1127">
        <v>2008</v>
      </c>
      <c r="N1127" t="s">
        <v>301</v>
      </c>
      <c r="P1127">
        <f>ROUNDDOWN(AL1127,0)</f>
        <v>7</v>
      </c>
      <c r="S1127">
        <v>1</v>
      </c>
      <c r="U1127">
        <v>2008</v>
      </c>
      <c r="AD1127">
        <v>3</v>
      </c>
      <c r="AH1127">
        <v>3</v>
      </c>
      <c r="AI1127">
        <v>3</v>
      </c>
      <c r="AJ1127">
        <v>40</v>
      </c>
      <c r="AK1127">
        <v>709100</v>
      </c>
      <c r="AL1127">
        <v>7.8</v>
      </c>
      <c r="AM1127" t="s">
        <v>55</v>
      </c>
      <c r="AN1127" t="str">
        <f>CHOOSE(AI1127, "Bottom 20%", "20%-40%", "40%-60%", "60%-80%", "Top 20%")</f>
        <v>40%-60%</v>
      </c>
      <c r="AP1127">
        <v>0</v>
      </c>
      <c r="AQ1127">
        <v>0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1</v>
      </c>
      <c r="BE1127">
        <v>0</v>
      </c>
      <c r="BF1127">
        <v>0</v>
      </c>
      <c r="BG1127">
        <v>0</v>
      </c>
    </row>
    <row r="1128" spans="1:59">
      <c r="A1128" s="8">
        <v>37006</v>
      </c>
      <c r="B1128" s="8">
        <v>37007</v>
      </c>
      <c r="C1128" t="s">
        <v>300</v>
      </c>
      <c r="E1128" t="s">
        <v>207</v>
      </c>
      <c r="F1128" t="s">
        <v>1445</v>
      </c>
      <c r="G1128" t="s">
        <v>55</v>
      </c>
      <c r="H1128" t="s">
        <v>814</v>
      </c>
      <c r="J1128">
        <v>9</v>
      </c>
      <c r="K1128">
        <v>310</v>
      </c>
      <c r="M1128">
        <v>2001</v>
      </c>
      <c r="N1128" t="s">
        <v>301</v>
      </c>
      <c r="P1128">
        <f>ROUNDDOWN(AL1128,0)</f>
        <v>4</v>
      </c>
      <c r="S1128">
        <v>1</v>
      </c>
      <c r="U1128">
        <v>2001</v>
      </c>
      <c r="W1128">
        <v>3</v>
      </c>
      <c r="AH1128">
        <v>3</v>
      </c>
      <c r="AI1128">
        <v>3</v>
      </c>
      <c r="AJ1128">
        <v>2</v>
      </c>
      <c r="AK1128">
        <v>14800</v>
      </c>
      <c r="AL1128">
        <v>4.5</v>
      </c>
      <c r="AM1128" t="s">
        <v>55</v>
      </c>
      <c r="AN1128" t="str">
        <f>CHOOSE(AI1128, "Bottom 20%", "20%-40%", "40%-60%", "60%-80%", "Top 20%")</f>
        <v>40%-60%</v>
      </c>
      <c r="AP1128">
        <v>0</v>
      </c>
      <c r="AQ1128">
        <v>0</v>
      </c>
      <c r="AR1128">
        <v>1</v>
      </c>
      <c r="AS1128">
        <v>0</v>
      </c>
      <c r="AT1128">
        <v>0</v>
      </c>
      <c r="AU1128">
        <v>0</v>
      </c>
      <c r="AV1128">
        <v>0</v>
      </c>
      <c r="AW1128">
        <v>1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</row>
    <row r="1129" spans="1:59">
      <c r="A1129" s="8">
        <v>40219</v>
      </c>
      <c r="B1129" s="8">
        <v>40226</v>
      </c>
      <c r="C1129" t="s">
        <v>300</v>
      </c>
      <c r="E1129" t="s">
        <v>207</v>
      </c>
      <c r="F1129" t="s">
        <v>1446</v>
      </c>
      <c r="G1129" t="s">
        <v>55</v>
      </c>
      <c r="H1129" t="s">
        <v>819</v>
      </c>
      <c r="J1129">
        <v>20</v>
      </c>
      <c r="K1129">
        <v>80000</v>
      </c>
      <c r="M1129">
        <v>2010</v>
      </c>
      <c r="N1129" t="s">
        <v>301</v>
      </c>
      <c r="P1129">
        <f>ROUNDDOWN(AL1129,0)</f>
        <v>6</v>
      </c>
      <c r="S1129">
        <v>1</v>
      </c>
      <c r="U1129">
        <v>2010</v>
      </c>
      <c r="AE1129">
        <v>3</v>
      </c>
      <c r="AF1129">
        <v>3</v>
      </c>
      <c r="AG1129">
        <v>3</v>
      </c>
      <c r="AH1129">
        <v>3</v>
      </c>
      <c r="AI1129">
        <v>3</v>
      </c>
      <c r="AJ1129">
        <v>8</v>
      </c>
      <c r="AK1129">
        <v>305800</v>
      </c>
      <c r="AL1129">
        <v>6.4</v>
      </c>
      <c r="AM1129" t="s">
        <v>55</v>
      </c>
      <c r="AN1129" t="str">
        <f>CHOOSE(AI1129, "Bottom 20%", "20%-40%", "40%-60%", "60%-80%", "Top 20%")</f>
        <v>40%-60%</v>
      </c>
      <c r="AP1129">
        <v>0</v>
      </c>
      <c r="AQ1129">
        <v>0</v>
      </c>
      <c r="AR1129">
        <v>1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1</v>
      </c>
      <c r="BG1129">
        <v>0</v>
      </c>
    </row>
    <row r="1130" spans="1:59">
      <c r="A1130" s="8">
        <v>37251</v>
      </c>
      <c r="B1130" s="8">
        <v>37254</v>
      </c>
      <c r="C1130" t="s">
        <v>300</v>
      </c>
      <c r="E1130" t="s">
        <v>207</v>
      </c>
      <c r="F1130" t="s">
        <v>1447</v>
      </c>
      <c r="G1130" t="s">
        <v>55</v>
      </c>
      <c r="H1130" t="s">
        <v>817</v>
      </c>
      <c r="J1130">
        <v>6</v>
      </c>
      <c r="K1130">
        <v>20000</v>
      </c>
      <c r="M1130">
        <v>2001</v>
      </c>
      <c r="N1130" t="s">
        <v>301</v>
      </c>
      <c r="P1130">
        <f>ROUNDDOWN(AL1130,0)</f>
        <v>6</v>
      </c>
      <c r="S1130">
        <v>1</v>
      </c>
      <c r="U1130">
        <v>2001</v>
      </c>
      <c r="W1130">
        <v>3</v>
      </c>
      <c r="AH1130">
        <v>3</v>
      </c>
      <c r="AI1130">
        <v>3</v>
      </c>
      <c r="AJ1130">
        <v>4</v>
      </c>
      <c r="AK1130">
        <v>272800</v>
      </c>
      <c r="AL1130">
        <v>6</v>
      </c>
      <c r="AM1130" t="s">
        <v>55</v>
      </c>
      <c r="AN1130" t="str">
        <f>CHOOSE(AI1130, "Bottom 20%", "20%-40%", "40%-60%", "60%-80%", "Top 20%")</f>
        <v>40%-60%</v>
      </c>
      <c r="AP1130">
        <v>0</v>
      </c>
      <c r="AQ1130">
        <v>0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</row>
    <row r="1131" spans="1:59">
      <c r="A1131" s="8">
        <v>37332</v>
      </c>
      <c r="B1131" s="8">
        <v>37346</v>
      </c>
      <c r="C1131" t="s">
        <v>300</v>
      </c>
      <c r="E1131" t="s">
        <v>207</v>
      </c>
      <c r="F1131" t="s">
        <v>1448</v>
      </c>
      <c r="G1131" t="s">
        <v>55</v>
      </c>
      <c r="H1131" t="s">
        <v>817</v>
      </c>
      <c r="J1131">
        <v>13</v>
      </c>
      <c r="K1131">
        <v>2169</v>
      </c>
      <c r="M1131">
        <v>2002</v>
      </c>
      <c r="N1131" t="s">
        <v>301</v>
      </c>
      <c r="P1131">
        <f>ROUNDDOWN(AL1131,0)</f>
        <v>5</v>
      </c>
      <c r="S1131">
        <v>1</v>
      </c>
      <c r="U1131">
        <v>2002</v>
      </c>
      <c r="X1131">
        <v>3</v>
      </c>
      <c r="AH1131">
        <v>3</v>
      </c>
      <c r="AI1131">
        <v>3</v>
      </c>
      <c r="AJ1131">
        <v>15</v>
      </c>
      <c r="AK1131">
        <v>13770</v>
      </c>
      <c r="AL1131">
        <v>5.3</v>
      </c>
      <c r="AM1131" t="s">
        <v>55</v>
      </c>
      <c r="AN1131" t="str">
        <f>CHOOSE(AI1131, "Bottom 20%", "20%-40%", "40%-60%", "60%-80%", "Top 20%")</f>
        <v>40%-60%</v>
      </c>
      <c r="AP1131">
        <v>0</v>
      </c>
      <c r="AQ1131">
        <v>0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1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</row>
    <row r="1132" spans="1:59">
      <c r="A1132" s="8">
        <v>36951</v>
      </c>
      <c r="B1132" s="8">
        <v>36971</v>
      </c>
      <c r="C1132" t="s">
        <v>300</v>
      </c>
      <c r="E1132" t="s">
        <v>207</v>
      </c>
      <c r="F1132" t="s">
        <v>1449</v>
      </c>
      <c r="G1132" t="s">
        <v>55</v>
      </c>
      <c r="H1132" t="s">
        <v>817</v>
      </c>
      <c r="K1132">
        <v>46000</v>
      </c>
      <c r="M1132">
        <v>2001</v>
      </c>
      <c r="N1132" t="s">
        <v>301</v>
      </c>
      <c r="P1132">
        <f>ROUNDDOWN(AL1132,0)</f>
        <v>5</v>
      </c>
      <c r="S1132">
        <v>1</v>
      </c>
      <c r="U1132">
        <v>2001</v>
      </c>
      <c r="W1132">
        <v>3</v>
      </c>
      <c r="AH1132">
        <v>3</v>
      </c>
      <c r="AI1132">
        <v>3</v>
      </c>
      <c r="AJ1132">
        <v>21</v>
      </c>
      <c r="AK1132">
        <v>17430</v>
      </c>
      <c r="AL1132">
        <v>5.6</v>
      </c>
      <c r="AM1132" t="s">
        <v>55</v>
      </c>
      <c r="AN1132" t="str">
        <f>CHOOSE(AI1132, "Bottom 20%", "20%-40%", "40%-60%", "60%-80%", "Top 20%")</f>
        <v>40%-60%</v>
      </c>
      <c r="AP1132">
        <v>0</v>
      </c>
      <c r="AQ1132">
        <v>0</v>
      </c>
      <c r="AR1132">
        <v>1</v>
      </c>
      <c r="AS1132">
        <v>0</v>
      </c>
      <c r="AT1132">
        <v>0</v>
      </c>
      <c r="AU1132">
        <v>0</v>
      </c>
      <c r="AV1132">
        <v>0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</row>
    <row r="1133" spans="1:59">
      <c r="A1133" s="8">
        <v>37291</v>
      </c>
      <c r="B1133" s="8">
        <v>37302</v>
      </c>
      <c r="C1133" t="s">
        <v>300</v>
      </c>
      <c r="E1133" t="s">
        <v>207</v>
      </c>
      <c r="F1133" t="s">
        <v>1450</v>
      </c>
      <c r="G1133" t="s">
        <v>55</v>
      </c>
      <c r="H1133" t="s">
        <v>817</v>
      </c>
      <c r="J1133">
        <v>6</v>
      </c>
      <c r="K1133">
        <v>8349</v>
      </c>
      <c r="M1133">
        <v>2002</v>
      </c>
      <c r="N1133" t="s">
        <v>301</v>
      </c>
      <c r="P1133">
        <f>ROUNDDOWN(AL1133,0)</f>
        <v>6</v>
      </c>
      <c r="S1133">
        <v>1</v>
      </c>
      <c r="U1133">
        <v>2002</v>
      </c>
      <c r="X1133">
        <v>3</v>
      </c>
      <c r="AH1133">
        <v>3</v>
      </c>
      <c r="AI1133">
        <v>3</v>
      </c>
      <c r="AJ1133">
        <v>12</v>
      </c>
      <c r="AK1133">
        <v>333200</v>
      </c>
      <c r="AL1133">
        <v>6.6</v>
      </c>
      <c r="AM1133" t="s">
        <v>55</v>
      </c>
      <c r="AN1133" t="str">
        <f>CHOOSE(AI1133, "Bottom 20%", "20%-40%", "40%-60%", "60%-80%", "Top 20%")</f>
        <v>40%-60%</v>
      </c>
      <c r="AP1133">
        <v>0</v>
      </c>
      <c r="AQ1133">
        <v>0</v>
      </c>
      <c r="AR1133">
        <v>1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1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</row>
    <row r="1134" spans="1:59">
      <c r="A1134" s="8">
        <v>37644</v>
      </c>
      <c r="B1134" s="8">
        <v>37662</v>
      </c>
      <c r="C1134" t="s">
        <v>300</v>
      </c>
      <c r="E1134" t="s">
        <v>207</v>
      </c>
      <c r="F1134" t="s">
        <v>1451</v>
      </c>
      <c r="G1134" t="s">
        <v>55</v>
      </c>
      <c r="H1134" t="s">
        <v>817</v>
      </c>
      <c r="J1134">
        <v>18</v>
      </c>
      <c r="K1134">
        <v>60012</v>
      </c>
      <c r="M1134">
        <v>2003</v>
      </c>
      <c r="N1134" t="s">
        <v>301</v>
      </c>
      <c r="P1134">
        <f>ROUNDDOWN(AL1134,0)</f>
        <v>6</v>
      </c>
      <c r="S1134">
        <v>1</v>
      </c>
      <c r="U1134">
        <v>2003</v>
      </c>
      <c r="Y1134">
        <v>3</v>
      </c>
      <c r="AH1134">
        <v>3</v>
      </c>
      <c r="AI1134">
        <v>3</v>
      </c>
      <c r="AJ1134">
        <v>19</v>
      </c>
      <c r="AK1134">
        <v>78940</v>
      </c>
      <c r="AL1134">
        <v>6.2</v>
      </c>
      <c r="AM1134" t="s">
        <v>55</v>
      </c>
      <c r="AN1134" t="str">
        <f>CHOOSE(AI1134, "Bottom 20%", "20%-40%", "40%-60%", "60%-80%", "Top 20%")</f>
        <v>40%-60%</v>
      </c>
      <c r="AP1134">
        <v>0</v>
      </c>
      <c r="AQ1134">
        <v>0</v>
      </c>
      <c r="AR1134">
        <v>1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</row>
    <row r="1135" spans="1:59">
      <c r="A1135" s="8">
        <v>38616</v>
      </c>
      <c r="B1135" s="8">
        <v>38618</v>
      </c>
      <c r="C1135" t="s">
        <v>699</v>
      </c>
      <c r="E1135" t="s">
        <v>233</v>
      </c>
      <c r="F1135" t="s">
        <v>1452</v>
      </c>
      <c r="G1135" t="s">
        <v>55</v>
      </c>
      <c r="H1135" t="s">
        <v>817</v>
      </c>
      <c r="J1135">
        <v>10</v>
      </c>
      <c r="K1135">
        <v>30800</v>
      </c>
      <c r="M1135">
        <v>2005</v>
      </c>
      <c r="N1135" t="s">
        <v>701</v>
      </c>
      <c r="P1135">
        <f>ROUNDDOWN(AL1135,0)</f>
        <v>5</v>
      </c>
      <c r="S1135">
        <v>1</v>
      </c>
      <c r="U1135">
        <v>2005</v>
      </c>
      <c r="AA1135">
        <v>3</v>
      </c>
      <c r="AH1135">
        <v>3</v>
      </c>
      <c r="AI1135">
        <v>3</v>
      </c>
      <c r="AJ1135">
        <v>3</v>
      </c>
      <c r="AK1135">
        <v>29370</v>
      </c>
      <c r="AL1135">
        <v>5.7</v>
      </c>
      <c r="AM1135" t="s">
        <v>55</v>
      </c>
      <c r="AN1135" t="str">
        <f>CHOOSE(AI1135, "Bottom 20%", "20%-40%", "40%-60%", "60%-80%", "Top 20%")</f>
        <v>40%-60%</v>
      </c>
      <c r="AP1135">
        <v>0</v>
      </c>
      <c r="AQ1135">
        <v>1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1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</row>
    <row r="1136" spans="1:59">
      <c r="A1136" s="8">
        <v>37061</v>
      </c>
      <c r="B1136" s="8">
        <v>37064</v>
      </c>
      <c r="C1136" t="s">
        <v>699</v>
      </c>
      <c r="E1136" t="s">
        <v>233</v>
      </c>
      <c r="F1136" t="s">
        <v>1453</v>
      </c>
      <c r="G1136" t="s">
        <v>55</v>
      </c>
      <c r="H1136" t="s">
        <v>817</v>
      </c>
      <c r="J1136">
        <v>7</v>
      </c>
      <c r="K1136">
        <v>10803</v>
      </c>
      <c r="L1136">
        <v>120</v>
      </c>
      <c r="M1136">
        <v>2001</v>
      </c>
      <c r="N1136" t="s">
        <v>701</v>
      </c>
      <c r="P1136">
        <f>ROUNDDOWN(AL1136,0)</f>
        <v>4</v>
      </c>
      <c r="S1136">
        <v>1</v>
      </c>
      <c r="U1136">
        <v>2001</v>
      </c>
      <c r="W1136">
        <v>3</v>
      </c>
      <c r="AH1136">
        <v>3</v>
      </c>
      <c r="AI1136">
        <v>3</v>
      </c>
      <c r="AJ1136">
        <v>4</v>
      </c>
      <c r="AK1136">
        <v>14270</v>
      </c>
      <c r="AL1136">
        <v>4.8</v>
      </c>
      <c r="AM1136" t="s">
        <v>55</v>
      </c>
      <c r="AN1136" t="str">
        <f>CHOOSE(AI1136, "Bottom 20%", "20%-40%", "40%-60%", "60%-80%", "Top 20%")</f>
        <v>40%-60%</v>
      </c>
      <c r="AP1136">
        <v>0</v>
      </c>
      <c r="AQ1136">
        <v>1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1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</row>
    <row r="1137" spans="1:59">
      <c r="A1137" s="8">
        <v>38898</v>
      </c>
      <c r="B1137" s="8">
        <v>38901</v>
      </c>
      <c r="C1137" t="s">
        <v>699</v>
      </c>
      <c r="E1137" t="s">
        <v>233</v>
      </c>
      <c r="F1137" t="s">
        <v>1454</v>
      </c>
      <c r="G1137" t="s">
        <v>55</v>
      </c>
      <c r="H1137" t="s">
        <v>817</v>
      </c>
      <c r="J1137">
        <v>30</v>
      </c>
      <c r="K1137">
        <v>600</v>
      </c>
      <c r="M1137">
        <v>2006</v>
      </c>
      <c r="N1137" t="s">
        <v>701</v>
      </c>
      <c r="P1137">
        <f>ROUNDDOWN(AL1137,0)</f>
        <v>3</v>
      </c>
      <c r="S1137">
        <v>1</v>
      </c>
      <c r="U1137">
        <v>2006</v>
      </c>
      <c r="AB1137">
        <v>3</v>
      </c>
      <c r="AH1137">
        <v>3</v>
      </c>
      <c r="AI1137">
        <v>3</v>
      </c>
      <c r="AJ1137">
        <v>4</v>
      </c>
      <c r="AK1137">
        <v>1120</v>
      </c>
      <c r="AL1137">
        <v>3.7</v>
      </c>
      <c r="AM1137" t="s">
        <v>55</v>
      </c>
      <c r="AN1137" t="str">
        <f>CHOOSE(AI1137, "Bottom 20%", "20%-40%", "40%-60%", "60%-80%", "Top 20%")</f>
        <v>40%-60%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1</v>
      </c>
      <c r="BC1137">
        <v>0</v>
      </c>
      <c r="BD1137">
        <v>0</v>
      </c>
      <c r="BE1137">
        <v>0</v>
      </c>
      <c r="BF1137">
        <v>0</v>
      </c>
      <c r="BG1137">
        <v>0</v>
      </c>
    </row>
    <row r="1138" spans="1:59">
      <c r="A1138" s="8">
        <v>38578</v>
      </c>
      <c r="B1138" s="8">
        <v>38589</v>
      </c>
      <c r="C1138" t="s">
        <v>699</v>
      </c>
      <c r="E1138" t="s">
        <v>233</v>
      </c>
      <c r="F1138" t="s">
        <v>1455</v>
      </c>
      <c r="G1138" t="s">
        <v>55</v>
      </c>
      <c r="H1138" t="s">
        <v>817</v>
      </c>
      <c r="J1138">
        <v>33</v>
      </c>
      <c r="K1138">
        <v>2000</v>
      </c>
      <c r="L1138">
        <v>313</v>
      </c>
      <c r="M1138">
        <v>2005</v>
      </c>
      <c r="N1138" t="s">
        <v>701</v>
      </c>
      <c r="P1138">
        <f>ROUNDDOWN(AL1138,0)</f>
        <v>6</v>
      </c>
      <c r="S1138">
        <v>1</v>
      </c>
      <c r="U1138">
        <v>2005</v>
      </c>
      <c r="AA1138">
        <v>3</v>
      </c>
      <c r="AH1138">
        <v>3</v>
      </c>
      <c r="AI1138">
        <v>3</v>
      </c>
      <c r="AJ1138">
        <v>12</v>
      </c>
      <c r="AK1138">
        <v>68750</v>
      </c>
      <c r="AL1138">
        <v>6.1</v>
      </c>
      <c r="AM1138" t="s">
        <v>55</v>
      </c>
      <c r="AN1138" t="str">
        <f>CHOOSE(AI1138, "Bottom 20%", "20%-40%", "40%-60%", "60%-80%", "Top 20%")</f>
        <v>40%-60%</v>
      </c>
      <c r="AP1138">
        <v>0</v>
      </c>
      <c r="AQ1138">
        <v>1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1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</row>
    <row r="1139" spans="1:59">
      <c r="A1139" s="8">
        <v>39330</v>
      </c>
      <c r="B1139" s="8">
        <v>39336</v>
      </c>
      <c r="C1139" t="s">
        <v>699</v>
      </c>
      <c r="E1139" t="s">
        <v>233</v>
      </c>
      <c r="F1139" t="s">
        <v>1456</v>
      </c>
      <c r="G1139" t="s">
        <v>55</v>
      </c>
      <c r="H1139" t="s">
        <v>817</v>
      </c>
      <c r="J1139">
        <v>7</v>
      </c>
      <c r="K1139">
        <v>1400</v>
      </c>
      <c r="M1139">
        <v>2007</v>
      </c>
      <c r="N1139" t="s">
        <v>701</v>
      </c>
      <c r="P1139">
        <f>ROUNDDOWN(AL1139,0)</f>
        <v>5</v>
      </c>
      <c r="S1139">
        <v>1</v>
      </c>
      <c r="U1139">
        <v>2007</v>
      </c>
      <c r="AC1139">
        <v>3</v>
      </c>
      <c r="AH1139">
        <v>3</v>
      </c>
      <c r="AI1139">
        <v>3</v>
      </c>
      <c r="AJ1139">
        <v>7</v>
      </c>
      <c r="AK1139">
        <v>26860</v>
      </c>
      <c r="AL1139">
        <v>5.3</v>
      </c>
      <c r="AM1139" t="s">
        <v>55</v>
      </c>
      <c r="AN1139" t="str">
        <f>CHOOSE(AI1139, "Bottom 20%", "20%-40%", "40%-60%", "60%-80%", "Top 20%")</f>
        <v>40%-60%</v>
      </c>
      <c r="AP1139">
        <v>0</v>
      </c>
      <c r="AQ1139">
        <v>1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1</v>
      </c>
      <c r="BD1139">
        <v>0</v>
      </c>
      <c r="BE1139">
        <v>0</v>
      </c>
      <c r="BF1139">
        <v>0</v>
      </c>
      <c r="BG1139">
        <v>0</v>
      </c>
    </row>
    <row r="1140" spans="1:59">
      <c r="A1140" s="8">
        <v>37474</v>
      </c>
      <c r="B1140" s="8">
        <v>37475</v>
      </c>
      <c r="C1140" t="s">
        <v>699</v>
      </c>
      <c r="E1140" t="s">
        <v>233</v>
      </c>
      <c r="F1140" t="s">
        <v>1457</v>
      </c>
      <c r="G1140" t="s">
        <v>55</v>
      </c>
      <c r="H1140" t="s">
        <v>817</v>
      </c>
      <c r="J1140">
        <v>1</v>
      </c>
      <c r="K1140">
        <v>301</v>
      </c>
      <c r="L1140">
        <v>0.28999999999999998</v>
      </c>
      <c r="M1140">
        <v>2002</v>
      </c>
      <c r="N1140" t="s">
        <v>701</v>
      </c>
      <c r="P1140">
        <f>ROUNDDOWN(AL1140,0)</f>
        <v>4</v>
      </c>
      <c r="S1140">
        <v>1</v>
      </c>
      <c r="U1140">
        <v>2002</v>
      </c>
      <c r="X1140">
        <v>3</v>
      </c>
      <c r="AH1140">
        <v>3</v>
      </c>
      <c r="AI1140">
        <v>3</v>
      </c>
      <c r="AJ1140">
        <v>2</v>
      </c>
      <c r="AK1140">
        <v>16410</v>
      </c>
      <c r="AL1140">
        <v>4.5</v>
      </c>
      <c r="AM1140" t="s">
        <v>55</v>
      </c>
      <c r="AN1140" t="str">
        <f>CHOOSE(AI1140, "Bottom 20%", "20%-40%", "40%-60%", "60%-80%", "Top 20%")</f>
        <v>40%-60%</v>
      </c>
      <c r="AP1140">
        <v>0</v>
      </c>
      <c r="AQ1140">
        <v>1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1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</row>
    <row r="1141" spans="1:59">
      <c r="A1141" s="8">
        <v>39836</v>
      </c>
      <c r="B1141" s="8">
        <v>39839</v>
      </c>
      <c r="C1141" t="s">
        <v>699</v>
      </c>
      <c r="E1141" t="s">
        <v>233</v>
      </c>
      <c r="G1141" t="s">
        <v>55</v>
      </c>
      <c r="H1141" t="s">
        <v>819</v>
      </c>
      <c r="J1141">
        <v>11</v>
      </c>
      <c r="M1141">
        <v>2009</v>
      </c>
      <c r="N1141" t="s">
        <v>701</v>
      </c>
      <c r="P1141">
        <f>ROUNDDOWN(AL1141,0)</f>
        <v>4</v>
      </c>
      <c r="S1141">
        <v>1</v>
      </c>
      <c r="U1141">
        <v>2009</v>
      </c>
      <c r="AE1141">
        <v>3</v>
      </c>
      <c r="AF1141">
        <v>3</v>
      </c>
      <c r="AG1141">
        <v>3</v>
      </c>
      <c r="AH1141">
        <v>3</v>
      </c>
      <c r="AI1141">
        <v>3</v>
      </c>
      <c r="AJ1141">
        <v>4</v>
      </c>
      <c r="AK1141">
        <v>19410</v>
      </c>
      <c r="AL1141">
        <v>4.9000000000000004</v>
      </c>
      <c r="AM1141" t="s">
        <v>55</v>
      </c>
      <c r="AN1141" t="str">
        <f>CHOOSE(AI1141, "Bottom 20%", "20%-40%", "40%-60%", "60%-80%", "Top 20%")</f>
        <v>40%-60%</v>
      </c>
      <c r="AP1141">
        <v>0</v>
      </c>
      <c r="AQ1141">
        <v>1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1</v>
      </c>
      <c r="BF1141">
        <v>0</v>
      </c>
      <c r="BG1141">
        <v>0</v>
      </c>
    </row>
    <row r="1142" spans="1:59">
      <c r="A1142" s="8">
        <v>39319</v>
      </c>
      <c r="B1142" s="8">
        <v>39320</v>
      </c>
      <c r="C1142" t="s">
        <v>699</v>
      </c>
      <c r="E1142" t="s">
        <v>233</v>
      </c>
      <c r="F1142" t="s">
        <v>1458</v>
      </c>
      <c r="G1142" t="s">
        <v>55</v>
      </c>
      <c r="H1142" t="s">
        <v>817</v>
      </c>
      <c r="J1142">
        <v>2</v>
      </c>
      <c r="K1142">
        <v>1400</v>
      </c>
      <c r="M1142">
        <v>2007</v>
      </c>
      <c r="N1142" t="s">
        <v>701</v>
      </c>
      <c r="P1142">
        <f>ROUNDDOWN(AL1142,0)</f>
        <v>5</v>
      </c>
      <c r="S1142">
        <v>1</v>
      </c>
      <c r="U1142">
        <v>2007</v>
      </c>
      <c r="AC1142">
        <v>3</v>
      </c>
      <c r="AH1142">
        <v>3</v>
      </c>
      <c r="AI1142">
        <v>3</v>
      </c>
      <c r="AJ1142">
        <v>2</v>
      </c>
      <c r="AK1142">
        <v>32270</v>
      </c>
      <c r="AL1142">
        <v>5</v>
      </c>
      <c r="AM1142" t="s">
        <v>55</v>
      </c>
      <c r="AN1142" t="str">
        <f>CHOOSE(AI1142, "Bottom 20%", "20%-40%", "40%-60%", "60%-80%", "Top 20%")</f>
        <v>40%-60%</v>
      </c>
      <c r="AP1142">
        <v>0</v>
      </c>
      <c r="AQ1142">
        <v>1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1</v>
      </c>
      <c r="BD1142">
        <v>0</v>
      </c>
      <c r="BE1142">
        <v>0</v>
      </c>
      <c r="BF1142">
        <v>0</v>
      </c>
      <c r="BG1142">
        <v>0</v>
      </c>
    </row>
    <row r="1143" spans="1:59">
      <c r="A1143" s="8">
        <v>38535</v>
      </c>
      <c r="B1143" s="8">
        <v>38536</v>
      </c>
      <c r="C1143" t="s">
        <v>699</v>
      </c>
      <c r="E1143" t="s">
        <v>233</v>
      </c>
      <c r="F1143" t="s">
        <v>1459</v>
      </c>
      <c r="G1143" t="s">
        <v>55</v>
      </c>
      <c r="H1143" t="s">
        <v>817</v>
      </c>
      <c r="J1143">
        <v>8</v>
      </c>
      <c r="K1143">
        <v>5102</v>
      </c>
      <c r="M1143">
        <v>2005</v>
      </c>
      <c r="N1143" t="s">
        <v>701</v>
      </c>
      <c r="P1143">
        <f>ROUNDDOWN(AL1143,0)</f>
        <v>6</v>
      </c>
      <c r="S1143">
        <v>1</v>
      </c>
      <c r="U1143">
        <v>2005</v>
      </c>
      <c r="AA1143">
        <v>3</v>
      </c>
      <c r="AH1143">
        <v>3</v>
      </c>
      <c r="AI1143">
        <v>3</v>
      </c>
      <c r="AJ1143">
        <v>2</v>
      </c>
      <c r="AK1143">
        <v>72210</v>
      </c>
      <c r="AL1143">
        <v>6</v>
      </c>
      <c r="AM1143" t="s">
        <v>55</v>
      </c>
      <c r="AN1143" t="str">
        <f>CHOOSE(AI1143, "Bottom 20%", "20%-40%", "40%-60%", "60%-80%", "Top 20%")</f>
        <v>40%-60%</v>
      </c>
      <c r="AP1143">
        <v>0</v>
      </c>
      <c r="AQ1143">
        <v>1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1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</row>
    <row r="1144" spans="1:59">
      <c r="A1144" s="8">
        <v>38428</v>
      </c>
      <c r="B1144" s="8">
        <v>38436</v>
      </c>
      <c r="C1144" t="s">
        <v>699</v>
      </c>
      <c r="E1144" t="s">
        <v>233</v>
      </c>
      <c r="F1144" t="s">
        <v>1460</v>
      </c>
      <c r="G1144" t="s">
        <v>55</v>
      </c>
      <c r="H1144" t="s">
        <v>817</v>
      </c>
      <c r="J1144">
        <v>2</v>
      </c>
      <c r="K1144">
        <v>600</v>
      </c>
      <c r="M1144">
        <v>2005</v>
      </c>
      <c r="N1144" t="s">
        <v>701</v>
      </c>
      <c r="P1144">
        <f>ROUNDDOWN(AL1144,0)</f>
        <v>7</v>
      </c>
      <c r="S1144">
        <v>1</v>
      </c>
      <c r="U1144">
        <v>2005</v>
      </c>
      <c r="AA1144">
        <v>3</v>
      </c>
      <c r="AH1144">
        <v>3</v>
      </c>
      <c r="AI1144">
        <v>3</v>
      </c>
      <c r="AJ1144">
        <v>9</v>
      </c>
      <c r="AK1144">
        <v>673500</v>
      </c>
      <c r="AL1144">
        <v>7.2</v>
      </c>
      <c r="AM1144" t="s">
        <v>55</v>
      </c>
      <c r="AN1144" t="str">
        <f>CHOOSE(AI1144, "Bottom 20%", "20%-40%", "40%-60%", "60%-80%", "Top 20%")</f>
        <v>40%-60%</v>
      </c>
      <c r="AP1144">
        <v>0</v>
      </c>
      <c r="AQ1144">
        <v>1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1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</row>
    <row r="1145" spans="1:59">
      <c r="A1145" s="8">
        <v>38888</v>
      </c>
      <c r="B1145" s="8">
        <v>38894</v>
      </c>
      <c r="C1145" t="s">
        <v>699</v>
      </c>
      <c r="E1145" t="s">
        <v>233</v>
      </c>
      <c r="F1145" t="s">
        <v>1461</v>
      </c>
      <c r="G1145" t="s">
        <v>55</v>
      </c>
      <c r="H1145" t="s">
        <v>814</v>
      </c>
      <c r="J1145">
        <v>14</v>
      </c>
      <c r="K1145">
        <v>5712</v>
      </c>
      <c r="M1145">
        <v>2006</v>
      </c>
      <c r="N1145" t="s">
        <v>701</v>
      </c>
      <c r="P1145">
        <f>ROUNDDOWN(AL1145,0)</f>
        <v>4</v>
      </c>
      <c r="S1145">
        <v>1</v>
      </c>
      <c r="U1145">
        <v>2006</v>
      </c>
      <c r="AB1145">
        <v>3</v>
      </c>
      <c r="AH1145">
        <v>3</v>
      </c>
      <c r="AI1145">
        <v>3</v>
      </c>
      <c r="AJ1145">
        <v>7</v>
      </c>
      <c r="AK1145">
        <v>5540</v>
      </c>
      <c r="AL1145">
        <v>4.5999999999999996</v>
      </c>
      <c r="AM1145" t="s">
        <v>55</v>
      </c>
      <c r="AN1145" t="str">
        <f>CHOOSE(AI1145, "Bottom 20%", "20%-40%", "40%-60%", "60%-80%", "Top 20%")</f>
        <v>40%-60%</v>
      </c>
      <c r="AP1145">
        <v>0</v>
      </c>
      <c r="AQ1145">
        <v>1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1</v>
      </c>
      <c r="BC1145">
        <v>0</v>
      </c>
      <c r="BD1145">
        <v>0</v>
      </c>
      <c r="BE1145">
        <v>0</v>
      </c>
      <c r="BF1145">
        <v>0</v>
      </c>
      <c r="BG1145">
        <v>0</v>
      </c>
    </row>
    <row r="1146" spans="1:59">
      <c r="A1146" s="8">
        <v>37456</v>
      </c>
      <c r="B1146" s="8">
        <v>37460</v>
      </c>
      <c r="C1146" t="s">
        <v>699</v>
      </c>
      <c r="E1146" t="s">
        <v>233</v>
      </c>
      <c r="F1146" t="s">
        <v>1462</v>
      </c>
      <c r="G1146" t="s">
        <v>55</v>
      </c>
      <c r="H1146" t="s">
        <v>817</v>
      </c>
      <c r="J1146">
        <v>4</v>
      </c>
      <c r="K1146">
        <v>4500</v>
      </c>
      <c r="M1146">
        <v>2002</v>
      </c>
      <c r="N1146" t="s">
        <v>701</v>
      </c>
      <c r="P1146">
        <f>ROUNDDOWN(AL1146,0)</f>
        <v>4</v>
      </c>
      <c r="S1146">
        <v>1</v>
      </c>
      <c r="U1146">
        <v>2002</v>
      </c>
      <c r="X1146">
        <v>3</v>
      </c>
      <c r="AH1146">
        <v>3</v>
      </c>
      <c r="AI1146">
        <v>3</v>
      </c>
      <c r="AJ1146">
        <v>5</v>
      </c>
      <c r="AK1146">
        <v>5420</v>
      </c>
      <c r="AL1146">
        <v>4.4000000000000004</v>
      </c>
      <c r="AM1146" t="s">
        <v>55</v>
      </c>
      <c r="AN1146" t="str">
        <f>CHOOSE(AI1146, "Bottom 20%", "20%-40%", "40%-60%", "60%-80%", "Top 20%")</f>
        <v>40%-60%</v>
      </c>
      <c r="AP1146">
        <v>0</v>
      </c>
      <c r="AQ1146">
        <v>1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</row>
    <row r="1147" spans="1:59">
      <c r="A1147" s="8">
        <v>36586</v>
      </c>
      <c r="B1147" s="8">
        <v>36616</v>
      </c>
      <c r="C1147" t="s">
        <v>699</v>
      </c>
      <c r="E1147" t="s">
        <v>233</v>
      </c>
      <c r="F1147" t="s">
        <v>1463</v>
      </c>
      <c r="G1147" t="s">
        <v>55</v>
      </c>
      <c r="H1147" t="s">
        <v>817</v>
      </c>
      <c r="K1147">
        <v>3000</v>
      </c>
      <c r="L1147">
        <v>0.5</v>
      </c>
      <c r="M1147">
        <v>2000</v>
      </c>
      <c r="N1147" t="s">
        <v>701</v>
      </c>
      <c r="P1147">
        <f>ROUNDDOWN(AL1147,0)</f>
        <v>4</v>
      </c>
      <c r="S1147">
        <v>1</v>
      </c>
      <c r="U1147">
        <v>2000</v>
      </c>
      <c r="V1147">
        <v>3</v>
      </c>
      <c r="AH1147">
        <v>3</v>
      </c>
      <c r="AI1147">
        <v>3</v>
      </c>
      <c r="AJ1147">
        <v>31</v>
      </c>
      <c r="AK1147">
        <v>16500</v>
      </c>
      <c r="AL1147">
        <v>4.7</v>
      </c>
      <c r="AM1147" t="s">
        <v>55</v>
      </c>
      <c r="AN1147" t="str">
        <f>CHOOSE(AI1147, "Bottom 20%", "20%-40%", "40%-60%", "60%-80%", "Top 20%")</f>
        <v>40%-60%</v>
      </c>
      <c r="AP1147">
        <v>0</v>
      </c>
      <c r="AQ1147">
        <v>1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</row>
    <row r="1148" spans="1:59">
      <c r="A1148" s="8">
        <v>37831</v>
      </c>
      <c r="B1148" s="8">
        <v>37833</v>
      </c>
      <c r="C1148" t="s">
        <v>303</v>
      </c>
      <c r="E1148" t="s">
        <v>233</v>
      </c>
      <c r="F1148" t="s">
        <v>1464</v>
      </c>
      <c r="G1148" t="s">
        <v>55</v>
      </c>
      <c r="H1148" t="s">
        <v>817</v>
      </c>
      <c r="K1148">
        <v>600</v>
      </c>
      <c r="M1148">
        <v>2003</v>
      </c>
      <c r="N1148" t="s">
        <v>305</v>
      </c>
      <c r="P1148">
        <f>ROUNDDOWN(AL1148,0)</f>
        <v>4</v>
      </c>
      <c r="S1148">
        <v>1</v>
      </c>
      <c r="U1148">
        <v>2003</v>
      </c>
      <c r="Y1148">
        <v>3</v>
      </c>
      <c r="AH1148">
        <v>4</v>
      </c>
      <c r="AI1148">
        <v>3</v>
      </c>
      <c r="AJ1148">
        <v>3</v>
      </c>
      <c r="AK1148">
        <v>8220</v>
      </c>
      <c r="AL1148">
        <v>4.4000000000000004</v>
      </c>
      <c r="AM1148" t="s">
        <v>55</v>
      </c>
      <c r="AN1148" t="str">
        <f>CHOOSE(AI1148, "Bottom 20%", "20%-40%", "40%-60%", "60%-80%", "Top 20%")</f>
        <v>40%-60%</v>
      </c>
      <c r="AP1148">
        <v>0</v>
      </c>
      <c r="AQ1148">
        <v>1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1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</row>
    <row r="1149" spans="1:59">
      <c r="A1149" s="8">
        <v>36766</v>
      </c>
      <c r="B1149" s="8">
        <v>36766</v>
      </c>
      <c r="C1149" t="s">
        <v>303</v>
      </c>
      <c r="E1149" t="s">
        <v>233</v>
      </c>
      <c r="F1149" t="s">
        <v>1465</v>
      </c>
      <c r="G1149" t="s">
        <v>55</v>
      </c>
      <c r="H1149" t="s">
        <v>1051</v>
      </c>
      <c r="K1149">
        <v>1181</v>
      </c>
      <c r="L1149">
        <v>1.6220000000000001</v>
      </c>
      <c r="M1149">
        <v>2000</v>
      </c>
      <c r="N1149" t="s">
        <v>305</v>
      </c>
      <c r="P1149">
        <f>ROUNDDOWN(AL1149,0)</f>
        <v>6</v>
      </c>
      <c r="S1149">
        <v>1</v>
      </c>
      <c r="U1149">
        <v>2000</v>
      </c>
      <c r="V1149">
        <v>3</v>
      </c>
      <c r="AH1149">
        <v>4</v>
      </c>
      <c r="AI1149">
        <v>3</v>
      </c>
      <c r="AJ1149">
        <v>1</v>
      </c>
      <c r="AK1149">
        <v>81860</v>
      </c>
      <c r="AL1149">
        <v>6</v>
      </c>
      <c r="AM1149" t="s">
        <v>55</v>
      </c>
      <c r="AN1149" t="str">
        <f>CHOOSE(AI1149, "Bottom 20%", "20%-40%", "40%-60%", "60%-80%", "Top 20%")</f>
        <v>40%-60%</v>
      </c>
      <c r="AP1149">
        <v>0</v>
      </c>
      <c r="AQ1149">
        <v>1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</row>
    <row r="1150" spans="1:59">
      <c r="A1150" s="8">
        <v>38091</v>
      </c>
      <c r="B1150" s="8">
        <v>38125</v>
      </c>
      <c r="C1150" t="s">
        <v>303</v>
      </c>
      <c r="E1150" t="s">
        <v>233</v>
      </c>
      <c r="F1150" t="s">
        <v>1466</v>
      </c>
      <c r="G1150" t="s">
        <v>55</v>
      </c>
      <c r="H1150" t="s">
        <v>817</v>
      </c>
      <c r="J1150">
        <v>18</v>
      </c>
      <c r="K1150">
        <v>4800</v>
      </c>
      <c r="L1150">
        <v>50</v>
      </c>
      <c r="M1150">
        <v>2004</v>
      </c>
      <c r="N1150" t="s">
        <v>305</v>
      </c>
      <c r="P1150">
        <f>ROUNDDOWN(AL1150,0)</f>
        <v>6</v>
      </c>
      <c r="S1150">
        <v>1</v>
      </c>
      <c r="U1150">
        <v>2004</v>
      </c>
      <c r="Z1150">
        <v>3</v>
      </c>
      <c r="AH1150">
        <v>4</v>
      </c>
      <c r="AI1150">
        <v>3</v>
      </c>
      <c r="AJ1150">
        <v>35</v>
      </c>
      <c r="AK1150">
        <v>264500</v>
      </c>
      <c r="AL1150">
        <v>6.9</v>
      </c>
      <c r="AM1150" t="s">
        <v>55</v>
      </c>
      <c r="AN1150" t="str">
        <f>CHOOSE(AI1150, "Bottom 20%", "20%-40%", "40%-60%", "60%-80%", "Top 20%")</f>
        <v>40%-60%</v>
      </c>
      <c r="AP1150">
        <v>0</v>
      </c>
      <c r="AQ1150">
        <v>1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1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</row>
    <row r="1151" spans="1:59">
      <c r="A1151" s="8">
        <v>36737</v>
      </c>
      <c r="B1151" s="8">
        <v>36744</v>
      </c>
      <c r="C1151" t="s">
        <v>303</v>
      </c>
      <c r="E1151" t="s">
        <v>233</v>
      </c>
      <c r="F1151" t="s">
        <v>1467</v>
      </c>
      <c r="G1151" t="s">
        <v>55</v>
      </c>
      <c r="H1151" t="s">
        <v>817</v>
      </c>
      <c r="J1151">
        <v>2</v>
      </c>
      <c r="K1151">
        <v>24000</v>
      </c>
      <c r="L1151">
        <v>30</v>
      </c>
      <c r="M1151">
        <v>2000</v>
      </c>
      <c r="N1151" t="s">
        <v>305</v>
      </c>
      <c r="P1151">
        <f>ROUNDDOWN(AL1151,0)</f>
        <v>6</v>
      </c>
      <c r="S1151">
        <v>1</v>
      </c>
      <c r="U1151">
        <v>2000</v>
      </c>
      <c r="V1151">
        <v>3</v>
      </c>
      <c r="AH1151">
        <v>4</v>
      </c>
      <c r="AI1151">
        <v>3</v>
      </c>
      <c r="AJ1151">
        <v>8</v>
      </c>
      <c r="AK1151">
        <v>192100</v>
      </c>
      <c r="AL1151">
        <v>6.2</v>
      </c>
      <c r="AM1151" t="s">
        <v>55</v>
      </c>
      <c r="AN1151" t="str">
        <f>CHOOSE(AI1151, "Bottom 20%", "20%-40%", "40%-60%", "60%-80%", "Top 20%")</f>
        <v>40%-60%</v>
      </c>
      <c r="AP1151">
        <v>0</v>
      </c>
      <c r="AQ1151">
        <v>1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</row>
    <row r="1152" spans="1:59">
      <c r="A1152" s="8">
        <v>37457</v>
      </c>
      <c r="B1152" s="8">
        <v>37463</v>
      </c>
      <c r="C1152" t="s">
        <v>303</v>
      </c>
      <c r="E1152" t="s">
        <v>233</v>
      </c>
      <c r="F1152" t="s">
        <v>1468</v>
      </c>
      <c r="G1152" t="s">
        <v>55</v>
      </c>
      <c r="H1152" t="s">
        <v>817</v>
      </c>
      <c r="K1152">
        <v>1500</v>
      </c>
      <c r="M1152">
        <v>2002</v>
      </c>
      <c r="N1152" t="s">
        <v>305</v>
      </c>
      <c r="P1152">
        <f>ROUNDDOWN(AL1152,0)</f>
        <v>5</v>
      </c>
      <c r="S1152">
        <v>1</v>
      </c>
      <c r="U1152">
        <v>2002</v>
      </c>
      <c r="X1152">
        <v>3</v>
      </c>
      <c r="AH1152">
        <v>4</v>
      </c>
      <c r="AI1152">
        <v>3</v>
      </c>
      <c r="AJ1152">
        <v>7</v>
      </c>
      <c r="AK1152">
        <v>23880</v>
      </c>
      <c r="AL1152">
        <v>5.2</v>
      </c>
      <c r="AM1152" t="s">
        <v>55</v>
      </c>
      <c r="AN1152" t="str">
        <f>CHOOSE(AI1152, "Bottom 20%", "20%-40%", "40%-60%", "60%-80%", "Top 20%")</f>
        <v>40%-60%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1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</row>
    <row r="1153" spans="1:59">
      <c r="A1153" s="8">
        <v>38230</v>
      </c>
      <c r="B1153" s="8">
        <v>38231</v>
      </c>
      <c r="C1153" t="s">
        <v>303</v>
      </c>
      <c r="E1153" t="s">
        <v>233</v>
      </c>
      <c r="F1153" t="s">
        <v>1469</v>
      </c>
      <c r="G1153" t="s">
        <v>55</v>
      </c>
      <c r="H1153" t="s">
        <v>817</v>
      </c>
      <c r="K1153">
        <v>500</v>
      </c>
      <c r="L1153">
        <v>4.9619999999999997</v>
      </c>
      <c r="M1153">
        <v>2004</v>
      </c>
      <c r="N1153" t="s">
        <v>305</v>
      </c>
      <c r="P1153">
        <f>ROUNDDOWN(AL1153,0)</f>
        <v>3</v>
      </c>
      <c r="S1153">
        <v>1</v>
      </c>
      <c r="U1153">
        <v>2004</v>
      </c>
      <c r="Z1153">
        <v>3</v>
      </c>
      <c r="AH1153">
        <v>4</v>
      </c>
      <c r="AI1153">
        <v>3</v>
      </c>
      <c r="AJ1153">
        <v>2</v>
      </c>
      <c r="AK1153">
        <v>830</v>
      </c>
      <c r="AL1153">
        <v>3.2</v>
      </c>
      <c r="AM1153" t="s">
        <v>55</v>
      </c>
      <c r="AN1153" t="str">
        <f>CHOOSE(AI1153, "Bottom 20%", "20%-40%", "40%-60%", "60%-80%", "Top 20%")</f>
        <v>40%-60%</v>
      </c>
      <c r="AP1153">
        <v>0</v>
      </c>
      <c r="AQ1153">
        <v>1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1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</row>
    <row r="1154" spans="1:59">
      <c r="A1154" s="8">
        <v>38076</v>
      </c>
      <c r="B1154" s="8">
        <v>38086</v>
      </c>
      <c r="C1154" t="s">
        <v>303</v>
      </c>
      <c r="E1154" t="s">
        <v>233</v>
      </c>
      <c r="F1154" t="s">
        <v>1470</v>
      </c>
      <c r="G1154" t="s">
        <v>55</v>
      </c>
      <c r="H1154" t="s">
        <v>817</v>
      </c>
      <c r="K1154">
        <v>1220</v>
      </c>
      <c r="L1154">
        <v>1.7969999999999999</v>
      </c>
      <c r="M1154">
        <v>2004</v>
      </c>
      <c r="N1154" t="s">
        <v>305</v>
      </c>
      <c r="P1154">
        <f>ROUNDDOWN(AL1154,0)</f>
        <v>7</v>
      </c>
      <c r="S1154">
        <v>1</v>
      </c>
      <c r="U1154">
        <v>2004</v>
      </c>
      <c r="Z1154">
        <v>3</v>
      </c>
      <c r="AH1154">
        <v>4</v>
      </c>
      <c r="AI1154">
        <v>3</v>
      </c>
      <c r="AJ1154">
        <v>11</v>
      </c>
      <c r="AK1154">
        <v>840000</v>
      </c>
      <c r="AL1154">
        <v>7.5</v>
      </c>
      <c r="AM1154" t="s">
        <v>55</v>
      </c>
      <c r="AN1154" t="str">
        <f>CHOOSE(AI1154, "Bottom 20%", "20%-40%", "40%-60%", "60%-80%", "Top 20%")</f>
        <v>40%-60%</v>
      </c>
      <c r="AP1154">
        <v>0</v>
      </c>
      <c r="AQ1154">
        <v>1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1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</row>
    <row r="1155" spans="1:59">
      <c r="A1155" s="8">
        <v>37109</v>
      </c>
      <c r="B1155" s="8">
        <v>37115</v>
      </c>
      <c r="C1155" t="s">
        <v>303</v>
      </c>
      <c r="E1155" t="s">
        <v>233</v>
      </c>
      <c r="F1155" t="s">
        <v>1471</v>
      </c>
      <c r="G1155" t="s">
        <v>55</v>
      </c>
      <c r="H1155" t="s">
        <v>817</v>
      </c>
      <c r="J1155">
        <v>16</v>
      </c>
      <c r="K1155">
        <v>25000</v>
      </c>
      <c r="L1155">
        <v>17</v>
      </c>
      <c r="M1155">
        <v>2001</v>
      </c>
      <c r="N1155" t="s">
        <v>305</v>
      </c>
      <c r="P1155">
        <f>ROUNDDOWN(AL1155,0)</f>
        <v>5</v>
      </c>
      <c r="S1155">
        <v>1</v>
      </c>
      <c r="U1155">
        <v>2001</v>
      </c>
      <c r="W1155">
        <v>3</v>
      </c>
      <c r="AH1155">
        <v>4</v>
      </c>
      <c r="AI1155">
        <v>3</v>
      </c>
      <c r="AJ1155">
        <v>7</v>
      </c>
      <c r="AK1155">
        <v>36650</v>
      </c>
      <c r="AL1155">
        <v>5.4</v>
      </c>
      <c r="AM1155" t="s">
        <v>55</v>
      </c>
      <c r="AN1155" t="str">
        <f>CHOOSE(AI1155, "Bottom 20%", "20%-40%", "40%-60%", "60%-80%", "Top 20%")</f>
        <v>40%-60%</v>
      </c>
      <c r="AP1155">
        <v>0</v>
      </c>
      <c r="AQ1155">
        <v>1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</row>
    <row r="1156" spans="1:59">
      <c r="A1156" s="8">
        <v>37936</v>
      </c>
      <c r="B1156" s="8">
        <v>37936</v>
      </c>
      <c r="C1156" t="s">
        <v>1472</v>
      </c>
      <c r="E1156" t="s">
        <v>186</v>
      </c>
      <c r="F1156" t="s">
        <v>1473</v>
      </c>
      <c r="G1156" t="s">
        <v>55</v>
      </c>
      <c r="H1156" t="s">
        <v>817</v>
      </c>
      <c r="J1156">
        <v>12</v>
      </c>
      <c r="K1156">
        <v>50</v>
      </c>
      <c r="M1156">
        <v>2003</v>
      </c>
      <c r="N1156" t="s">
        <v>1474</v>
      </c>
      <c r="P1156">
        <f>ROUNDDOWN(AL1156,0)</f>
        <v>3</v>
      </c>
      <c r="S1156">
        <v>1</v>
      </c>
      <c r="U1156">
        <v>2003</v>
      </c>
      <c r="Y1156">
        <v>3</v>
      </c>
      <c r="AH1156">
        <v>4</v>
      </c>
      <c r="AI1156">
        <v>3</v>
      </c>
      <c r="AJ1156">
        <v>1</v>
      </c>
      <c r="AK1156">
        <v>500</v>
      </c>
      <c r="AL1156">
        <v>3</v>
      </c>
      <c r="AM1156" t="s">
        <v>55</v>
      </c>
      <c r="AN1156" t="str">
        <f>CHOOSE(AI1156, "Bottom 20%", "20%-40%", "40%-60%", "60%-80%", "Top 20%")</f>
        <v>40%-60%</v>
      </c>
      <c r="AP1156">
        <v>0</v>
      </c>
      <c r="AQ1156">
        <v>0</v>
      </c>
      <c r="AR1156">
        <v>0</v>
      </c>
      <c r="AS1156">
        <v>1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1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</row>
    <row r="1157" spans="1:59">
      <c r="A1157" s="8">
        <v>37354</v>
      </c>
      <c r="B1157" s="8">
        <v>37359</v>
      </c>
      <c r="C1157" t="s">
        <v>1472</v>
      </c>
      <c r="E1157" t="s">
        <v>186</v>
      </c>
      <c r="F1157" t="s">
        <v>1475</v>
      </c>
      <c r="G1157" t="s">
        <v>55</v>
      </c>
      <c r="H1157" t="s">
        <v>817</v>
      </c>
      <c r="J1157">
        <v>19</v>
      </c>
      <c r="M1157">
        <v>2002</v>
      </c>
      <c r="N1157" t="s">
        <v>1474</v>
      </c>
      <c r="P1157">
        <f>ROUNDDOWN(AL1157,0)</f>
        <v>5</v>
      </c>
      <c r="S1157">
        <v>1</v>
      </c>
      <c r="U1157">
        <v>2002</v>
      </c>
      <c r="X1157">
        <v>3</v>
      </c>
      <c r="AH1157">
        <v>4</v>
      </c>
      <c r="AI1157">
        <v>3</v>
      </c>
      <c r="AJ1157">
        <v>6</v>
      </c>
      <c r="AK1157">
        <v>22810</v>
      </c>
      <c r="AL1157">
        <v>5.0999999999999996</v>
      </c>
      <c r="AM1157" t="s">
        <v>55</v>
      </c>
      <c r="AN1157" t="str">
        <f>CHOOSE(AI1157, "Bottom 20%", "20%-40%", "40%-60%", "60%-80%", "Top 20%")</f>
        <v>40%-60%</v>
      </c>
      <c r="AP1157">
        <v>0</v>
      </c>
      <c r="AQ1157">
        <v>0</v>
      </c>
      <c r="AR1157">
        <v>0</v>
      </c>
      <c r="AS1157">
        <v>1</v>
      </c>
      <c r="AT1157">
        <v>0</v>
      </c>
      <c r="AU1157">
        <v>0</v>
      </c>
      <c r="AV1157">
        <v>0</v>
      </c>
      <c r="AW1157">
        <v>0</v>
      </c>
      <c r="AX1157">
        <v>1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</row>
    <row r="1158" spans="1:59">
      <c r="A1158" s="8">
        <v>38091</v>
      </c>
      <c r="B1158" s="8">
        <v>38093</v>
      </c>
      <c r="C1158" t="s">
        <v>1472</v>
      </c>
      <c r="E1158" t="s">
        <v>186</v>
      </c>
      <c r="F1158" t="s">
        <v>1476</v>
      </c>
      <c r="G1158" t="s">
        <v>55</v>
      </c>
      <c r="H1158" t="s">
        <v>817</v>
      </c>
      <c r="J1158">
        <v>5</v>
      </c>
      <c r="K1158">
        <v>430</v>
      </c>
      <c r="M1158">
        <v>2004</v>
      </c>
      <c r="N1158" t="s">
        <v>1474</v>
      </c>
      <c r="P1158">
        <f>ROUNDDOWN(AL1158,0)</f>
        <v>3</v>
      </c>
      <c r="S1158">
        <v>1</v>
      </c>
      <c r="U1158">
        <v>2004</v>
      </c>
      <c r="Z1158">
        <v>3</v>
      </c>
      <c r="AH1158">
        <v>4</v>
      </c>
      <c r="AI1158">
        <v>3</v>
      </c>
      <c r="AJ1158">
        <v>3</v>
      </c>
      <c r="AK1158">
        <v>2680</v>
      </c>
      <c r="AL1158">
        <v>3.9</v>
      </c>
      <c r="AM1158" t="s">
        <v>55</v>
      </c>
      <c r="AN1158" t="str">
        <f>CHOOSE(AI1158, "Bottom 20%", "20%-40%", "40%-60%", "60%-80%", "Top 20%")</f>
        <v>40%-60%</v>
      </c>
      <c r="AP1158">
        <v>0</v>
      </c>
      <c r="AQ1158">
        <v>0</v>
      </c>
      <c r="AR1158">
        <v>0</v>
      </c>
      <c r="AS1158">
        <v>1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</row>
    <row r="1159" spans="1:59">
      <c r="A1159" s="8">
        <v>38374</v>
      </c>
      <c r="B1159" s="8">
        <v>38379</v>
      </c>
      <c r="C1159" t="s">
        <v>1472</v>
      </c>
      <c r="E1159" t="s">
        <v>186</v>
      </c>
      <c r="F1159" t="s">
        <v>1477</v>
      </c>
      <c r="G1159" t="s">
        <v>55</v>
      </c>
      <c r="H1159" t="s">
        <v>814</v>
      </c>
      <c r="J1159">
        <v>29</v>
      </c>
      <c r="K1159">
        <v>67</v>
      </c>
      <c r="M1159">
        <v>2005</v>
      </c>
      <c r="N1159" t="s">
        <v>1474</v>
      </c>
      <c r="P1159">
        <f>ROUNDDOWN(AL1159,0)</f>
        <v>5</v>
      </c>
      <c r="S1159">
        <v>1</v>
      </c>
      <c r="U1159">
        <v>2005</v>
      </c>
      <c r="AA1159">
        <v>3</v>
      </c>
      <c r="AH1159">
        <v>4</v>
      </c>
      <c r="AI1159">
        <v>3</v>
      </c>
      <c r="AJ1159">
        <v>6</v>
      </c>
      <c r="AK1159">
        <v>22760</v>
      </c>
      <c r="AL1159">
        <v>5.0999999999999996</v>
      </c>
      <c r="AM1159" t="s">
        <v>55</v>
      </c>
      <c r="AN1159" t="str">
        <f>CHOOSE(AI1159, "Bottom 20%", "20%-40%", "40%-60%", "60%-80%", "Top 20%")</f>
        <v>40%-60%</v>
      </c>
      <c r="AP1159">
        <v>0</v>
      </c>
      <c r="AQ1159">
        <v>0</v>
      </c>
      <c r="AR1159">
        <v>0</v>
      </c>
      <c r="AS1159">
        <v>1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1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</row>
    <row r="1160" spans="1:59">
      <c r="A1160" s="8">
        <v>36774</v>
      </c>
      <c r="B1160" s="8">
        <v>36778</v>
      </c>
      <c r="C1160" t="s">
        <v>293</v>
      </c>
      <c r="E1160" t="s">
        <v>207</v>
      </c>
      <c r="F1160" t="s">
        <v>1478</v>
      </c>
      <c r="G1160" t="s">
        <v>55</v>
      </c>
      <c r="H1160" t="s">
        <v>817</v>
      </c>
      <c r="J1160">
        <v>2</v>
      </c>
      <c r="K1160">
        <v>400</v>
      </c>
      <c r="M1160">
        <v>2000</v>
      </c>
      <c r="N1160" t="s">
        <v>295</v>
      </c>
      <c r="P1160">
        <f>ROUNDDOWN(AL1160,0)</f>
        <v>4</v>
      </c>
      <c r="S1160">
        <v>1</v>
      </c>
      <c r="U1160">
        <v>2000</v>
      </c>
      <c r="V1160">
        <v>3</v>
      </c>
      <c r="AH1160">
        <v>3</v>
      </c>
      <c r="AI1160">
        <v>3</v>
      </c>
      <c r="AJ1160">
        <v>5</v>
      </c>
      <c r="AK1160">
        <v>8640</v>
      </c>
      <c r="AL1160">
        <v>4.5</v>
      </c>
      <c r="AM1160" t="s">
        <v>55</v>
      </c>
      <c r="AN1160" t="str">
        <f>CHOOSE(AI1160, "Bottom 20%", "20%-40%", "40%-60%", "60%-80%", "Top 20%")</f>
        <v>40%-60%</v>
      </c>
      <c r="AP1160">
        <v>0</v>
      </c>
      <c r="AQ1160">
        <v>0</v>
      </c>
      <c r="AR1160">
        <v>1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</row>
    <row r="1161" spans="1:59">
      <c r="A1161" s="8">
        <v>38527</v>
      </c>
      <c r="B1161" s="8">
        <v>38530</v>
      </c>
      <c r="C1161" t="s">
        <v>293</v>
      </c>
      <c r="E1161" t="s">
        <v>207</v>
      </c>
      <c r="F1161" t="s">
        <v>1479</v>
      </c>
      <c r="G1161" t="s">
        <v>55</v>
      </c>
      <c r="H1161" t="s">
        <v>817</v>
      </c>
      <c r="J1161">
        <v>33</v>
      </c>
      <c r="K1161">
        <v>2332</v>
      </c>
      <c r="M1161">
        <v>2005</v>
      </c>
      <c r="N1161" t="s">
        <v>295</v>
      </c>
      <c r="P1161">
        <f>ROUNDDOWN(AL1161,0)</f>
        <v>5</v>
      </c>
      <c r="S1161">
        <v>1</v>
      </c>
      <c r="U1161">
        <v>2005</v>
      </c>
      <c r="AA1161">
        <v>3</v>
      </c>
      <c r="AH1161">
        <v>3</v>
      </c>
      <c r="AI1161">
        <v>3</v>
      </c>
      <c r="AJ1161">
        <v>4</v>
      </c>
      <c r="AK1161">
        <v>35360</v>
      </c>
      <c r="AL1161">
        <v>5.2</v>
      </c>
      <c r="AM1161" t="s">
        <v>55</v>
      </c>
      <c r="AN1161" t="str">
        <f>CHOOSE(AI1161, "Bottom 20%", "20%-40%", "40%-60%", "60%-80%", "Top 20%")</f>
        <v>40%-60%</v>
      </c>
      <c r="AP1161">
        <v>0</v>
      </c>
      <c r="AQ1161">
        <v>0</v>
      </c>
      <c r="AR1161">
        <v>1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1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</row>
    <row r="1162" spans="1:59">
      <c r="A1162" s="8">
        <v>37399</v>
      </c>
      <c r="B1162" s="8">
        <v>37412</v>
      </c>
      <c r="C1162" t="s">
        <v>293</v>
      </c>
      <c r="E1162" t="s">
        <v>207</v>
      </c>
      <c r="F1162" t="s">
        <v>1480</v>
      </c>
      <c r="G1162" t="s">
        <v>55</v>
      </c>
      <c r="H1162" t="s">
        <v>817</v>
      </c>
      <c r="J1162">
        <v>1</v>
      </c>
      <c r="K1162">
        <v>100</v>
      </c>
      <c r="M1162">
        <v>2002</v>
      </c>
      <c r="N1162" t="s">
        <v>295</v>
      </c>
      <c r="P1162">
        <f>ROUNDDOWN(AL1162,0)</f>
        <v>6</v>
      </c>
      <c r="S1162">
        <v>1</v>
      </c>
      <c r="U1162">
        <v>2002</v>
      </c>
      <c r="X1162">
        <v>3</v>
      </c>
      <c r="AH1162">
        <v>3</v>
      </c>
      <c r="AI1162">
        <v>3</v>
      </c>
      <c r="AJ1162">
        <v>14</v>
      </c>
      <c r="AK1162">
        <v>79030</v>
      </c>
      <c r="AL1162">
        <v>6</v>
      </c>
      <c r="AM1162" t="s">
        <v>55</v>
      </c>
      <c r="AN1162" t="str">
        <f>CHOOSE(AI1162, "Bottom 20%", "20%-40%", "40%-60%", "60%-80%", "Top 20%")</f>
        <v>40%-60%</v>
      </c>
      <c r="AP1162">
        <v>0</v>
      </c>
      <c r="AQ1162">
        <v>0</v>
      </c>
      <c r="AR1162">
        <v>1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1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</row>
    <row r="1163" spans="1:59">
      <c r="A1163" s="8">
        <v>37152</v>
      </c>
      <c r="B1163" s="8">
        <v>37155</v>
      </c>
      <c r="C1163" t="s">
        <v>293</v>
      </c>
      <c r="E1163" t="s">
        <v>207</v>
      </c>
      <c r="F1163" t="s">
        <v>1480</v>
      </c>
      <c r="G1163" t="s">
        <v>55</v>
      </c>
      <c r="H1163" t="s">
        <v>814</v>
      </c>
      <c r="K1163">
        <v>1000</v>
      </c>
      <c r="M1163">
        <v>2001</v>
      </c>
      <c r="N1163" t="s">
        <v>295</v>
      </c>
      <c r="P1163">
        <f>ROUNDDOWN(AL1163,0)</f>
        <v>4</v>
      </c>
      <c r="S1163">
        <v>1</v>
      </c>
      <c r="U1163">
        <v>2001</v>
      </c>
      <c r="W1163">
        <v>3</v>
      </c>
      <c r="AH1163">
        <v>3</v>
      </c>
      <c r="AI1163">
        <v>3</v>
      </c>
      <c r="AJ1163">
        <v>4</v>
      </c>
      <c r="AK1163">
        <v>7800</v>
      </c>
      <c r="AL1163">
        <v>4.5</v>
      </c>
      <c r="AM1163" t="s">
        <v>55</v>
      </c>
      <c r="AN1163" t="str">
        <f>CHOOSE(AI1163, "Bottom 20%", "20%-40%", "40%-60%", "60%-80%", "Top 20%")</f>
        <v>40%-60%</v>
      </c>
      <c r="AP1163">
        <v>0</v>
      </c>
      <c r="AQ1163">
        <v>0</v>
      </c>
      <c r="AR1163">
        <v>1</v>
      </c>
      <c r="AS1163">
        <v>0</v>
      </c>
      <c r="AT1163">
        <v>0</v>
      </c>
      <c r="AU1163">
        <v>0</v>
      </c>
      <c r="AV1163">
        <v>0</v>
      </c>
      <c r="AW1163">
        <v>1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</row>
    <row r="1164" spans="1:59">
      <c r="A1164" s="8">
        <v>39367</v>
      </c>
      <c r="B1164" s="8">
        <v>39381</v>
      </c>
      <c r="C1164" t="s">
        <v>293</v>
      </c>
      <c r="E1164" t="s">
        <v>207</v>
      </c>
      <c r="G1164" t="s">
        <v>55</v>
      </c>
      <c r="H1164" t="s">
        <v>817</v>
      </c>
      <c r="J1164">
        <v>2</v>
      </c>
      <c r="K1164">
        <v>500</v>
      </c>
      <c r="M1164">
        <v>2007</v>
      </c>
      <c r="N1164" t="s">
        <v>295</v>
      </c>
      <c r="P1164">
        <f>ROUNDDOWN(AL1164,0)</f>
        <v>6</v>
      </c>
      <c r="S1164">
        <v>1</v>
      </c>
      <c r="U1164">
        <v>2007</v>
      </c>
      <c r="AC1164">
        <v>3</v>
      </c>
      <c r="AH1164">
        <v>3</v>
      </c>
      <c r="AI1164">
        <v>3</v>
      </c>
      <c r="AJ1164">
        <v>15</v>
      </c>
      <c r="AK1164">
        <v>82170</v>
      </c>
      <c r="AL1164">
        <v>6.1</v>
      </c>
      <c r="AM1164" t="s">
        <v>55</v>
      </c>
      <c r="AN1164" t="str">
        <f>CHOOSE(AI1164, "Bottom 20%", "20%-40%", "40%-60%", "60%-80%", "Top 20%")</f>
        <v>40%-60%</v>
      </c>
      <c r="AP1164">
        <v>0</v>
      </c>
      <c r="AQ1164">
        <v>0</v>
      </c>
      <c r="AR1164">
        <v>1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1</v>
      </c>
      <c r="BD1164">
        <v>0</v>
      </c>
      <c r="BE1164">
        <v>0</v>
      </c>
      <c r="BF1164">
        <v>0</v>
      </c>
      <c r="BG1164">
        <v>0</v>
      </c>
    </row>
    <row r="1165" spans="1:59">
      <c r="A1165" s="8">
        <v>39600</v>
      </c>
      <c r="B1165" s="8">
        <v>39624</v>
      </c>
      <c r="C1165" t="s">
        <v>1481</v>
      </c>
      <c r="E1165" t="s">
        <v>207</v>
      </c>
      <c r="F1165" t="s">
        <v>1482</v>
      </c>
      <c r="G1165" t="s">
        <v>55</v>
      </c>
      <c r="H1165" t="s">
        <v>819</v>
      </c>
      <c r="J1165">
        <v>2</v>
      </c>
      <c r="K1165">
        <v>6548</v>
      </c>
      <c r="M1165">
        <v>2008</v>
      </c>
      <c r="N1165" t="s">
        <v>1483</v>
      </c>
      <c r="P1165">
        <f>ROUNDDOWN(AL1165,0)</f>
        <v>6</v>
      </c>
      <c r="S1165">
        <v>1</v>
      </c>
      <c r="U1165">
        <v>2008</v>
      </c>
      <c r="AD1165">
        <v>3</v>
      </c>
      <c r="AH1165">
        <v>3</v>
      </c>
      <c r="AI1165">
        <v>3</v>
      </c>
      <c r="AJ1165">
        <v>25</v>
      </c>
      <c r="AK1165">
        <v>62360</v>
      </c>
      <c r="AL1165">
        <v>6.2</v>
      </c>
      <c r="AM1165" t="s">
        <v>55</v>
      </c>
      <c r="AN1165" t="str">
        <f>CHOOSE(AI1165, "Bottom 20%", "20%-40%", "40%-60%", "60%-80%", "Top 20%")</f>
        <v>40%-60%</v>
      </c>
      <c r="AP1165">
        <v>0</v>
      </c>
      <c r="AQ1165">
        <v>0</v>
      </c>
      <c r="AR1165">
        <v>1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1</v>
      </c>
      <c r="BE1165">
        <v>0</v>
      </c>
      <c r="BF1165">
        <v>0</v>
      </c>
      <c r="BG1165">
        <v>0</v>
      </c>
    </row>
    <row r="1166" spans="1:59">
      <c r="A1166" s="8">
        <v>37966</v>
      </c>
      <c r="B1166" s="8">
        <v>37966</v>
      </c>
      <c r="C1166" t="s">
        <v>296</v>
      </c>
      <c r="E1166" t="s">
        <v>157</v>
      </c>
      <c r="F1166" t="s">
        <v>1484</v>
      </c>
      <c r="G1166" t="s">
        <v>55</v>
      </c>
      <c r="H1166" t="s">
        <v>814</v>
      </c>
      <c r="J1166">
        <v>6</v>
      </c>
      <c r="K1166">
        <v>104700</v>
      </c>
      <c r="L1166">
        <v>1.4</v>
      </c>
      <c r="M1166">
        <v>2003</v>
      </c>
      <c r="N1166" t="s">
        <v>298</v>
      </c>
      <c r="P1166">
        <f>ROUNDDOWN(AL1166,0)</f>
        <v>5</v>
      </c>
      <c r="S1166">
        <v>1</v>
      </c>
      <c r="U1166">
        <v>2003</v>
      </c>
      <c r="Y1166">
        <v>3</v>
      </c>
      <c r="AH1166">
        <v>3</v>
      </c>
      <c r="AI1166">
        <v>3</v>
      </c>
      <c r="AJ1166">
        <v>1</v>
      </c>
      <c r="AK1166">
        <v>23690</v>
      </c>
      <c r="AL1166">
        <v>5.2</v>
      </c>
      <c r="AM1166" t="s">
        <v>55</v>
      </c>
      <c r="AN1166" t="str">
        <f>CHOOSE(AI1166, "Bottom 20%", "20%-40%", "40%-60%", "60%-80%", "Top 20%")</f>
        <v>40%-60%</v>
      </c>
      <c r="AP1166">
        <v>1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</row>
    <row r="1167" spans="1:59">
      <c r="A1167" s="8">
        <v>39186</v>
      </c>
      <c r="B1167" s="8">
        <v>39187</v>
      </c>
      <c r="C1167" t="s">
        <v>296</v>
      </c>
      <c r="E1167" t="s">
        <v>157</v>
      </c>
      <c r="F1167" t="s">
        <v>1485</v>
      </c>
      <c r="G1167" t="s">
        <v>55</v>
      </c>
      <c r="H1167" t="s">
        <v>814</v>
      </c>
      <c r="J1167">
        <v>38</v>
      </c>
      <c r="M1167">
        <v>2007</v>
      </c>
      <c r="N1167" t="s">
        <v>298</v>
      </c>
      <c r="P1167">
        <f>ROUNDDOWN(AL1167,0)</f>
        <v>2</v>
      </c>
      <c r="S1167">
        <v>1</v>
      </c>
      <c r="U1167">
        <v>2007</v>
      </c>
      <c r="AC1167">
        <v>3</v>
      </c>
      <c r="AH1167">
        <v>3</v>
      </c>
      <c r="AI1167">
        <v>3</v>
      </c>
      <c r="AJ1167">
        <v>2</v>
      </c>
      <c r="AK1167">
        <v>290</v>
      </c>
      <c r="AL1167">
        <v>2.8</v>
      </c>
      <c r="AM1167" t="s">
        <v>55</v>
      </c>
      <c r="AN1167" t="str">
        <f>CHOOSE(AI1167, "Bottom 20%", "20%-40%", "40%-60%", "60%-80%", "Top 20%")</f>
        <v>40%-60%</v>
      </c>
      <c r="AP1167">
        <v>1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1</v>
      </c>
      <c r="BD1167">
        <v>0</v>
      </c>
      <c r="BE1167">
        <v>0</v>
      </c>
      <c r="BF1167">
        <v>0</v>
      </c>
      <c r="BG1167">
        <v>0</v>
      </c>
    </row>
    <row r="1168" spans="1:59">
      <c r="A1168" s="8">
        <v>39377</v>
      </c>
      <c r="B1168" s="8">
        <v>39384</v>
      </c>
      <c r="C1168" t="s">
        <v>296</v>
      </c>
      <c r="E1168" t="s">
        <v>157</v>
      </c>
      <c r="F1168" t="s">
        <v>1486</v>
      </c>
      <c r="G1168" t="s">
        <v>55</v>
      </c>
      <c r="H1168" t="s">
        <v>817</v>
      </c>
      <c r="J1168">
        <v>2</v>
      </c>
      <c r="K1168">
        <v>100000</v>
      </c>
      <c r="L1168">
        <v>1.5</v>
      </c>
      <c r="M1168">
        <v>2007</v>
      </c>
      <c r="N1168" t="s">
        <v>298</v>
      </c>
      <c r="P1168">
        <f>ROUNDDOWN(AL1168,0)</f>
        <v>5</v>
      </c>
      <c r="S1168">
        <v>1</v>
      </c>
      <c r="U1168">
        <v>2007</v>
      </c>
      <c r="AC1168">
        <v>3</v>
      </c>
      <c r="AH1168">
        <v>3</v>
      </c>
      <c r="AI1168">
        <v>3</v>
      </c>
      <c r="AJ1168">
        <v>8</v>
      </c>
      <c r="AK1168">
        <v>13140</v>
      </c>
      <c r="AL1168">
        <v>5.0999999999999996</v>
      </c>
      <c r="AM1168" t="s">
        <v>55</v>
      </c>
      <c r="AN1168" t="str">
        <f>CHOOSE(AI1168, "Bottom 20%", "20%-40%", "40%-60%", "60%-80%", "Top 20%")</f>
        <v>40%-60%</v>
      </c>
      <c r="AP1168">
        <v>1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1</v>
      </c>
      <c r="BD1168">
        <v>0</v>
      </c>
      <c r="BE1168">
        <v>0</v>
      </c>
      <c r="BF1168">
        <v>0</v>
      </c>
      <c r="BG1168">
        <v>0</v>
      </c>
    </row>
    <row r="1169" spans="1:59">
      <c r="A1169" s="8">
        <v>38758</v>
      </c>
      <c r="B1169" s="8">
        <v>38766</v>
      </c>
      <c r="C1169" t="s">
        <v>296</v>
      </c>
      <c r="E1169" t="s">
        <v>157</v>
      </c>
      <c r="F1169" t="s">
        <v>1487</v>
      </c>
      <c r="G1169" t="s">
        <v>55</v>
      </c>
      <c r="H1169" t="s">
        <v>817</v>
      </c>
      <c r="K1169">
        <v>2000</v>
      </c>
      <c r="M1169">
        <v>2006</v>
      </c>
      <c r="N1169" t="s">
        <v>298</v>
      </c>
      <c r="P1169">
        <f>ROUNDDOWN(AL1169,0)</f>
        <v>5</v>
      </c>
      <c r="S1169">
        <v>1</v>
      </c>
      <c r="U1169">
        <v>2006</v>
      </c>
      <c r="AB1169">
        <v>3</v>
      </c>
      <c r="AH1169">
        <v>3</v>
      </c>
      <c r="AI1169">
        <v>3</v>
      </c>
      <c r="AJ1169">
        <v>9</v>
      </c>
      <c r="AK1169">
        <v>86750</v>
      </c>
      <c r="AL1169">
        <v>5.9</v>
      </c>
      <c r="AM1169" t="s">
        <v>55</v>
      </c>
      <c r="AN1169" t="str">
        <f>CHOOSE(AI1169, "Bottom 20%", "20%-40%", "40%-60%", "60%-80%", "Top 20%")</f>
        <v>40%-60%</v>
      </c>
      <c r="AP1169">
        <v>1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1</v>
      </c>
      <c r="BC1169">
        <v>0</v>
      </c>
      <c r="BD1169">
        <v>0</v>
      </c>
      <c r="BE1169">
        <v>0</v>
      </c>
      <c r="BF1169">
        <v>0</v>
      </c>
      <c r="BG1169">
        <v>0</v>
      </c>
    </row>
    <row r="1170" spans="1:59">
      <c r="A1170" s="8">
        <v>39423</v>
      </c>
      <c r="B1170" s="8">
        <v>39437</v>
      </c>
      <c r="C1170" t="s">
        <v>296</v>
      </c>
      <c r="E1170" t="s">
        <v>157</v>
      </c>
      <c r="F1170" t="s">
        <v>1488</v>
      </c>
      <c r="G1170" t="s">
        <v>55</v>
      </c>
      <c r="H1170" t="s">
        <v>817</v>
      </c>
      <c r="J1170">
        <v>3</v>
      </c>
      <c r="K1170">
        <v>65000</v>
      </c>
      <c r="M1170">
        <v>2007</v>
      </c>
      <c r="N1170" t="s">
        <v>298</v>
      </c>
      <c r="P1170">
        <f>ROUNDDOWN(AL1170,0)</f>
        <v>6</v>
      </c>
      <c r="S1170">
        <v>1</v>
      </c>
      <c r="U1170">
        <v>2007</v>
      </c>
      <c r="AC1170">
        <v>3</v>
      </c>
      <c r="AH1170">
        <v>3</v>
      </c>
      <c r="AI1170">
        <v>3</v>
      </c>
      <c r="AJ1170">
        <v>15</v>
      </c>
      <c r="AK1170">
        <v>82570</v>
      </c>
      <c r="AL1170">
        <v>6.3</v>
      </c>
      <c r="AM1170" t="s">
        <v>55</v>
      </c>
      <c r="AN1170" t="str">
        <f>CHOOSE(AI1170, "Bottom 20%", "20%-40%", "40%-60%", "60%-80%", "Top 20%")</f>
        <v>40%-60%</v>
      </c>
      <c r="AP1170">
        <v>1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1</v>
      </c>
      <c r="BD1170">
        <v>0</v>
      </c>
      <c r="BE1170">
        <v>0</v>
      </c>
      <c r="BF1170">
        <v>0</v>
      </c>
      <c r="BG1170">
        <v>0</v>
      </c>
    </row>
    <row r="1171" spans="1:59">
      <c r="A1171" s="8">
        <v>40124</v>
      </c>
      <c r="B1171" s="8">
        <v>40125</v>
      </c>
      <c r="C1171" t="s">
        <v>296</v>
      </c>
      <c r="E1171" t="s">
        <v>157</v>
      </c>
      <c r="F1171" t="s">
        <v>1489</v>
      </c>
      <c r="G1171" t="s">
        <v>55</v>
      </c>
      <c r="H1171" t="s">
        <v>819</v>
      </c>
      <c r="J1171">
        <v>15</v>
      </c>
      <c r="K1171">
        <v>200000</v>
      </c>
      <c r="M1171">
        <v>2009</v>
      </c>
      <c r="N1171" t="s">
        <v>298</v>
      </c>
      <c r="P1171">
        <f>ROUNDDOWN(AL1171,0)</f>
        <v>4</v>
      </c>
      <c r="S1171">
        <v>1</v>
      </c>
      <c r="U1171">
        <v>2009</v>
      </c>
      <c r="AE1171">
        <v>3</v>
      </c>
      <c r="AF1171">
        <v>3</v>
      </c>
      <c r="AG1171">
        <v>3</v>
      </c>
      <c r="AH1171">
        <v>3</v>
      </c>
      <c r="AI1171">
        <v>3</v>
      </c>
      <c r="AJ1171">
        <v>2</v>
      </c>
      <c r="AK1171">
        <v>35580</v>
      </c>
      <c r="AL1171">
        <v>4.9000000000000004</v>
      </c>
      <c r="AM1171" t="s">
        <v>55</v>
      </c>
      <c r="AN1171" t="str">
        <f>CHOOSE(AI1171, "Bottom 20%", "20%-40%", "40%-60%", "60%-80%", "Top 20%")</f>
        <v>40%-60%</v>
      </c>
      <c r="AP1171">
        <v>1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1</v>
      </c>
      <c r="BF1171">
        <v>0</v>
      </c>
      <c r="BG1171">
        <v>0</v>
      </c>
    </row>
    <row r="1172" spans="1:59">
      <c r="A1172" s="8">
        <v>37111</v>
      </c>
      <c r="B1172" s="8">
        <v>37140</v>
      </c>
      <c r="C1172" t="s">
        <v>296</v>
      </c>
      <c r="E1172" t="s">
        <v>157</v>
      </c>
      <c r="F1172" t="s">
        <v>1490</v>
      </c>
      <c r="G1172" t="s">
        <v>55</v>
      </c>
      <c r="H1172" t="s">
        <v>814</v>
      </c>
      <c r="J1172">
        <v>104</v>
      </c>
      <c r="K1172">
        <v>450109</v>
      </c>
      <c r="L1172">
        <v>24.5</v>
      </c>
      <c r="M1172">
        <v>2001</v>
      </c>
      <c r="N1172" t="s">
        <v>298</v>
      </c>
      <c r="P1172">
        <f>ROUNDDOWN(AL1172,0)</f>
        <v>4</v>
      </c>
      <c r="S1172">
        <v>1</v>
      </c>
      <c r="U1172">
        <v>2001</v>
      </c>
      <c r="W1172">
        <v>3</v>
      </c>
      <c r="AH1172">
        <v>3</v>
      </c>
      <c r="AI1172">
        <v>3</v>
      </c>
      <c r="AJ1172">
        <v>30</v>
      </c>
      <c r="AK1172">
        <v>4160</v>
      </c>
      <c r="AL1172">
        <v>4.8</v>
      </c>
      <c r="AM1172" t="s">
        <v>55</v>
      </c>
      <c r="AN1172" t="str">
        <f>CHOOSE(AI1172, "Bottom 20%", "20%-40%", "40%-60%", "60%-80%", "Top 20%")</f>
        <v>40%-60%</v>
      </c>
      <c r="AP1172">
        <v>1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1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</row>
    <row r="1173" spans="1:59">
      <c r="A1173" s="8">
        <v>39330</v>
      </c>
      <c r="B1173" s="8">
        <v>39396</v>
      </c>
      <c r="C1173" t="s">
        <v>296</v>
      </c>
      <c r="E1173" t="s">
        <v>157</v>
      </c>
      <c r="F1173" t="s">
        <v>1491</v>
      </c>
      <c r="G1173" t="s">
        <v>55</v>
      </c>
      <c r="H1173" t="s">
        <v>817</v>
      </c>
      <c r="I1173" t="s">
        <v>1492</v>
      </c>
      <c r="J1173">
        <v>10</v>
      </c>
      <c r="K1173">
        <v>17000</v>
      </c>
      <c r="M1173">
        <v>2007</v>
      </c>
      <c r="N1173" t="s">
        <v>298</v>
      </c>
      <c r="P1173">
        <f>ROUNDDOWN(AL1173,0)</f>
        <v>7</v>
      </c>
      <c r="S1173">
        <v>1</v>
      </c>
      <c r="U1173">
        <v>2007</v>
      </c>
      <c r="AC1173">
        <v>3</v>
      </c>
      <c r="AH1173">
        <v>3</v>
      </c>
      <c r="AI1173">
        <v>3</v>
      </c>
      <c r="AJ1173">
        <v>67</v>
      </c>
      <c r="AK1173">
        <v>300000</v>
      </c>
      <c r="AL1173">
        <v>7.3</v>
      </c>
      <c r="AM1173" t="s">
        <v>55</v>
      </c>
      <c r="AN1173" t="str">
        <f>CHOOSE(AI1173, "Bottom 20%", "20%-40%", "40%-60%", "60%-80%", "Top 20%")</f>
        <v>40%-60%</v>
      </c>
      <c r="AP1173">
        <v>1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1</v>
      </c>
      <c r="BD1173">
        <v>0</v>
      </c>
      <c r="BE1173">
        <v>0</v>
      </c>
      <c r="BF1173">
        <v>0</v>
      </c>
      <c r="BG1173">
        <v>0</v>
      </c>
    </row>
    <row r="1174" spans="1:59">
      <c r="A1174" s="8">
        <v>39811</v>
      </c>
      <c r="B1174" s="8">
        <v>39832</v>
      </c>
      <c r="C1174" t="s">
        <v>296</v>
      </c>
      <c r="E1174" t="s">
        <v>157</v>
      </c>
      <c r="F1174" t="s">
        <v>1493</v>
      </c>
      <c r="G1174" t="s">
        <v>55</v>
      </c>
      <c r="H1174" t="s">
        <v>970</v>
      </c>
      <c r="K1174">
        <v>32584</v>
      </c>
      <c r="L1174">
        <v>0.34399999999999997</v>
      </c>
      <c r="M1174">
        <v>2009</v>
      </c>
      <c r="N1174" t="s">
        <v>298</v>
      </c>
      <c r="P1174">
        <f>ROUNDDOWN(AL1174,0)</f>
        <v>6</v>
      </c>
      <c r="S1174">
        <v>1</v>
      </c>
      <c r="U1174">
        <v>2008</v>
      </c>
      <c r="AD1174">
        <v>3</v>
      </c>
      <c r="AH1174">
        <v>3</v>
      </c>
      <c r="AI1174">
        <v>3</v>
      </c>
      <c r="AJ1174">
        <v>22</v>
      </c>
      <c r="AK1174">
        <v>76570</v>
      </c>
      <c r="AL1174">
        <v>6.2</v>
      </c>
      <c r="AM1174" t="s">
        <v>55</v>
      </c>
      <c r="AN1174" t="str">
        <f>CHOOSE(AI1174, "Bottom 20%", "20%-40%", "40%-60%", "60%-80%", "Top 20%")</f>
        <v>40%-60%</v>
      </c>
      <c r="AP1174">
        <v>1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1</v>
      </c>
      <c r="BE1174">
        <v>0</v>
      </c>
      <c r="BF1174">
        <v>0</v>
      </c>
      <c r="BG1174">
        <v>0</v>
      </c>
    </row>
    <row r="1175" spans="1:59">
      <c r="A1175" s="8">
        <v>39213</v>
      </c>
      <c r="B1175" s="8">
        <v>39223</v>
      </c>
      <c r="C1175" t="s">
        <v>296</v>
      </c>
      <c r="E1175" t="s">
        <v>157</v>
      </c>
      <c r="F1175" t="s">
        <v>1494</v>
      </c>
      <c r="G1175" t="s">
        <v>55</v>
      </c>
      <c r="H1175" t="s">
        <v>817</v>
      </c>
      <c r="K1175">
        <v>1000</v>
      </c>
      <c r="M1175">
        <v>2007</v>
      </c>
      <c r="N1175" t="s">
        <v>298</v>
      </c>
      <c r="P1175">
        <f>ROUNDDOWN(AL1175,0)</f>
        <v>5</v>
      </c>
      <c r="S1175">
        <v>1</v>
      </c>
      <c r="U1175">
        <v>2007</v>
      </c>
      <c r="AC1175">
        <v>3</v>
      </c>
      <c r="AH1175">
        <v>3</v>
      </c>
      <c r="AI1175">
        <v>3</v>
      </c>
      <c r="AJ1175">
        <v>11</v>
      </c>
      <c r="AK1175">
        <v>38380</v>
      </c>
      <c r="AL1175">
        <v>5.6</v>
      </c>
      <c r="AM1175" t="s">
        <v>55</v>
      </c>
      <c r="AN1175" t="str">
        <f>CHOOSE(AI1175, "Bottom 20%", "20%-40%", "40%-60%", "60%-80%", "Top 20%")</f>
        <v>40%-60%</v>
      </c>
      <c r="AP1175">
        <v>1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1</v>
      </c>
      <c r="BD1175">
        <v>0</v>
      </c>
      <c r="BE1175">
        <v>0</v>
      </c>
      <c r="BF1175">
        <v>0</v>
      </c>
      <c r="BG1175">
        <v>0</v>
      </c>
    </row>
    <row r="1176" spans="1:59">
      <c r="A1176" s="8">
        <v>37015</v>
      </c>
      <c r="B1176" s="8">
        <v>37016</v>
      </c>
      <c r="C1176" t="s">
        <v>296</v>
      </c>
      <c r="E1176" t="s">
        <v>157</v>
      </c>
      <c r="F1176" t="s">
        <v>1495</v>
      </c>
      <c r="G1176" t="s">
        <v>55</v>
      </c>
      <c r="H1176" t="s">
        <v>814</v>
      </c>
      <c r="J1176">
        <v>83</v>
      </c>
      <c r="K1176">
        <v>4130</v>
      </c>
      <c r="L1176">
        <v>4</v>
      </c>
      <c r="M1176">
        <v>2001</v>
      </c>
      <c r="N1176" t="s">
        <v>298</v>
      </c>
      <c r="P1176">
        <f>ROUNDDOWN(AL1176,0)</f>
        <v>4</v>
      </c>
      <c r="S1176">
        <v>1</v>
      </c>
      <c r="U1176">
        <v>2001</v>
      </c>
      <c r="W1176">
        <v>3</v>
      </c>
      <c r="AH1176">
        <v>3</v>
      </c>
      <c r="AI1176">
        <v>3</v>
      </c>
      <c r="AJ1176">
        <v>2</v>
      </c>
      <c r="AK1176">
        <v>19750</v>
      </c>
      <c r="AL1176">
        <v>4.5999999999999996</v>
      </c>
      <c r="AM1176" t="s">
        <v>55</v>
      </c>
      <c r="AN1176" t="str">
        <f>CHOOSE(AI1176, "Bottom 20%", "20%-40%", "40%-60%", "60%-80%", "Top 20%")</f>
        <v>40%-60%</v>
      </c>
      <c r="AP1176">
        <v>1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1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</row>
    <row r="1177" spans="1:59">
      <c r="A1177" s="8">
        <v>37015</v>
      </c>
      <c r="B1177" s="8">
        <v>37015</v>
      </c>
      <c r="C1177" t="s">
        <v>296</v>
      </c>
      <c r="E1177" t="s">
        <v>157</v>
      </c>
      <c r="F1177" t="s">
        <v>1496</v>
      </c>
      <c r="G1177" t="s">
        <v>55</v>
      </c>
      <c r="H1177" t="s">
        <v>814</v>
      </c>
      <c r="J1177">
        <v>33</v>
      </c>
      <c r="K1177">
        <v>5140</v>
      </c>
      <c r="M1177">
        <v>2001</v>
      </c>
      <c r="N1177" t="s">
        <v>298</v>
      </c>
      <c r="P1177">
        <f>ROUNDDOWN(AL1177,0)</f>
        <v>4</v>
      </c>
      <c r="S1177">
        <v>1</v>
      </c>
      <c r="U1177">
        <v>2001</v>
      </c>
      <c r="W1177">
        <v>3</v>
      </c>
      <c r="AH1177">
        <v>3</v>
      </c>
      <c r="AI1177">
        <v>3</v>
      </c>
      <c r="AJ1177">
        <v>1</v>
      </c>
      <c r="AK1177">
        <v>19750</v>
      </c>
      <c r="AL1177">
        <v>4.5999999999999996</v>
      </c>
      <c r="AM1177" t="s">
        <v>55</v>
      </c>
      <c r="AN1177" t="str">
        <f>CHOOSE(AI1177, "Bottom 20%", "20%-40%", "40%-60%", "60%-80%", "Top 20%")</f>
        <v>40%-60%</v>
      </c>
      <c r="AP1177">
        <v>1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1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</row>
    <row r="1178" spans="1:59">
      <c r="A1178" s="8">
        <v>37635</v>
      </c>
      <c r="B1178" s="8">
        <v>37637</v>
      </c>
      <c r="C1178" t="s">
        <v>1497</v>
      </c>
      <c r="E1178" t="s">
        <v>161</v>
      </c>
      <c r="F1178" t="s">
        <v>1498</v>
      </c>
      <c r="G1178" t="s">
        <v>55</v>
      </c>
      <c r="H1178" t="s">
        <v>817</v>
      </c>
      <c r="J1178">
        <v>8</v>
      </c>
      <c r="K1178">
        <v>27000</v>
      </c>
      <c r="M1178">
        <v>2003</v>
      </c>
      <c r="N1178" t="s">
        <v>1499</v>
      </c>
      <c r="P1178">
        <f>ROUNDDOWN(AL1178,0)</f>
        <v>4</v>
      </c>
      <c r="S1178">
        <v>1</v>
      </c>
      <c r="U1178">
        <v>2003</v>
      </c>
      <c r="Y1178">
        <v>3</v>
      </c>
      <c r="AH1178">
        <v>3</v>
      </c>
      <c r="AI1178">
        <v>3</v>
      </c>
      <c r="AJ1178">
        <v>3</v>
      </c>
      <c r="AK1178">
        <v>27680</v>
      </c>
      <c r="AL1178">
        <v>4.9000000000000004</v>
      </c>
      <c r="AM1178" t="s">
        <v>55</v>
      </c>
      <c r="AN1178" t="str">
        <f>CHOOSE(AI1178, "Bottom 20%", "20%-40%", "40%-60%", "60%-80%", "Top 20%")</f>
        <v>40%-60%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</row>
    <row r="1179" spans="1:59">
      <c r="A1179" s="8">
        <v>39368</v>
      </c>
      <c r="B1179" s="8">
        <v>39371</v>
      </c>
      <c r="C1179" t="s">
        <v>1497</v>
      </c>
      <c r="E1179" t="s">
        <v>161</v>
      </c>
      <c r="F1179" t="s">
        <v>1500</v>
      </c>
      <c r="G1179" t="s">
        <v>55</v>
      </c>
      <c r="H1179" t="s">
        <v>814</v>
      </c>
      <c r="J1179">
        <v>16</v>
      </c>
      <c r="K1179">
        <v>5000</v>
      </c>
      <c r="M1179">
        <v>2007</v>
      </c>
      <c r="N1179" t="s">
        <v>1499</v>
      </c>
      <c r="P1179">
        <f>ROUNDDOWN(AL1179,0)</f>
        <v>4</v>
      </c>
      <c r="S1179">
        <v>1</v>
      </c>
      <c r="U1179">
        <v>2007</v>
      </c>
      <c r="AC1179">
        <v>3</v>
      </c>
      <c r="AH1179">
        <v>3</v>
      </c>
      <c r="AI1179">
        <v>3</v>
      </c>
      <c r="AJ1179">
        <v>4</v>
      </c>
      <c r="AK1179">
        <v>6550</v>
      </c>
      <c r="AL1179">
        <v>4.4000000000000004</v>
      </c>
      <c r="AM1179" t="s">
        <v>55</v>
      </c>
      <c r="AN1179" t="str">
        <f>CHOOSE(AI1179, "Bottom 20%", "20%-40%", "40%-60%", "60%-80%", "Top 20%")</f>
        <v>40%-60%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1</v>
      </c>
      <c r="BD1179">
        <v>0</v>
      </c>
      <c r="BE1179">
        <v>0</v>
      </c>
      <c r="BF1179">
        <v>0</v>
      </c>
      <c r="BG1179">
        <v>0</v>
      </c>
    </row>
    <row r="1180" spans="1:59">
      <c r="A1180" s="8">
        <v>37773</v>
      </c>
      <c r="B1180" s="8">
        <v>37775</v>
      </c>
      <c r="C1180" t="s">
        <v>1501</v>
      </c>
      <c r="E1180" t="s">
        <v>207</v>
      </c>
      <c r="F1180" t="s">
        <v>1502</v>
      </c>
      <c r="G1180" t="s">
        <v>55</v>
      </c>
      <c r="H1180" t="s">
        <v>817</v>
      </c>
      <c r="J1180">
        <v>1</v>
      </c>
      <c r="K1180">
        <v>450</v>
      </c>
      <c r="M1180">
        <v>2003</v>
      </c>
      <c r="N1180" t="s">
        <v>1503</v>
      </c>
      <c r="P1180">
        <f>ROUNDDOWN(AL1180,0)</f>
        <v>4</v>
      </c>
      <c r="S1180">
        <v>1</v>
      </c>
      <c r="U1180">
        <v>2003</v>
      </c>
      <c r="Y1180">
        <v>3</v>
      </c>
      <c r="AH1180">
        <v>4</v>
      </c>
      <c r="AI1180">
        <v>3</v>
      </c>
      <c r="AJ1180">
        <v>3</v>
      </c>
      <c r="AK1180">
        <v>6240</v>
      </c>
      <c r="AL1180">
        <v>4.3</v>
      </c>
      <c r="AM1180" t="s">
        <v>55</v>
      </c>
      <c r="AN1180" t="str">
        <f>CHOOSE(AI1180, "Bottom 20%", "20%-40%", "40%-60%", "60%-80%", "Top 20%")</f>
        <v>40%-60%</v>
      </c>
      <c r="AP1180">
        <v>0</v>
      </c>
      <c r="AQ1180">
        <v>0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1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</row>
    <row r="1181" spans="1:59">
      <c r="A1181" s="8">
        <v>38390</v>
      </c>
      <c r="B1181" s="8">
        <v>38397</v>
      </c>
      <c r="C1181" t="s">
        <v>1501</v>
      </c>
      <c r="E1181" t="s">
        <v>207</v>
      </c>
      <c r="F1181" t="s">
        <v>1504</v>
      </c>
      <c r="G1181" t="s">
        <v>55</v>
      </c>
      <c r="H1181" t="s">
        <v>817</v>
      </c>
      <c r="J1181">
        <v>76</v>
      </c>
      <c r="K1181">
        <v>25042</v>
      </c>
      <c r="L1181">
        <v>50</v>
      </c>
      <c r="M1181">
        <v>2005</v>
      </c>
      <c r="N1181" t="s">
        <v>1503</v>
      </c>
      <c r="P1181">
        <f>ROUNDDOWN(AL1181,0)</f>
        <v>5</v>
      </c>
      <c r="S1181">
        <v>1</v>
      </c>
      <c r="U1181">
        <v>2005</v>
      </c>
      <c r="AA1181">
        <v>3</v>
      </c>
      <c r="AH1181">
        <v>4</v>
      </c>
      <c r="AI1181">
        <v>3</v>
      </c>
      <c r="AJ1181">
        <v>8</v>
      </c>
      <c r="AK1181">
        <v>11960</v>
      </c>
      <c r="AL1181">
        <v>5</v>
      </c>
      <c r="AM1181" t="s">
        <v>55</v>
      </c>
      <c r="AN1181" t="str">
        <f>CHOOSE(AI1181, "Bottom 20%", "20%-40%", "40%-60%", "60%-80%", "Top 20%")</f>
        <v>40%-60%</v>
      </c>
      <c r="AP1181">
        <v>0</v>
      </c>
      <c r="AQ1181">
        <v>0</v>
      </c>
      <c r="AR1181">
        <v>1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1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</row>
    <row r="1182" spans="1:59">
      <c r="A1182" s="8">
        <v>37457</v>
      </c>
      <c r="B1182" s="8">
        <v>37468</v>
      </c>
      <c r="C1182" t="s">
        <v>1501</v>
      </c>
      <c r="E1182" t="s">
        <v>207</v>
      </c>
      <c r="F1182" t="s">
        <v>1505</v>
      </c>
      <c r="G1182" t="s">
        <v>55</v>
      </c>
      <c r="H1182" t="s">
        <v>817</v>
      </c>
      <c r="J1182">
        <v>4</v>
      </c>
      <c r="K1182">
        <v>55376</v>
      </c>
      <c r="L1182">
        <v>3</v>
      </c>
      <c r="M1182">
        <v>2002</v>
      </c>
      <c r="N1182" t="s">
        <v>1503</v>
      </c>
      <c r="P1182">
        <f>ROUNDDOWN(AL1182,0)</f>
        <v>6</v>
      </c>
      <c r="S1182">
        <v>1</v>
      </c>
      <c r="U1182">
        <v>2002</v>
      </c>
      <c r="X1182">
        <v>3</v>
      </c>
      <c r="AH1182">
        <v>4</v>
      </c>
      <c r="AI1182">
        <v>3</v>
      </c>
      <c r="AJ1182">
        <v>12</v>
      </c>
      <c r="AK1182">
        <v>224900</v>
      </c>
      <c r="AL1182">
        <v>6.4</v>
      </c>
      <c r="AM1182" t="s">
        <v>55</v>
      </c>
      <c r="AN1182" t="str">
        <f>CHOOSE(AI1182, "Bottom 20%", "20%-40%", "40%-60%", "60%-80%", "Top 20%")</f>
        <v>40%-60%</v>
      </c>
      <c r="AP1182">
        <v>0</v>
      </c>
      <c r="AQ1182">
        <v>0</v>
      </c>
      <c r="AR1182">
        <v>1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1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</row>
    <row r="1183" spans="1:59">
      <c r="A1183" s="8">
        <v>38308</v>
      </c>
      <c r="B1183" s="8">
        <v>38316</v>
      </c>
      <c r="C1183" t="s">
        <v>1501</v>
      </c>
      <c r="E1183" t="s">
        <v>207</v>
      </c>
      <c r="F1183" t="s">
        <v>1506</v>
      </c>
      <c r="G1183" t="s">
        <v>55</v>
      </c>
      <c r="H1183" t="s">
        <v>817</v>
      </c>
      <c r="J1183">
        <v>35</v>
      </c>
      <c r="K1183">
        <v>4000</v>
      </c>
      <c r="M1183">
        <v>2004</v>
      </c>
      <c r="N1183" t="s">
        <v>1503</v>
      </c>
      <c r="P1183">
        <f>ROUNDDOWN(AL1183,0)</f>
        <v>5</v>
      </c>
      <c r="S1183">
        <v>1</v>
      </c>
      <c r="U1183">
        <v>2004</v>
      </c>
      <c r="Z1183">
        <v>3</v>
      </c>
      <c r="AH1183">
        <v>4</v>
      </c>
      <c r="AI1183">
        <v>3</v>
      </c>
      <c r="AJ1183">
        <v>9</v>
      </c>
      <c r="AK1183">
        <v>13180</v>
      </c>
      <c r="AL1183">
        <v>5.0999999999999996</v>
      </c>
      <c r="AM1183" t="s">
        <v>55</v>
      </c>
      <c r="AN1183" t="str">
        <f>CHOOSE(AI1183, "Bottom 20%", "20%-40%", "40%-60%", "60%-80%", "Top 20%")</f>
        <v>40%-60%</v>
      </c>
      <c r="AP1183">
        <v>0</v>
      </c>
      <c r="AQ1183">
        <v>0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1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</row>
    <row r="1184" spans="1:59">
      <c r="A1184" s="8">
        <v>37703</v>
      </c>
      <c r="B1184" s="8">
        <v>37706</v>
      </c>
      <c r="C1184" t="s">
        <v>306</v>
      </c>
      <c r="E1184" t="s">
        <v>161</v>
      </c>
      <c r="F1184" t="s">
        <v>1507</v>
      </c>
      <c r="G1184" t="s">
        <v>55</v>
      </c>
      <c r="H1184" t="s">
        <v>817</v>
      </c>
      <c r="J1184">
        <v>1</v>
      </c>
      <c r="K1184">
        <v>500</v>
      </c>
      <c r="M1184">
        <v>2003</v>
      </c>
      <c r="N1184" t="s">
        <v>308</v>
      </c>
      <c r="P1184">
        <f>ROUNDDOWN(AL1184,0)</f>
        <v>3</v>
      </c>
      <c r="S1184">
        <v>1</v>
      </c>
      <c r="U1184">
        <v>2003</v>
      </c>
      <c r="Y1184">
        <v>3</v>
      </c>
      <c r="AH1184">
        <v>3</v>
      </c>
      <c r="AI1184">
        <v>3</v>
      </c>
      <c r="AJ1184">
        <v>4</v>
      </c>
      <c r="AK1184">
        <v>660</v>
      </c>
      <c r="AL1184">
        <v>3.4</v>
      </c>
      <c r="AM1184" t="s">
        <v>55</v>
      </c>
      <c r="AN1184" t="str">
        <f>CHOOSE(AI1184, "Bottom 20%", "20%-40%", "40%-60%", "60%-80%", "Top 20%")</f>
        <v>40%-60%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1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</row>
    <row r="1185" spans="1:59">
      <c r="A1185" s="8">
        <v>37244</v>
      </c>
      <c r="B1185" s="8">
        <v>37247</v>
      </c>
      <c r="C1185" t="s">
        <v>306</v>
      </c>
      <c r="E1185" t="s">
        <v>161</v>
      </c>
      <c r="F1185" t="s">
        <v>1508</v>
      </c>
      <c r="G1185" t="s">
        <v>55</v>
      </c>
      <c r="H1185" t="s">
        <v>814</v>
      </c>
      <c r="J1185">
        <v>5</v>
      </c>
      <c r="K1185">
        <v>312</v>
      </c>
      <c r="M1185">
        <v>2001</v>
      </c>
      <c r="N1185" t="s">
        <v>308</v>
      </c>
      <c r="P1185">
        <f>ROUNDDOWN(AL1185,0)</f>
        <v>3</v>
      </c>
      <c r="S1185">
        <v>1</v>
      </c>
      <c r="U1185">
        <v>2001</v>
      </c>
      <c r="W1185">
        <v>3</v>
      </c>
      <c r="AH1185">
        <v>3</v>
      </c>
      <c r="AI1185">
        <v>3</v>
      </c>
      <c r="AJ1185">
        <v>4</v>
      </c>
      <c r="AK1185">
        <v>752</v>
      </c>
      <c r="AL1185">
        <v>3.5</v>
      </c>
      <c r="AM1185" t="s">
        <v>55</v>
      </c>
      <c r="AN1185" t="str">
        <f>CHOOSE(AI1185, "Bottom 20%", "20%-40%", "40%-60%", "60%-80%", "Top 20%")</f>
        <v>40%-60%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1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</row>
    <row r="1186" spans="1:59">
      <c r="A1186" s="8">
        <v>40006</v>
      </c>
      <c r="B1186" s="8">
        <v>40010</v>
      </c>
      <c r="C1186" t="s">
        <v>306</v>
      </c>
      <c r="E1186" t="s">
        <v>161</v>
      </c>
      <c r="F1186" t="s">
        <v>1509</v>
      </c>
      <c r="G1186" t="s">
        <v>55</v>
      </c>
      <c r="H1186" t="s">
        <v>819</v>
      </c>
      <c r="J1186">
        <v>11</v>
      </c>
      <c r="K1186">
        <v>20000</v>
      </c>
      <c r="M1186">
        <v>2009</v>
      </c>
      <c r="N1186" t="s">
        <v>308</v>
      </c>
      <c r="P1186">
        <f>ROUNDDOWN(AL1186,0)</f>
        <v>5</v>
      </c>
      <c r="S1186">
        <v>1</v>
      </c>
      <c r="U1186">
        <v>2009</v>
      </c>
      <c r="AE1186">
        <v>3</v>
      </c>
      <c r="AF1186">
        <v>3</v>
      </c>
      <c r="AG1186">
        <v>3</v>
      </c>
      <c r="AH1186">
        <v>3</v>
      </c>
      <c r="AI1186">
        <v>3</v>
      </c>
      <c r="AJ1186">
        <v>5</v>
      </c>
      <c r="AK1186">
        <v>32700</v>
      </c>
      <c r="AL1186">
        <v>5.2</v>
      </c>
      <c r="AM1186" t="s">
        <v>55</v>
      </c>
      <c r="AN1186" t="str">
        <f>CHOOSE(AI1186, "Bottom 20%", "20%-40%", "40%-60%", "60%-80%", "Top 20%")</f>
        <v>40%-60%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1</v>
      </c>
      <c r="BF1186">
        <v>0</v>
      </c>
      <c r="BG1186">
        <v>0</v>
      </c>
    </row>
    <row r="1187" spans="1:59">
      <c r="A1187" s="8">
        <v>38931</v>
      </c>
      <c r="B1187" s="8">
        <v>38933</v>
      </c>
      <c r="C1187" t="s">
        <v>306</v>
      </c>
      <c r="E1187" t="s">
        <v>161</v>
      </c>
      <c r="F1187" t="s">
        <v>1510</v>
      </c>
      <c r="G1187" t="s">
        <v>55</v>
      </c>
      <c r="H1187" t="s">
        <v>817</v>
      </c>
      <c r="J1187">
        <v>6</v>
      </c>
      <c r="K1187">
        <v>3000</v>
      </c>
      <c r="L1187">
        <v>145</v>
      </c>
      <c r="M1187">
        <v>2006</v>
      </c>
      <c r="N1187" t="s">
        <v>308</v>
      </c>
      <c r="P1187">
        <f>ROUNDDOWN(AL1187,0)</f>
        <v>4</v>
      </c>
      <c r="S1187">
        <v>1</v>
      </c>
      <c r="U1187">
        <v>2006</v>
      </c>
      <c r="AB1187">
        <v>3</v>
      </c>
      <c r="AH1187">
        <v>3</v>
      </c>
      <c r="AI1187">
        <v>3</v>
      </c>
      <c r="AJ1187">
        <v>3</v>
      </c>
      <c r="AK1187">
        <v>21840</v>
      </c>
      <c r="AL1187">
        <v>4.8</v>
      </c>
      <c r="AM1187" t="s">
        <v>55</v>
      </c>
      <c r="AN1187" t="str">
        <f>CHOOSE(AI1187, "Bottom 20%", "20%-40%", "40%-60%", "60%-80%", "Top 20%")</f>
        <v>40%-60%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1</v>
      </c>
      <c r="BC1187">
        <v>0</v>
      </c>
      <c r="BD1187">
        <v>0</v>
      </c>
      <c r="BE1187">
        <v>0</v>
      </c>
      <c r="BF1187">
        <v>0</v>
      </c>
      <c r="BG1187">
        <v>0</v>
      </c>
    </row>
    <row r="1188" spans="1:59">
      <c r="A1188" s="8">
        <v>39872</v>
      </c>
      <c r="B1188" s="8">
        <v>39875</v>
      </c>
      <c r="C1188" t="s">
        <v>306</v>
      </c>
      <c r="E1188" t="s">
        <v>161</v>
      </c>
      <c r="F1188" t="s">
        <v>1511</v>
      </c>
      <c r="G1188" t="s">
        <v>55</v>
      </c>
      <c r="H1188" t="s">
        <v>819</v>
      </c>
      <c r="J1188">
        <v>3</v>
      </c>
      <c r="K1188">
        <v>300</v>
      </c>
      <c r="M1188">
        <v>2009</v>
      </c>
      <c r="N1188" t="s">
        <v>308</v>
      </c>
      <c r="P1188">
        <f>ROUNDDOWN(AL1188,0)</f>
        <v>5</v>
      </c>
      <c r="S1188">
        <v>1</v>
      </c>
      <c r="U1188">
        <v>2009</v>
      </c>
      <c r="AE1188">
        <v>3</v>
      </c>
      <c r="AF1188">
        <v>3</v>
      </c>
      <c r="AG1188">
        <v>3</v>
      </c>
      <c r="AH1188">
        <v>3</v>
      </c>
      <c r="AI1188">
        <v>3</v>
      </c>
      <c r="AJ1188">
        <v>4</v>
      </c>
      <c r="AK1188">
        <v>56340</v>
      </c>
      <c r="AL1188">
        <v>5.4</v>
      </c>
      <c r="AM1188" t="s">
        <v>55</v>
      </c>
      <c r="AN1188" t="str">
        <f>CHOOSE(AI1188, "Bottom 20%", "20%-40%", "40%-60%", "60%-80%", "Top 20%")</f>
        <v>40%-60%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1</v>
      </c>
      <c r="BF1188">
        <v>0</v>
      </c>
      <c r="BG1188">
        <v>0</v>
      </c>
    </row>
    <row r="1189" spans="1:59">
      <c r="A1189" s="8">
        <v>39290</v>
      </c>
      <c r="B1189" s="8">
        <v>39296</v>
      </c>
      <c r="C1189" t="s">
        <v>306</v>
      </c>
      <c r="E1189" t="s">
        <v>161</v>
      </c>
      <c r="F1189" t="s">
        <v>1512</v>
      </c>
      <c r="G1189" t="s">
        <v>55</v>
      </c>
      <c r="H1189" t="s">
        <v>817</v>
      </c>
      <c r="K1189">
        <v>38000</v>
      </c>
      <c r="M1189">
        <v>2007</v>
      </c>
      <c r="N1189" t="s">
        <v>308</v>
      </c>
      <c r="P1189">
        <f>ROUNDDOWN(AL1189,0)</f>
        <v>5</v>
      </c>
      <c r="S1189">
        <v>1</v>
      </c>
      <c r="U1189">
        <v>2007</v>
      </c>
      <c r="AC1189">
        <v>3</v>
      </c>
      <c r="AH1189">
        <v>3</v>
      </c>
      <c r="AI1189">
        <v>3</v>
      </c>
      <c r="AJ1189">
        <v>7</v>
      </c>
      <c r="AK1189">
        <v>20100</v>
      </c>
      <c r="AL1189">
        <v>5.0999999999999996</v>
      </c>
      <c r="AM1189" t="s">
        <v>55</v>
      </c>
      <c r="AN1189" t="str">
        <f>CHOOSE(AI1189, "Bottom 20%", "20%-40%", "40%-60%", "60%-80%", "Top 20%")</f>
        <v>40%-60%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1</v>
      </c>
      <c r="BD1189">
        <v>0</v>
      </c>
      <c r="BE1189">
        <v>0</v>
      </c>
      <c r="BF1189">
        <v>0</v>
      </c>
      <c r="BG1189">
        <v>0</v>
      </c>
    </row>
    <row r="1190" spans="1:59">
      <c r="A1190" s="8">
        <v>37484</v>
      </c>
      <c r="B1190" s="8">
        <v>37486</v>
      </c>
      <c r="C1190" t="s">
        <v>306</v>
      </c>
      <c r="E1190" t="s">
        <v>161</v>
      </c>
      <c r="F1190" t="s">
        <v>1513</v>
      </c>
      <c r="G1190" t="s">
        <v>55</v>
      </c>
      <c r="H1190" t="s">
        <v>817</v>
      </c>
      <c r="J1190">
        <v>16</v>
      </c>
      <c r="K1190">
        <v>2500</v>
      </c>
      <c r="M1190">
        <v>2002</v>
      </c>
      <c r="N1190" t="s">
        <v>308</v>
      </c>
      <c r="P1190">
        <f>ROUNDDOWN(AL1190,0)</f>
        <v>4</v>
      </c>
      <c r="S1190">
        <v>1</v>
      </c>
      <c r="U1190">
        <v>2002</v>
      </c>
      <c r="X1190">
        <v>3</v>
      </c>
      <c r="AH1190">
        <v>3</v>
      </c>
      <c r="AI1190">
        <v>3</v>
      </c>
      <c r="AJ1190">
        <v>3</v>
      </c>
      <c r="AK1190">
        <v>3000</v>
      </c>
      <c r="AL1190">
        <v>4</v>
      </c>
      <c r="AM1190" t="s">
        <v>55</v>
      </c>
      <c r="AN1190" t="str">
        <f>CHOOSE(AI1190, "Bottom 20%", "20%-40%", "40%-60%", "60%-80%", "Top 20%")</f>
        <v>40%-60%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1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</row>
    <row r="1191" spans="1:59">
      <c r="A1191" s="8">
        <v>38802</v>
      </c>
      <c r="B1191" s="8">
        <v>38806</v>
      </c>
      <c r="C1191" t="s">
        <v>306</v>
      </c>
      <c r="E1191" t="s">
        <v>161</v>
      </c>
      <c r="F1191" t="s">
        <v>1514</v>
      </c>
      <c r="G1191" t="s">
        <v>55</v>
      </c>
      <c r="H1191" t="s">
        <v>817</v>
      </c>
      <c r="J1191">
        <v>6</v>
      </c>
      <c r="K1191">
        <v>4160</v>
      </c>
      <c r="L1191">
        <v>71</v>
      </c>
      <c r="M1191">
        <v>2006</v>
      </c>
      <c r="N1191" t="s">
        <v>308</v>
      </c>
      <c r="P1191">
        <f>ROUNDDOWN(AL1191,0)</f>
        <v>4</v>
      </c>
      <c r="S1191">
        <v>1</v>
      </c>
      <c r="U1191">
        <v>2006</v>
      </c>
      <c r="AB1191">
        <v>3</v>
      </c>
      <c r="AH1191">
        <v>3</v>
      </c>
      <c r="AI1191">
        <v>3</v>
      </c>
      <c r="AJ1191">
        <v>5</v>
      </c>
      <c r="AK1191">
        <v>2500</v>
      </c>
      <c r="AL1191">
        <v>4.0999999999999996</v>
      </c>
      <c r="AM1191" t="s">
        <v>55</v>
      </c>
      <c r="AN1191" t="str">
        <f>CHOOSE(AI1191, "Bottom 20%", "20%-40%", "40%-60%", "60%-80%", "Top 20%")</f>
        <v>40%-60%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1</v>
      </c>
      <c r="BC1191">
        <v>0</v>
      </c>
      <c r="BD1191">
        <v>0</v>
      </c>
      <c r="BE1191">
        <v>0</v>
      </c>
      <c r="BF1191">
        <v>0</v>
      </c>
      <c r="BG1191">
        <v>0</v>
      </c>
    </row>
    <row r="1192" spans="1:59">
      <c r="A1192" s="8">
        <v>38206</v>
      </c>
      <c r="B1192" s="8">
        <v>38208</v>
      </c>
      <c r="C1192" t="s">
        <v>306</v>
      </c>
      <c r="E1192" t="s">
        <v>161</v>
      </c>
      <c r="F1192" t="s">
        <v>1515</v>
      </c>
      <c r="G1192" t="s">
        <v>55</v>
      </c>
      <c r="H1192" t="s">
        <v>817</v>
      </c>
      <c r="K1192">
        <v>15000</v>
      </c>
      <c r="M1192">
        <v>2004</v>
      </c>
      <c r="N1192" t="s">
        <v>308</v>
      </c>
      <c r="P1192">
        <f>ROUNDDOWN(AL1192,0)</f>
        <v>2</v>
      </c>
      <c r="S1192">
        <v>1</v>
      </c>
      <c r="U1192">
        <v>2004</v>
      </c>
      <c r="Z1192">
        <v>3</v>
      </c>
      <c r="AH1192">
        <v>3</v>
      </c>
      <c r="AI1192">
        <v>3</v>
      </c>
      <c r="AJ1192">
        <v>3</v>
      </c>
      <c r="AK1192">
        <v>199</v>
      </c>
      <c r="AL1192">
        <v>2.8</v>
      </c>
      <c r="AM1192" t="s">
        <v>55</v>
      </c>
      <c r="AN1192" t="str">
        <f>CHOOSE(AI1192, "Bottom 20%", "20%-40%", "40%-60%", "60%-80%", "Top 20%")</f>
        <v>40%-60%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1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</row>
    <row r="1193" spans="1:59">
      <c r="A1193" s="8">
        <v>38018</v>
      </c>
      <c r="B1193" s="8">
        <v>38140</v>
      </c>
      <c r="C1193" t="s">
        <v>1371</v>
      </c>
      <c r="E1193" t="s">
        <v>161</v>
      </c>
      <c r="F1193" t="s">
        <v>1516</v>
      </c>
      <c r="G1193" t="s">
        <v>55</v>
      </c>
      <c r="H1193" t="s">
        <v>817</v>
      </c>
      <c r="K1193">
        <v>4960</v>
      </c>
      <c r="M1193">
        <v>2004</v>
      </c>
      <c r="N1193" t="s">
        <v>1373</v>
      </c>
      <c r="P1193">
        <f>ROUNDDOWN(AL1193,0)</f>
        <v>8</v>
      </c>
      <c r="S1193">
        <v>1.5</v>
      </c>
      <c r="U1193">
        <v>2004</v>
      </c>
      <c r="Z1193">
        <v>3</v>
      </c>
      <c r="AH1193">
        <v>3</v>
      </c>
      <c r="AI1193">
        <v>3</v>
      </c>
      <c r="AJ1193">
        <v>123</v>
      </c>
      <c r="AK1193">
        <v>596100</v>
      </c>
      <c r="AL1193">
        <v>8</v>
      </c>
      <c r="AM1193" t="s">
        <v>55</v>
      </c>
      <c r="AN1193" t="str">
        <f>CHOOSE(AI1193, "Bottom 20%", "20%-40%", "40%-60%", "60%-80%", "Top 20%")</f>
        <v>40%-60%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1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</row>
    <row r="1194" spans="1:59">
      <c r="A1194" s="8">
        <v>39731</v>
      </c>
      <c r="B1194" s="8">
        <v>39737</v>
      </c>
      <c r="C1194" t="s">
        <v>200</v>
      </c>
      <c r="E1194" t="s">
        <v>157</v>
      </c>
      <c r="F1194" t="s">
        <v>1517</v>
      </c>
      <c r="G1194" t="s">
        <v>55</v>
      </c>
      <c r="H1194" t="s">
        <v>819</v>
      </c>
      <c r="J1194">
        <v>3</v>
      </c>
      <c r="K1194">
        <v>50000</v>
      </c>
      <c r="M1194">
        <v>2008</v>
      </c>
      <c r="N1194" t="s">
        <v>202</v>
      </c>
      <c r="P1194">
        <f>ROUNDDOWN(AL1194,0)</f>
        <v>5</v>
      </c>
      <c r="S1194">
        <v>1.5</v>
      </c>
      <c r="U1194">
        <v>2008</v>
      </c>
      <c r="AD1194">
        <v>3</v>
      </c>
      <c r="AH1194">
        <v>3</v>
      </c>
      <c r="AI1194">
        <v>3</v>
      </c>
      <c r="AJ1194">
        <v>7</v>
      </c>
      <c r="AK1194">
        <v>29940</v>
      </c>
      <c r="AL1194">
        <v>5.5</v>
      </c>
      <c r="AM1194" t="s">
        <v>55</v>
      </c>
      <c r="AN1194" t="str">
        <f>CHOOSE(AI1194, "Bottom 20%", "20%-40%", "40%-60%", "60%-80%", "Top 20%")</f>
        <v>40%-60%</v>
      </c>
      <c r="AP1194">
        <v>1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1</v>
      </c>
      <c r="BE1194">
        <v>0</v>
      </c>
      <c r="BF1194">
        <v>0</v>
      </c>
      <c r="BG1194">
        <v>0</v>
      </c>
    </row>
    <row r="1195" spans="1:59">
      <c r="A1195" s="8">
        <v>39995</v>
      </c>
      <c r="B1195" s="8">
        <v>40025</v>
      </c>
      <c r="C1195" t="s">
        <v>200</v>
      </c>
      <c r="E1195" t="s">
        <v>157</v>
      </c>
      <c r="F1195" t="s">
        <v>1032</v>
      </c>
      <c r="G1195" t="s">
        <v>55</v>
      </c>
      <c r="H1195" t="s">
        <v>819</v>
      </c>
      <c r="J1195">
        <v>11</v>
      </c>
      <c r="M1195">
        <v>2009</v>
      </c>
      <c r="N1195" t="s">
        <v>202</v>
      </c>
      <c r="P1195">
        <f>ROUNDDOWN(AL1195,0)</f>
        <v>6</v>
      </c>
      <c r="S1195">
        <v>1.5</v>
      </c>
      <c r="U1195">
        <v>2009</v>
      </c>
      <c r="AE1195">
        <v>3</v>
      </c>
      <c r="AF1195">
        <v>3</v>
      </c>
      <c r="AG1195">
        <v>3</v>
      </c>
      <c r="AH1195">
        <v>3</v>
      </c>
      <c r="AI1195">
        <v>3</v>
      </c>
      <c r="AJ1195">
        <v>31</v>
      </c>
      <c r="AK1195">
        <v>542100</v>
      </c>
      <c r="AL1195">
        <v>6.8</v>
      </c>
      <c r="AM1195" t="s">
        <v>55</v>
      </c>
      <c r="AN1195" t="str">
        <f>CHOOSE(AI1195, "Bottom 20%", "20%-40%", "40%-60%", "60%-80%", "Top 20%")</f>
        <v>40%-60%</v>
      </c>
      <c r="AP1195">
        <v>1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1</v>
      </c>
      <c r="BF1195">
        <v>0</v>
      </c>
      <c r="BG1195">
        <v>0</v>
      </c>
    </row>
    <row r="1196" spans="1:59">
      <c r="A1196" s="8">
        <v>39795</v>
      </c>
      <c r="B1196" s="8">
        <v>39798</v>
      </c>
      <c r="C1196" t="s">
        <v>493</v>
      </c>
      <c r="E1196" t="s">
        <v>207</v>
      </c>
      <c r="F1196" t="s">
        <v>1518</v>
      </c>
      <c r="G1196" t="s">
        <v>55</v>
      </c>
      <c r="H1196" t="s">
        <v>819</v>
      </c>
      <c r="J1196">
        <v>2</v>
      </c>
      <c r="K1196">
        <v>50000</v>
      </c>
      <c r="M1196">
        <v>2008</v>
      </c>
      <c r="N1196" t="s">
        <v>495</v>
      </c>
      <c r="P1196">
        <f>ROUNDDOWN(AL1196,0)</f>
        <v>7</v>
      </c>
      <c r="S1196">
        <v>1.5</v>
      </c>
      <c r="U1196">
        <v>2008</v>
      </c>
      <c r="AD1196">
        <v>3</v>
      </c>
      <c r="AH1196">
        <v>3</v>
      </c>
      <c r="AI1196">
        <v>3</v>
      </c>
      <c r="AJ1196">
        <v>4</v>
      </c>
      <c r="AK1196">
        <v>195400</v>
      </c>
      <c r="AL1196">
        <v>7</v>
      </c>
      <c r="AM1196" t="s">
        <v>55</v>
      </c>
      <c r="AN1196" t="str">
        <f>CHOOSE(AI1196, "Bottom 20%", "20%-40%", "40%-60%", "60%-80%", "Top 20%")</f>
        <v>40%-60%</v>
      </c>
      <c r="AP1196">
        <v>0</v>
      </c>
      <c r="AQ1196">
        <v>0</v>
      </c>
      <c r="AR1196">
        <v>1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1</v>
      </c>
      <c r="BE1196">
        <v>0</v>
      </c>
      <c r="BF1196">
        <v>0</v>
      </c>
      <c r="BG1196">
        <v>0</v>
      </c>
    </row>
    <row r="1197" spans="1:59">
      <c r="A1197" s="8">
        <v>40483</v>
      </c>
      <c r="B1197" s="8">
        <v>40487</v>
      </c>
      <c r="C1197" t="s">
        <v>503</v>
      </c>
      <c r="E1197" t="s">
        <v>207</v>
      </c>
      <c r="F1197" t="s">
        <v>1519</v>
      </c>
      <c r="G1197" t="s">
        <v>55</v>
      </c>
      <c r="H1197" t="s">
        <v>819</v>
      </c>
      <c r="J1197">
        <v>24</v>
      </c>
      <c r="K1197">
        <v>3000</v>
      </c>
      <c r="M1197">
        <v>2010</v>
      </c>
      <c r="N1197" t="s">
        <v>505</v>
      </c>
      <c r="P1197">
        <f>ROUNDDOWN(AL1197,0)</f>
        <v>4</v>
      </c>
      <c r="S1197">
        <v>1.5</v>
      </c>
      <c r="U1197">
        <v>2010</v>
      </c>
      <c r="AE1197">
        <v>3</v>
      </c>
      <c r="AF1197">
        <v>3</v>
      </c>
      <c r="AG1197">
        <v>3</v>
      </c>
      <c r="AH1197">
        <v>3</v>
      </c>
      <c r="AI1197">
        <v>3</v>
      </c>
      <c r="AJ1197">
        <v>5</v>
      </c>
      <c r="AK1197">
        <v>10440.040000000001</v>
      </c>
      <c r="AL1197">
        <v>4.9000000000000004</v>
      </c>
      <c r="AM1197" t="s">
        <v>55</v>
      </c>
      <c r="AN1197" t="str">
        <f>CHOOSE(AI1197, "Bottom 20%", "20%-40%", "40%-60%", "60%-80%", "Top 20%")</f>
        <v>40%-60%</v>
      </c>
      <c r="AP1197">
        <v>0</v>
      </c>
      <c r="AQ1197">
        <v>0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1</v>
      </c>
      <c r="BG1197">
        <v>0</v>
      </c>
    </row>
    <row r="1198" spans="1:59">
      <c r="A1198" s="8">
        <v>39769</v>
      </c>
      <c r="B1198" s="8">
        <v>39772</v>
      </c>
      <c r="C1198" t="s">
        <v>1403</v>
      </c>
      <c r="E1198" t="s">
        <v>207</v>
      </c>
      <c r="F1198" t="s">
        <v>1520</v>
      </c>
      <c r="G1198" t="s">
        <v>55</v>
      </c>
      <c r="H1198" t="s">
        <v>819</v>
      </c>
      <c r="K1198">
        <v>20000</v>
      </c>
      <c r="M1198">
        <v>2008</v>
      </c>
      <c r="N1198" t="s">
        <v>1405</v>
      </c>
      <c r="P1198">
        <f>ROUNDDOWN(AL1198,0)</f>
        <v>5</v>
      </c>
      <c r="S1198">
        <v>1.5</v>
      </c>
      <c r="U1198">
        <v>2008</v>
      </c>
      <c r="AD1198">
        <v>3</v>
      </c>
      <c r="AH1198">
        <v>3</v>
      </c>
      <c r="AI1198">
        <v>3</v>
      </c>
      <c r="AJ1198">
        <v>4</v>
      </c>
      <c r="AK1198">
        <v>35290</v>
      </c>
      <c r="AL1198">
        <v>5.3</v>
      </c>
      <c r="AM1198" t="s">
        <v>55</v>
      </c>
      <c r="AN1198" t="str">
        <f>CHOOSE(AI1198, "Bottom 20%", "20%-40%", "40%-60%", "60%-80%", "Top 20%")</f>
        <v>40%-60%</v>
      </c>
      <c r="AP1198">
        <v>0</v>
      </c>
      <c r="AQ1198">
        <v>0</v>
      </c>
      <c r="AR1198">
        <v>1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1</v>
      </c>
      <c r="BE1198">
        <v>0</v>
      </c>
      <c r="BF1198">
        <v>0</v>
      </c>
      <c r="BG1198">
        <v>0</v>
      </c>
    </row>
    <row r="1199" spans="1:59">
      <c r="A1199" s="8">
        <v>39260</v>
      </c>
      <c r="B1199" s="8">
        <v>39262</v>
      </c>
      <c r="C1199" t="s">
        <v>475</v>
      </c>
      <c r="E1199" t="s">
        <v>186</v>
      </c>
      <c r="F1199" t="s">
        <v>1521</v>
      </c>
      <c r="G1199" t="s">
        <v>55</v>
      </c>
      <c r="H1199" t="s">
        <v>814</v>
      </c>
      <c r="J1199">
        <v>12</v>
      </c>
      <c r="L1199">
        <v>22</v>
      </c>
      <c r="M1199">
        <v>2007</v>
      </c>
      <c r="N1199" t="s">
        <v>477</v>
      </c>
      <c r="P1199">
        <f>ROUNDDOWN(AL1199,0)</f>
        <v>4</v>
      </c>
      <c r="S1199">
        <v>1.5</v>
      </c>
      <c r="U1199">
        <v>2007</v>
      </c>
      <c r="AC1199">
        <v>3</v>
      </c>
      <c r="AH1199">
        <v>4</v>
      </c>
      <c r="AI1199">
        <v>3</v>
      </c>
      <c r="AJ1199">
        <v>3</v>
      </c>
      <c r="AK1199">
        <v>11600</v>
      </c>
      <c r="AL1199">
        <v>4.7</v>
      </c>
      <c r="AM1199" t="s">
        <v>55</v>
      </c>
      <c r="AN1199" t="str">
        <f>CHOOSE(AI1199, "Bottom 20%", "20%-40%", "40%-60%", "60%-80%", "Top 20%")</f>
        <v>40%-60%</v>
      </c>
      <c r="AP1199">
        <v>0</v>
      </c>
      <c r="AQ1199">
        <v>0</v>
      </c>
      <c r="AR1199">
        <v>0</v>
      </c>
      <c r="AS1199">
        <v>1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1</v>
      </c>
      <c r="BD1199">
        <v>0</v>
      </c>
      <c r="BE1199">
        <v>0</v>
      </c>
      <c r="BF1199">
        <v>0</v>
      </c>
      <c r="BG1199">
        <v>0</v>
      </c>
    </row>
    <row r="1200" spans="1:59">
      <c r="A1200" s="8">
        <v>38018</v>
      </c>
      <c r="B1200" s="8">
        <v>38140</v>
      </c>
      <c r="C1200" t="s">
        <v>267</v>
      </c>
      <c r="E1200" t="s">
        <v>161</v>
      </c>
      <c r="F1200" t="s">
        <v>1522</v>
      </c>
      <c r="G1200" t="s">
        <v>55</v>
      </c>
      <c r="H1200" t="s">
        <v>817</v>
      </c>
      <c r="K1200">
        <v>20000</v>
      </c>
      <c r="M1200">
        <v>2004</v>
      </c>
      <c r="N1200" t="s">
        <v>268</v>
      </c>
      <c r="P1200">
        <f>ROUNDDOWN(AL1200,0)</f>
        <v>8</v>
      </c>
      <c r="S1200">
        <v>1.5</v>
      </c>
      <c r="U1200">
        <v>2004</v>
      </c>
      <c r="Z1200">
        <v>3</v>
      </c>
      <c r="AH1200">
        <v>2</v>
      </c>
      <c r="AI1200">
        <v>3</v>
      </c>
      <c r="AJ1200">
        <v>123</v>
      </c>
      <c r="AK1200">
        <v>596100</v>
      </c>
      <c r="AL1200">
        <v>8</v>
      </c>
      <c r="AM1200" t="s">
        <v>55</v>
      </c>
      <c r="AN1200" t="str">
        <f>CHOOSE(AI1200, "Bottom 20%", "20%-40%", "40%-60%", "60%-80%", "Top 20%")</f>
        <v>40%-60%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1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</row>
    <row r="1201" spans="1:59">
      <c r="A1201" s="8">
        <v>38789</v>
      </c>
      <c r="B1201" s="8">
        <v>38814</v>
      </c>
      <c r="C1201" t="s">
        <v>699</v>
      </c>
      <c r="E1201" t="s">
        <v>233</v>
      </c>
      <c r="F1201" t="s">
        <v>1523</v>
      </c>
      <c r="G1201" t="s">
        <v>55</v>
      </c>
      <c r="H1201" t="s">
        <v>817</v>
      </c>
      <c r="J1201">
        <v>6</v>
      </c>
      <c r="K1201">
        <v>17071</v>
      </c>
      <c r="M1201">
        <v>2006</v>
      </c>
      <c r="N1201" t="s">
        <v>701</v>
      </c>
      <c r="P1201">
        <f>ROUNDDOWN(AL1201,0)</f>
        <v>6</v>
      </c>
      <c r="S1201">
        <v>1.5</v>
      </c>
      <c r="U1201">
        <v>2006</v>
      </c>
      <c r="AB1201">
        <v>3</v>
      </c>
      <c r="AH1201">
        <v>3</v>
      </c>
      <c r="AI1201">
        <v>3</v>
      </c>
      <c r="AJ1201">
        <v>26</v>
      </c>
      <c r="AK1201">
        <v>143700</v>
      </c>
      <c r="AL1201">
        <v>6.4</v>
      </c>
      <c r="AM1201" t="s">
        <v>55</v>
      </c>
      <c r="AN1201" t="str">
        <f>CHOOSE(AI1201, "Bottom 20%", "20%-40%", "40%-60%", "60%-80%", "Top 20%")</f>
        <v>40%-60%</v>
      </c>
      <c r="AP1201">
        <v>0</v>
      </c>
      <c r="AQ1201">
        <v>1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1</v>
      </c>
      <c r="BC1201">
        <v>0</v>
      </c>
      <c r="BD1201">
        <v>0</v>
      </c>
      <c r="BE1201">
        <v>0</v>
      </c>
      <c r="BF1201">
        <v>0</v>
      </c>
      <c r="BG1201">
        <v>0</v>
      </c>
    </row>
    <row r="1202" spans="1:59">
      <c r="A1202" s="8">
        <v>38196</v>
      </c>
      <c r="B1202" s="8">
        <v>38200</v>
      </c>
      <c r="C1202" t="s">
        <v>699</v>
      </c>
      <c r="E1202" t="s">
        <v>233</v>
      </c>
      <c r="F1202" t="s">
        <v>1524</v>
      </c>
      <c r="G1202" t="s">
        <v>55</v>
      </c>
      <c r="H1202" t="s">
        <v>817</v>
      </c>
      <c r="J1202">
        <v>4</v>
      </c>
      <c r="K1202">
        <v>14128</v>
      </c>
      <c r="M1202">
        <v>2004</v>
      </c>
      <c r="N1202" t="s">
        <v>701</v>
      </c>
      <c r="P1202">
        <f>ROUNDDOWN(AL1202,0)</f>
        <v>5</v>
      </c>
      <c r="S1202">
        <v>1.5</v>
      </c>
      <c r="U1202">
        <v>2004</v>
      </c>
      <c r="Z1202">
        <v>3</v>
      </c>
      <c r="AH1202">
        <v>3</v>
      </c>
      <c r="AI1202">
        <v>3</v>
      </c>
      <c r="AJ1202">
        <v>5</v>
      </c>
      <c r="AK1202">
        <v>17940</v>
      </c>
      <c r="AL1202">
        <v>5.2</v>
      </c>
      <c r="AM1202" t="s">
        <v>55</v>
      </c>
      <c r="AN1202" t="str">
        <f>CHOOSE(AI1202, "Bottom 20%", "20%-40%", "40%-60%", "60%-80%", "Top 20%")</f>
        <v>40%-60%</v>
      </c>
      <c r="AP1202">
        <v>0</v>
      </c>
      <c r="AQ1202">
        <v>1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1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</row>
    <row r="1203" spans="1:59">
      <c r="A1203" s="8">
        <v>38463</v>
      </c>
      <c r="B1203" s="8">
        <v>38487</v>
      </c>
      <c r="C1203" t="s">
        <v>699</v>
      </c>
      <c r="E1203" t="s">
        <v>233</v>
      </c>
      <c r="F1203" t="s">
        <v>1525</v>
      </c>
      <c r="G1203" t="s">
        <v>55</v>
      </c>
      <c r="H1203" t="s">
        <v>817</v>
      </c>
      <c r="J1203">
        <v>2</v>
      </c>
      <c r="K1203">
        <v>3400</v>
      </c>
      <c r="L1203">
        <v>200</v>
      </c>
      <c r="M1203">
        <v>2005</v>
      </c>
      <c r="N1203" t="s">
        <v>701</v>
      </c>
      <c r="P1203">
        <f>ROUNDDOWN(AL1203,0)</f>
        <v>6</v>
      </c>
      <c r="S1203">
        <v>1.5</v>
      </c>
      <c r="U1203">
        <v>2005</v>
      </c>
      <c r="AA1203">
        <v>3</v>
      </c>
      <c r="AH1203">
        <v>3</v>
      </c>
      <c r="AI1203">
        <v>3</v>
      </c>
      <c r="AJ1203">
        <v>25</v>
      </c>
      <c r="AK1203">
        <v>58910</v>
      </c>
      <c r="AL1203">
        <v>6.6</v>
      </c>
      <c r="AM1203" t="s">
        <v>55</v>
      </c>
      <c r="AN1203" t="str">
        <f>CHOOSE(AI1203, "Bottom 20%", "20%-40%", "40%-60%", "60%-80%", "Top 20%")</f>
        <v>40%-60%</v>
      </c>
      <c r="AP1203">
        <v>0</v>
      </c>
      <c r="AQ1203">
        <v>1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1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</row>
    <row r="1204" spans="1:59">
      <c r="A1204" s="8">
        <v>38545</v>
      </c>
      <c r="B1204" s="8">
        <v>38561</v>
      </c>
      <c r="C1204" t="s">
        <v>699</v>
      </c>
      <c r="E1204" t="s">
        <v>233</v>
      </c>
      <c r="F1204" t="s">
        <v>1526</v>
      </c>
      <c r="G1204" t="s">
        <v>55</v>
      </c>
      <c r="H1204" t="s">
        <v>817</v>
      </c>
      <c r="J1204">
        <v>24</v>
      </c>
      <c r="K1204">
        <v>14669</v>
      </c>
      <c r="L1204">
        <v>800</v>
      </c>
      <c r="M1204">
        <v>2005</v>
      </c>
      <c r="N1204" t="s">
        <v>701</v>
      </c>
      <c r="P1204">
        <f>ROUNDDOWN(AL1204,0)</f>
        <v>6</v>
      </c>
      <c r="S1204">
        <v>1.5</v>
      </c>
      <c r="U1204">
        <v>2005</v>
      </c>
      <c r="AA1204">
        <v>3</v>
      </c>
      <c r="AH1204">
        <v>3</v>
      </c>
      <c r="AI1204">
        <v>3</v>
      </c>
      <c r="AJ1204">
        <v>17</v>
      </c>
      <c r="AK1204">
        <v>40040</v>
      </c>
      <c r="AL1204">
        <v>6</v>
      </c>
      <c r="AM1204" t="s">
        <v>55</v>
      </c>
      <c r="AN1204" t="str">
        <f>CHOOSE(AI1204, "Bottom 20%", "20%-40%", "40%-60%", "60%-80%", "Top 20%")</f>
        <v>40%-60%</v>
      </c>
      <c r="AP1204">
        <v>0</v>
      </c>
      <c r="AQ1204">
        <v>1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1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</row>
    <row r="1205" spans="1:59">
      <c r="A1205" s="8">
        <v>37476</v>
      </c>
      <c r="B1205" s="8">
        <v>37486</v>
      </c>
      <c r="C1205" t="s">
        <v>303</v>
      </c>
      <c r="E1205" t="s">
        <v>233</v>
      </c>
      <c r="F1205" t="s">
        <v>1527</v>
      </c>
      <c r="G1205" t="s">
        <v>55</v>
      </c>
      <c r="H1205" t="s">
        <v>817</v>
      </c>
      <c r="J1205">
        <v>167</v>
      </c>
      <c r="K1205">
        <v>49500</v>
      </c>
      <c r="L1205">
        <v>500</v>
      </c>
      <c r="M1205">
        <v>2002</v>
      </c>
      <c r="N1205" t="s">
        <v>305</v>
      </c>
      <c r="P1205">
        <f>ROUNDDOWN(AL1205,0)</f>
        <v>4</v>
      </c>
      <c r="S1205">
        <v>1.5</v>
      </c>
      <c r="U1205">
        <v>2002</v>
      </c>
      <c r="X1205">
        <v>3</v>
      </c>
      <c r="AH1205">
        <v>4</v>
      </c>
      <c r="AI1205">
        <v>3</v>
      </c>
      <c r="AJ1205">
        <v>11</v>
      </c>
      <c r="AK1205">
        <v>10860</v>
      </c>
      <c r="AL1205">
        <v>4.9000000000000004</v>
      </c>
      <c r="AM1205" t="s">
        <v>55</v>
      </c>
      <c r="AN1205" t="str">
        <f>CHOOSE(AI1205, "Bottom 20%", "20%-40%", "40%-60%", "60%-80%", "Top 20%")</f>
        <v>40%-60%</v>
      </c>
      <c r="AP1205">
        <v>0</v>
      </c>
      <c r="AQ1205">
        <v>1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1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</row>
    <row r="1206" spans="1:59">
      <c r="A1206" s="8">
        <v>37262</v>
      </c>
      <c r="B1206" s="8">
        <v>37279</v>
      </c>
      <c r="C1206" t="s">
        <v>303</v>
      </c>
      <c r="E1206" t="s">
        <v>233</v>
      </c>
      <c r="F1206" t="s">
        <v>1528</v>
      </c>
      <c r="G1206" t="s">
        <v>55</v>
      </c>
      <c r="H1206" t="s">
        <v>817</v>
      </c>
      <c r="J1206">
        <v>1</v>
      </c>
      <c r="K1206">
        <v>3000</v>
      </c>
      <c r="L1206">
        <v>64.97</v>
      </c>
      <c r="M1206">
        <v>2002</v>
      </c>
      <c r="N1206" t="s">
        <v>305</v>
      </c>
      <c r="P1206">
        <f>ROUNDDOWN(AL1206,0)</f>
        <v>5</v>
      </c>
      <c r="S1206">
        <v>1.5</v>
      </c>
      <c r="U1206">
        <v>2002</v>
      </c>
      <c r="X1206">
        <v>3</v>
      </c>
      <c r="AH1206">
        <v>4</v>
      </c>
      <c r="AI1206">
        <v>3</v>
      </c>
      <c r="AJ1206">
        <v>18</v>
      </c>
      <c r="AK1206">
        <v>9580</v>
      </c>
      <c r="AL1206">
        <v>5.4</v>
      </c>
      <c r="AM1206" t="s">
        <v>55</v>
      </c>
      <c r="AN1206" t="str">
        <f>CHOOSE(AI1206, "Bottom 20%", "20%-40%", "40%-60%", "60%-80%", "Top 20%")</f>
        <v>40%-60%</v>
      </c>
      <c r="AP1206">
        <v>0</v>
      </c>
      <c r="AQ1206">
        <v>1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1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</row>
    <row r="1207" spans="1:59">
      <c r="A1207" s="8">
        <v>37079</v>
      </c>
      <c r="B1207" s="8">
        <v>37085</v>
      </c>
      <c r="C1207" t="s">
        <v>303</v>
      </c>
      <c r="E1207" t="s">
        <v>233</v>
      </c>
      <c r="F1207" t="s">
        <v>1529</v>
      </c>
      <c r="G1207" t="s">
        <v>55</v>
      </c>
      <c r="H1207" t="s">
        <v>1051</v>
      </c>
      <c r="J1207">
        <v>11</v>
      </c>
      <c r="K1207">
        <v>300000</v>
      </c>
      <c r="L1207">
        <v>33</v>
      </c>
      <c r="M1207">
        <v>2001</v>
      </c>
      <c r="N1207" t="s">
        <v>305</v>
      </c>
      <c r="P1207">
        <f>ROUNDDOWN(AL1207,0)</f>
        <v>6</v>
      </c>
      <c r="S1207">
        <v>1.5</v>
      </c>
      <c r="U1207">
        <v>2001</v>
      </c>
      <c r="W1207">
        <v>3</v>
      </c>
      <c r="AH1207">
        <v>4</v>
      </c>
      <c r="AI1207">
        <v>3</v>
      </c>
      <c r="AJ1207">
        <v>7</v>
      </c>
      <c r="AK1207">
        <v>231500</v>
      </c>
      <c r="AL1207">
        <v>6.4</v>
      </c>
      <c r="AM1207" t="s">
        <v>55</v>
      </c>
      <c r="AN1207" t="str">
        <f>CHOOSE(AI1207, "Bottom 20%", "20%-40%", "40%-60%", "60%-80%", "Top 20%")</f>
        <v>40%-60%</v>
      </c>
      <c r="AP1207">
        <v>0</v>
      </c>
      <c r="AQ1207">
        <v>1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1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</row>
    <row r="1208" spans="1:59">
      <c r="A1208" s="8">
        <v>38628</v>
      </c>
      <c r="B1208" s="8">
        <v>38628</v>
      </c>
      <c r="C1208" t="s">
        <v>293</v>
      </c>
      <c r="E1208" t="s">
        <v>207</v>
      </c>
      <c r="G1208" t="s">
        <v>55</v>
      </c>
      <c r="H1208" t="s">
        <v>817</v>
      </c>
      <c r="J1208">
        <v>15</v>
      </c>
      <c r="M1208">
        <v>2005</v>
      </c>
      <c r="N1208" t="s">
        <v>295</v>
      </c>
      <c r="P1208">
        <f>ROUNDDOWN(AL1208,0)</f>
        <v>6</v>
      </c>
      <c r="S1208">
        <v>1.5</v>
      </c>
      <c r="U1208">
        <v>2005</v>
      </c>
      <c r="AA1208">
        <v>3</v>
      </c>
      <c r="AH1208">
        <v>3</v>
      </c>
      <c r="AI1208">
        <v>3</v>
      </c>
      <c r="AJ1208">
        <v>1</v>
      </c>
      <c r="AK1208">
        <v>211300</v>
      </c>
      <c r="AL1208">
        <v>6.7</v>
      </c>
      <c r="AM1208" t="s">
        <v>55</v>
      </c>
      <c r="AN1208" t="str">
        <f>CHOOSE(AI1208, "Bottom 20%", "20%-40%", "40%-60%", "60%-80%", "Top 20%")</f>
        <v>40%-60%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1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</row>
    <row r="1209" spans="1:59">
      <c r="A1209" s="8">
        <v>38844</v>
      </c>
      <c r="B1209" s="8">
        <v>38866</v>
      </c>
      <c r="C1209" t="s">
        <v>1481</v>
      </c>
      <c r="E1209" t="s">
        <v>207</v>
      </c>
      <c r="F1209" t="s">
        <v>1530</v>
      </c>
      <c r="G1209" t="s">
        <v>55</v>
      </c>
      <c r="H1209" t="s">
        <v>817</v>
      </c>
      <c r="J1209">
        <v>3</v>
      </c>
      <c r="K1209">
        <v>25000</v>
      </c>
      <c r="M1209">
        <v>2006</v>
      </c>
      <c r="N1209" t="s">
        <v>1483</v>
      </c>
      <c r="P1209">
        <f>ROUNDDOWN(AL1209,0)</f>
        <v>6</v>
      </c>
      <c r="S1209">
        <v>1.5</v>
      </c>
      <c r="U1209">
        <v>2006</v>
      </c>
      <c r="AB1209">
        <v>3</v>
      </c>
      <c r="AH1209">
        <v>3</v>
      </c>
      <c r="AI1209">
        <v>3</v>
      </c>
      <c r="AJ1209">
        <v>23</v>
      </c>
      <c r="AK1209">
        <v>62040</v>
      </c>
      <c r="AL1209">
        <v>6.3</v>
      </c>
      <c r="AM1209" t="s">
        <v>55</v>
      </c>
      <c r="AN1209" t="str">
        <f>CHOOSE(AI1209, "Bottom 20%", "20%-40%", "40%-60%", "60%-80%", "Top 20%")</f>
        <v>40%-60%</v>
      </c>
      <c r="AP1209">
        <v>0</v>
      </c>
      <c r="AQ1209">
        <v>0</v>
      </c>
      <c r="AR1209">
        <v>1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1</v>
      </c>
      <c r="BC1209">
        <v>0</v>
      </c>
      <c r="BD1209">
        <v>0</v>
      </c>
      <c r="BE1209">
        <v>0</v>
      </c>
      <c r="BF1209">
        <v>0</v>
      </c>
      <c r="BG1209">
        <v>0</v>
      </c>
    </row>
    <row r="1210" spans="1:59">
      <c r="A1210" s="8">
        <v>38949</v>
      </c>
      <c r="B1210" s="8">
        <v>39064</v>
      </c>
      <c r="C1210" t="s">
        <v>296</v>
      </c>
      <c r="E1210" t="s">
        <v>157</v>
      </c>
      <c r="F1210" t="s">
        <v>1531</v>
      </c>
      <c r="G1210" t="s">
        <v>55</v>
      </c>
      <c r="H1210" t="s">
        <v>817</v>
      </c>
      <c r="J1210">
        <v>164</v>
      </c>
      <c r="K1210">
        <v>2212413</v>
      </c>
      <c r="L1210">
        <v>9.94</v>
      </c>
      <c r="M1210">
        <v>2006</v>
      </c>
      <c r="N1210" t="s">
        <v>298</v>
      </c>
      <c r="P1210">
        <f>ROUNDDOWN(AL1210,0)</f>
        <v>7</v>
      </c>
      <c r="S1210">
        <v>1.5</v>
      </c>
      <c r="U1210">
        <v>2006</v>
      </c>
      <c r="AB1210">
        <v>3</v>
      </c>
      <c r="AH1210">
        <v>3</v>
      </c>
      <c r="AI1210">
        <v>3</v>
      </c>
      <c r="AJ1210">
        <v>116</v>
      </c>
      <c r="AK1210">
        <v>175800</v>
      </c>
      <c r="AL1210">
        <v>7.5</v>
      </c>
      <c r="AM1210" t="s">
        <v>55</v>
      </c>
      <c r="AN1210" t="str">
        <f>CHOOSE(AI1210, "Bottom 20%", "20%-40%", "40%-60%", "60%-80%", "Top 20%")</f>
        <v>40%-60%</v>
      </c>
      <c r="AP1210">
        <v>1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1</v>
      </c>
      <c r="BC1210">
        <v>0</v>
      </c>
      <c r="BD1210">
        <v>0</v>
      </c>
      <c r="BE1210">
        <v>0</v>
      </c>
      <c r="BF1210">
        <v>0</v>
      </c>
      <c r="BG1210">
        <v>0</v>
      </c>
    </row>
    <row r="1211" spans="1:59">
      <c r="A1211" s="8">
        <v>38859</v>
      </c>
      <c r="B1211" s="8">
        <v>38879</v>
      </c>
      <c r="C1211" t="s">
        <v>296</v>
      </c>
      <c r="E1211" t="s">
        <v>157</v>
      </c>
      <c r="F1211" t="s">
        <v>1532</v>
      </c>
      <c r="G1211" t="s">
        <v>55</v>
      </c>
      <c r="H1211" t="s">
        <v>814</v>
      </c>
      <c r="J1211">
        <v>116</v>
      </c>
      <c r="K1211">
        <v>342895</v>
      </c>
      <c r="L1211">
        <v>25</v>
      </c>
      <c r="M1211">
        <v>2006</v>
      </c>
      <c r="N1211" t="s">
        <v>298</v>
      </c>
      <c r="P1211">
        <f>ROUNDDOWN(AL1211,0)</f>
        <v>6</v>
      </c>
      <c r="S1211">
        <v>1.5</v>
      </c>
      <c r="U1211">
        <v>2006</v>
      </c>
      <c r="AB1211">
        <v>3</v>
      </c>
      <c r="AH1211">
        <v>3</v>
      </c>
      <c r="AI1211">
        <v>3</v>
      </c>
      <c r="AJ1211">
        <v>21</v>
      </c>
      <c r="AK1211">
        <v>78280</v>
      </c>
      <c r="AL1211">
        <v>6.4</v>
      </c>
      <c r="AM1211" t="s">
        <v>55</v>
      </c>
      <c r="AN1211" t="str">
        <f>CHOOSE(AI1211, "Bottom 20%", "20%-40%", "40%-60%", "60%-80%", "Top 20%")</f>
        <v>40%-60%</v>
      </c>
      <c r="AP1211">
        <v>1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1</v>
      </c>
      <c r="BC1211">
        <v>0</v>
      </c>
      <c r="BD1211">
        <v>0</v>
      </c>
      <c r="BE1211">
        <v>0</v>
      </c>
      <c r="BF1211">
        <v>0</v>
      </c>
      <c r="BG1211">
        <v>0</v>
      </c>
    </row>
    <row r="1212" spans="1:59">
      <c r="A1212" s="8">
        <v>38205</v>
      </c>
      <c r="B1212" s="8">
        <v>38229</v>
      </c>
      <c r="C1212" t="s">
        <v>296</v>
      </c>
      <c r="E1212" t="s">
        <v>157</v>
      </c>
      <c r="F1212" t="s">
        <v>1533</v>
      </c>
      <c r="G1212" t="s">
        <v>55</v>
      </c>
      <c r="H1212" t="s">
        <v>817</v>
      </c>
      <c r="J1212">
        <v>9</v>
      </c>
      <c r="K1212">
        <v>500000</v>
      </c>
      <c r="M1212">
        <v>2004</v>
      </c>
      <c r="N1212" t="s">
        <v>298</v>
      </c>
      <c r="P1212">
        <f>ROUNDDOWN(AL1212,0)</f>
        <v>7</v>
      </c>
      <c r="S1212">
        <v>1.5</v>
      </c>
      <c r="U1212">
        <v>2004</v>
      </c>
      <c r="Z1212">
        <v>3</v>
      </c>
      <c r="AH1212">
        <v>3</v>
      </c>
      <c r="AI1212">
        <v>3</v>
      </c>
      <c r="AJ1212">
        <v>25</v>
      </c>
      <c r="AK1212">
        <v>154400</v>
      </c>
      <c r="AL1212">
        <v>7.1</v>
      </c>
      <c r="AM1212" t="s">
        <v>55</v>
      </c>
      <c r="AN1212" t="str">
        <f>CHOOSE(AI1212, "Bottom 20%", "20%-40%", "40%-60%", "60%-80%", "Top 20%")</f>
        <v>40%-60%</v>
      </c>
      <c r="AP1212">
        <v>1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1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</row>
    <row r="1213" spans="1:59">
      <c r="A1213" s="8">
        <v>36851</v>
      </c>
      <c r="B1213" s="8">
        <v>36851</v>
      </c>
      <c r="C1213" t="s">
        <v>296</v>
      </c>
      <c r="E1213" t="s">
        <v>157</v>
      </c>
      <c r="F1213" t="s">
        <v>1534</v>
      </c>
      <c r="G1213" t="s">
        <v>55</v>
      </c>
      <c r="H1213" t="s">
        <v>817</v>
      </c>
      <c r="J1213">
        <v>51</v>
      </c>
      <c r="K1213">
        <v>808801</v>
      </c>
      <c r="L1213">
        <v>57.5</v>
      </c>
      <c r="M1213">
        <v>2000</v>
      </c>
      <c r="N1213" t="s">
        <v>298</v>
      </c>
      <c r="P1213">
        <f>ROUNDDOWN(AL1213,0)</f>
        <v>6</v>
      </c>
      <c r="S1213">
        <v>1.5</v>
      </c>
      <c r="U1213">
        <v>2000</v>
      </c>
      <c r="V1213">
        <v>3</v>
      </c>
      <c r="AH1213">
        <v>3</v>
      </c>
      <c r="AI1213">
        <v>3</v>
      </c>
      <c r="AJ1213">
        <v>1</v>
      </c>
      <c r="AK1213">
        <v>344400</v>
      </c>
      <c r="AL1213">
        <v>6.8</v>
      </c>
      <c r="AM1213" t="s">
        <v>55</v>
      </c>
      <c r="AN1213" t="str">
        <f>CHOOSE(AI1213, "Bottom 20%", "20%-40%", "40%-60%", "60%-80%", "Top 20%")</f>
        <v>40%-60%</v>
      </c>
      <c r="AP1213">
        <v>1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</row>
    <row r="1214" spans="1:59">
      <c r="A1214" s="8">
        <v>37909</v>
      </c>
      <c r="B1214" s="8">
        <v>37909</v>
      </c>
      <c r="C1214" t="s">
        <v>296</v>
      </c>
      <c r="E1214" t="s">
        <v>157</v>
      </c>
      <c r="F1214" t="s">
        <v>1535</v>
      </c>
      <c r="G1214" t="s">
        <v>55</v>
      </c>
      <c r="H1214" t="s">
        <v>817</v>
      </c>
      <c r="J1214">
        <v>3</v>
      </c>
      <c r="K1214">
        <v>3000</v>
      </c>
      <c r="L1214">
        <v>25</v>
      </c>
      <c r="M1214">
        <v>2003</v>
      </c>
      <c r="N1214" t="s">
        <v>298</v>
      </c>
      <c r="P1214">
        <f>ROUNDDOWN(AL1214,0)</f>
        <v>5</v>
      </c>
      <c r="S1214">
        <v>1.5</v>
      </c>
      <c r="U1214">
        <v>2003</v>
      </c>
      <c r="Y1214">
        <v>3</v>
      </c>
      <c r="AH1214">
        <v>3</v>
      </c>
      <c r="AI1214">
        <v>3</v>
      </c>
      <c r="AJ1214">
        <v>1</v>
      </c>
      <c r="AK1214">
        <v>11460</v>
      </c>
      <c r="AL1214">
        <v>5.5</v>
      </c>
      <c r="AM1214" t="s">
        <v>55</v>
      </c>
      <c r="AN1214" t="str">
        <f>CHOOSE(AI1214, "Bottom 20%", "20%-40%", "40%-60%", "60%-80%", "Top 20%")</f>
        <v>40%-60%</v>
      </c>
      <c r="AP1214">
        <v>1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1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</row>
    <row r="1215" spans="1:59">
      <c r="A1215" s="8">
        <v>36770</v>
      </c>
      <c r="B1215" s="8">
        <v>36799</v>
      </c>
      <c r="C1215" t="s">
        <v>296</v>
      </c>
      <c r="E1215" t="s">
        <v>157</v>
      </c>
      <c r="F1215" t="s">
        <v>1536</v>
      </c>
      <c r="G1215" t="s">
        <v>55</v>
      </c>
      <c r="H1215" t="s">
        <v>819</v>
      </c>
      <c r="J1215">
        <v>9</v>
      </c>
      <c r="K1215">
        <v>12500</v>
      </c>
      <c r="L1215">
        <v>0.50600000000000001</v>
      </c>
      <c r="M1215">
        <v>2000</v>
      </c>
      <c r="N1215" t="s">
        <v>298</v>
      </c>
      <c r="P1215">
        <f>ROUNDDOWN(AL1215,0)</f>
        <v>7</v>
      </c>
      <c r="S1215">
        <v>1.5</v>
      </c>
      <c r="U1215">
        <v>2000</v>
      </c>
      <c r="V1215">
        <v>3</v>
      </c>
      <c r="AH1215">
        <v>3</v>
      </c>
      <c r="AI1215">
        <v>3</v>
      </c>
      <c r="AJ1215">
        <v>30</v>
      </c>
      <c r="AK1215">
        <v>208200</v>
      </c>
      <c r="AL1215">
        <v>7.3</v>
      </c>
      <c r="AM1215" t="s">
        <v>55</v>
      </c>
      <c r="AN1215" t="str">
        <f>CHOOSE(AI1215, "Bottom 20%", "20%-40%", "40%-60%", "60%-80%", "Top 20%")</f>
        <v>40%-60%</v>
      </c>
      <c r="AP1215">
        <v>1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</row>
    <row r="1216" spans="1:59">
      <c r="A1216" s="8">
        <v>38679</v>
      </c>
      <c r="B1216" s="8">
        <v>38729</v>
      </c>
      <c r="C1216" t="s">
        <v>296</v>
      </c>
      <c r="E1216" t="s">
        <v>157</v>
      </c>
      <c r="F1216" t="s">
        <v>1537</v>
      </c>
      <c r="G1216" t="s">
        <v>55</v>
      </c>
      <c r="H1216" t="s">
        <v>814</v>
      </c>
      <c r="J1216">
        <v>55</v>
      </c>
      <c r="K1216">
        <v>700000</v>
      </c>
      <c r="L1216">
        <v>97</v>
      </c>
      <c r="M1216">
        <v>2006</v>
      </c>
      <c r="N1216" t="s">
        <v>298</v>
      </c>
      <c r="P1216">
        <f>ROUNDDOWN(AL1216,0)</f>
        <v>6</v>
      </c>
      <c r="S1216">
        <v>1.5</v>
      </c>
      <c r="U1216">
        <v>2005</v>
      </c>
      <c r="AA1216">
        <v>3</v>
      </c>
      <c r="AH1216">
        <v>3</v>
      </c>
      <c r="AI1216">
        <v>3</v>
      </c>
      <c r="AJ1216">
        <v>51</v>
      </c>
      <c r="AK1216">
        <v>70520</v>
      </c>
      <c r="AL1216">
        <v>6.7</v>
      </c>
      <c r="AM1216" t="s">
        <v>55</v>
      </c>
      <c r="AN1216" t="str">
        <f>CHOOSE(AI1216, "Bottom 20%", "20%-40%", "40%-60%", "60%-80%", "Top 20%")</f>
        <v>40%-60%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1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</row>
    <row r="1217" spans="1:59">
      <c r="A1217" s="8">
        <v>38331</v>
      </c>
      <c r="B1217" s="8">
        <v>38339</v>
      </c>
      <c r="C1217" t="s">
        <v>296</v>
      </c>
      <c r="E1217" t="s">
        <v>157</v>
      </c>
      <c r="F1217" t="s">
        <v>1538</v>
      </c>
      <c r="G1217" t="s">
        <v>55</v>
      </c>
      <c r="H1217" t="s">
        <v>817</v>
      </c>
      <c r="J1217">
        <v>2</v>
      </c>
      <c r="K1217">
        <v>5000</v>
      </c>
      <c r="L1217">
        <v>175</v>
      </c>
      <c r="M1217">
        <v>2004</v>
      </c>
      <c r="N1217" t="s">
        <v>298</v>
      </c>
      <c r="P1217">
        <f>ROUNDDOWN(AL1217,0)</f>
        <v>5</v>
      </c>
      <c r="S1217">
        <v>1.5</v>
      </c>
      <c r="U1217">
        <v>2004</v>
      </c>
      <c r="Z1217">
        <v>3</v>
      </c>
      <c r="AH1217">
        <v>3</v>
      </c>
      <c r="AI1217">
        <v>3</v>
      </c>
      <c r="AJ1217">
        <v>9</v>
      </c>
      <c r="AK1217">
        <v>43430</v>
      </c>
      <c r="AL1217">
        <v>5.8</v>
      </c>
      <c r="AM1217" t="s">
        <v>55</v>
      </c>
      <c r="AN1217" t="str">
        <f>CHOOSE(AI1217, "Bottom 20%", "20%-40%", "40%-60%", "60%-80%", "Top 20%")</f>
        <v>40%-60%</v>
      </c>
      <c r="AP1217">
        <v>1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1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</row>
    <row r="1218" spans="1:59">
      <c r="A1218" s="8">
        <v>39704</v>
      </c>
      <c r="B1218" s="8">
        <v>39728</v>
      </c>
      <c r="C1218" t="s">
        <v>296</v>
      </c>
      <c r="E1218" t="s">
        <v>157</v>
      </c>
      <c r="F1218" t="s">
        <v>1539</v>
      </c>
      <c r="G1218" t="s">
        <v>55</v>
      </c>
      <c r="H1218" t="s">
        <v>819</v>
      </c>
      <c r="J1218">
        <v>18</v>
      </c>
      <c r="K1218">
        <v>839573</v>
      </c>
      <c r="L1218">
        <v>16</v>
      </c>
      <c r="M1218">
        <v>2008</v>
      </c>
      <c r="N1218" t="s">
        <v>298</v>
      </c>
      <c r="P1218">
        <f>ROUNDDOWN(AL1218,0)</f>
        <v>6</v>
      </c>
      <c r="S1218">
        <v>1.5</v>
      </c>
      <c r="U1218">
        <v>2008</v>
      </c>
      <c r="AD1218">
        <v>3</v>
      </c>
      <c r="AH1218">
        <v>3</v>
      </c>
      <c r="AI1218">
        <v>3</v>
      </c>
      <c r="AJ1218">
        <v>25</v>
      </c>
      <c r="AK1218">
        <v>165800</v>
      </c>
      <c r="AL1218">
        <v>6.8</v>
      </c>
      <c r="AM1218" t="s">
        <v>55</v>
      </c>
      <c r="AN1218" t="str">
        <f>CHOOSE(AI1218, "Bottom 20%", "20%-40%", "40%-60%", "60%-80%", "Top 20%")</f>
        <v>40%-60%</v>
      </c>
      <c r="AP1218">
        <v>1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1</v>
      </c>
      <c r="BE1218">
        <v>0</v>
      </c>
      <c r="BF1218">
        <v>0</v>
      </c>
      <c r="BG1218">
        <v>0</v>
      </c>
    </row>
    <row r="1219" spans="1:59">
      <c r="A1219" s="8">
        <v>38577</v>
      </c>
      <c r="B1219" s="8">
        <v>38595</v>
      </c>
      <c r="C1219" t="s">
        <v>296</v>
      </c>
      <c r="E1219" t="s">
        <v>157</v>
      </c>
      <c r="F1219" t="s">
        <v>1540</v>
      </c>
      <c r="G1219" t="s">
        <v>55</v>
      </c>
      <c r="H1219" t="s">
        <v>817</v>
      </c>
      <c r="J1219">
        <v>21</v>
      </c>
      <c r="K1219">
        <v>119310</v>
      </c>
      <c r="L1219">
        <v>121</v>
      </c>
      <c r="M1219">
        <v>2005</v>
      </c>
      <c r="N1219" t="s">
        <v>298</v>
      </c>
      <c r="P1219">
        <f>ROUNDDOWN(AL1219,0)</f>
        <v>7</v>
      </c>
      <c r="S1219">
        <v>1.5</v>
      </c>
      <c r="U1219">
        <v>2005</v>
      </c>
      <c r="AA1219">
        <v>3</v>
      </c>
      <c r="AH1219">
        <v>3</v>
      </c>
      <c r="AI1219">
        <v>3</v>
      </c>
      <c r="AJ1219">
        <v>19</v>
      </c>
      <c r="AK1219">
        <v>134300</v>
      </c>
      <c r="AL1219">
        <v>7</v>
      </c>
      <c r="AM1219" t="s">
        <v>55</v>
      </c>
      <c r="AN1219" t="str">
        <f>CHOOSE(AI1219, "Bottom 20%", "20%-40%", "40%-60%", "60%-80%", "Top 20%")</f>
        <v>40%-60%</v>
      </c>
      <c r="AP1219">
        <v>1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1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</row>
    <row r="1220" spans="1:59">
      <c r="A1220" s="8">
        <v>40356</v>
      </c>
      <c r="B1220" s="8">
        <v>40361</v>
      </c>
      <c r="C1220" t="s">
        <v>676</v>
      </c>
      <c r="E1220" t="s">
        <v>233</v>
      </c>
      <c r="F1220" t="s">
        <v>1541</v>
      </c>
      <c r="G1220" t="s">
        <v>55</v>
      </c>
      <c r="H1220" t="s">
        <v>819</v>
      </c>
      <c r="J1220">
        <v>6</v>
      </c>
      <c r="K1220">
        <v>40059</v>
      </c>
      <c r="L1220">
        <v>1.9</v>
      </c>
      <c r="M1220">
        <v>2010</v>
      </c>
      <c r="N1220" t="s">
        <v>678</v>
      </c>
      <c r="P1220">
        <f>ROUNDDOWN(AL1220,0)</f>
        <v>5</v>
      </c>
      <c r="S1220">
        <v>1.5</v>
      </c>
      <c r="U1220">
        <v>2010</v>
      </c>
      <c r="AE1220">
        <v>3</v>
      </c>
      <c r="AF1220">
        <v>3</v>
      </c>
      <c r="AG1220">
        <v>3</v>
      </c>
      <c r="AH1220">
        <v>3</v>
      </c>
      <c r="AI1220">
        <v>3</v>
      </c>
      <c r="AJ1220">
        <v>6</v>
      </c>
      <c r="AK1220">
        <v>34500</v>
      </c>
      <c r="AL1220">
        <v>5.5</v>
      </c>
      <c r="AM1220" t="s">
        <v>55</v>
      </c>
      <c r="AN1220" t="str">
        <f>CHOOSE(AI1220, "Bottom 20%", "20%-40%", "40%-60%", "60%-80%", "Top 20%")</f>
        <v>40%-60%</v>
      </c>
      <c r="AP1220">
        <v>0</v>
      </c>
      <c r="AQ1220">
        <v>1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1</v>
      </c>
      <c r="BG1220">
        <v>0</v>
      </c>
    </row>
    <row r="1221" spans="1:59">
      <c r="A1221" s="8">
        <v>39618</v>
      </c>
      <c r="B1221" s="8">
        <v>39618</v>
      </c>
      <c r="C1221" t="s">
        <v>306</v>
      </c>
      <c r="E1221" t="s">
        <v>161</v>
      </c>
      <c r="F1221" t="s">
        <v>1542</v>
      </c>
      <c r="G1221" t="s">
        <v>55</v>
      </c>
      <c r="H1221" t="s">
        <v>819</v>
      </c>
      <c r="J1221">
        <v>11</v>
      </c>
      <c r="K1221">
        <v>4000</v>
      </c>
      <c r="L1221">
        <v>1.264</v>
      </c>
      <c r="M1221">
        <v>2008</v>
      </c>
      <c r="N1221" t="s">
        <v>308</v>
      </c>
      <c r="P1221">
        <f>ROUNDDOWN(AL1221,0)</f>
        <v>5</v>
      </c>
      <c r="S1221">
        <v>1.5</v>
      </c>
      <c r="U1221">
        <v>2008</v>
      </c>
      <c r="AD1221">
        <v>3</v>
      </c>
      <c r="AH1221">
        <v>3</v>
      </c>
      <c r="AI1221">
        <v>3</v>
      </c>
      <c r="AJ1221">
        <v>1</v>
      </c>
      <c r="AK1221">
        <v>47130</v>
      </c>
      <c r="AL1221">
        <v>5.8</v>
      </c>
      <c r="AM1221" t="s">
        <v>55</v>
      </c>
      <c r="AN1221" t="str">
        <f>CHOOSE(AI1221, "Bottom 20%", "20%-40%", "40%-60%", "60%-80%", "Top 20%")</f>
        <v>40%-60%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1</v>
      </c>
      <c r="BE1221">
        <v>0</v>
      </c>
      <c r="BF1221">
        <v>0</v>
      </c>
      <c r="BG1221">
        <v>0</v>
      </c>
    </row>
    <row r="1222" spans="1:59">
      <c r="A1222" s="8">
        <v>40515</v>
      </c>
      <c r="B1222" s="8">
        <v>40515</v>
      </c>
      <c r="C1222" t="s">
        <v>673</v>
      </c>
      <c r="E1222" t="s">
        <v>233</v>
      </c>
      <c r="F1222" t="s">
        <v>1543</v>
      </c>
      <c r="G1222" t="s">
        <v>55</v>
      </c>
      <c r="H1222" t="s">
        <v>819</v>
      </c>
      <c r="K1222">
        <v>14000</v>
      </c>
      <c r="M1222">
        <v>2010</v>
      </c>
      <c r="N1222" t="s">
        <v>674</v>
      </c>
      <c r="P1222">
        <f>ROUNDDOWN(AL1222,0)</f>
        <v>6</v>
      </c>
      <c r="S1222">
        <v>2</v>
      </c>
      <c r="U1222">
        <v>2010</v>
      </c>
      <c r="AE1222">
        <v>3</v>
      </c>
      <c r="AF1222">
        <v>3</v>
      </c>
      <c r="AG1222">
        <v>3</v>
      </c>
      <c r="AH1222">
        <v>3</v>
      </c>
      <c r="AI1222">
        <v>3</v>
      </c>
      <c r="AJ1222">
        <v>1</v>
      </c>
      <c r="AK1222">
        <v>101737.4</v>
      </c>
      <c r="AL1222">
        <v>6.1</v>
      </c>
      <c r="AM1222" t="s">
        <v>55</v>
      </c>
      <c r="AN1222" t="str">
        <f>CHOOSE(AI1222, "Bottom 20%", "20%-40%", "40%-60%", "60%-80%", "Top 20%")</f>
        <v>40%-60%</v>
      </c>
      <c r="AP1222">
        <v>0</v>
      </c>
      <c r="AQ1222">
        <v>1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1</v>
      </c>
      <c r="BG1222">
        <v>0</v>
      </c>
    </row>
    <row r="1223" spans="1:59">
      <c r="A1223" s="8">
        <v>40515</v>
      </c>
      <c r="B1223" s="8">
        <v>40517</v>
      </c>
      <c r="C1223" t="s">
        <v>290</v>
      </c>
      <c r="E1223" t="s">
        <v>233</v>
      </c>
      <c r="F1223" t="s">
        <v>1544</v>
      </c>
      <c r="G1223" t="s">
        <v>55</v>
      </c>
      <c r="H1223" t="s">
        <v>819</v>
      </c>
      <c r="J1223">
        <v>3</v>
      </c>
      <c r="K1223">
        <v>20000</v>
      </c>
      <c r="M1223">
        <v>2010</v>
      </c>
      <c r="N1223" t="s">
        <v>292</v>
      </c>
      <c r="P1223">
        <f>ROUNDDOWN(AL1223,0)</f>
        <v>6</v>
      </c>
      <c r="S1223">
        <v>2</v>
      </c>
      <c r="U1223">
        <v>2010</v>
      </c>
      <c r="AE1223">
        <v>3</v>
      </c>
      <c r="AF1223">
        <v>3</v>
      </c>
      <c r="AG1223">
        <v>3</v>
      </c>
      <c r="AH1223">
        <v>3</v>
      </c>
      <c r="AI1223">
        <v>3</v>
      </c>
      <c r="AJ1223">
        <v>3</v>
      </c>
      <c r="AK1223">
        <v>101737.4</v>
      </c>
      <c r="AL1223">
        <v>6.1</v>
      </c>
      <c r="AM1223" t="s">
        <v>55</v>
      </c>
      <c r="AN1223" t="str">
        <f>CHOOSE(AI1223, "Bottom 20%", "20%-40%", "40%-60%", "60%-80%", "Top 20%")</f>
        <v>40%-60%</v>
      </c>
      <c r="AP1223">
        <v>0</v>
      </c>
      <c r="AQ1223">
        <v>1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1</v>
      </c>
      <c r="BG1223">
        <v>0</v>
      </c>
    </row>
    <row r="1224" spans="1:59">
      <c r="A1224" s="8">
        <v>39740</v>
      </c>
      <c r="B1224" s="8">
        <v>39764</v>
      </c>
      <c r="C1224" t="s">
        <v>1545</v>
      </c>
      <c r="E1224" t="s">
        <v>207</v>
      </c>
      <c r="F1224" t="s">
        <v>1546</v>
      </c>
      <c r="G1224" t="s">
        <v>55</v>
      </c>
      <c r="H1224" t="s">
        <v>819</v>
      </c>
      <c r="J1224">
        <v>1</v>
      </c>
      <c r="K1224">
        <v>38000</v>
      </c>
      <c r="L1224">
        <v>9.6969999999999992</v>
      </c>
      <c r="M1224">
        <v>2008</v>
      </c>
      <c r="N1224" t="s">
        <v>1547</v>
      </c>
      <c r="P1224">
        <f>ROUNDDOWN(AL1224,0)</f>
        <v>6</v>
      </c>
      <c r="S1224">
        <v>2</v>
      </c>
      <c r="U1224">
        <v>2008</v>
      </c>
      <c r="AD1224">
        <v>3</v>
      </c>
      <c r="AH1224">
        <v>3</v>
      </c>
      <c r="AI1224">
        <v>3</v>
      </c>
      <c r="AJ1224">
        <v>25</v>
      </c>
      <c r="AK1224">
        <v>96390</v>
      </c>
      <c r="AL1224">
        <v>6.7</v>
      </c>
      <c r="AM1224" t="s">
        <v>55</v>
      </c>
      <c r="AN1224" t="str">
        <f>CHOOSE(AI1224, "Bottom 20%", "20%-40%", "40%-60%", "60%-80%", "Top 20%")</f>
        <v>40%-60%</v>
      </c>
      <c r="AP1224">
        <v>0</v>
      </c>
      <c r="AQ1224">
        <v>0</v>
      </c>
      <c r="AR1224">
        <v>1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1</v>
      </c>
      <c r="BE1224">
        <v>0</v>
      </c>
      <c r="BF1224">
        <v>0</v>
      </c>
      <c r="BG1224">
        <v>0</v>
      </c>
    </row>
    <row r="1225" spans="1:59">
      <c r="A1225" s="8">
        <v>39752</v>
      </c>
      <c r="B1225" s="8">
        <v>39756</v>
      </c>
      <c r="C1225" t="s">
        <v>200</v>
      </c>
      <c r="E1225" t="s">
        <v>157</v>
      </c>
      <c r="F1225" t="s">
        <v>1548</v>
      </c>
      <c r="G1225" t="s">
        <v>55</v>
      </c>
      <c r="H1225" t="s">
        <v>819</v>
      </c>
      <c r="J1225">
        <v>67</v>
      </c>
      <c r="K1225">
        <v>411000</v>
      </c>
      <c r="L1225">
        <v>29</v>
      </c>
      <c r="M1225">
        <v>2008</v>
      </c>
      <c r="N1225" t="s">
        <v>202</v>
      </c>
      <c r="P1225">
        <f>ROUNDDOWN(AL1225,0)</f>
        <v>6</v>
      </c>
      <c r="S1225">
        <v>2</v>
      </c>
      <c r="U1225">
        <v>2008</v>
      </c>
      <c r="AD1225">
        <v>3</v>
      </c>
      <c r="AH1225">
        <v>3</v>
      </c>
      <c r="AI1225">
        <v>3</v>
      </c>
      <c r="AJ1225">
        <v>5</v>
      </c>
      <c r="AK1225">
        <v>74590</v>
      </c>
      <c r="AL1225">
        <v>6.1</v>
      </c>
      <c r="AM1225" t="s">
        <v>55</v>
      </c>
      <c r="AN1225" t="str">
        <f>CHOOSE(AI1225, "Bottom 20%", "20%-40%", "40%-60%", "60%-80%", "Top 20%")</f>
        <v>40%-60%</v>
      </c>
      <c r="AP1225">
        <v>1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1</v>
      </c>
      <c r="BE1225">
        <v>0</v>
      </c>
      <c r="BF1225">
        <v>0</v>
      </c>
      <c r="BG1225">
        <v>0</v>
      </c>
    </row>
    <row r="1226" spans="1:59">
      <c r="A1226" s="8">
        <v>39667</v>
      </c>
      <c r="B1226" s="8">
        <v>39671</v>
      </c>
      <c r="C1226" t="s">
        <v>200</v>
      </c>
      <c r="E1226" t="s">
        <v>157</v>
      </c>
      <c r="F1226" t="s">
        <v>1549</v>
      </c>
      <c r="G1226" t="s">
        <v>55</v>
      </c>
      <c r="H1226" t="s">
        <v>819</v>
      </c>
      <c r="J1226">
        <v>20</v>
      </c>
      <c r="K1226">
        <v>810000</v>
      </c>
      <c r="L1226">
        <v>42</v>
      </c>
      <c r="M1226">
        <v>2008</v>
      </c>
      <c r="N1226" t="s">
        <v>202</v>
      </c>
      <c r="P1226">
        <f>ROUNDDOWN(AL1226,0)</f>
        <v>4</v>
      </c>
      <c r="S1226">
        <v>2</v>
      </c>
      <c r="U1226">
        <v>2008</v>
      </c>
      <c r="AD1226">
        <v>3</v>
      </c>
      <c r="AH1226">
        <v>3</v>
      </c>
      <c r="AI1226">
        <v>3</v>
      </c>
      <c r="AJ1226">
        <v>5</v>
      </c>
      <c r="AK1226">
        <v>8410</v>
      </c>
      <c r="AL1226">
        <v>4.8</v>
      </c>
      <c r="AM1226" t="s">
        <v>55</v>
      </c>
      <c r="AN1226" t="str">
        <f>CHOOSE(AI1226, "Bottom 20%", "20%-40%", "40%-60%", "60%-80%", "Top 20%")</f>
        <v>40%-60%</v>
      </c>
      <c r="AP1226">
        <v>1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1</v>
      </c>
      <c r="BE1226">
        <v>0</v>
      </c>
      <c r="BF1226">
        <v>0</v>
      </c>
      <c r="BG1226">
        <v>0</v>
      </c>
    </row>
    <row r="1227" spans="1:59">
      <c r="A1227" s="8">
        <v>39606</v>
      </c>
      <c r="B1227" s="8">
        <v>39621</v>
      </c>
      <c r="C1227" t="s">
        <v>200</v>
      </c>
      <c r="E1227" t="s">
        <v>157</v>
      </c>
      <c r="F1227" t="s">
        <v>1550</v>
      </c>
      <c r="G1227" t="s">
        <v>55</v>
      </c>
      <c r="H1227" t="s">
        <v>819</v>
      </c>
      <c r="J1227">
        <v>176</v>
      </c>
      <c r="K1227">
        <v>1600000</v>
      </c>
      <c r="L1227">
        <v>2200</v>
      </c>
      <c r="M1227">
        <v>2008</v>
      </c>
      <c r="N1227" t="s">
        <v>202</v>
      </c>
      <c r="P1227">
        <f>ROUNDDOWN(AL1227,0)</f>
        <v>6</v>
      </c>
      <c r="S1227">
        <v>2</v>
      </c>
      <c r="U1227">
        <v>2008</v>
      </c>
      <c r="AD1227">
        <v>3</v>
      </c>
      <c r="AH1227">
        <v>3</v>
      </c>
      <c r="AI1227">
        <v>3</v>
      </c>
      <c r="AJ1227">
        <v>16</v>
      </c>
      <c r="AK1227">
        <v>79370</v>
      </c>
      <c r="AL1227">
        <v>6.4</v>
      </c>
      <c r="AM1227" t="s">
        <v>55</v>
      </c>
      <c r="AN1227" t="str">
        <f>CHOOSE(AI1227, "Bottom 20%", "20%-40%", "40%-60%", "60%-80%", "Top 20%")</f>
        <v>40%-60%</v>
      </c>
      <c r="AP1227">
        <v>1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1</v>
      </c>
      <c r="BE1227">
        <v>0</v>
      </c>
      <c r="BF1227">
        <v>0</v>
      </c>
      <c r="BG1227">
        <v>0</v>
      </c>
    </row>
    <row r="1228" spans="1:59">
      <c r="A1228" s="8">
        <v>40457</v>
      </c>
      <c r="B1228" s="8">
        <v>40457</v>
      </c>
      <c r="C1228" t="s">
        <v>200</v>
      </c>
      <c r="E1228" t="s">
        <v>157</v>
      </c>
      <c r="F1228" t="s">
        <v>1551</v>
      </c>
      <c r="G1228" t="s">
        <v>55</v>
      </c>
      <c r="H1228" t="s">
        <v>819</v>
      </c>
      <c r="J1228">
        <v>4</v>
      </c>
      <c r="K1228">
        <v>130000</v>
      </c>
      <c r="L1228">
        <v>171</v>
      </c>
      <c r="M1228">
        <v>2010</v>
      </c>
      <c r="N1228" t="s">
        <v>202</v>
      </c>
      <c r="P1228">
        <f>ROUNDDOWN(AL1228,0)</f>
        <v>4</v>
      </c>
      <c r="S1228">
        <v>2</v>
      </c>
      <c r="U1228">
        <v>2010</v>
      </c>
      <c r="AE1228">
        <v>3</v>
      </c>
      <c r="AF1228">
        <v>3</v>
      </c>
      <c r="AG1228">
        <v>3</v>
      </c>
      <c r="AH1228">
        <v>3</v>
      </c>
      <c r="AI1228">
        <v>3</v>
      </c>
      <c r="AJ1228">
        <v>1</v>
      </c>
      <c r="AK1228">
        <v>3978.3</v>
      </c>
      <c r="AL1228">
        <v>4.9000000000000004</v>
      </c>
      <c r="AM1228" t="s">
        <v>55</v>
      </c>
      <c r="AN1228" t="str">
        <f>CHOOSE(AI1228, "Bottom 20%", "20%-40%", "40%-60%", "60%-80%", "Top 20%")</f>
        <v>40%-60%</v>
      </c>
      <c r="AP1228">
        <v>1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1</v>
      </c>
      <c r="BG1228">
        <v>0</v>
      </c>
    </row>
    <row r="1229" spans="1:59">
      <c r="A1229" s="8">
        <v>39734</v>
      </c>
      <c r="B1229" s="8">
        <v>39739</v>
      </c>
      <c r="C1229" t="s">
        <v>503</v>
      </c>
      <c r="E1229" t="s">
        <v>207</v>
      </c>
      <c r="F1229" t="s">
        <v>1552</v>
      </c>
      <c r="G1229" t="s">
        <v>55</v>
      </c>
      <c r="H1229" t="s">
        <v>819</v>
      </c>
      <c r="J1229">
        <v>6</v>
      </c>
      <c r="K1229">
        <v>92000</v>
      </c>
      <c r="M1229">
        <v>2008</v>
      </c>
      <c r="N1229" t="s">
        <v>505</v>
      </c>
      <c r="P1229">
        <f>ROUNDDOWN(AL1229,0)</f>
        <v>6</v>
      </c>
      <c r="S1229">
        <v>2</v>
      </c>
      <c r="U1229">
        <v>2008</v>
      </c>
      <c r="AD1229">
        <v>3</v>
      </c>
      <c r="AH1229">
        <v>3</v>
      </c>
      <c r="AI1229">
        <v>3</v>
      </c>
      <c r="AJ1229">
        <v>6</v>
      </c>
      <c r="AK1229">
        <v>96390</v>
      </c>
      <c r="AL1229">
        <v>6.7</v>
      </c>
      <c r="AM1229" t="s">
        <v>55</v>
      </c>
      <c r="AN1229" t="str">
        <f>CHOOSE(AI1229, "Bottom 20%", "20%-40%", "40%-60%", "60%-80%", "Top 20%")</f>
        <v>40%-60%</v>
      </c>
      <c r="AP1229">
        <v>0</v>
      </c>
      <c r="AQ1229">
        <v>0</v>
      </c>
      <c r="AR1229">
        <v>1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1</v>
      </c>
      <c r="BE1229">
        <v>0</v>
      </c>
      <c r="BF1229">
        <v>0</v>
      </c>
      <c r="BG1229">
        <v>0</v>
      </c>
    </row>
    <row r="1230" spans="1:59">
      <c r="A1230" s="8">
        <v>39722</v>
      </c>
      <c r="B1230" s="8">
        <v>39738</v>
      </c>
      <c r="C1230" t="s">
        <v>284</v>
      </c>
      <c r="E1230" t="s">
        <v>161</v>
      </c>
      <c r="F1230" t="s">
        <v>1553</v>
      </c>
      <c r="G1230" t="s">
        <v>55</v>
      </c>
      <c r="H1230" t="s">
        <v>970</v>
      </c>
      <c r="J1230">
        <v>93</v>
      </c>
      <c r="K1230">
        <v>59050</v>
      </c>
      <c r="L1230">
        <v>348</v>
      </c>
      <c r="M1230">
        <v>2008</v>
      </c>
      <c r="N1230" t="s">
        <v>286</v>
      </c>
      <c r="P1230">
        <f>ROUNDDOWN(AL1230,0)</f>
        <v>6</v>
      </c>
      <c r="S1230">
        <v>2</v>
      </c>
      <c r="U1230">
        <v>2008</v>
      </c>
      <c r="AD1230">
        <v>3</v>
      </c>
      <c r="AH1230">
        <v>3</v>
      </c>
      <c r="AI1230">
        <v>3</v>
      </c>
      <c r="AJ1230">
        <v>17</v>
      </c>
      <c r="AK1230">
        <v>34760</v>
      </c>
      <c r="AL1230">
        <v>6.1</v>
      </c>
      <c r="AM1230" t="s">
        <v>55</v>
      </c>
      <c r="AN1230" t="str">
        <f>CHOOSE(AI1230, "Bottom 20%", "20%-40%", "40%-60%", "60%-80%", "Top 20%")</f>
        <v>40%-60%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1</v>
      </c>
      <c r="BE1230">
        <v>0</v>
      </c>
      <c r="BF1230">
        <v>0</v>
      </c>
      <c r="BG1230">
        <v>0</v>
      </c>
    </row>
    <row r="1231" spans="1:59">
      <c r="A1231" s="8">
        <v>39477</v>
      </c>
      <c r="B1231" s="8">
        <v>39510</v>
      </c>
      <c r="C1231" t="s">
        <v>310</v>
      </c>
      <c r="E1231" t="s">
        <v>207</v>
      </c>
      <c r="F1231" t="s">
        <v>1554</v>
      </c>
      <c r="G1231" t="s">
        <v>55</v>
      </c>
      <c r="H1231" t="s">
        <v>819</v>
      </c>
      <c r="J1231">
        <v>41</v>
      </c>
      <c r="K1231">
        <v>289122</v>
      </c>
      <c r="L1231">
        <v>1000</v>
      </c>
      <c r="M1231">
        <v>2008</v>
      </c>
      <c r="N1231" t="s">
        <v>312</v>
      </c>
      <c r="P1231">
        <f>ROUNDDOWN(AL1231,0)</f>
        <v>7</v>
      </c>
      <c r="S1231">
        <v>2</v>
      </c>
      <c r="U1231">
        <v>2008</v>
      </c>
      <c r="AD1231">
        <v>3</v>
      </c>
      <c r="AH1231">
        <v>3</v>
      </c>
      <c r="AI1231">
        <v>3</v>
      </c>
      <c r="AJ1231">
        <v>34</v>
      </c>
      <c r="AK1231">
        <v>75830</v>
      </c>
      <c r="AL1231">
        <v>7.1</v>
      </c>
      <c r="AM1231" t="s">
        <v>55</v>
      </c>
      <c r="AN1231" t="str">
        <f>CHOOSE(AI1231, "Bottom 20%", "20%-40%", "40%-60%", "60%-80%", "Top 20%")</f>
        <v>40%-60%</v>
      </c>
      <c r="AP1231">
        <v>0</v>
      </c>
      <c r="AQ1231">
        <v>0</v>
      </c>
      <c r="AR1231">
        <v>1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1</v>
      </c>
      <c r="BE1231">
        <v>0</v>
      </c>
      <c r="BF1231">
        <v>0</v>
      </c>
      <c r="BG1231">
        <v>0</v>
      </c>
    </row>
    <row r="1232" spans="1:59">
      <c r="A1232" s="8">
        <v>39743</v>
      </c>
      <c r="B1232" s="8">
        <v>39782</v>
      </c>
      <c r="C1232" t="s">
        <v>215</v>
      </c>
      <c r="E1232" t="s">
        <v>207</v>
      </c>
      <c r="F1232" t="s">
        <v>1555</v>
      </c>
      <c r="G1232" t="s">
        <v>55</v>
      </c>
      <c r="H1232" t="s">
        <v>819</v>
      </c>
      <c r="J1232">
        <v>3</v>
      </c>
      <c r="K1232">
        <v>180000</v>
      </c>
      <c r="M1232">
        <v>2008</v>
      </c>
      <c r="N1232" t="s">
        <v>217</v>
      </c>
      <c r="P1232">
        <f>ROUNDDOWN(AL1232,0)</f>
        <v>6</v>
      </c>
      <c r="S1232">
        <v>2</v>
      </c>
      <c r="U1232">
        <v>2008</v>
      </c>
      <c r="AD1232">
        <v>3</v>
      </c>
      <c r="AH1232">
        <v>3</v>
      </c>
      <c r="AI1232">
        <v>3</v>
      </c>
      <c r="AJ1232">
        <v>40</v>
      </c>
      <c r="AK1232">
        <v>96390</v>
      </c>
      <c r="AL1232">
        <v>6.7</v>
      </c>
      <c r="AM1232" t="s">
        <v>55</v>
      </c>
      <c r="AN1232" t="str">
        <f>CHOOSE(AI1232, "Bottom 20%", "20%-40%", "40%-60%", "60%-80%", "Top 20%")</f>
        <v>40%-60%</v>
      </c>
      <c r="AP1232">
        <v>0</v>
      </c>
      <c r="AQ1232">
        <v>0</v>
      </c>
      <c r="AR1232">
        <v>1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1</v>
      </c>
      <c r="BE1232">
        <v>0</v>
      </c>
      <c r="BF1232">
        <v>0</v>
      </c>
      <c r="BG1232">
        <v>0</v>
      </c>
    </row>
    <row r="1233" spans="1:59">
      <c r="A1233" s="8">
        <v>38367</v>
      </c>
      <c r="B1233" s="8">
        <v>38408</v>
      </c>
      <c r="C1233" t="s">
        <v>1083</v>
      </c>
      <c r="E1233" t="s">
        <v>207</v>
      </c>
      <c r="F1233" t="s">
        <v>1556</v>
      </c>
      <c r="G1233" t="s">
        <v>55</v>
      </c>
      <c r="H1233" t="s">
        <v>817</v>
      </c>
      <c r="J1233">
        <v>34</v>
      </c>
      <c r="K1233">
        <v>274774</v>
      </c>
      <c r="L1233">
        <v>465.1</v>
      </c>
      <c r="M1233">
        <v>2005</v>
      </c>
      <c r="N1233" t="s">
        <v>1085</v>
      </c>
      <c r="P1233">
        <f>ROUNDDOWN(AL1233,0)</f>
        <v>5</v>
      </c>
      <c r="S1233">
        <v>2</v>
      </c>
      <c r="U1233">
        <v>2005</v>
      </c>
      <c r="AA1233">
        <v>3</v>
      </c>
      <c r="AH1233">
        <v>2</v>
      </c>
      <c r="AI1233">
        <v>3</v>
      </c>
      <c r="AJ1233">
        <v>42</v>
      </c>
      <c r="AK1233">
        <v>1340</v>
      </c>
      <c r="AL1233">
        <v>5.0999999999999996</v>
      </c>
      <c r="AM1233" t="s">
        <v>55</v>
      </c>
      <c r="AN1233" t="str">
        <f>CHOOSE(AI1233, "Bottom 20%", "20%-40%", "40%-60%", "60%-80%", "Top 20%")</f>
        <v>40%-60%</v>
      </c>
      <c r="AP1233">
        <v>0</v>
      </c>
      <c r="AQ1233">
        <v>0</v>
      </c>
      <c r="AR1233">
        <v>1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1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</row>
    <row r="1234" spans="1:59">
      <c r="A1234" s="8">
        <v>37113</v>
      </c>
      <c r="B1234" s="8">
        <v>37115</v>
      </c>
      <c r="C1234" t="s">
        <v>475</v>
      </c>
      <c r="E1234" t="s">
        <v>186</v>
      </c>
      <c r="F1234" t="s">
        <v>1557</v>
      </c>
      <c r="G1234" t="s">
        <v>55</v>
      </c>
      <c r="H1234" t="s">
        <v>814</v>
      </c>
      <c r="J1234">
        <v>412</v>
      </c>
      <c r="K1234">
        <v>1200200</v>
      </c>
      <c r="L1234">
        <v>78.8</v>
      </c>
      <c r="M1234">
        <v>2001</v>
      </c>
      <c r="N1234" t="s">
        <v>477</v>
      </c>
      <c r="P1234">
        <f>ROUNDDOWN(AL1234,0)</f>
        <v>5</v>
      </c>
      <c r="S1234">
        <v>2</v>
      </c>
      <c r="U1234">
        <v>2001</v>
      </c>
      <c r="W1234">
        <v>3</v>
      </c>
      <c r="AH1234">
        <v>4</v>
      </c>
      <c r="AI1234">
        <v>3</v>
      </c>
      <c r="AJ1234">
        <v>3</v>
      </c>
      <c r="AK1234">
        <v>77940</v>
      </c>
      <c r="AL1234">
        <v>5.7</v>
      </c>
      <c r="AM1234" t="s">
        <v>55</v>
      </c>
      <c r="AN1234" t="str">
        <f>CHOOSE(AI1234, "Bottom 20%", "20%-40%", "40%-60%", "60%-80%", "Top 20%")</f>
        <v>40%-60%</v>
      </c>
      <c r="AP1234">
        <v>0</v>
      </c>
      <c r="AQ1234">
        <v>0</v>
      </c>
      <c r="AR1234">
        <v>0</v>
      </c>
      <c r="AS1234">
        <v>1</v>
      </c>
      <c r="AT1234">
        <v>0</v>
      </c>
      <c r="AU1234">
        <v>0</v>
      </c>
      <c r="AV1234">
        <v>0</v>
      </c>
      <c r="AW1234">
        <v>1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</row>
    <row r="1235" spans="1:59">
      <c r="A1235" s="8">
        <v>40254</v>
      </c>
      <c r="B1235" s="8">
        <v>40261</v>
      </c>
      <c r="C1235" t="s">
        <v>377</v>
      </c>
      <c r="E1235" t="s">
        <v>186</v>
      </c>
      <c r="F1235" t="s">
        <v>1558</v>
      </c>
      <c r="G1235" t="s">
        <v>55</v>
      </c>
      <c r="H1235" t="s">
        <v>819</v>
      </c>
      <c r="K1235">
        <v>13000</v>
      </c>
      <c r="M1235">
        <v>2010</v>
      </c>
      <c r="N1235" t="s">
        <v>379</v>
      </c>
      <c r="P1235">
        <f>ROUNDDOWN(AL1235,0)</f>
        <v>7</v>
      </c>
      <c r="S1235">
        <v>2</v>
      </c>
      <c r="U1235">
        <v>2010</v>
      </c>
      <c r="AE1235">
        <v>3</v>
      </c>
      <c r="AF1235">
        <v>3</v>
      </c>
      <c r="AG1235">
        <v>3</v>
      </c>
      <c r="AH1235">
        <v>3</v>
      </c>
      <c r="AI1235">
        <v>3</v>
      </c>
      <c r="AJ1235">
        <v>8</v>
      </c>
      <c r="AK1235">
        <v>323800</v>
      </c>
      <c r="AL1235">
        <v>7</v>
      </c>
      <c r="AM1235" t="s">
        <v>55</v>
      </c>
      <c r="AN1235" t="str">
        <f>CHOOSE(AI1235, "Bottom 20%", "20%-40%", "40%-60%", "60%-80%", "Top 20%")</f>
        <v>40%-60%</v>
      </c>
      <c r="AP1235">
        <v>0</v>
      </c>
      <c r="AQ1235">
        <v>0</v>
      </c>
      <c r="AR1235">
        <v>0</v>
      </c>
      <c r="AS1235">
        <v>1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1</v>
      </c>
      <c r="BG1235">
        <v>0</v>
      </c>
    </row>
    <row r="1236" spans="1:59">
      <c r="A1236" s="8">
        <v>36621</v>
      </c>
      <c r="B1236" s="8">
        <v>36641</v>
      </c>
      <c r="C1236" t="s">
        <v>699</v>
      </c>
      <c r="E1236" t="s">
        <v>233</v>
      </c>
      <c r="F1236" t="s">
        <v>1559</v>
      </c>
      <c r="G1236" t="s">
        <v>55</v>
      </c>
      <c r="H1236" t="s">
        <v>817</v>
      </c>
      <c r="J1236">
        <v>9</v>
      </c>
      <c r="K1236">
        <v>60431</v>
      </c>
      <c r="L1236">
        <v>100</v>
      </c>
      <c r="M1236">
        <v>2000</v>
      </c>
      <c r="N1236" t="s">
        <v>701</v>
      </c>
      <c r="P1236">
        <f>ROUNDDOWN(AL1236,0)</f>
        <v>6</v>
      </c>
      <c r="S1236">
        <v>2</v>
      </c>
      <c r="U1236">
        <v>2000</v>
      </c>
      <c r="V1236">
        <v>3</v>
      </c>
      <c r="AH1236">
        <v>3</v>
      </c>
      <c r="AI1236">
        <v>3</v>
      </c>
      <c r="AJ1236">
        <v>21</v>
      </c>
      <c r="AK1236">
        <v>116000</v>
      </c>
      <c r="AL1236">
        <v>6.7</v>
      </c>
      <c r="AM1236" t="s">
        <v>55</v>
      </c>
      <c r="AN1236" t="str">
        <f>CHOOSE(AI1236, "Bottom 20%", "20%-40%", "40%-60%", "60%-80%", "Top 20%")</f>
        <v>40%-60%</v>
      </c>
      <c r="AP1236">
        <v>0</v>
      </c>
      <c r="AQ1236">
        <v>1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</row>
    <row r="1237" spans="1:59">
      <c r="A1237" s="8">
        <v>40350</v>
      </c>
      <c r="B1237" s="8">
        <v>40362</v>
      </c>
      <c r="C1237" t="s">
        <v>699</v>
      </c>
      <c r="E1237" t="s">
        <v>233</v>
      </c>
      <c r="F1237" t="s">
        <v>1560</v>
      </c>
      <c r="G1237" t="s">
        <v>55</v>
      </c>
      <c r="H1237" t="s">
        <v>819</v>
      </c>
      <c r="J1237">
        <v>26</v>
      </c>
      <c r="K1237">
        <v>12237</v>
      </c>
      <c r="M1237">
        <v>2010</v>
      </c>
      <c r="N1237" t="s">
        <v>701</v>
      </c>
      <c r="P1237">
        <f>ROUNDDOWN(AL1237,0)</f>
        <v>6</v>
      </c>
      <c r="S1237">
        <v>2</v>
      </c>
      <c r="U1237">
        <v>2010</v>
      </c>
      <c r="AE1237">
        <v>3</v>
      </c>
      <c r="AF1237">
        <v>3</v>
      </c>
      <c r="AG1237">
        <v>3</v>
      </c>
      <c r="AH1237">
        <v>3</v>
      </c>
      <c r="AI1237">
        <v>3</v>
      </c>
      <c r="AJ1237">
        <v>13</v>
      </c>
      <c r="AK1237">
        <v>56730</v>
      </c>
      <c r="AL1237">
        <v>6.4</v>
      </c>
      <c r="AM1237" t="s">
        <v>55</v>
      </c>
      <c r="AN1237" t="str">
        <f>CHOOSE(AI1237, "Bottom 20%", "20%-40%", "40%-60%", "60%-80%", "Top 20%")</f>
        <v>40%-60%</v>
      </c>
      <c r="AP1237">
        <v>0</v>
      </c>
      <c r="AQ1237">
        <v>1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1</v>
      </c>
      <c r="BG1237">
        <v>0</v>
      </c>
    </row>
    <row r="1238" spans="1:59">
      <c r="A1238" s="8">
        <v>36954</v>
      </c>
      <c r="B1238" s="8">
        <v>36967</v>
      </c>
      <c r="C1238" t="s">
        <v>699</v>
      </c>
      <c r="E1238" t="s">
        <v>233</v>
      </c>
      <c r="F1238" t="s">
        <v>1561</v>
      </c>
      <c r="G1238" t="s">
        <v>55</v>
      </c>
      <c r="H1238" t="s">
        <v>817</v>
      </c>
      <c r="K1238">
        <v>4000</v>
      </c>
      <c r="L1238">
        <v>15</v>
      </c>
      <c r="M1238">
        <v>2001</v>
      </c>
      <c r="N1238" t="s">
        <v>701</v>
      </c>
      <c r="P1238">
        <f>ROUNDDOWN(AL1238,0)</f>
        <v>5</v>
      </c>
      <c r="S1238">
        <v>2</v>
      </c>
      <c r="U1238">
        <v>2001</v>
      </c>
      <c r="W1238">
        <v>3</v>
      </c>
      <c r="AH1238">
        <v>3</v>
      </c>
      <c r="AI1238">
        <v>3</v>
      </c>
      <c r="AJ1238">
        <v>14</v>
      </c>
      <c r="AK1238">
        <v>30200</v>
      </c>
      <c r="AL1238">
        <v>5.9</v>
      </c>
      <c r="AM1238" t="s">
        <v>55</v>
      </c>
      <c r="AN1238" t="str">
        <f>CHOOSE(AI1238, "Bottom 20%", "20%-40%", "40%-60%", "60%-80%", "Top 20%")</f>
        <v>40%-60%</v>
      </c>
      <c r="AP1238">
        <v>0</v>
      </c>
      <c r="AQ1238">
        <v>1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1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</row>
    <row r="1239" spans="1:59">
      <c r="A1239" s="8">
        <v>39655</v>
      </c>
      <c r="B1239" s="8">
        <v>39691</v>
      </c>
      <c r="C1239" t="s">
        <v>699</v>
      </c>
      <c r="E1239" t="s">
        <v>233</v>
      </c>
      <c r="F1239" t="s">
        <v>1562</v>
      </c>
      <c r="G1239" t="s">
        <v>55</v>
      </c>
      <c r="H1239" t="s">
        <v>819</v>
      </c>
      <c r="J1239">
        <v>5</v>
      </c>
      <c r="K1239">
        <v>11000</v>
      </c>
      <c r="M1239">
        <v>2008</v>
      </c>
      <c r="N1239" t="s">
        <v>701</v>
      </c>
      <c r="P1239">
        <f>ROUNDDOWN(AL1239,0)</f>
        <v>6</v>
      </c>
      <c r="S1239">
        <v>2</v>
      </c>
      <c r="U1239">
        <v>2008</v>
      </c>
      <c r="AD1239">
        <v>3</v>
      </c>
      <c r="AH1239">
        <v>3</v>
      </c>
      <c r="AI1239">
        <v>3</v>
      </c>
      <c r="AJ1239">
        <v>37</v>
      </c>
      <c r="AK1239">
        <v>55710</v>
      </c>
      <c r="AL1239">
        <v>6</v>
      </c>
      <c r="AM1239" t="s">
        <v>55</v>
      </c>
      <c r="AN1239" t="str">
        <f>CHOOSE(AI1239, "Bottom 20%", "20%-40%", "40%-60%", "60%-80%", "Top 20%")</f>
        <v>40%-60%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1</v>
      </c>
      <c r="BE1239">
        <v>0</v>
      </c>
      <c r="BF1239">
        <v>0</v>
      </c>
      <c r="BG1239">
        <v>0</v>
      </c>
    </row>
    <row r="1240" spans="1:59">
      <c r="A1240" s="8">
        <v>37023</v>
      </c>
      <c r="B1240" s="8">
        <v>37038</v>
      </c>
      <c r="C1240" t="s">
        <v>303</v>
      </c>
      <c r="E1240" t="s">
        <v>233</v>
      </c>
      <c r="F1240" t="s">
        <v>1563</v>
      </c>
      <c r="G1240" t="s">
        <v>55</v>
      </c>
      <c r="H1240" t="s">
        <v>817</v>
      </c>
      <c r="J1240">
        <v>10</v>
      </c>
      <c r="K1240">
        <v>50305</v>
      </c>
      <c r="L1240">
        <v>241</v>
      </c>
      <c r="M1240">
        <v>2001</v>
      </c>
      <c r="N1240" t="s">
        <v>305</v>
      </c>
      <c r="P1240">
        <f>ROUNDDOWN(AL1240,0)</f>
        <v>8</v>
      </c>
      <c r="S1240">
        <v>2</v>
      </c>
      <c r="U1240">
        <v>2001</v>
      </c>
      <c r="W1240">
        <v>3</v>
      </c>
      <c r="AH1240">
        <v>4</v>
      </c>
      <c r="AI1240">
        <v>3</v>
      </c>
      <c r="AJ1240">
        <v>16</v>
      </c>
      <c r="AK1240">
        <v>2857000</v>
      </c>
      <c r="AL1240">
        <v>8</v>
      </c>
      <c r="AM1240" t="s">
        <v>55</v>
      </c>
      <c r="AN1240" t="str">
        <f>CHOOSE(AI1240, "Bottom 20%", "20%-40%", "40%-60%", "60%-80%", "Top 20%")</f>
        <v>40%-60%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1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</row>
    <row r="1241" spans="1:59">
      <c r="A1241" s="8">
        <v>37426</v>
      </c>
      <c r="B1241" s="8">
        <v>37438</v>
      </c>
      <c r="C1241" t="s">
        <v>303</v>
      </c>
      <c r="E1241" t="s">
        <v>233</v>
      </c>
      <c r="F1241" t="s">
        <v>1564</v>
      </c>
      <c r="G1241" t="s">
        <v>55</v>
      </c>
      <c r="H1241" t="s">
        <v>814</v>
      </c>
      <c r="J1241">
        <v>91</v>
      </c>
      <c r="K1241">
        <v>330613</v>
      </c>
      <c r="L1241">
        <v>443</v>
      </c>
      <c r="M1241">
        <v>2002</v>
      </c>
      <c r="N1241" t="s">
        <v>305</v>
      </c>
      <c r="P1241">
        <f>ROUNDDOWN(AL1241,0)</f>
        <v>6</v>
      </c>
      <c r="S1241">
        <v>2</v>
      </c>
      <c r="U1241">
        <v>2002</v>
      </c>
      <c r="X1241">
        <v>3</v>
      </c>
      <c r="AH1241">
        <v>4</v>
      </c>
      <c r="AI1241">
        <v>3</v>
      </c>
      <c r="AJ1241">
        <v>13</v>
      </c>
      <c r="AK1241">
        <v>224600</v>
      </c>
      <c r="AL1241">
        <v>6.8</v>
      </c>
      <c r="AM1241" t="s">
        <v>55</v>
      </c>
      <c r="AN1241" t="str">
        <f>CHOOSE(AI1241, "Bottom 20%", "20%-40%", "40%-60%", "60%-80%", "Top 20%")</f>
        <v>40%-60%</v>
      </c>
      <c r="AP1241">
        <v>0</v>
      </c>
      <c r="AQ1241">
        <v>1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1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</row>
    <row r="1242" spans="1:59">
      <c r="A1242" s="8">
        <v>39772</v>
      </c>
      <c r="B1242" s="8">
        <v>39802</v>
      </c>
      <c r="C1242" t="s">
        <v>296</v>
      </c>
      <c r="E1242" t="s">
        <v>157</v>
      </c>
      <c r="F1242" t="s">
        <v>1565</v>
      </c>
      <c r="G1242" t="s">
        <v>55</v>
      </c>
      <c r="H1242" t="s">
        <v>970</v>
      </c>
      <c r="J1242">
        <v>21</v>
      </c>
      <c r="K1242">
        <v>700000</v>
      </c>
      <c r="L1242">
        <v>11.5</v>
      </c>
      <c r="M1242">
        <v>2008</v>
      </c>
      <c r="N1242" t="s">
        <v>298</v>
      </c>
      <c r="P1242">
        <f>ROUNDDOWN(AL1242,0)</f>
        <v>5</v>
      </c>
      <c r="S1242">
        <v>2</v>
      </c>
      <c r="U1242">
        <v>2008</v>
      </c>
      <c r="AD1242">
        <v>3</v>
      </c>
      <c r="AH1242">
        <v>3</v>
      </c>
      <c r="AI1242">
        <v>3</v>
      </c>
      <c r="AJ1242">
        <v>31</v>
      </c>
      <c r="AK1242">
        <v>15650</v>
      </c>
      <c r="AL1242">
        <v>5.8</v>
      </c>
      <c r="AM1242" t="s">
        <v>55</v>
      </c>
      <c r="AN1242" t="str">
        <f>CHOOSE(AI1242, "Bottom 20%", "20%-40%", "40%-60%", "60%-80%", "Top 20%")</f>
        <v>40%-60%</v>
      </c>
      <c r="AP1242">
        <v>1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1</v>
      </c>
      <c r="BE1242">
        <v>0</v>
      </c>
      <c r="BF1242">
        <v>0</v>
      </c>
      <c r="BG1242">
        <v>0</v>
      </c>
    </row>
    <row r="1243" spans="1:59">
      <c r="A1243" s="8">
        <v>40461</v>
      </c>
      <c r="B1243" s="8">
        <v>40522</v>
      </c>
      <c r="C1243" t="s">
        <v>296</v>
      </c>
      <c r="E1243" t="s">
        <v>157</v>
      </c>
      <c r="F1243" t="s">
        <v>1566</v>
      </c>
      <c r="G1243" t="s">
        <v>55</v>
      </c>
      <c r="H1243" t="s">
        <v>819</v>
      </c>
      <c r="J1243">
        <v>258</v>
      </c>
      <c r="K1243">
        <v>8970653</v>
      </c>
      <c r="L1243">
        <v>332</v>
      </c>
      <c r="M1243">
        <v>2010</v>
      </c>
      <c r="N1243" t="s">
        <v>298</v>
      </c>
      <c r="P1243">
        <f>ROUNDDOWN(AL1243,0)</f>
        <v>5</v>
      </c>
      <c r="S1243">
        <v>2</v>
      </c>
      <c r="U1243">
        <v>2010</v>
      </c>
      <c r="AE1243">
        <v>3</v>
      </c>
      <c r="AF1243">
        <v>3</v>
      </c>
      <c r="AG1243">
        <v>3</v>
      </c>
      <c r="AH1243">
        <v>3</v>
      </c>
      <c r="AI1243">
        <v>3</v>
      </c>
      <c r="AJ1243">
        <v>62</v>
      </c>
      <c r="AK1243">
        <v>3873.76</v>
      </c>
      <c r="AL1243">
        <v>5.5</v>
      </c>
      <c r="AM1243" t="s">
        <v>55</v>
      </c>
      <c r="AN1243" t="str">
        <f>CHOOSE(AI1243, "Bottom 20%", "20%-40%", "40%-60%", "60%-80%", "Top 20%")</f>
        <v>40%-60%</v>
      </c>
      <c r="AP1243">
        <v>1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1</v>
      </c>
      <c r="BG1243">
        <v>0</v>
      </c>
    </row>
    <row r="1244" spans="1:59">
      <c r="A1244" s="8">
        <v>40625</v>
      </c>
      <c r="B1244" s="8">
        <v>40630</v>
      </c>
      <c r="C1244" t="s">
        <v>296</v>
      </c>
      <c r="E1244" t="s">
        <v>157</v>
      </c>
      <c r="F1244" t="s">
        <v>1567</v>
      </c>
      <c r="G1244" t="s">
        <v>55</v>
      </c>
      <c r="H1244" t="s">
        <v>970</v>
      </c>
      <c r="J1244">
        <v>6</v>
      </c>
      <c r="K1244">
        <v>200000</v>
      </c>
      <c r="M1244">
        <v>2011</v>
      </c>
      <c r="N1244" t="s">
        <v>298</v>
      </c>
      <c r="P1244">
        <f>ROUNDDOWN(AL1244,0)</f>
        <v>6</v>
      </c>
      <c r="S1244">
        <v>2</v>
      </c>
      <c r="U1244">
        <v>2011</v>
      </c>
      <c r="AE1244">
        <v>3</v>
      </c>
      <c r="AF1244">
        <v>3</v>
      </c>
      <c r="AG1244">
        <v>3</v>
      </c>
      <c r="AH1244">
        <v>3</v>
      </c>
      <c r="AI1244">
        <v>3</v>
      </c>
      <c r="AJ1244">
        <v>6</v>
      </c>
      <c r="AK1244">
        <v>33575.43</v>
      </c>
      <c r="AL1244">
        <v>6.1</v>
      </c>
      <c r="AM1244" t="s">
        <v>55</v>
      </c>
      <c r="AN1244" t="str">
        <f>CHOOSE(AI1244, "Bottom 20%", "20%-40%", "40%-60%", "60%-80%", "Top 20%")</f>
        <v>40%-60%</v>
      </c>
      <c r="AP1244">
        <v>1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1</v>
      </c>
    </row>
    <row r="1245" spans="1:59">
      <c r="A1245" s="8">
        <v>39655</v>
      </c>
      <c r="B1245" s="8">
        <v>39656</v>
      </c>
      <c r="C1245" t="s">
        <v>676</v>
      </c>
      <c r="E1245" t="s">
        <v>233</v>
      </c>
      <c r="F1245" t="s">
        <v>1568</v>
      </c>
      <c r="G1245" t="s">
        <v>55</v>
      </c>
      <c r="H1245" t="s">
        <v>819</v>
      </c>
      <c r="J1245">
        <v>38</v>
      </c>
      <c r="K1245">
        <v>224725</v>
      </c>
      <c r="L1245">
        <v>1000</v>
      </c>
      <c r="M1245">
        <v>2008</v>
      </c>
      <c r="N1245" t="s">
        <v>678</v>
      </c>
      <c r="P1245">
        <f>ROUNDDOWN(AL1245,0)</f>
        <v>6</v>
      </c>
      <c r="S1245">
        <v>2</v>
      </c>
      <c r="U1245">
        <v>2008</v>
      </c>
      <c r="AD1245">
        <v>3</v>
      </c>
      <c r="AH1245">
        <v>3</v>
      </c>
      <c r="AI1245">
        <v>3</v>
      </c>
      <c r="AJ1245">
        <v>2</v>
      </c>
      <c r="AK1245">
        <v>55710</v>
      </c>
      <c r="AL1245">
        <v>6</v>
      </c>
      <c r="AM1245" t="s">
        <v>55</v>
      </c>
      <c r="AN1245" t="str">
        <f>CHOOSE(AI1245, "Bottom 20%", "20%-40%", "40%-60%", "60%-80%", "Top 20%")</f>
        <v>40%-60%</v>
      </c>
      <c r="AP1245">
        <v>0</v>
      </c>
      <c r="AQ1245">
        <v>1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1</v>
      </c>
      <c r="BE1245">
        <v>0</v>
      </c>
      <c r="BF1245">
        <v>0</v>
      </c>
      <c r="BG1245">
        <v>0</v>
      </c>
    </row>
    <row r="1246" spans="1:59">
      <c r="A1246" s="8">
        <v>38327</v>
      </c>
      <c r="B1246" s="8">
        <v>38331</v>
      </c>
      <c r="C1246" t="s">
        <v>560</v>
      </c>
      <c r="E1246" t="s">
        <v>207</v>
      </c>
      <c r="F1246" t="s">
        <v>1569</v>
      </c>
      <c r="G1246" t="s">
        <v>55</v>
      </c>
      <c r="H1246" t="s">
        <v>817</v>
      </c>
      <c r="K1246">
        <v>5000</v>
      </c>
      <c r="M1246">
        <v>2004</v>
      </c>
      <c r="N1246" t="s">
        <v>562</v>
      </c>
      <c r="P1246">
        <f>ROUNDDOWN(AL1246,0)</f>
        <v>4</v>
      </c>
      <c r="S1246">
        <v>1</v>
      </c>
      <c r="U1246">
        <v>2004</v>
      </c>
      <c r="Z1246">
        <v>4</v>
      </c>
      <c r="AH1246">
        <v>4</v>
      </c>
      <c r="AI1246">
        <v>4</v>
      </c>
      <c r="AJ1246">
        <v>5</v>
      </c>
      <c r="AK1246">
        <v>3230</v>
      </c>
      <c r="AL1246">
        <v>4.2</v>
      </c>
      <c r="AM1246" t="s">
        <v>55</v>
      </c>
      <c r="AN1246" t="str">
        <f>CHOOSE(AI1246, "Bottom 20%", "20%-40%", "40%-60%", "60%-80%", "Top 20%")</f>
        <v>60%-80%</v>
      </c>
      <c r="AP1246">
        <v>0</v>
      </c>
      <c r="AQ1246">
        <v>0</v>
      </c>
      <c r="AR1246">
        <v>1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1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</row>
    <row r="1247" spans="1:59">
      <c r="A1247" s="8">
        <v>40131</v>
      </c>
      <c r="B1247" s="8">
        <v>40139</v>
      </c>
      <c r="C1247" t="s">
        <v>560</v>
      </c>
      <c r="E1247" t="s">
        <v>207</v>
      </c>
      <c r="F1247" t="s">
        <v>1570</v>
      </c>
      <c r="G1247" t="s">
        <v>55</v>
      </c>
      <c r="H1247" t="s">
        <v>819</v>
      </c>
      <c r="J1247">
        <v>7</v>
      </c>
      <c r="K1247">
        <v>30618</v>
      </c>
      <c r="M1247">
        <v>2009</v>
      </c>
      <c r="N1247" t="s">
        <v>562</v>
      </c>
      <c r="P1247">
        <f>ROUNDDOWN(AL1247,0)</f>
        <v>6</v>
      </c>
      <c r="S1247">
        <v>1</v>
      </c>
      <c r="U1247">
        <v>2009</v>
      </c>
      <c r="AE1247">
        <v>4</v>
      </c>
      <c r="AF1247">
        <v>4</v>
      </c>
      <c r="AG1247">
        <v>4</v>
      </c>
      <c r="AH1247">
        <v>4</v>
      </c>
      <c r="AI1247">
        <v>4</v>
      </c>
      <c r="AJ1247">
        <v>9</v>
      </c>
      <c r="AK1247">
        <v>415000</v>
      </c>
      <c r="AL1247">
        <v>6.6</v>
      </c>
      <c r="AM1247" t="s">
        <v>55</v>
      </c>
      <c r="AN1247" t="str">
        <f>CHOOSE(AI1247, "Bottom 20%", "20%-40%", "40%-60%", "60%-80%", "Top 20%")</f>
        <v>60%-80%</v>
      </c>
      <c r="AP1247">
        <v>0</v>
      </c>
      <c r="AQ1247">
        <v>0</v>
      </c>
      <c r="AR1247">
        <v>1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1</v>
      </c>
      <c r="BF1247">
        <v>0</v>
      </c>
      <c r="BG1247">
        <v>0</v>
      </c>
    </row>
    <row r="1248" spans="1:59">
      <c r="A1248" s="8">
        <v>39161</v>
      </c>
      <c r="B1248" s="8">
        <v>39198</v>
      </c>
      <c r="C1248" t="s">
        <v>560</v>
      </c>
      <c r="E1248" t="s">
        <v>207</v>
      </c>
      <c r="F1248" t="s">
        <v>1571</v>
      </c>
      <c r="G1248" t="s">
        <v>55</v>
      </c>
      <c r="H1248" t="s">
        <v>817</v>
      </c>
      <c r="J1248">
        <v>5</v>
      </c>
      <c r="K1248">
        <v>70000</v>
      </c>
      <c r="L1248">
        <v>10</v>
      </c>
      <c r="M1248">
        <v>2007</v>
      </c>
      <c r="N1248" t="s">
        <v>562</v>
      </c>
      <c r="P1248">
        <f>ROUNDDOWN(AL1248,0)</f>
        <v>7</v>
      </c>
      <c r="S1248">
        <v>1</v>
      </c>
      <c r="U1248">
        <v>2007</v>
      </c>
      <c r="AC1248">
        <v>4</v>
      </c>
      <c r="AH1248">
        <v>4</v>
      </c>
      <c r="AI1248">
        <v>4</v>
      </c>
      <c r="AJ1248">
        <v>38</v>
      </c>
      <c r="AK1248">
        <v>517000</v>
      </c>
      <c r="AL1248">
        <v>7.3</v>
      </c>
      <c r="AM1248" t="s">
        <v>55</v>
      </c>
      <c r="AN1248" t="str">
        <f>CHOOSE(AI1248, "Bottom 20%", "20%-40%", "40%-60%", "60%-80%", "Top 20%")</f>
        <v>60%-80%</v>
      </c>
      <c r="AP1248">
        <v>0</v>
      </c>
      <c r="AQ1248">
        <v>0</v>
      </c>
      <c r="AR1248">
        <v>1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1</v>
      </c>
      <c r="BD1248">
        <v>0</v>
      </c>
      <c r="BE1248">
        <v>0</v>
      </c>
      <c r="BF1248">
        <v>0</v>
      </c>
      <c r="BG1248">
        <v>0</v>
      </c>
    </row>
    <row r="1249" spans="1:59">
      <c r="A1249" s="8">
        <v>36594</v>
      </c>
      <c r="B1249" s="8">
        <v>36602</v>
      </c>
      <c r="C1249" t="s">
        <v>560</v>
      </c>
      <c r="E1249" t="s">
        <v>207</v>
      </c>
      <c r="F1249" t="s">
        <v>1572</v>
      </c>
      <c r="G1249" t="s">
        <v>55</v>
      </c>
      <c r="H1249" t="s">
        <v>817</v>
      </c>
      <c r="J1249">
        <v>7</v>
      </c>
      <c r="K1249">
        <v>6000</v>
      </c>
      <c r="M1249">
        <v>2000</v>
      </c>
      <c r="N1249" t="s">
        <v>562</v>
      </c>
      <c r="P1249">
        <f>ROUNDDOWN(AL1249,0)</f>
        <v>6</v>
      </c>
      <c r="S1249">
        <v>1</v>
      </c>
      <c r="U1249">
        <v>2000</v>
      </c>
      <c r="V1249">
        <v>4</v>
      </c>
      <c r="AH1249">
        <v>4</v>
      </c>
      <c r="AI1249">
        <v>4</v>
      </c>
      <c r="AJ1249">
        <v>9</v>
      </c>
      <c r="AK1249">
        <v>786000</v>
      </c>
      <c r="AL1249">
        <v>6.8</v>
      </c>
      <c r="AM1249" t="s">
        <v>55</v>
      </c>
      <c r="AN1249" t="str">
        <f>CHOOSE(AI1249, "Bottom 20%", "20%-40%", "40%-60%", "60%-80%", "Top 20%")</f>
        <v>60%-80%</v>
      </c>
      <c r="AP1249">
        <v>0</v>
      </c>
      <c r="AQ1249">
        <v>0</v>
      </c>
      <c r="AR1249">
        <v>1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</row>
    <row r="1250" spans="1:59">
      <c r="A1250" s="8">
        <v>39100</v>
      </c>
      <c r="B1250" s="8">
        <v>39161</v>
      </c>
      <c r="C1250" t="s">
        <v>560</v>
      </c>
      <c r="E1250" t="s">
        <v>207</v>
      </c>
      <c r="F1250" t="s">
        <v>1573</v>
      </c>
      <c r="G1250" t="s">
        <v>55</v>
      </c>
      <c r="H1250" t="s">
        <v>817</v>
      </c>
      <c r="J1250">
        <v>5</v>
      </c>
      <c r="K1250">
        <v>65000</v>
      </c>
      <c r="L1250">
        <v>30</v>
      </c>
      <c r="M1250">
        <v>2007</v>
      </c>
      <c r="N1250" t="s">
        <v>562</v>
      </c>
      <c r="P1250">
        <f>ROUNDDOWN(AL1250,0)</f>
        <v>7</v>
      </c>
      <c r="S1250">
        <v>1</v>
      </c>
      <c r="U1250">
        <v>2007</v>
      </c>
      <c r="AC1250">
        <v>4</v>
      </c>
      <c r="AH1250">
        <v>4</v>
      </c>
      <c r="AI1250">
        <v>4</v>
      </c>
      <c r="AJ1250">
        <v>62</v>
      </c>
      <c r="AK1250">
        <v>518000</v>
      </c>
      <c r="AL1250">
        <v>7.5</v>
      </c>
      <c r="AM1250" t="s">
        <v>55</v>
      </c>
      <c r="AN1250" t="str">
        <f>CHOOSE(AI1250, "Bottom 20%", "20%-40%", "40%-60%", "60%-80%", "Top 20%")</f>
        <v>60%-80%</v>
      </c>
      <c r="AP1250">
        <v>0</v>
      </c>
      <c r="AQ1250">
        <v>0</v>
      </c>
      <c r="AR1250">
        <v>1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1</v>
      </c>
      <c r="BD1250">
        <v>0</v>
      </c>
      <c r="BE1250">
        <v>0</v>
      </c>
      <c r="BF1250">
        <v>0</v>
      </c>
      <c r="BG1250">
        <v>0</v>
      </c>
    </row>
    <row r="1251" spans="1:59">
      <c r="A1251" s="8">
        <v>37541</v>
      </c>
      <c r="B1251" s="8">
        <v>37541</v>
      </c>
      <c r="C1251" t="s">
        <v>560</v>
      </c>
      <c r="E1251" t="s">
        <v>207</v>
      </c>
      <c r="F1251" t="s">
        <v>1574</v>
      </c>
      <c r="G1251" t="s">
        <v>55</v>
      </c>
      <c r="H1251" t="s">
        <v>817</v>
      </c>
      <c r="J1251">
        <v>4</v>
      </c>
      <c r="K1251">
        <v>6000</v>
      </c>
      <c r="M1251">
        <v>2002</v>
      </c>
      <c r="N1251" t="s">
        <v>562</v>
      </c>
      <c r="P1251">
        <f>ROUNDDOWN(AL1251,0)</f>
        <v>7</v>
      </c>
      <c r="S1251">
        <v>1</v>
      </c>
      <c r="U1251">
        <v>2002</v>
      </c>
      <c r="X1251">
        <v>4</v>
      </c>
      <c r="AH1251">
        <v>4</v>
      </c>
      <c r="AI1251">
        <v>4</v>
      </c>
      <c r="AJ1251">
        <v>1</v>
      </c>
      <c r="AK1251">
        <v>424000</v>
      </c>
      <c r="AL1251">
        <v>7</v>
      </c>
      <c r="AM1251" t="s">
        <v>55</v>
      </c>
      <c r="AN1251" t="str">
        <f>CHOOSE(AI1251, "Bottom 20%", "20%-40%", "40%-60%", "60%-80%", "Top 20%")</f>
        <v>60%-80%</v>
      </c>
      <c r="AP1251">
        <v>0</v>
      </c>
      <c r="AQ1251">
        <v>0</v>
      </c>
      <c r="AR1251">
        <v>1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1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</row>
    <row r="1252" spans="1:59">
      <c r="A1252" s="8">
        <v>39475</v>
      </c>
      <c r="B1252" s="8">
        <v>39537</v>
      </c>
      <c r="C1252" t="s">
        <v>560</v>
      </c>
      <c r="E1252" t="s">
        <v>207</v>
      </c>
      <c r="F1252" t="s">
        <v>1575</v>
      </c>
      <c r="G1252" t="s">
        <v>55</v>
      </c>
      <c r="H1252" t="s">
        <v>819</v>
      </c>
      <c r="K1252">
        <v>85000</v>
      </c>
      <c r="M1252">
        <v>2008</v>
      </c>
      <c r="N1252" t="s">
        <v>562</v>
      </c>
      <c r="P1252">
        <f>ROUNDDOWN(AL1252,0)</f>
        <v>6</v>
      </c>
      <c r="S1252">
        <v>1</v>
      </c>
      <c r="U1252">
        <v>2008</v>
      </c>
      <c r="AD1252">
        <v>4</v>
      </c>
      <c r="AH1252">
        <v>4</v>
      </c>
      <c r="AI1252">
        <v>4</v>
      </c>
      <c r="AJ1252">
        <v>63</v>
      </c>
      <c r="AK1252">
        <v>88120</v>
      </c>
      <c r="AL1252">
        <v>6.8</v>
      </c>
      <c r="AM1252" t="s">
        <v>55</v>
      </c>
      <c r="AN1252" t="str">
        <f>CHOOSE(AI1252, "Bottom 20%", "20%-40%", "40%-60%", "60%-80%", "Top 20%")</f>
        <v>60%-80%</v>
      </c>
      <c r="AP1252">
        <v>0</v>
      </c>
      <c r="AQ1252">
        <v>0</v>
      </c>
      <c r="AR1252">
        <v>1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1</v>
      </c>
      <c r="BE1252">
        <v>0</v>
      </c>
      <c r="BF1252">
        <v>0</v>
      </c>
      <c r="BG1252">
        <v>0</v>
      </c>
    </row>
    <row r="1253" spans="1:59">
      <c r="A1253" s="8">
        <v>38568</v>
      </c>
      <c r="B1253" s="8">
        <v>38575</v>
      </c>
      <c r="C1253" t="s">
        <v>539</v>
      </c>
      <c r="E1253" t="s">
        <v>233</v>
      </c>
      <c r="F1253" t="s">
        <v>1576</v>
      </c>
      <c r="G1253" t="s">
        <v>55</v>
      </c>
      <c r="H1253" t="s">
        <v>817</v>
      </c>
      <c r="J1253">
        <v>7</v>
      </c>
      <c r="K1253">
        <v>12000</v>
      </c>
      <c r="M1253">
        <v>2005</v>
      </c>
      <c r="N1253" t="s">
        <v>541</v>
      </c>
      <c r="P1253">
        <f>ROUNDDOWN(AL1253,0)</f>
        <v>5</v>
      </c>
      <c r="S1253">
        <v>1</v>
      </c>
      <c r="U1253">
        <v>2005</v>
      </c>
      <c r="AA1253">
        <v>4</v>
      </c>
      <c r="AH1253">
        <v>4</v>
      </c>
      <c r="AI1253">
        <v>4</v>
      </c>
      <c r="AJ1253">
        <v>8</v>
      </c>
      <c r="AK1253">
        <v>44210</v>
      </c>
      <c r="AL1253">
        <v>5.5</v>
      </c>
      <c r="AM1253" t="s">
        <v>55</v>
      </c>
      <c r="AN1253" t="str">
        <f>CHOOSE(AI1253, "Bottom 20%", "20%-40%", "40%-60%", "60%-80%", "Top 20%")</f>
        <v>60%-80%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</row>
    <row r="1254" spans="1:59">
      <c r="A1254" s="8">
        <v>38535</v>
      </c>
      <c r="B1254" s="8">
        <v>38539</v>
      </c>
      <c r="C1254" t="s">
        <v>539</v>
      </c>
      <c r="E1254" t="s">
        <v>233</v>
      </c>
      <c r="F1254" t="s">
        <v>1577</v>
      </c>
      <c r="G1254" t="s">
        <v>55</v>
      </c>
      <c r="H1254" t="s">
        <v>817</v>
      </c>
      <c r="J1254">
        <v>17</v>
      </c>
      <c r="K1254">
        <v>200</v>
      </c>
      <c r="L1254">
        <v>247</v>
      </c>
      <c r="M1254">
        <v>2005</v>
      </c>
      <c r="N1254" t="s">
        <v>541</v>
      </c>
      <c r="P1254">
        <f>ROUNDDOWN(AL1254,0)</f>
        <v>6</v>
      </c>
      <c r="S1254">
        <v>1</v>
      </c>
      <c r="U1254">
        <v>2005</v>
      </c>
      <c r="AA1254">
        <v>4</v>
      </c>
      <c r="AH1254">
        <v>4</v>
      </c>
      <c r="AI1254">
        <v>4</v>
      </c>
      <c r="AJ1254">
        <v>5</v>
      </c>
      <c r="AK1254">
        <v>72210</v>
      </c>
      <c r="AL1254">
        <v>6</v>
      </c>
      <c r="AM1254" t="s">
        <v>55</v>
      </c>
      <c r="AN1254" t="str">
        <f>CHOOSE(AI1254, "Bottom 20%", "20%-40%", "40%-60%", "60%-80%", "Top 20%")</f>
        <v>60%-80%</v>
      </c>
      <c r="AP1254">
        <v>0</v>
      </c>
      <c r="AQ1254">
        <v>1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1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</row>
    <row r="1255" spans="1:59">
      <c r="A1255" s="8">
        <v>39224</v>
      </c>
      <c r="B1255" s="8">
        <v>39239</v>
      </c>
      <c r="C1255" t="s">
        <v>539</v>
      </c>
      <c r="E1255" t="s">
        <v>233</v>
      </c>
      <c r="F1255" t="s">
        <v>1578</v>
      </c>
      <c r="G1255" t="s">
        <v>55</v>
      </c>
      <c r="H1255" t="s">
        <v>817</v>
      </c>
      <c r="J1255">
        <v>2</v>
      </c>
      <c r="K1255">
        <v>1000</v>
      </c>
      <c r="M1255">
        <v>2007</v>
      </c>
      <c r="N1255" t="s">
        <v>541</v>
      </c>
      <c r="P1255">
        <f>ROUNDDOWN(AL1255,0)</f>
        <v>5</v>
      </c>
      <c r="S1255">
        <v>1</v>
      </c>
      <c r="U1255">
        <v>2007</v>
      </c>
      <c r="AC1255">
        <v>4</v>
      </c>
      <c r="AH1255">
        <v>4</v>
      </c>
      <c r="AI1255">
        <v>4</v>
      </c>
      <c r="AJ1255">
        <v>16</v>
      </c>
      <c r="AK1255">
        <v>34010</v>
      </c>
      <c r="AL1255">
        <v>5.7</v>
      </c>
      <c r="AM1255" t="s">
        <v>55</v>
      </c>
      <c r="AN1255" t="str">
        <f>CHOOSE(AI1255, "Bottom 20%", "20%-40%", "40%-60%", "60%-80%", "Top 20%")</f>
        <v>60%-80%</v>
      </c>
      <c r="AP1255">
        <v>0</v>
      </c>
      <c r="AQ1255">
        <v>1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1</v>
      </c>
      <c r="BD1255">
        <v>0</v>
      </c>
      <c r="BE1255">
        <v>0</v>
      </c>
      <c r="BF1255">
        <v>0</v>
      </c>
      <c r="BG1255">
        <v>0</v>
      </c>
    </row>
    <row r="1256" spans="1:59">
      <c r="A1256" s="8">
        <v>38155</v>
      </c>
      <c r="B1256" s="8">
        <v>38156</v>
      </c>
      <c r="C1256" t="s">
        <v>313</v>
      </c>
      <c r="E1256" t="s">
        <v>207</v>
      </c>
      <c r="F1256" t="s">
        <v>1579</v>
      </c>
      <c r="G1256" t="s">
        <v>55</v>
      </c>
      <c r="H1256" t="s">
        <v>814</v>
      </c>
      <c r="J1256">
        <v>7</v>
      </c>
      <c r="K1256">
        <v>3000</v>
      </c>
      <c r="M1256">
        <v>2004</v>
      </c>
      <c r="N1256" t="s">
        <v>315</v>
      </c>
      <c r="P1256">
        <f>ROUNDDOWN(AL1256,0)</f>
        <v>2</v>
      </c>
      <c r="S1256">
        <v>1</v>
      </c>
      <c r="U1256">
        <v>2004</v>
      </c>
      <c r="Z1256">
        <v>4</v>
      </c>
      <c r="AH1256">
        <v>4</v>
      </c>
      <c r="AI1256">
        <v>4</v>
      </c>
      <c r="AJ1256">
        <v>2</v>
      </c>
      <c r="AK1256">
        <v>150</v>
      </c>
      <c r="AL1256">
        <v>2.5</v>
      </c>
      <c r="AM1256" t="s">
        <v>55</v>
      </c>
      <c r="AN1256" t="str">
        <f>CHOOSE(AI1256, "Bottom 20%", "20%-40%", "40%-60%", "60%-80%", "Top 20%")</f>
        <v>60%-80%</v>
      </c>
      <c r="AP1256">
        <v>0</v>
      </c>
      <c r="AQ1256">
        <v>0</v>
      </c>
      <c r="AR1256">
        <v>1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1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</row>
    <row r="1257" spans="1:59">
      <c r="A1257" s="8">
        <v>39083</v>
      </c>
      <c r="B1257" s="8">
        <v>39094</v>
      </c>
      <c r="C1257" t="s">
        <v>313</v>
      </c>
      <c r="E1257" t="s">
        <v>207</v>
      </c>
      <c r="F1257" t="s">
        <v>1580</v>
      </c>
      <c r="G1257" t="s">
        <v>55</v>
      </c>
      <c r="H1257" t="s">
        <v>814</v>
      </c>
      <c r="J1257">
        <v>59</v>
      </c>
      <c r="K1257">
        <v>200080</v>
      </c>
      <c r="L1257">
        <v>125</v>
      </c>
      <c r="M1257">
        <v>2007</v>
      </c>
      <c r="N1257" t="s">
        <v>315</v>
      </c>
      <c r="P1257">
        <f>ROUNDDOWN(AL1257,0)</f>
        <v>6</v>
      </c>
      <c r="S1257">
        <v>1</v>
      </c>
      <c r="U1257">
        <v>2007</v>
      </c>
      <c r="AC1257">
        <v>4</v>
      </c>
      <c r="AH1257">
        <v>4</v>
      </c>
      <c r="AI1257">
        <v>4</v>
      </c>
      <c r="AJ1257">
        <v>12</v>
      </c>
      <c r="AK1257">
        <v>210600</v>
      </c>
      <c r="AL1257">
        <v>6.4</v>
      </c>
      <c r="AM1257" t="s">
        <v>55</v>
      </c>
      <c r="AN1257" t="str">
        <f>CHOOSE(AI1257, "Bottom 20%", "20%-40%", "40%-60%", "60%-80%", "Top 20%")</f>
        <v>60%-80%</v>
      </c>
      <c r="AP1257">
        <v>0</v>
      </c>
      <c r="AQ1257">
        <v>0</v>
      </c>
      <c r="AR1257">
        <v>1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1</v>
      </c>
      <c r="BD1257">
        <v>0</v>
      </c>
      <c r="BE1257">
        <v>0</v>
      </c>
      <c r="BF1257">
        <v>0</v>
      </c>
      <c r="BG1257">
        <v>0</v>
      </c>
    </row>
    <row r="1258" spans="1:59">
      <c r="A1258" s="8">
        <v>39833</v>
      </c>
      <c r="B1258" s="8">
        <v>39840</v>
      </c>
      <c r="C1258" t="s">
        <v>313</v>
      </c>
      <c r="E1258" t="s">
        <v>207</v>
      </c>
      <c r="F1258" t="s">
        <v>1581</v>
      </c>
      <c r="G1258" t="s">
        <v>55</v>
      </c>
      <c r="H1258" t="s">
        <v>819</v>
      </c>
      <c r="J1258">
        <v>16</v>
      </c>
      <c r="K1258">
        <v>1048</v>
      </c>
      <c r="M1258">
        <v>2009</v>
      </c>
      <c r="N1258" t="s">
        <v>315</v>
      </c>
      <c r="P1258">
        <f>ROUNDDOWN(AL1258,0)</f>
        <v>7</v>
      </c>
      <c r="S1258">
        <v>1</v>
      </c>
      <c r="U1258">
        <v>2009</v>
      </c>
      <c r="AE1258">
        <v>4</v>
      </c>
      <c r="AF1258">
        <v>4</v>
      </c>
      <c r="AG1258">
        <v>4</v>
      </c>
      <c r="AH1258">
        <v>4</v>
      </c>
      <c r="AI1258">
        <v>4</v>
      </c>
      <c r="AJ1258">
        <v>8</v>
      </c>
      <c r="AK1258">
        <v>1186000</v>
      </c>
      <c r="AL1258">
        <v>7</v>
      </c>
      <c r="AM1258" t="s">
        <v>55</v>
      </c>
      <c r="AN1258" t="str">
        <f>CHOOSE(AI1258, "Bottom 20%", "20%-40%", "40%-60%", "60%-80%", "Top 20%")</f>
        <v>60%-80%</v>
      </c>
      <c r="AP1258">
        <v>0</v>
      </c>
      <c r="AQ1258">
        <v>0</v>
      </c>
      <c r="AR1258">
        <v>1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1</v>
      </c>
      <c r="BF1258">
        <v>0</v>
      </c>
      <c r="BG1258">
        <v>0</v>
      </c>
    </row>
    <row r="1259" spans="1:59">
      <c r="A1259" s="8">
        <v>38504</v>
      </c>
      <c r="B1259" s="8">
        <v>38507</v>
      </c>
      <c r="C1259" t="s">
        <v>313</v>
      </c>
      <c r="E1259" t="s">
        <v>207</v>
      </c>
      <c r="F1259" t="s">
        <v>1582</v>
      </c>
      <c r="G1259" t="s">
        <v>55</v>
      </c>
      <c r="H1259" t="s">
        <v>817</v>
      </c>
      <c r="J1259">
        <v>28</v>
      </c>
      <c r="K1259">
        <v>31000</v>
      </c>
      <c r="M1259">
        <v>2005</v>
      </c>
      <c r="N1259" t="s">
        <v>315</v>
      </c>
      <c r="P1259">
        <f>ROUNDDOWN(AL1259,0)</f>
        <v>4</v>
      </c>
      <c r="S1259">
        <v>1</v>
      </c>
      <c r="U1259">
        <v>2005</v>
      </c>
      <c r="AA1259">
        <v>4</v>
      </c>
      <c r="AH1259">
        <v>4</v>
      </c>
      <c r="AI1259">
        <v>4</v>
      </c>
      <c r="AJ1259">
        <v>4</v>
      </c>
      <c r="AK1259">
        <v>6050</v>
      </c>
      <c r="AL1259">
        <v>4.4000000000000004</v>
      </c>
      <c r="AM1259" t="s">
        <v>55</v>
      </c>
      <c r="AN1259" t="str">
        <f>CHOOSE(AI1259, "Bottom 20%", "20%-40%", "40%-60%", "60%-80%", "Top 20%")</f>
        <v>60%-80%</v>
      </c>
      <c r="AP1259">
        <v>0</v>
      </c>
      <c r="AQ1259">
        <v>0</v>
      </c>
      <c r="AR1259">
        <v>1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1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</row>
    <row r="1260" spans="1:59">
      <c r="A1260" s="8">
        <v>36785</v>
      </c>
      <c r="B1260" s="8">
        <v>36787</v>
      </c>
      <c r="C1260" t="s">
        <v>313</v>
      </c>
      <c r="E1260" t="s">
        <v>207</v>
      </c>
      <c r="F1260" t="s">
        <v>1583</v>
      </c>
      <c r="G1260" t="s">
        <v>55</v>
      </c>
      <c r="H1260" t="s">
        <v>817</v>
      </c>
      <c r="J1260">
        <v>3</v>
      </c>
      <c r="K1260">
        <v>10000</v>
      </c>
      <c r="M1260">
        <v>2000</v>
      </c>
      <c r="N1260" t="s">
        <v>315</v>
      </c>
      <c r="P1260">
        <f>ROUNDDOWN(AL1260,0)</f>
        <v>4</v>
      </c>
      <c r="S1260">
        <v>1</v>
      </c>
      <c r="U1260">
        <v>2000</v>
      </c>
      <c r="V1260">
        <v>4</v>
      </c>
      <c r="AH1260">
        <v>4</v>
      </c>
      <c r="AI1260">
        <v>4</v>
      </c>
      <c r="AJ1260">
        <v>3</v>
      </c>
      <c r="AK1260">
        <v>3000</v>
      </c>
      <c r="AL1260">
        <v>4</v>
      </c>
      <c r="AM1260" t="s">
        <v>55</v>
      </c>
      <c r="AN1260" t="str">
        <f>CHOOSE(AI1260, "Bottom 20%", "20%-40%", "40%-60%", "60%-80%", "Top 20%")</f>
        <v>60%-80%</v>
      </c>
      <c r="AP1260">
        <v>0</v>
      </c>
      <c r="AQ1260">
        <v>0</v>
      </c>
      <c r="AR1260">
        <v>1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</row>
    <row r="1261" spans="1:59">
      <c r="A1261" s="8">
        <v>38381</v>
      </c>
      <c r="B1261" s="8">
        <v>38394</v>
      </c>
      <c r="C1261" t="s">
        <v>313</v>
      </c>
      <c r="E1261" t="s">
        <v>207</v>
      </c>
      <c r="F1261" t="s">
        <v>1584</v>
      </c>
      <c r="G1261" t="s">
        <v>55</v>
      </c>
      <c r="H1261" t="s">
        <v>817</v>
      </c>
      <c r="J1261">
        <v>19</v>
      </c>
      <c r="K1261">
        <v>10000</v>
      </c>
      <c r="M1261">
        <v>2005</v>
      </c>
      <c r="N1261" t="s">
        <v>315</v>
      </c>
      <c r="P1261">
        <f>ROUNDDOWN(AL1261,0)</f>
        <v>5</v>
      </c>
      <c r="S1261">
        <v>1</v>
      </c>
      <c r="U1261">
        <v>2005</v>
      </c>
      <c r="AA1261">
        <v>4</v>
      </c>
      <c r="AH1261">
        <v>4</v>
      </c>
      <c r="AI1261">
        <v>4</v>
      </c>
      <c r="AJ1261">
        <v>14</v>
      </c>
      <c r="AK1261">
        <v>127900</v>
      </c>
      <c r="AL1261">
        <v>5.6</v>
      </c>
      <c r="AM1261" t="s">
        <v>55</v>
      </c>
      <c r="AN1261" t="str">
        <f>CHOOSE(AI1261, "Bottom 20%", "20%-40%", "40%-60%", "60%-80%", "Top 20%")</f>
        <v>60%-80%</v>
      </c>
      <c r="AP1261">
        <v>0</v>
      </c>
      <c r="AQ1261">
        <v>0</v>
      </c>
      <c r="AR1261">
        <v>1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1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</row>
    <row r="1262" spans="1:59">
      <c r="A1262" s="8">
        <v>39379</v>
      </c>
      <c r="B1262" s="8">
        <v>39382</v>
      </c>
      <c r="C1262" t="s">
        <v>313</v>
      </c>
      <c r="E1262" t="s">
        <v>207</v>
      </c>
      <c r="F1262" t="s">
        <v>1585</v>
      </c>
      <c r="G1262" t="s">
        <v>55</v>
      </c>
      <c r="H1262" t="s">
        <v>817</v>
      </c>
      <c r="J1262">
        <v>6</v>
      </c>
      <c r="K1262">
        <v>2272</v>
      </c>
      <c r="M1262">
        <v>2007</v>
      </c>
      <c r="N1262" t="s">
        <v>315</v>
      </c>
      <c r="P1262">
        <f>ROUNDDOWN(AL1262,0)</f>
        <v>3</v>
      </c>
      <c r="S1262">
        <v>1</v>
      </c>
      <c r="U1262">
        <v>2007</v>
      </c>
      <c r="AC1262">
        <v>4</v>
      </c>
      <c r="AH1262">
        <v>4</v>
      </c>
      <c r="AI1262">
        <v>4</v>
      </c>
      <c r="AJ1262">
        <v>4</v>
      </c>
      <c r="AK1262">
        <v>730</v>
      </c>
      <c r="AL1262">
        <v>3.5</v>
      </c>
      <c r="AM1262" t="s">
        <v>55</v>
      </c>
      <c r="AN1262" t="str">
        <f>CHOOSE(AI1262, "Bottom 20%", "20%-40%", "40%-60%", "60%-80%", "Top 20%")</f>
        <v>60%-80%</v>
      </c>
      <c r="AP1262">
        <v>0</v>
      </c>
      <c r="AQ1262">
        <v>0</v>
      </c>
      <c r="AR1262">
        <v>1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1</v>
      </c>
      <c r="BD1262">
        <v>0</v>
      </c>
      <c r="BE1262">
        <v>0</v>
      </c>
      <c r="BF1262">
        <v>0</v>
      </c>
      <c r="BG1262">
        <v>0</v>
      </c>
    </row>
    <row r="1263" spans="1:59">
      <c r="A1263" s="8">
        <v>39480</v>
      </c>
      <c r="B1263" s="8">
        <v>39484</v>
      </c>
      <c r="C1263" t="s">
        <v>313</v>
      </c>
      <c r="E1263" t="s">
        <v>207</v>
      </c>
      <c r="F1263" t="s">
        <v>1586</v>
      </c>
      <c r="G1263" t="s">
        <v>55</v>
      </c>
      <c r="H1263" t="s">
        <v>819</v>
      </c>
      <c r="J1263">
        <v>9</v>
      </c>
      <c r="K1263">
        <v>50953</v>
      </c>
      <c r="M1263">
        <v>2008</v>
      </c>
      <c r="N1263" t="s">
        <v>315</v>
      </c>
      <c r="P1263">
        <f>ROUNDDOWN(AL1263,0)</f>
        <v>3</v>
      </c>
      <c r="S1263">
        <v>1</v>
      </c>
      <c r="U1263">
        <v>2008</v>
      </c>
      <c r="AD1263">
        <v>4</v>
      </c>
      <c r="AH1263">
        <v>4</v>
      </c>
      <c r="AI1263">
        <v>4</v>
      </c>
      <c r="AJ1263">
        <v>5</v>
      </c>
      <c r="AK1263">
        <v>290</v>
      </c>
      <c r="AL1263">
        <v>3.2</v>
      </c>
      <c r="AM1263" t="s">
        <v>55</v>
      </c>
      <c r="AN1263" t="str">
        <f>CHOOSE(AI1263, "Bottom 20%", "20%-40%", "40%-60%", "60%-80%", "Top 20%")</f>
        <v>60%-80%</v>
      </c>
      <c r="AP1263">
        <v>0</v>
      </c>
      <c r="AQ1263">
        <v>0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1</v>
      </c>
      <c r="BE1263">
        <v>0</v>
      </c>
      <c r="BF1263">
        <v>0</v>
      </c>
      <c r="BG1263">
        <v>0</v>
      </c>
    </row>
    <row r="1264" spans="1:59">
      <c r="A1264" s="8">
        <v>39349</v>
      </c>
      <c r="B1264" s="8">
        <v>39355</v>
      </c>
      <c r="C1264" t="s">
        <v>313</v>
      </c>
      <c r="E1264" t="s">
        <v>207</v>
      </c>
      <c r="F1264" t="s">
        <v>1587</v>
      </c>
      <c r="G1264" t="s">
        <v>55</v>
      </c>
      <c r="J1264">
        <v>4</v>
      </c>
      <c r="K1264">
        <v>4000</v>
      </c>
      <c r="M1264">
        <v>2007</v>
      </c>
      <c r="N1264" t="s">
        <v>315</v>
      </c>
      <c r="P1264">
        <f>ROUNDDOWN(AL1264,0)</f>
        <v>6</v>
      </c>
      <c r="S1264">
        <v>1</v>
      </c>
      <c r="U1264">
        <v>2007</v>
      </c>
      <c r="AC1264">
        <v>4</v>
      </c>
      <c r="AH1264">
        <v>4</v>
      </c>
      <c r="AI1264">
        <v>4</v>
      </c>
      <c r="AJ1264">
        <v>7</v>
      </c>
      <c r="AK1264">
        <v>127400</v>
      </c>
      <c r="AL1264">
        <v>6.1</v>
      </c>
      <c r="AM1264" t="s">
        <v>55</v>
      </c>
      <c r="AN1264" t="str">
        <f>CHOOSE(AI1264, "Bottom 20%", "20%-40%", "40%-60%", "60%-80%", "Top 20%")</f>
        <v>60%-80%</v>
      </c>
      <c r="AP1264">
        <v>0</v>
      </c>
      <c r="AQ1264">
        <v>0</v>
      </c>
      <c r="AR1264">
        <v>1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1</v>
      </c>
      <c r="BD1264">
        <v>0</v>
      </c>
      <c r="BE1264">
        <v>0</v>
      </c>
      <c r="BF1264">
        <v>0</v>
      </c>
      <c r="BG1264">
        <v>0</v>
      </c>
    </row>
    <row r="1265" spans="1:59">
      <c r="A1265" s="8">
        <v>38744</v>
      </c>
      <c r="B1265" s="8">
        <v>38747</v>
      </c>
      <c r="C1265" t="s">
        <v>313</v>
      </c>
      <c r="E1265" t="s">
        <v>207</v>
      </c>
      <c r="F1265" t="s">
        <v>1588</v>
      </c>
      <c r="G1265" t="s">
        <v>55</v>
      </c>
      <c r="H1265" t="s">
        <v>814</v>
      </c>
      <c r="J1265">
        <v>12</v>
      </c>
      <c r="M1265">
        <v>2006</v>
      </c>
      <c r="N1265" t="s">
        <v>315</v>
      </c>
      <c r="P1265">
        <f>ROUNDDOWN(AL1265,0)</f>
        <v>4</v>
      </c>
      <c r="S1265">
        <v>1</v>
      </c>
      <c r="U1265">
        <v>2006</v>
      </c>
      <c r="AB1265">
        <v>4</v>
      </c>
      <c r="AH1265">
        <v>4</v>
      </c>
      <c r="AI1265">
        <v>4</v>
      </c>
      <c r="AJ1265">
        <v>4</v>
      </c>
      <c r="AK1265">
        <v>9335</v>
      </c>
      <c r="AL1265">
        <v>4.5999999999999996</v>
      </c>
      <c r="AM1265" t="s">
        <v>55</v>
      </c>
      <c r="AN1265" t="str">
        <f>CHOOSE(AI1265, "Bottom 20%", "20%-40%", "40%-60%", "60%-80%", "Top 20%")</f>
        <v>60%-80%</v>
      </c>
      <c r="AP1265">
        <v>0</v>
      </c>
      <c r="AQ1265">
        <v>0</v>
      </c>
      <c r="AR1265">
        <v>1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1</v>
      </c>
      <c r="BC1265">
        <v>0</v>
      </c>
      <c r="BD1265">
        <v>0</v>
      </c>
      <c r="BE1265">
        <v>0</v>
      </c>
      <c r="BF1265">
        <v>0</v>
      </c>
      <c r="BG1265">
        <v>0</v>
      </c>
    </row>
    <row r="1266" spans="1:59">
      <c r="A1266" s="8">
        <v>36811</v>
      </c>
      <c r="B1266" s="8">
        <v>36814</v>
      </c>
      <c r="C1266" t="s">
        <v>313</v>
      </c>
      <c r="E1266" t="s">
        <v>207</v>
      </c>
      <c r="F1266" t="s">
        <v>1370</v>
      </c>
      <c r="G1266" t="s">
        <v>55</v>
      </c>
      <c r="H1266" t="s">
        <v>817</v>
      </c>
      <c r="J1266">
        <v>6</v>
      </c>
      <c r="K1266">
        <v>5000</v>
      </c>
      <c r="M1266">
        <v>2000</v>
      </c>
      <c r="N1266" t="s">
        <v>315</v>
      </c>
      <c r="P1266">
        <f>ROUNDDOWN(AL1266,0)</f>
        <v>4</v>
      </c>
      <c r="S1266">
        <v>1</v>
      </c>
      <c r="U1266">
        <v>2000</v>
      </c>
      <c r="V1266">
        <v>4</v>
      </c>
      <c r="AH1266">
        <v>4</v>
      </c>
      <c r="AI1266">
        <v>4</v>
      </c>
      <c r="AJ1266">
        <v>4</v>
      </c>
      <c r="AK1266">
        <v>10250</v>
      </c>
      <c r="AL1266">
        <v>4.5999999999999996</v>
      </c>
      <c r="AM1266" t="s">
        <v>55</v>
      </c>
      <c r="AN1266" t="str">
        <f>CHOOSE(AI1266, "Bottom 20%", "20%-40%", "40%-60%", "60%-80%", "Top 20%")</f>
        <v>60%-80%</v>
      </c>
      <c r="AP1266">
        <v>0</v>
      </c>
      <c r="AQ1266">
        <v>0</v>
      </c>
      <c r="AR1266">
        <v>1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</row>
    <row r="1267" spans="1:59">
      <c r="A1267" s="8">
        <v>38801</v>
      </c>
      <c r="B1267" s="8">
        <v>38830</v>
      </c>
      <c r="C1267" t="s">
        <v>313</v>
      </c>
      <c r="E1267" t="s">
        <v>207</v>
      </c>
      <c r="F1267" t="s">
        <v>1589</v>
      </c>
      <c r="G1267" t="s">
        <v>55</v>
      </c>
      <c r="H1267" t="s">
        <v>817</v>
      </c>
      <c r="J1267">
        <v>8</v>
      </c>
      <c r="K1267">
        <v>116000</v>
      </c>
      <c r="M1267">
        <v>2006</v>
      </c>
      <c r="N1267" t="s">
        <v>315</v>
      </c>
      <c r="P1267">
        <f>ROUNDDOWN(AL1267,0)</f>
        <v>7</v>
      </c>
      <c r="S1267">
        <v>1</v>
      </c>
      <c r="U1267">
        <v>2006</v>
      </c>
      <c r="AB1267">
        <v>4</v>
      </c>
      <c r="AH1267">
        <v>4</v>
      </c>
      <c r="AI1267">
        <v>4</v>
      </c>
      <c r="AJ1267">
        <v>30</v>
      </c>
      <c r="AK1267">
        <v>1164000</v>
      </c>
      <c r="AL1267">
        <v>7.5</v>
      </c>
      <c r="AM1267" t="s">
        <v>55</v>
      </c>
      <c r="AN1267" t="str">
        <f>CHOOSE(AI1267, "Bottom 20%", "20%-40%", "40%-60%", "60%-80%", "Top 20%")</f>
        <v>60%-80%</v>
      </c>
      <c r="AP1267">
        <v>0</v>
      </c>
      <c r="AQ1267">
        <v>0</v>
      </c>
      <c r="AR1267">
        <v>1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1</v>
      </c>
      <c r="BC1267">
        <v>0</v>
      </c>
      <c r="BD1267">
        <v>0</v>
      </c>
      <c r="BE1267">
        <v>0</v>
      </c>
      <c r="BF1267">
        <v>0</v>
      </c>
      <c r="BG1267">
        <v>0</v>
      </c>
    </row>
    <row r="1268" spans="1:59">
      <c r="A1268" s="8">
        <v>38139</v>
      </c>
      <c r="B1268" s="8">
        <v>38140</v>
      </c>
      <c r="C1268" t="s">
        <v>313</v>
      </c>
      <c r="E1268" t="s">
        <v>207</v>
      </c>
      <c r="F1268" t="s">
        <v>1590</v>
      </c>
      <c r="G1268" t="s">
        <v>55</v>
      </c>
      <c r="H1268" t="s">
        <v>817</v>
      </c>
      <c r="J1268">
        <v>28</v>
      </c>
      <c r="K1268">
        <v>2254</v>
      </c>
      <c r="L1268">
        <v>0.37</v>
      </c>
      <c r="M1268">
        <v>2004</v>
      </c>
      <c r="N1268" t="s">
        <v>315</v>
      </c>
      <c r="P1268">
        <f>ROUNDDOWN(AL1268,0)</f>
        <v>2</v>
      </c>
      <c r="S1268">
        <v>1</v>
      </c>
      <c r="U1268">
        <v>2004</v>
      </c>
      <c r="Z1268">
        <v>4</v>
      </c>
      <c r="AH1268">
        <v>4</v>
      </c>
      <c r="AI1268">
        <v>4</v>
      </c>
      <c r="AJ1268">
        <v>2</v>
      </c>
      <c r="AK1268">
        <v>150</v>
      </c>
      <c r="AL1268">
        <v>2.5</v>
      </c>
      <c r="AM1268" t="s">
        <v>55</v>
      </c>
      <c r="AN1268" t="str">
        <f>CHOOSE(AI1268, "Bottom 20%", "20%-40%", "40%-60%", "60%-80%", "Top 20%")</f>
        <v>60%-80%</v>
      </c>
      <c r="AP1268">
        <v>0</v>
      </c>
      <c r="AQ1268">
        <v>0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1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</row>
    <row r="1269" spans="1:59">
      <c r="A1269" s="8">
        <v>40129</v>
      </c>
      <c r="B1269" s="8">
        <v>40130</v>
      </c>
      <c r="C1269" t="s">
        <v>313</v>
      </c>
      <c r="E1269" t="s">
        <v>207</v>
      </c>
      <c r="F1269" t="s">
        <v>1591</v>
      </c>
      <c r="G1269" t="s">
        <v>55</v>
      </c>
      <c r="H1269" t="s">
        <v>819</v>
      </c>
      <c r="J1269">
        <v>11</v>
      </c>
      <c r="K1269">
        <v>15400</v>
      </c>
      <c r="L1269">
        <v>50</v>
      </c>
      <c r="M1269">
        <v>2009</v>
      </c>
      <c r="N1269" t="s">
        <v>315</v>
      </c>
      <c r="P1269">
        <f>ROUNDDOWN(AL1269,0)</f>
        <v>5</v>
      </c>
      <c r="S1269">
        <v>1</v>
      </c>
      <c r="U1269">
        <v>2009</v>
      </c>
      <c r="AE1269">
        <v>4</v>
      </c>
      <c r="AF1269">
        <v>4</v>
      </c>
      <c r="AG1269">
        <v>4</v>
      </c>
      <c r="AH1269">
        <v>4</v>
      </c>
      <c r="AI1269">
        <v>4</v>
      </c>
      <c r="AJ1269">
        <v>2</v>
      </c>
      <c r="AK1269">
        <v>47900</v>
      </c>
      <c r="AL1269">
        <v>5</v>
      </c>
      <c r="AM1269" t="s">
        <v>55</v>
      </c>
      <c r="AN1269" t="str">
        <f>CHOOSE(AI1269, "Bottom 20%", "20%-40%", "40%-60%", "60%-80%", "Top 20%")</f>
        <v>60%-80%</v>
      </c>
      <c r="AP1269">
        <v>0</v>
      </c>
      <c r="AQ1269">
        <v>0</v>
      </c>
      <c r="AR1269">
        <v>1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1</v>
      </c>
      <c r="BF1269">
        <v>0</v>
      </c>
      <c r="BG1269">
        <v>0</v>
      </c>
    </row>
    <row r="1270" spans="1:59">
      <c r="A1270" s="8">
        <v>39459</v>
      </c>
      <c r="B1270" s="8">
        <v>39463</v>
      </c>
      <c r="C1270" t="s">
        <v>313</v>
      </c>
      <c r="E1270" t="s">
        <v>207</v>
      </c>
      <c r="F1270" t="s">
        <v>1592</v>
      </c>
      <c r="G1270" t="s">
        <v>55</v>
      </c>
      <c r="H1270" t="s">
        <v>819</v>
      </c>
      <c r="J1270">
        <v>4</v>
      </c>
      <c r="K1270">
        <v>49506</v>
      </c>
      <c r="M1270">
        <v>2008</v>
      </c>
      <c r="N1270" t="s">
        <v>315</v>
      </c>
      <c r="P1270">
        <f>ROUNDDOWN(AL1270,0)</f>
        <v>5</v>
      </c>
      <c r="S1270">
        <v>1</v>
      </c>
      <c r="U1270">
        <v>2008</v>
      </c>
      <c r="AD1270">
        <v>4</v>
      </c>
      <c r="AH1270">
        <v>4</v>
      </c>
      <c r="AI1270">
        <v>4</v>
      </c>
      <c r="AJ1270">
        <v>5</v>
      </c>
      <c r="AK1270">
        <v>23020</v>
      </c>
      <c r="AL1270">
        <v>5.5</v>
      </c>
      <c r="AM1270" t="s">
        <v>55</v>
      </c>
      <c r="AN1270" t="str">
        <f>CHOOSE(AI1270, "Bottom 20%", "20%-40%", "40%-60%", "60%-80%", "Top 20%")</f>
        <v>60%-80%</v>
      </c>
      <c r="AP1270">
        <v>0</v>
      </c>
      <c r="AQ1270">
        <v>0</v>
      </c>
      <c r="AR1270">
        <v>1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1</v>
      </c>
      <c r="BE1270">
        <v>0</v>
      </c>
      <c r="BF1270">
        <v>0</v>
      </c>
      <c r="BG1270">
        <v>0</v>
      </c>
    </row>
    <row r="1271" spans="1:59">
      <c r="A1271" s="8">
        <v>40272</v>
      </c>
      <c r="B1271" s="8">
        <v>40280</v>
      </c>
      <c r="C1271" t="s">
        <v>313</v>
      </c>
      <c r="E1271" t="s">
        <v>207</v>
      </c>
      <c r="F1271" t="s">
        <v>1593</v>
      </c>
      <c r="G1271" t="s">
        <v>55</v>
      </c>
      <c r="H1271" t="s">
        <v>819</v>
      </c>
      <c r="J1271">
        <v>256</v>
      </c>
      <c r="K1271">
        <v>74938</v>
      </c>
      <c r="L1271">
        <v>200</v>
      </c>
      <c r="M1271">
        <v>2010</v>
      </c>
      <c r="N1271" t="s">
        <v>315</v>
      </c>
      <c r="P1271">
        <f>ROUNDDOWN(AL1271,0)</f>
        <v>4</v>
      </c>
      <c r="S1271">
        <v>1</v>
      </c>
      <c r="U1271">
        <v>2010</v>
      </c>
      <c r="AE1271">
        <v>4</v>
      </c>
      <c r="AF1271">
        <v>4</v>
      </c>
      <c r="AG1271">
        <v>4</v>
      </c>
      <c r="AH1271">
        <v>4</v>
      </c>
      <c r="AI1271">
        <v>4</v>
      </c>
      <c r="AJ1271">
        <v>9</v>
      </c>
      <c r="AK1271">
        <v>15010</v>
      </c>
      <c r="AL1271">
        <v>4.8</v>
      </c>
      <c r="AM1271" t="s">
        <v>55</v>
      </c>
      <c r="AN1271" t="str">
        <f>CHOOSE(AI1271, "Bottom 20%", "20%-40%", "40%-60%", "60%-80%", "Top 20%")</f>
        <v>60%-80%</v>
      </c>
      <c r="AP1271">
        <v>0</v>
      </c>
      <c r="AQ1271">
        <v>0</v>
      </c>
      <c r="AR1271">
        <v>1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1</v>
      </c>
      <c r="BG1271">
        <v>0</v>
      </c>
    </row>
    <row r="1272" spans="1:59">
      <c r="A1272" s="8">
        <v>39537</v>
      </c>
      <c r="B1272" s="8">
        <v>39542</v>
      </c>
      <c r="C1272" t="s">
        <v>313</v>
      </c>
      <c r="E1272" t="s">
        <v>207</v>
      </c>
      <c r="F1272" t="s">
        <v>1594</v>
      </c>
      <c r="G1272" t="s">
        <v>55</v>
      </c>
      <c r="H1272" t="s">
        <v>819</v>
      </c>
      <c r="J1272">
        <v>36</v>
      </c>
      <c r="K1272">
        <v>190000</v>
      </c>
      <c r="L1272">
        <v>263</v>
      </c>
      <c r="M1272">
        <v>2008</v>
      </c>
      <c r="N1272" t="s">
        <v>315</v>
      </c>
      <c r="P1272">
        <f>ROUNDDOWN(AL1272,0)</f>
        <v>7</v>
      </c>
      <c r="S1272">
        <v>1</v>
      </c>
      <c r="U1272">
        <v>2008</v>
      </c>
      <c r="AD1272">
        <v>4</v>
      </c>
      <c r="AH1272">
        <v>4</v>
      </c>
      <c r="AI1272">
        <v>4</v>
      </c>
      <c r="AJ1272">
        <v>6</v>
      </c>
      <c r="AK1272">
        <v>1120000</v>
      </c>
      <c r="AL1272">
        <v>7.4</v>
      </c>
      <c r="AM1272" t="s">
        <v>55</v>
      </c>
      <c r="AN1272" t="str">
        <f>CHOOSE(AI1272, "Bottom 20%", "20%-40%", "40%-60%", "60%-80%", "Top 20%")</f>
        <v>60%-80%</v>
      </c>
      <c r="AP1272">
        <v>0</v>
      </c>
      <c r="AQ1272">
        <v>0</v>
      </c>
      <c r="AR1272">
        <v>1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1</v>
      </c>
      <c r="BE1272">
        <v>0</v>
      </c>
      <c r="BF1272">
        <v>0</v>
      </c>
      <c r="BG1272">
        <v>0</v>
      </c>
    </row>
    <row r="1273" spans="1:59">
      <c r="A1273" s="8">
        <v>36877</v>
      </c>
      <c r="B1273" s="8">
        <v>36886</v>
      </c>
      <c r="C1273" t="s">
        <v>313</v>
      </c>
      <c r="E1273" t="s">
        <v>207</v>
      </c>
      <c r="F1273" t="s">
        <v>1595</v>
      </c>
      <c r="G1273" t="s">
        <v>55</v>
      </c>
      <c r="H1273" t="s">
        <v>817</v>
      </c>
      <c r="J1273">
        <v>13</v>
      </c>
      <c r="K1273">
        <v>2000</v>
      </c>
      <c r="M1273">
        <v>2000</v>
      </c>
      <c r="N1273" t="s">
        <v>315</v>
      </c>
      <c r="P1273">
        <f>ROUNDDOWN(AL1273,0)</f>
        <v>6</v>
      </c>
      <c r="S1273">
        <v>1</v>
      </c>
      <c r="U1273">
        <v>2000</v>
      </c>
      <c r="V1273">
        <v>4</v>
      </c>
      <c r="AH1273">
        <v>4</v>
      </c>
      <c r="AI1273">
        <v>4</v>
      </c>
      <c r="AJ1273">
        <v>10</v>
      </c>
      <c r="AK1273">
        <v>578300</v>
      </c>
      <c r="AL1273">
        <v>6.8</v>
      </c>
      <c r="AM1273" t="s">
        <v>55</v>
      </c>
      <c r="AN1273" t="str">
        <f>CHOOSE(AI1273, "Bottom 20%", "20%-40%", "40%-60%", "60%-80%", "Top 20%")</f>
        <v>60%-80%</v>
      </c>
      <c r="AP1273">
        <v>0</v>
      </c>
      <c r="AQ1273">
        <v>0</v>
      </c>
      <c r="AR1273">
        <v>1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</row>
    <row r="1274" spans="1:59">
      <c r="A1274" s="8">
        <v>37006</v>
      </c>
      <c r="B1274" s="8">
        <v>37007</v>
      </c>
      <c r="C1274" t="s">
        <v>313</v>
      </c>
      <c r="E1274" t="s">
        <v>207</v>
      </c>
      <c r="F1274" t="s">
        <v>1596</v>
      </c>
      <c r="G1274" t="s">
        <v>55</v>
      </c>
      <c r="H1274" t="s">
        <v>817</v>
      </c>
      <c r="J1274">
        <v>23</v>
      </c>
      <c r="K1274">
        <v>4000</v>
      </c>
      <c r="M1274">
        <v>2001</v>
      </c>
      <c r="N1274" t="s">
        <v>315</v>
      </c>
      <c r="P1274">
        <f>ROUNDDOWN(AL1274,0)</f>
        <v>4</v>
      </c>
      <c r="S1274">
        <v>1</v>
      </c>
      <c r="U1274">
        <v>2001</v>
      </c>
      <c r="W1274">
        <v>4</v>
      </c>
      <c r="AH1274">
        <v>4</v>
      </c>
      <c r="AI1274">
        <v>4</v>
      </c>
      <c r="AJ1274">
        <v>2</v>
      </c>
      <c r="AK1274">
        <v>5180</v>
      </c>
      <c r="AL1274">
        <v>4</v>
      </c>
      <c r="AM1274" t="s">
        <v>55</v>
      </c>
      <c r="AN1274" t="str">
        <f>CHOOSE(AI1274, "Bottom 20%", "20%-40%", "40%-60%", "60%-80%", "Top 20%")</f>
        <v>60%-80%</v>
      </c>
      <c r="AP1274">
        <v>0</v>
      </c>
      <c r="AQ1274">
        <v>0</v>
      </c>
      <c r="AR1274">
        <v>1</v>
      </c>
      <c r="AS1274">
        <v>0</v>
      </c>
      <c r="AT1274">
        <v>0</v>
      </c>
      <c r="AU1274">
        <v>0</v>
      </c>
      <c r="AV1274">
        <v>0</v>
      </c>
      <c r="AW1274">
        <v>1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</row>
    <row r="1275" spans="1:59">
      <c r="A1275" s="8">
        <v>37541</v>
      </c>
      <c r="B1275" s="8">
        <v>37562</v>
      </c>
      <c r="C1275" t="s">
        <v>567</v>
      </c>
      <c r="E1275" t="s">
        <v>207</v>
      </c>
      <c r="F1275" t="s">
        <v>1597</v>
      </c>
      <c r="G1275" t="s">
        <v>55</v>
      </c>
      <c r="H1275" t="s">
        <v>817</v>
      </c>
      <c r="J1275">
        <v>3</v>
      </c>
      <c r="K1275">
        <v>800</v>
      </c>
      <c r="M1275">
        <v>2002</v>
      </c>
      <c r="N1275" t="s">
        <v>569</v>
      </c>
      <c r="P1275">
        <f>ROUNDDOWN(AL1275,0)</f>
        <v>7</v>
      </c>
      <c r="S1275">
        <v>1</v>
      </c>
      <c r="U1275">
        <v>2002</v>
      </c>
      <c r="X1275">
        <v>4</v>
      </c>
      <c r="AH1275">
        <v>4</v>
      </c>
      <c r="AI1275">
        <v>4</v>
      </c>
      <c r="AJ1275">
        <v>22</v>
      </c>
      <c r="AK1275">
        <v>424000</v>
      </c>
      <c r="AL1275">
        <v>7</v>
      </c>
      <c r="AM1275" t="s">
        <v>55</v>
      </c>
      <c r="AN1275" t="str">
        <f>CHOOSE(AI1275, "Bottom 20%", "20%-40%", "40%-60%", "60%-80%", "Top 20%")</f>
        <v>60%-80%</v>
      </c>
      <c r="AP1275">
        <v>0</v>
      </c>
      <c r="AQ1275">
        <v>0</v>
      </c>
      <c r="AR1275">
        <v>1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</row>
    <row r="1276" spans="1:59">
      <c r="A1276" s="8">
        <v>38529</v>
      </c>
      <c r="B1276" s="8">
        <v>38531</v>
      </c>
      <c r="C1276" t="s">
        <v>567</v>
      </c>
      <c r="E1276" t="s">
        <v>207</v>
      </c>
      <c r="F1276" t="s">
        <v>1598</v>
      </c>
      <c r="G1276" t="s">
        <v>55</v>
      </c>
      <c r="H1276" t="s">
        <v>817</v>
      </c>
      <c r="J1276">
        <v>5</v>
      </c>
      <c r="K1276">
        <v>800</v>
      </c>
      <c r="M1276">
        <v>2005</v>
      </c>
      <c r="N1276" t="s">
        <v>569</v>
      </c>
      <c r="P1276">
        <f>ROUNDDOWN(AL1276,0)</f>
        <v>4</v>
      </c>
      <c r="S1276">
        <v>1</v>
      </c>
      <c r="U1276">
        <v>2005</v>
      </c>
      <c r="AA1276">
        <v>4</v>
      </c>
      <c r="AH1276">
        <v>4</v>
      </c>
      <c r="AI1276">
        <v>4</v>
      </c>
      <c r="AJ1276">
        <v>3</v>
      </c>
      <c r="AK1276">
        <v>12210</v>
      </c>
      <c r="AL1276">
        <v>4.5999999999999996</v>
      </c>
      <c r="AM1276" t="s">
        <v>55</v>
      </c>
      <c r="AN1276" t="str">
        <f>CHOOSE(AI1276, "Bottom 20%", "20%-40%", "40%-60%", "60%-80%", "Top 20%")</f>
        <v>60%-80%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1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</row>
    <row r="1277" spans="1:59">
      <c r="A1277" s="8">
        <v>38168</v>
      </c>
      <c r="B1277" s="8">
        <v>38169</v>
      </c>
      <c r="C1277" t="s">
        <v>567</v>
      </c>
      <c r="E1277" t="s">
        <v>207</v>
      </c>
      <c r="F1277" t="s">
        <v>1599</v>
      </c>
      <c r="G1277" t="s">
        <v>55</v>
      </c>
      <c r="H1277" t="s">
        <v>817</v>
      </c>
      <c r="J1277">
        <v>3</v>
      </c>
      <c r="K1277">
        <v>9000</v>
      </c>
      <c r="M1277">
        <v>2004</v>
      </c>
      <c r="N1277" t="s">
        <v>569</v>
      </c>
      <c r="P1277">
        <f>ROUNDDOWN(AL1277,0)</f>
        <v>4</v>
      </c>
      <c r="S1277">
        <v>1</v>
      </c>
      <c r="U1277">
        <v>2004</v>
      </c>
      <c r="Z1277">
        <v>4</v>
      </c>
      <c r="AH1277">
        <v>4</v>
      </c>
      <c r="AI1277">
        <v>4</v>
      </c>
      <c r="AJ1277">
        <v>2</v>
      </c>
      <c r="AK1277">
        <v>4600</v>
      </c>
      <c r="AL1277">
        <v>4</v>
      </c>
      <c r="AM1277" t="s">
        <v>55</v>
      </c>
      <c r="AN1277" t="str">
        <f>CHOOSE(AI1277, "Bottom 20%", "20%-40%", "40%-60%", "60%-80%", "Top 20%")</f>
        <v>60%-80%</v>
      </c>
      <c r="AP1277">
        <v>0</v>
      </c>
      <c r="AQ1277">
        <v>0</v>
      </c>
      <c r="AR1277">
        <v>1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1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</row>
    <row r="1278" spans="1:59">
      <c r="A1278" s="8">
        <v>37492</v>
      </c>
      <c r="B1278" s="8">
        <v>37497</v>
      </c>
      <c r="C1278" t="s">
        <v>567</v>
      </c>
      <c r="E1278" t="s">
        <v>207</v>
      </c>
      <c r="F1278" t="s">
        <v>1600</v>
      </c>
      <c r="G1278" t="s">
        <v>55</v>
      </c>
      <c r="H1278" t="s">
        <v>817</v>
      </c>
      <c r="J1278">
        <v>2</v>
      </c>
      <c r="K1278">
        <v>8000</v>
      </c>
      <c r="M1278">
        <v>2002</v>
      </c>
      <c r="N1278" t="s">
        <v>569</v>
      </c>
      <c r="P1278">
        <f>ROUNDDOWN(AL1278,0)</f>
        <v>5</v>
      </c>
      <c r="S1278">
        <v>1</v>
      </c>
      <c r="U1278">
        <v>2002</v>
      </c>
      <c r="X1278">
        <v>4</v>
      </c>
      <c r="AH1278">
        <v>4</v>
      </c>
      <c r="AI1278">
        <v>4</v>
      </c>
      <c r="AJ1278">
        <v>6</v>
      </c>
      <c r="AK1278">
        <v>62180</v>
      </c>
      <c r="AL1278">
        <v>5.6</v>
      </c>
      <c r="AM1278" t="s">
        <v>55</v>
      </c>
      <c r="AN1278" t="str">
        <f>CHOOSE(AI1278, "Bottom 20%", "20%-40%", "40%-60%", "60%-80%", "Top 20%")</f>
        <v>60%-80%</v>
      </c>
      <c r="AP1278">
        <v>0</v>
      </c>
      <c r="AQ1278">
        <v>0</v>
      </c>
      <c r="AR1278">
        <v>1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</row>
    <row r="1279" spans="1:59">
      <c r="A1279" s="8">
        <v>36682</v>
      </c>
      <c r="B1279" s="8">
        <v>36693</v>
      </c>
      <c r="C1279" t="s">
        <v>567</v>
      </c>
      <c r="E1279" t="s">
        <v>207</v>
      </c>
      <c r="F1279" t="s">
        <v>1601</v>
      </c>
      <c r="G1279" t="s">
        <v>55</v>
      </c>
      <c r="H1279" t="s">
        <v>817</v>
      </c>
      <c r="J1279">
        <v>1</v>
      </c>
      <c r="K1279">
        <v>42000</v>
      </c>
      <c r="M1279">
        <v>2000</v>
      </c>
      <c r="N1279" t="s">
        <v>569</v>
      </c>
      <c r="P1279">
        <f>ROUNDDOWN(AL1279,0)</f>
        <v>6</v>
      </c>
      <c r="S1279">
        <v>1</v>
      </c>
      <c r="U1279">
        <v>2000</v>
      </c>
      <c r="V1279">
        <v>4</v>
      </c>
      <c r="AH1279">
        <v>4</v>
      </c>
      <c r="AI1279">
        <v>4</v>
      </c>
      <c r="AJ1279">
        <v>12</v>
      </c>
      <c r="AK1279">
        <v>84000</v>
      </c>
      <c r="AL1279">
        <v>6</v>
      </c>
      <c r="AM1279" t="s">
        <v>55</v>
      </c>
      <c r="AN1279" t="str">
        <f>CHOOSE(AI1279, "Bottom 20%", "20%-40%", "40%-60%", "60%-80%", "Top 20%")</f>
        <v>60%-80%</v>
      </c>
      <c r="AP1279">
        <v>0</v>
      </c>
      <c r="AQ1279">
        <v>0</v>
      </c>
      <c r="AR1279">
        <v>1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</row>
    <row r="1280" spans="1:59">
      <c r="A1280" s="8">
        <v>38909</v>
      </c>
      <c r="B1280" s="8">
        <v>38915</v>
      </c>
      <c r="C1280" t="s">
        <v>567</v>
      </c>
      <c r="E1280" t="s">
        <v>207</v>
      </c>
      <c r="F1280" t="s">
        <v>1602</v>
      </c>
      <c r="G1280" t="s">
        <v>55</v>
      </c>
      <c r="H1280" t="s">
        <v>817</v>
      </c>
      <c r="J1280">
        <v>18</v>
      </c>
      <c r="K1280">
        <v>95862</v>
      </c>
      <c r="M1280">
        <v>2006</v>
      </c>
      <c r="N1280" t="s">
        <v>569</v>
      </c>
      <c r="P1280">
        <f>ROUNDDOWN(AL1280,0)</f>
        <v>4</v>
      </c>
      <c r="S1280">
        <v>1</v>
      </c>
      <c r="U1280">
        <v>2006</v>
      </c>
      <c r="AB1280">
        <v>4</v>
      </c>
      <c r="AH1280">
        <v>4</v>
      </c>
      <c r="AI1280">
        <v>4</v>
      </c>
      <c r="AJ1280">
        <v>7</v>
      </c>
      <c r="AK1280">
        <v>5030</v>
      </c>
      <c r="AL1280">
        <v>4.5</v>
      </c>
      <c r="AM1280" t="s">
        <v>55</v>
      </c>
      <c r="AN1280" t="str">
        <f>CHOOSE(AI1280, "Bottom 20%", "20%-40%", "40%-60%", "60%-80%", "Top 20%")</f>
        <v>60%-80%</v>
      </c>
      <c r="AP1280">
        <v>0</v>
      </c>
      <c r="AQ1280">
        <v>0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1</v>
      </c>
      <c r="BC1280">
        <v>0</v>
      </c>
      <c r="BD1280">
        <v>0</v>
      </c>
      <c r="BE1280">
        <v>0</v>
      </c>
      <c r="BF1280">
        <v>0</v>
      </c>
      <c r="BG1280">
        <v>0</v>
      </c>
    </row>
    <row r="1281" spans="1:59">
      <c r="A1281" s="8">
        <v>39587</v>
      </c>
      <c r="B1281" s="8">
        <v>39595</v>
      </c>
      <c r="C1281" t="s">
        <v>567</v>
      </c>
      <c r="E1281" t="s">
        <v>207</v>
      </c>
      <c r="F1281" t="s">
        <v>1603</v>
      </c>
      <c r="G1281" t="s">
        <v>55</v>
      </c>
      <c r="H1281" t="s">
        <v>819</v>
      </c>
      <c r="J1281">
        <v>5</v>
      </c>
      <c r="K1281">
        <v>40000</v>
      </c>
      <c r="M1281">
        <v>2008</v>
      </c>
      <c r="N1281" t="s">
        <v>569</v>
      </c>
      <c r="P1281">
        <f>ROUNDDOWN(AL1281,0)</f>
        <v>6</v>
      </c>
      <c r="S1281">
        <v>1</v>
      </c>
      <c r="U1281">
        <v>2008</v>
      </c>
      <c r="AD1281">
        <v>4</v>
      </c>
      <c r="AH1281">
        <v>4</v>
      </c>
      <c r="AI1281">
        <v>4</v>
      </c>
      <c r="AJ1281">
        <v>9</v>
      </c>
      <c r="AK1281">
        <v>110500</v>
      </c>
      <c r="AL1281">
        <v>6</v>
      </c>
      <c r="AM1281" t="s">
        <v>55</v>
      </c>
      <c r="AN1281" t="str">
        <f>CHOOSE(AI1281, "Bottom 20%", "20%-40%", "40%-60%", "60%-80%", "Top 20%")</f>
        <v>60%-80%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1</v>
      </c>
      <c r="BE1281">
        <v>0</v>
      </c>
      <c r="BF1281">
        <v>0</v>
      </c>
      <c r="BG1281">
        <v>0</v>
      </c>
    </row>
    <row r="1282" spans="1:59">
      <c r="A1282" s="8">
        <v>38117</v>
      </c>
      <c r="B1282" s="8">
        <v>38118</v>
      </c>
      <c r="C1282" t="s">
        <v>503</v>
      </c>
      <c r="E1282" t="s">
        <v>207</v>
      </c>
      <c r="F1282" t="s">
        <v>1604</v>
      </c>
      <c r="G1282" t="s">
        <v>55</v>
      </c>
      <c r="H1282" t="s">
        <v>817</v>
      </c>
      <c r="J1282">
        <v>2</v>
      </c>
      <c r="K1282">
        <v>2056</v>
      </c>
      <c r="M1282">
        <v>2004</v>
      </c>
      <c r="N1282" t="s">
        <v>505</v>
      </c>
      <c r="P1282">
        <f>ROUNDDOWN(AL1282,0)</f>
        <v>4</v>
      </c>
      <c r="S1282">
        <v>1</v>
      </c>
      <c r="U1282">
        <v>2004</v>
      </c>
      <c r="Z1282">
        <v>4</v>
      </c>
      <c r="AH1282">
        <v>3</v>
      </c>
      <c r="AI1282">
        <v>4</v>
      </c>
      <c r="AJ1282">
        <v>2</v>
      </c>
      <c r="AK1282">
        <v>7980</v>
      </c>
      <c r="AL1282">
        <v>4.2</v>
      </c>
      <c r="AM1282" t="s">
        <v>55</v>
      </c>
      <c r="AN1282" t="str">
        <f>CHOOSE(AI1282, "Bottom 20%", "20%-40%", "40%-60%", "60%-80%", "Top 20%")</f>
        <v>60%-80%</v>
      </c>
      <c r="AP1282">
        <v>0</v>
      </c>
      <c r="AQ1282">
        <v>0</v>
      </c>
      <c r="AR1282">
        <v>1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1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</row>
    <row r="1283" spans="1:59">
      <c r="A1283" s="8">
        <v>38363</v>
      </c>
      <c r="B1283" s="8">
        <v>38370</v>
      </c>
      <c r="C1283" t="s">
        <v>503</v>
      </c>
      <c r="E1283" t="s">
        <v>207</v>
      </c>
      <c r="F1283" t="s">
        <v>1605</v>
      </c>
      <c r="G1283" t="s">
        <v>55</v>
      </c>
      <c r="H1283" t="s">
        <v>817</v>
      </c>
      <c r="J1283">
        <v>4</v>
      </c>
      <c r="K1283">
        <v>2143</v>
      </c>
      <c r="L1283">
        <v>25</v>
      </c>
      <c r="M1283">
        <v>2005</v>
      </c>
      <c r="N1283" t="s">
        <v>505</v>
      </c>
      <c r="P1283">
        <f>ROUNDDOWN(AL1283,0)</f>
        <v>4</v>
      </c>
      <c r="S1283">
        <v>1</v>
      </c>
      <c r="U1283">
        <v>2005</v>
      </c>
      <c r="AA1283">
        <v>4</v>
      </c>
      <c r="AH1283">
        <v>3</v>
      </c>
      <c r="AI1283">
        <v>4</v>
      </c>
      <c r="AJ1283">
        <v>8</v>
      </c>
      <c r="AK1283">
        <v>7580</v>
      </c>
      <c r="AL1283">
        <v>4.8</v>
      </c>
      <c r="AM1283" t="s">
        <v>55</v>
      </c>
      <c r="AN1283" t="str">
        <f>CHOOSE(AI1283, "Bottom 20%", "20%-40%", "40%-60%", "60%-80%", "Top 20%")</f>
        <v>60%-80%</v>
      </c>
      <c r="AP1283">
        <v>0</v>
      </c>
      <c r="AQ1283">
        <v>0</v>
      </c>
      <c r="AR1283">
        <v>1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1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</row>
    <row r="1284" spans="1:59">
      <c r="A1284" s="8">
        <v>37967</v>
      </c>
      <c r="B1284" s="8">
        <v>37969</v>
      </c>
      <c r="C1284" t="s">
        <v>503</v>
      </c>
      <c r="E1284" t="s">
        <v>207</v>
      </c>
      <c r="F1284" t="s">
        <v>1606</v>
      </c>
      <c r="G1284" t="s">
        <v>55</v>
      </c>
      <c r="H1284" t="s">
        <v>817</v>
      </c>
      <c r="J1284">
        <v>1</v>
      </c>
      <c r="K1284">
        <v>2500</v>
      </c>
      <c r="M1284">
        <v>2003</v>
      </c>
      <c r="N1284" t="s">
        <v>505</v>
      </c>
      <c r="P1284">
        <f>ROUNDDOWN(AL1284,0)</f>
        <v>3</v>
      </c>
      <c r="S1284">
        <v>1</v>
      </c>
      <c r="U1284">
        <v>2003</v>
      </c>
      <c r="Y1284">
        <v>4</v>
      </c>
      <c r="AH1284">
        <v>3</v>
      </c>
      <c r="AI1284">
        <v>4</v>
      </c>
      <c r="AJ1284">
        <v>3</v>
      </c>
      <c r="AK1284">
        <v>770</v>
      </c>
      <c r="AL1284">
        <v>3.4</v>
      </c>
      <c r="AM1284" t="s">
        <v>55</v>
      </c>
      <c r="AN1284" t="str">
        <f>CHOOSE(AI1284, "Bottom 20%", "20%-40%", "40%-60%", "60%-80%", "Top 20%")</f>
        <v>60%-80%</v>
      </c>
      <c r="AP1284">
        <v>0</v>
      </c>
      <c r="AQ1284">
        <v>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1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</row>
    <row r="1285" spans="1:59">
      <c r="A1285" s="8">
        <v>36888</v>
      </c>
      <c r="B1285" s="8">
        <v>36890</v>
      </c>
      <c r="C1285" t="s">
        <v>741</v>
      </c>
      <c r="E1285" t="s">
        <v>233</v>
      </c>
      <c r="F1285" t="s">
        <v>1607</v>
      </c>
      <c r="G1285" t="s">
        <v>55</v>
      </c>
      <c r="H1285" t="s">
        <v>817</v>
      </c>
      <c r="K1285">
        <v>600</v>
      </c>
      <c r="M1285">
        <v>2000</v>
      </c>
      <c r="N1285" t="s">
        <v>743</v>
      </c>
      <c r="P1285">
        <f>ROUNDDOWN(AL1285,0)</f>
        <v>3</v>
      </c>
      <c r="S1285">
        <v>1</v>
      </c>
      <c r="U1285">
        <v>2000</v>
      </c>
      <c r="V1285">
        <v>4</v>
      </c>
      <c r="AH1285">
        <v>4</v>
      </c>
      <c r="AI1285">
        <v>4</v>
      </c>
      <c r="AJ1285">
        <v>3</v>
      </c>
      <c r="AK1285">
        <v>1050</v>
      </c>
      <c r="AL1285">
        <v>3.5</v>
      </c>
      <c r="AM1285" t="s">
        <v>55</v>
      </c>
      <c r="AN1285" t="str">
        <f>CHOOSE(AI1285, "Bottom 20%", "20%-40%", "40%-60%", "60%-80%", "Top 20%")</f>
        <v>60%-80%</v>
      </c>
      <c r="AP1285">
        <v>0</v>
      </c>
      <c r="AQ1285">
        <v>1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</row>
    <row r="1286" spans="1:59">
      <c r="A1286" s="8">
        <v>37399</v>
      </c>
      <c r="B1286" s="8">
        <v>37412</v>
      </c>
      <c r="C1286" t="s">
        <v>1608</v>
      </c>
      <c r="E1286" t="s">
        <v>207</v>
      </c>
      <c r="F1286" t="s">
        <v>1609</v>
      </c>
      <c r="G1286" t="s">
        <v>55</v>
      </c>
      <c r="H1286" t="s">
        <v>817</v>
      </c>
      <c r="J1286">
        <v>9</v>
      </c>
      <c r="K1286">
        <v>25000</v>
      </c>
      <c r="L1286">
        <v>20</v>
      </c>
      <c r="M1286">
        <v>2002</v>
      </c>
      <c r="N1286" t="s">
        <v>1610</v>
      </c>
      <c r="P1286">
        <f>ROUNDDOWN(AL1286,0)</f>
        <v>6</v>
      </c>
      <c r="S1286">
        <v>1</v>
      </c>
      <c r="U1286">
        <v>2002</v>
      </c>
      <c r="X1286">
        <v>4</v>
      </c>
      <c r="AH1286">
        <v>3</v>
      </c>
      <c r="AI1286">
        <v>4</v>
      </c>
      <c r="AJ1286">
        <v>14</v>
      </c>
      <c r="AK1286">
        <v>79030</v>
      </c>
      <c r="AL1286">
        <v>6</v>
      </c>
      <c r="AM1286" t="s">
        <v>55</v>
      </c>
      <c r="AN1286" t="str">
        <f>CHOOSE(AI1286, "Bottom 20%", "20%-40%", "40%-60%", "60%-80%", "Top 20%")</f>
        <v>60%-80%</v>
      </c>
      <c r="AP1286">
        <v>0</v>
      </c>
      <c r="AQ1286">
        <v>0</v>
      </c>
      <c r="AR1286">
        <v>1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1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</row>
    <row r="1287" spans="1:59">
      <c r="A1287" s="8">
        <v>37152</v>
      </c>
      <c r="B1287" s="8">
        <v>37155</v>
      </c>
      <c r="C1287" t="s">
        <v>580</v>
      </c>
      <c r="E1287" t="s">
        <v>581</v>
      </c>
      <c r="F1287" t="s">
        <v>1611</v>
      </c>
      <c r="G1287" t="s">
        <v>55</v>
      </c>
      <c r="H1287" t="s">
        <v>814</v>
      </c>
      <c r="J1287">
        <v>21</v>
      </c>
      <c r="M1287">
        <v>2001</v>
      </c>
      <c r="N1287" t="s">
        <v>583</v>
      </c>
      <c r="P1287">
        <f>ROUNDDOWN(AL1287,0)</f>
        <v>4</v>
      </c>
      <c r="S1287">
        <v>1</v>
      </c>
      <c r="U1287">
        <v>2001</v>
      </c>
      <c r="W1287">
        <v>4</v>
      </c>
      <c r="AH1287">
        <v>4</v>
      </c>
      <c r="AI1287">
        <v>4</v>
      </c>
      <c r="AJ1287">
        <v>4</v>
      </c>
      <c r="AK1287">
        <v>7800</v>
      </c>
      <c r="AL1287">
        <v>4.5</v>
      </c>
      <c r="AM1287" t="s">
        <v>55</v>
      </c>
      <c r="AN1287" t="str">
        <f>CHOOSE(AI1287, "Bottom 20%", "20%-40%", "40%-60%", "60%-80%", "Top 20%")</f>
        <v>60%-80%</v>
      </c>
      <c r="AP1287">
        <v>0</v>
      </c>
      <c r="AQ1287">
        <v>0</v>
      </c>
      <c r="AR1287">
        <v>0</v>
      </c>
      <c r="AS1287">
        <v>0</v>
      </c>
      <c r="AT1287">
        <v>1</v>
      </c>
      <c r="AU1287">
        <v>0</v>
      </c>
      <c r="AV1287">
        <v>0</v>
      </c>
      <c r="AW1287">
        <v>1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</row>
    <row r="1288" spans="1:59">
      <c r="A1288" s="8">
        <v>37483</v>
      </c>
      <c r="B1288" s="8">
        <v>37485</v>
      </c>
      <c r="C1288" t="s">
        <v>580</v>
      </c>
      <c r="E1288" t="s">
        <v>581</v>
      </c>
      <c r="F1288" t="s">
        <v>1612</v>
      </c>
      <c r="G1288" t="s">
        <v>55</v>
      </c>
      <c r="H1288" t="s">
        <v>814</v>
      </c>
      <c r="J1288">
        <v>27</v>
      </c>
      <c r="K1288">
        <v>7000</v>
      </c>
      <c r="M1288">
        <v>2002</v>
      </c>
      <c r="N1288" t="s">
        <v>583</v>
      </c>
      <c r="P1288">
        <f>ROUNDDOWN(AL1288,0)</f>
        <v>3</v>
      </c>
      <c r="S1288">
        <v>1</v>
      </c>
      <c r="U1288">
        <v>2002</v>
      </c>
      <c r="X1288">
        <v>4</v>
      </c>
      <c r="AH1288">
        <v>4</v>
      </c>
      <c r="AI1288">
        <v>4</v>
      </c>
      <c r="AJ1288">
        <v>3</v>
      </c>
      <c r="AK1288">
        <v>1000</v>
      </c>
      <c r="AL1288">
        <v>3.5</v>
      </c>
      <c r="AM1288" t="s">
        <v>55</v>
      </c>
      <c r="AN1288" t="str">
        <f>CHOOSE(AI1288, "Bottom 20%", "20%-40%", "40%-60%", "60%-80%", "Top 20%")</f>
        <v>60%-80%</v>
      </c>
      <c r="AP1288">
        <v>0</v>
      </c>
      <c r="AQ1288">
        <v>0</v>
      </c>
      <c r="AR1288">
        <v>0</v>
      </c>
      <c r="AS1288">
        <v>0</v>
      </c>
      <c r="AT1288">
        <v>1</v>
      </c>
      <c r="AU1288">
        <v>0</v>
      </c>
      <c r="AV1288">
        <v>0</v>
      </c>
      <c r="AW1288">
        <v>0</v>
      </c>
      <c r="AX1288">
        <v>1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</row>
    <row r="1289" spans="1:59">
      <c r="A1289" s="8">
        <v>39329</v>
      </c>
      <c r="B1289" s="8">
        <v>39337</v>
      </c>
      <c r="C1289" t="s">
        <v>580</v>
      </c>
      <c r="E1289" t="s">
        <v>581</v>
      </c>
      <c r="F1289" t="s">
        <v>1613</v>
      </c>
      <c r="G1289" t="s">
        <v>55</v>
      </c>
      <c r="H1289" t="s">
        <v>1051</v>
      </c>
      <c r="K1289">
        <v>55000</v>
      </c>
      <c r="M1289">
        <v>2007</v>
      </c>
      <c r="N1289" t="s">
        <v>583</v>
      </c>
      <c r="P1289">
        <f>ROUNDDOWN(AL1289,0)</f>
        <v>6</v>
      </c>
      <c r="S1289">
        <v>1</v>
      </c>
      <c r="U1289">
        <v>2007</v>
      </c>
      <c r="AC1289">
        <v>4</v>
      </c>
      <c r="AH1289">
        <v>4</v>
      </c>
      <c r="AI1289">
        <v>4</v>
      </c>
      <c r="AJ1289">
        <v>9</v>
      </c>
      <c r="AK1289">
        <v>152400</v>
      </c>
      <c r="AL1289">
        <v>6.1</v>
      </c>
      <c r="AM1289" t="s">
        <v>55</v>
      </c>
      <c r="AN1289" t="str">
        <f>CHOOSE(AI1289, "Bottom 20%", "20%-40%", "40%-60%", "60%-80%", "Top 20%")</f>
        <v>60%-80%</v>
      </c>
      <c r="AP1289">
        <v>0</v>
      </c>
      <c r="AQ1289">
        <v>0</v>
      </c>
      <c r="AR1289">
        <v>0</v>
      </c>
      <c r="AS1289">
        <v>0</v>
      </c>
      <c r="AT1289">
        <v>1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1</v>
      </c>
      <c r="BD1289">
        <v>0</v>
      </c>
      <c r="BE1289">
        <v>0</v>
      </c>
      <c r="BF1289">
        <v>0</v>
      </c>
      <c r="BG1289">
        <v>0</v>
      </c>
    </row>
    <row r="1290" spans="1:59">
      <c r="A1290" s="8">
        <v>38621</v>
      </c>
      <c r="B1290" s="8">
        <v>38624</v>
      </c>
      <c r="C1290" t="s">
        <v>580</v>
      </c>
      <c r="E1290" t="s">
        <v>581</v>
      </c>
      <c r="F1290" t="s">
        <v>1614</v>
      </c>
      <c r="G1290" t="s">
        <v>55</v>
      </c>
      <c r="H1290" t="s">
        <v>817</v>
      </c>
      <c r="J1290">
        <v>3</v>
      </c>
      <c r="K1290">
        <v>3000</v>
      </c>
      <c r="M1290">
        <v>2005</v>
      </c>
      <c r="N1290" t="s">
        <v>583</v>
      </c>
      <c r="P1290">
        <f>ROUNDDOWN(AL1290,0)</f>
        <v>5</v>
      </c>
      <c r="S1290">
        <v>1</v>
      </c>
      <c r="U1290">
        <v>2005</v>
      </c>
      <c r="AA1290">
        <v>4</v>
      </c>
      <c r="AH1290">
        <v>4</v>
      </c>
      <c r="AI1290">
        <v>4</v>
      </c>
      <c r="AJ1290">
        <v>4</v>
      </c>
      <c r="AK1290">
        <v>62550</v>
      </c>
      <c r="AL1290">
        <v>5.4</v>
      </c>
      <c r="AM1290" t="s">
        <v>55</v>
      </c>
      <c r="AN1290" t="str">
        <f>CHOOSE(AI1290, "Bottom 20%", "20%-40%", "40%-60%", "60%-80%", "Top 20%")</f>
        <v>60%-80%</v>
      </c>
      <c r="AP1290">
        <v>0</v>
      </c>
      <c r="AQ1290">
        <v>0</v>
      </c>
      <c r="AR1290">
        <v>0</v>
      </c>
      <c r="AS1290">
        <v>0</v>
      </c>
      <c r="AT1290">
        <v>1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1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</row>
    <row r="1291" spans="1:59">
      <c r="A1291" s="8">
        <v>37784</v>
      </c>
      <c r="B1291" s="8">
        <v>37787</v>
      </c>
      <c r="C1291" t="s">
        <v>580</v>
      </c>
      <c r="E1291" t="s">
        <v>581</v>
      </c>
      <c r="F1291" t="s">
        <v>1615</v>
      </c>
      <c r="G1291" t="s">
        <v>55</v>
      </c>
      <c r="H1291" t="s">
        <v>814</v>
      </c>
      <c r="K1291">
        <v>800</v>
      </c>
      <c r="M1291">
        <v>2003</v>
      </c>
      <c r="N1291" t="s">
        <v>583</v>
      </c>
      <c r="P1291">
        <f>ROUNDDOWN(AL1291,0)</f>
        <v>2</v>
      </c>
      <c r="S1291">
        <v>1</v>
      </c>
      <c r="U1291">
        <v>2003</v>
      </c>
      <c r="Y1291">
        <v>4</v>
      </c>
      <c r="AH1291">
        <v>4</v>
      </c>
      <c r="AI1291">
        <v>4</v>
      </c>
      <c r="AJ1291">
        <v>4</v>
      </c>
      <c r="AK1291">
        <v>60</v>
      </c>
      <c r="AL1291">
        <v>2.4</v>
      </c>
      <c r="AM1291" t="s">
        <v>55</v>
      </c>
      <c r="AN1291" t="str">
        <f>CHOOSE(AI1291, "Bottom 20%", "20%-40%", "40%-60%", "60%-80%", "Top 20%")</f>
        <v>60%-80%</v>
      </c>
      <c r="AP1291">
        <v>0</v>
      </c>
      <c r="AQ1291">
        <v>0</v>
      </c>
      <c r="AR1291">
        <v>0</v>
      </c>
      <c r="AS1291">
        <v>0</v>
      </c>
      <c r="AT1291">
        <v>1</v>
      </c>
      <c r="AU1291">
        <v>0</v>
      </c>
      <c r="AV1291">
        <v>0</v>
      </c>
      <c r="AW1291">
        <v>0</v>
      </c>
      <c r="AX1291">
        <v>0</v>
      </c>
      <c r="AY1291">
        <v>1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</row>
    <row r="1292" spans="1:59">
      <c r="A1292" s="8">
        <v>38081</v>
      </c>
      <c r="B1292" s="8">
        <v>38083</v>
      </c>
      <c r="C1292" t="s">
        <v>580</v>
      </c>
      <c r="E1292" t="s">
        <v>581</v>
      </c>
      <c r="F1292" t="s">
        <v>1616</v>
      </c>
      <c r="G1292" t="s">
        <v>55</v>
      </c>
      <c r="H1292" t="s">
        <v>814</v>
      </c>
      <c r="J1292">
        <v>37</v>
      </c>
      <c r="K1292">
        <v>3740</v>
      </c>
      <c r="M1292">
        <v>2004</v>
      </c>
      <c r="N1292" t="s">
        <v>583</v>
      </c>
      <c r="P1292">
        <f>ROUNDDOWN(AL1292,0)</f>
        <v>4</v>
      </c>
      <c r="S1292">
        <v>1</v>
      </c>
      <c r="U1292">
        <v>2004</v>
      </c>
      <c r="Z1292">
        <v>4</v>
      </c>
      <c r="AH1292">
        <v>4</v>
      </c>
      <c r="AI1292">
        <v>4</v>
      </c>
      <c r="AJ1292">
        <v>3</v>
      </c>
      <c r="AK1292">
        <v>18400</v>
      </c>
      <c r="AL1292">
        <v>4.7</v>
      </c>
      <c r="AM1292" t="s">
        <v>55</v>
      </c>
      <c r="AN1292" t="str">
        <f>CHOOSE(AI1292, "Bottom 20%", "20%-40%", "40%-60%", "60%-80%", "Top 20%")</f>
        <v>60%-80%</v>
      </c>
      <c r="AP1292">
        <v>0</v>
      </c>
      <c r="AQ1292">
        <v>0</v>
      </c>
      <c r="AR1292">
        <v>0</v>
      </c>
      <c r="AS1292">
        <v>0</v>
      </c>
      <c r="AT1292">
        <v>1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1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</row>
    <row r="1293" spans="1:59">
      <c r="A1293" s="8">
        <v>38150</v>
      </c>
      <c r="B1293" s="8">
        <v>38150</v>
      </c>
      <c r="C1293" t="s">
        <v>580</v>
      </c>
      <c r="E1293" t="s">
        <v>581</v>
      </c>
      <c r="F1293" t="s">
        <v>1617</v>
      </c>
      <c r="G1293" t="s">
        <v>55</v>
      </c>
      <c r="H1293" t="s">
        <v>817</v>
      </c>
      <c r="J1293">
        <v>1</v>
      </c>
      <c r="K1293">
        <v>350</v>
      </c>
      <c r="L1293">
        <v>3.6</v>
      </c>
      <c r="M1293">
        <v>2004</v>
      </c>
      <c r="N1293" t="s">
        <v>583</v>
      </c>
      <c r="P1293">
        <f>ROUNDDOWN(AL1293,0)</f>
        <v>3</v>
      </c>
      <c r="S1293">
        <v>1</v>
      </c>
      <c r="U1293">
        <v>2004</v>
      </c>
      <c r="Z1293">
        <v>4</v>
      </c>
      <c r="AH1293">
        <v>4</v>
      </c>
      <c r="AI1293">
        <v>4</v>
      </c>
      <c r="AJ1293">
        <v>1</v>
      </c>
      <c r="AK1293">
        <v>420</v>
      </c>
      <c r="AL1293">
        <v>3.2</v>
      </c>
      <c r="AM1293" t="s">
        <v>55</v>
      </c>
      <c r="AN1293" t="str">
        <f>CHOOSE(AI1293, "Bottom 20%", "20%-40%", "40%-60%", "60%-80%", "Top 20%")</f>
        <v>60%-80%</v>
      </c>
      <c r="AP1293">
        <v>0</v>
      </c>
      <c r="AQ1293">
        <v>0</v>
      </c>
      <c r="AR1293">
        <v>0</v>
      </c>
      <c r="AS1293">
        <v>0</v>
      </c>
      <c r="AT1293">
        <v>1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1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</row>
    <row r="1294" spans="1:59">
      <c r="A1294" s="8">
        <v>40008</v>
      </c>
      <c r="B1294" s="8">
        <v>40010</v>
      </c>
      <c r="C1294" t="s">
        <v>580</v>
      </c>
      <c r="E1294" t="s">
        <v>581</v>
      </c>
      <c r="F1294" t="s">
        <v>1618</v>
      </c>
      <c r="G1294" t="s">
        <v>55</v>
      </c>
      <c r="H1294" t="s">
        <v>819</v>
      </c>
      <c r="J1294">
        <v>11</v>
      </c>
      <c r="M1294">
        <v>2009</v>
      </c>
      <c r="N1294" t="s">
        <v>583</v>
      </c>
      <c r="P1294">
        <f>ROUNDDOWN(AL1294,0)</f>
        <v>5</v>
      </c>
      <c r="S1294">
        <v>1</v>
      </c>
      <c r="U1294">
        <v>2009</v>
      </c>
      <c r="AE1294">
        <v>4</v>
      </c>
      <c r="AF1294">
        <v>4</v>
      </c>
      <c r="AG1294">
        <v>4</v>
      </c>
      <c r="AH1294">
        <v>4</v>
      </c>
      <c r="AI1294">
        <v>4</v>
      </c>
      <c r="AJ1294">
        <v>3</v>
      </c>
      <c r="AK1294">
        <v>51610</v>
      </c>
      <c r="AL1294">
        <v>5.2</v>
      </c>
      <c r="AM1294" t="s">
        <v>55</v>
      </c>
      <c r="AN1294" t="str">
        <f>CHOOSE(AI1294, "Bottom 20%", "20%-40%", "40%-60%", "60%-80%", "Top 20%")</f>
        <v>60%-80%</v>
      </c>
      <c r="AP1294">
        <v>0</v>
      </c>
      <c r="AQ1294">
        <v>0</v>
      </c>
      <c r="AR1294">
        <v>0</v>
      </c>
      <c r="AS1294">
        <v>0</v>
      </c>
      <c r="AT1294">
        <v>1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1</v>
      </c>
      <c r="BF1294">
        <v>0</v>
      </c>
      <c r="BG1294">
        <v>0</v>
      </c>
    </row>
    <row r="1295" spans="1:59">
      <c r="A1295" s="8">
        <v>40204</v>
      </c>
      <c r="B1295" s="8">
        <v>40222</v>
      </c>
      <c r="C1295" t="s">
        <v>580</v>
      </c>
      <c r="E1295" t="s">
        <v>581</v>
      </c>
      <c r="F1295" t="s">
        <v>1619</v>
      </c>
      <c r="G1295" t="s">
        <v>55</v>
      </c>
      <c r="H1295" t="s">
        <v>819</v>
      </c>
      <c r="J1295">
        <v>41</v>
      </c>
      <c r="K1295">
        <v>20000</v>
      </c>
      <c r="L1295">
        <v>16</v>
      </c>
      <c r="M1295">
        <v>2010</v>
      </c>
      <c r="N1295" t="s">
        <v>583</v>
      </c>
      <c r="P1295">
        <f>ROUNDDOWN(AL1295,0)</f>
        <v>6</v>
      </c>
      <c r="S1295">
        <v>1</v>
      </c>
      <c r="U1295">
        <v>2010</v>
      </c>
      <c r="AE1295">
        <v>4</v>
      </c>
      <c r="AF1295">
        <v>4</v>
      </c>
      <c r="AG1295">
        <v>4</v>
      </c>
      <c r="AH1295">
        <v>4</v>
      </c>
      <c r="AI1295">
        <v>4</v>
      </c>
      <c r="AJ1295">
        <v>19</v>
      </c>
      <c r="AK1295">
        <v>122600</v>
      </c>
      <c r="AL1295">
        <v>6.4</v>
      </c>
      <c r="AM1295" t="s">
        <v>55</v>
      </c>
      <c r="AN1295" t="str">
        <f>CHOOSE(AI1295, "Bottom 20%", "20%-40%", "40%-60%", "60%-80%", "Top 20%")</f>
        <v>60%-80%</v>
      </c>
      <c r="AP1295">
        <v>0</v>
      </c>
      <c r="AQ1295">
        <v>0</v>
      </c>
      <c r="AR1295">
        <v>0</v>
      </c>
      <c r="AS1295">
        <v>0</v>
      </c>
      <c r="AT1295">
        <v>1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1</v>
      </c>
      <c r="BG1295">
        <v>0</v>
      </c>
    </row>
    <row r="1296" spans="1:59">
      <c r="A1296" s="8">
        <v>37777</v>
      </c>
      <c r="B1296" s="8">
        <v>37778</v>
      </c>
      <c r="C1296" t="s">
        <v>580</v>
      </c>
      <c r="E1296" t="s">
        <v>581</v>
      </c>
      <c r="F1296" t="s">
        <v>1620</v>
      </c>
      <c r="G1296" t="s">
        <v>55</v>
      </c>
      <c r="H1296" t="s">
        <v>817</v>
      </c>
      <c r="J1296">
        <v>4</v>
      </c>
      <c r="K1296">
        <v>3050</v>
      </c>
      <c r="M1296">
        <v>2003</v>
      </c>
      <c r="N1296" t="s">
        <v>583</v>
      </c>
      <c r="P1296">
        <f>ROUNDDOWN(AL1296,0)</f>
        <v>3</v>
      </c>
      <c r="S1296">
        <v>1</v>
      </c>
      <c r="U1296">
        <v>2003</v>
      </c>
      <c r="Y1296">
        <v>4</v>
      </c>
      <c r="AH1296">
        <v>4</v>
      </c>
      <c r="AI1296">
        <v>4</v>
      </c>
      <c r="AJ1296">
        <v>2</v>
      </c>
      <c r="AK1296">
        <v>1200</v>
      </c>
      <c r="AL1296">
        <v>3.4</v>
      </c>
      <c r="AM1296" t="s">
        <v>55</v>
      </c>
      <c r="AN1296" t="str">
        <f>CHOOSE(AI1296, "Bottom 20%", "20%-40%", "40%-60%", "60%-80%", "Top 20%")</f>
        <v>60%-80%</v>
      </c>
      <c r="AP1296">
        <v>0</v>
      </c>
      <c r="AQ1296">
        <v>0</v>
      </c>
      <c r="AR1296">
        <v>0</v>
      </c>
      <c r="AS1296">
        <v>0</v>
      </c>
      <c r="AT1296">
        <v>1</v>
      </c>
      <c r="AU1296">
        <v>0</v>
      </c>
      <c r="AV1296">
        <v>0</v>
      </c>
      <c r="AW1296">
        <v>0</v>
      </c>
      <c r="AX1296">
        <v>0</v>
      </c>
      <c r="AY1296">
        <v>1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</row>
    <row r="1297" spans="1:59">
      <c r="A1297" s="8">
        <v>38585</v>
      </c>
      <c r="B1297" s="8">
        <v>38594</v>
      </c>
      <c r="C1297" t="s">
        <v>580</v>
      </c>
      <c r="E1297" t="s">
        <v>581</v>
      </c>
      <c r="F1297" t="s">
        <v>1621</v>
      </c>
      <c r="G1297" t="s">
        <v>55</v>
      </c>
      <c r="H1297" t="s">
        <v>817</v>
      </c>
      <c r="J1297">
        <v>30</v>
      </c>
      <c r="K1297">
        <v>10000</v>
      </c>
      <c r="M1297">
        <v>2005</v>
      </c>
      <c r="N1297" t="s">
        <v>583</v>
      </c>
      <c r="P1297">
        <f>ROUNDDOWN(AL1297,0)</f>
        <v>6</v>
      </c>
      <c r="S1297">
        <v>1</v>
      </c>
      <c r="U1297">
        <v>2005</v>
      </c>
      <c r="AA1297">
        <v>4</v>
      </c>
      <c r="AH1297">
        <v>4</v>
      </c>
      <c r="AI1297">
        <v>4</v>
      </c>
      <c r="AJ1297">
        <v>10</v>
      </c>
      <c r="AK1297">
        <v>242700</v>
      </c>
      <c r="AL1297">
        <v>6.4</v>
      </c>
      <c r="AM1297" t="s">
        <v>55</v>
      </c>
      <c r="AN1297" t="str">
        <f>CHOOSE(AI1297, "Bottom 20%", "20%-40%", "40%-60%", "60%-80%", "Top 20%")</f>
        <v>60%-80%</v>
      </c>
      <c r="AP1297">
        <v>0</v>
      </c>
      <c r="AQ1297">
        <v>0</v>
      </c>
      <c r="AR1297">
        <v>0</v>
      </c>
      <c r="AS1297">
        <v>0</v>
      </c>
      <c r="AT1297">
        <v>1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1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</row>
    <row r="1298" spans="1:59">
      <c r="A1298" s="8">
        <v>37516</v>
      </c>
      <c r="B1298" s="8">
        <v>37520</v>
      </c>
      <c r="C1298" t="s">
        <v>580</v>
      </c>
      <c r="E1298" t="s">
        <v>581</v>
      </c>
      <c r="F1298" t="s">
        <v>1622</v>
      </c>
      <c r="G1298" t="s">
        <v>55</v>
      </c>
      <c r="H1298" t="s">
        <v>817</v>
      </c>
      <c r="J1298">
        <v>10</v>
      </c>
      <c r="M1298">
        <v>2002</v>
      </c>
      <c r="N1298" t="s">
        <v>583</v>
      </c>
      <c r="P1298">
        <f>ROUNDDOWN(AL1298,0)</f>
        <v>5</v>
      </c>
      <c r="S1298">
        <v>1</v>
      </c>
      <c r="U1298">
        <v>2002</v>
      </c>
      <c r="X1298">
        <v>4</v>
      </c>
      <c r="AH1298">
        <v>4</v>
      </c>
      <c r="AI1298">
        <v>4</v>
      </c>
      <c r="AJ1298">
        <v>5</v>
      </c>
      <c r="AK1298">
        <v>35140</v>
      </c>
      <c r="AL1298">
        <v>5.2</v>
      </c>
      <c r="AM1298" t="s">
        <v>55</v>
      </c>
      <c r="AN1298" t="str">
        <f>CHOOSE(AI1298, "Bottom 20%", "20%-40%", "40%-60%", "60%-80%", "Top 20%")</f>
        <v>60%-80%</v>
      </c>
      <c r="AP1298">
        <v>0</v>
      </c>
      <c r="AQ1298">
        <v>0</v>
      </c>
      <c r="AR1298">
        <v>0</v>
      </c>
      <c r="AS1298">
        <v>0</v>
      </c>
      <c r="AT1298">
        <v>1</v>
      </c>
      <c r="AU1298">
        <v>0</v>
      </c>
      <c r="AV1298">
        <v>0</v>
      </c>
      <c r="AW1298">
        <v>0</v>
      </c>
      <c r="AX1298">
        <v>1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</row>
    <row r="1299" spans="1:59">
      <c r="A1299" s="8">
        <v>40057</v>
      </c>
      <c r="B1299" s="8">
        <v>40066</v>
      </c>
      <c r="C1299" t="s">
        <v>580</v>
      </c>
      <c r="E1299" t="s">
        <v>581</v>
      </c>
      <c r="F1299" t="s">
        <v>1623</v>
      </c>
      <c r="G1299" t="s">
        <v>55</v>
      </c>
      <c r="H1299" t="s">
        <v>819</v>
      </c>
      <c r="J1299">
        <v>4</v>
      </c>
      <c r="K1299">
        <v>1500</v>
      </c>
      <c r="M1299">
        <v>2009</v>
      </c>
      <c r="N1299" t="s">
        <v>583</v>
      </c>
      <c r="P1299">
        <f>ROUNDDOWN(AL1299,0)</f>
        <v>5</v>
      </c>
      <c r="S1299">
        <v>1</v>
      </c>
      <c r="U1299">
        <v>2009</v>
      </c>
      <c r="AE1299">
        <v>4</v>
      </c>
      <c r="AF1299">
        <v>4</v>
      </c>
      <c r="AG1299">
        <v>4</v>
      </c>
      <c r="AH1299">
        <v>4</v>
      </c>
      <c r="AI1299">
        <v>4</v>
      </c>
      <c r="AJ1299">
        <v>10</v>
      </c>
      <c r="AK1299">
        <v>34560</v>
      </c>
      <c r="AL1299">
        <v>5.5</v>
      </c>
      <c r="AM1299" t="s">
        <v>55</v>
      </c>
      <c r="AN1299" t="str">
        <f>CHOOSE(AI1299, "Bottom 20%", "20%-40%", "40%-60%", "60%-80%", "Top 20%")</f>
        <v>60%-80%</v>
      </c>
      <c r="AP1299">
        <v>0</v>
      </c>
      <c r="AQ1299">
        <v>0</v>
      </c>
      <c r="AR1299">
        <v>0</v>
      </c>
      <c r="AS1299">
        <v>0</v>
      </c>
      <c r="AT1299">
        <v>1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1</v>
      </c>
      <c r="BF1299">
        <v>0</v>
      </c>
      <c r="BG1299">
        <v>0</v>
      </c>
    </row>
    <row r="1300" spans="1:59">
      <c r="A1300" s="8">
        <v>39412</v>
      </c>
      <c r="B1300" s="8">
        <v>39415</v>
      </c>
      <c r="C1300" t="s">
        <v>1624</v>
      </c>
      <c r="E1300" t="s">
        <v>233</v>
      </c>
      <c r="F1300" t="s">
        <v>1625</v>
      </c>
      <c r="G1300" t="s">
        <v>55</v>
      </c>
      <c r="H1300" t="s">
        <v>814</v>
      </c>
      <c r="K1300">
        <v>1086</v>
      </c>
      <c r="M1300">
        <v>2007</v>
      </c>
      <c r="N1300" t="s">
        <v>1626</v>
      </c>
      <c r="P1300">
        <f>ROUNDDOWN(AL1300,0)</f>
        <v>4</v>
      </c>
      <c r="S1300">
        <v>1</v>
      </c>
      <c r="U1300">
        <v>2007</v>
      </c>
      <c r="AC1300">
        <v>4</v>
      </c>
      <c r="AH1300">
        <v>4</v>
      </c>
      <c r="AI1300">
        <v>4</v>
      </c>
      <c r="AJ1300">
        <v>4</v>
      </c>
      <c r="AK1300">
        <v>9140</v>
      </c>
      <c r="AL1300">
        <v>4.7</v>
      </c>
      <c r="AM1300" t="s">
        <v>55</v>
      </c>
      <c r="AN1300" t="str">
        <f>CHOOSE(AI1300, "Bottom 20%", "20%-40%", "40%-60%", "60%-80%", "Top 20%")</f>
        <v>60%-80%</v>
      </c>
      <c r="AP1300">
        <v>0</v>
      </c>
      <c r="AQ1300">
        <v>1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1</v>
      </c>
      <c r="BD1300">
        <v>0</v>
      </c>
      <c r="BE1300">
        <v>0</v>
      </c>
      <c r="BF1300">
        <v>0</v>
      </c>
      <c r="BG1300">
        <v>0</v>
      </c>
    </row>
    <row r="1301" spans="1:59">
      <c r="A1301" s="8">
        <v>38758</v>
      </c>
      <c r="B1301" s="8">
        <v>38766</v>
      </c>
      <c r="C1301" t="s">
        <v>588</v>
      </c>
      <c r="E1301" t="s">
        <v>157</v>
      </c>
      <c r="F1301" t="s">
        <v>1627</v>
      </c>
      <c r="G1301" t="s">
        <v>55</v>
      </c>
      <c r="H1301" t="s">
        <v>817</v>
      </c>
      <c r="K1301">
        <v>4906</v>
      </c>
      <c r="M1301">
        <v>2006</v>
      </c>
      <c r="N1301" t="s">
        <v>590</v>
      </c>
      <c r="P1301">
        <f>ROUNDDOWN(AL1301,0)</f>
        <v>5</v>
      </c>
      <c r="S1301">
        <v>1</v>
      </c>
      <c r="U1301">
        <v>2006</v>
      </c>
      <c r="AB1301">
        <v>4</v>
      </c>
      <c r="AH1301">
        <v>4</v>
      </c>
      <c r="AI1301">
        <v>4</v>
      </c>
      <c r="AJ1301">
        <v>9</v>
      </c>
      <c r="AK1301">
        <v>86750</v>
      </c>
      <c r="AL1301">
        <v>5.9</v>
      </c>
      <c r="AM1301" t="s">
        <v>55</v>
      </c>
      <c r="AN1301" t="str">
        <f>CHOOSE(AI1301, "Bottom 20%", "20%-40%", "40%-60%", "60%-80%", "Top 20%")</f>
        <v>60%-80%</v>
      </c>
      <c r="AP1301">
        <v>1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1</v>
      </c>
      <c r="BC1301">
        <v>0</v>
      </c>
      <c r="BD1301">
        <v>0</v>
      </c>
      <c r="BE1301">
        <v>0</v>
      </c>
      <c r="BF1301">
        <v>0</v>
      </c>
      <c r="BG1301">
        <v>0</v>
      </c>
    </row>
    <row r="1302" spans="1:59">
      <c r="A1302" s="8">
        <v>38010</v>
      </c>
      <c r="B1302" s="8">
        <v>38020</v>
      </c>
      <c r="C1302" t="s">
        <v>588</v>
      </c>
      <c r="E1302" t="s">
        <v>157</v>
      </c>
      <c r="F1302" t="s">
        <v>1628</v>
      </c>
      <c r="G1302" t="s">
        <v>55</v>
      </c>
      <c r="H1302" t="s">
        <v>817</v>
      </c>
      <c r="J1302">
        <v>3</v>
      </c>
      <c r="K1302">
        <v>6900</v>
      </c>
      <c r="M1302">
        <v>2004</v>
      </c>
      <c r="N1302" t="s">
        <v>590</v>
      </c>
      <c r="P1302">
        <f>ROUNDDOWN(AL1302,0)</f>
        <v>5</v>
      </c>
      <c r="S1302">
        <v>1</v>
      </c>
      <c r="U1302">
        <v>2004</v>
      </c>
      <c r="Z1302">
        <v>4</v>
      </c>
      <c r="AH1302">
        <v>4</v>
      </c>
      <c r="AI1302">
        <v>4</v>
      </c>
      <c r="AJ1302">
        <v>11</v>
      </c>
      <c r="AK1302">
        <v>32620</v>
      </c>
      <c r="AL1302">
        <v>5.6</v>
      </c>
      <c r="AM1302" t="s">
        <v>55</v>
      </c>
      <c r="AN1302" t="str">
        <f>CHOOSE(AI1302, "Bottom 20%", "20%-40%", "40%-60%", "60%-80%", "Top 20%")</f>
        <v>60%-80%</v>
      </c>
      <c r="AP1302">
        <v>1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1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</row>
    <row r="1303" spans="1:59">
      <c r="A1303" s="8">
        <v>39783</v>
      </c>
      <c r="B1303" s="8">
        <v>39786</v>
      </c>
      <c r="C1303" t="s">
        <v>588</v>
      </c>
      <c r="E1303" t="s">
        <v>157</v>
      </c>
      <c r="F1303" t="s">
        <v>1629</v>
      </c>
      <c r="G1303" t="s">
        <v>55</v>
      </c>
      <c r="H1303" t="s">
        <v>819</v>
      </c>
      <c r="K1303">
        <v>2000</v>
      </c>
      <c r="M1303">
        <v>2008</v>
      </c>
      <c r="N1303" t="s">
        <v>590</v>
      </c>
      <c r="P1303">
        <f>ROUNDDOWN(AL1303,0)</f>
        <v>5</v>
      </c>
      <c r="S1303">
        <v>1</v>
      </c>
      <c r="U1303">
        <v>2008</v>
      </c>
      <c r="AD1303">
        <v>4</v>
      </c>
      <c r="AH1303">
        <v>4</v>
      </c>
      <c r="AI1303">
        <v>4</v>
      </c>
      <c r="AJ1303">
        <v>4</v>
      </c>
      <c r="AK1303">
        <v>58100</v>
      </c>
      <c r="AL1303">
        <v>5.7</v>
      </c>
      <c r="AM1303" t="s">
        <v>55</v>
      </c>
      <c r="AN1303" t="str">
        <f>CHOOSE(AI1303, "Bottom 20%", "20%-40%", "40%-60%", "60%-80%", "Top 20%")</f>
        <v>60%-80%</v>
      </c>
      <c r="AP1303">
        <v>1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1</v>
      </c>
      <c r="BE1303">
        <v>0</v>
      </c>
      <c r="BF1303">
        <v>0</v>
      </c>
      <c r="BG1303">
        <v>0</v>
      </c>
    </row>
    <row r="1304" spans="1:59">
      <c r="A1304" s="8">
        <v>37972</v>
      </c>
      <c r="B1304" s="8">
        <v>37991</v>
      </c>
      <c r="C1304" t="s">
        <v>588</v>
      </c>
      <c r="E1304" t="s">
        <v>157</v>
      </c>
      <c r="F1304" t="s">
        <v>1630</v>
      </c>
      <c r="G1304" t="s">
        <v>55</v>
      </c>
      <c r="H1304" t="s">
        <v>817</v>
      </c>
      <c r="K1304">
        <v>2000</v>
      </c>
      <c r="M1304">
        <v>2004</v>
      </c>
      <c r="N1304" t="s">
        <v>590</v>
      </c>
      <c r="P1304">
        <f>ROUNDDOWN(AL1304,0)</f>
        <v>5</v>
      </c>
      <c r="S1304">
        <v>1</v>
      </c>
      <c r="U1304">
        <v>2003</v>
      </c>
      <c r="Y1304">
        <v>4</v>
      </c>
      <c r="AH1304">
        <v>4</v>
      </c>
      <c r="AI1304">
        <v>4</v>
      </c>
      <c r="AJ1304">
        <v>20</v>
      </c>
      <c r="AK1304">
        <v>21720</v>
      </c>
      <c r="AL1304">
        <v>5.7</v>
      </c>
      <c r="AM1304" t="s">
        <v>55</v>
      </c>
      <c r="AN1304" t="str">
        <f>CHOOSE(AI1304, "Bottom 20%", "20%-40%", "40%-60%", "60%-80%", "Top 20%")</f>
        <v>60%-80%</v>
      </c>
      <c r="AP1304">
        <v>1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1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</row>
    <row r="1305" spans="1:59">
      <c r="A1305" s="8">
        <v>39810</v>
      </c>
      <c r="B1305" s="8">
        <v>39832</v>
      </c>
      <c r="C1305" t="s">
        <v>588</v>
      </c>
      <c r="E1305" t="s">
        <v>157</v>
      </c>
      <c r="F1305" t="s">
        <v>1631</v>
      </c>
      <c r="G1305" t="s">
        <v>55</v>
      </c>
      <c r="H1305" t="s">
        <v>970</v>
      </c>
      <c r="K1305">
        <v>6000</v>
      </c>
      <c r="M1305">
        <v>2009</v>
      </c>
      <c r="N1305" t="s">
        <v>590</v>
      </c>
      <c r="P1305">
        <f>ROUNDDOWN(AL1305,0)</f>
        <v>6</v>
      </c>
      <c r="S1305">
        <v>1</v>
      </c>
      <c r="U1305">
        <v>2008</v>
      </c>
      <c r="AD1305">
        <v>4</v>
      </c>
      <c r="AH1305">
        <v>4</v>
      </c>
      <c r="AI1305">
        <v>4</v>
      </c>
      <c r="AJ1305">
        <v>23</v>
      </c>
      <c r="AK1305">
        <v>76570</v>
      </c>
      <c r="AL1305">
        <v>6.2</v>
      </c>
      <c r="AM1305" t="s">
        <v>55</v>
      </c>
      <c r="AN1305" t="str">
        <f>CHOOSE(AI1305, "Bottom 20%", "20%-40%", "40%-60%", "60%-80%", "Top 20%")</f>
        <v>60%-80%</v>
      </c>
      <c r="AP1305">
        <v>1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1</v>
      </c>
      <c r="BE1305">
        <v>0</v>
      </c>
      <c r="BF1305">
        <v>0</v>
      </c>
      <c r="BG1305">
        <v>0</v>
      </c>
    </row>
    <row r="1306" spans="1:59">
      <c r="A1306" s="8">
        <v>40137</v>
      </c>
      <c r="B1306" s="8">
        <v>40144</v>
      </c>
      <c r="C1306" t="s">
        <v>588</v>
      </c>
      <c r="E1306" t="s">
        <v>157</v>
      </c>
      <c r="F1306" t="s">
        <v>1632</v>
      </c>
      <c r="G1306" t="s">
        <v>55</v>
      </c>
      <c r="H1306" t="s">
        <v>819</v>
      </c>
      <c r="K1306">
        <v>9082</v>
      </c>
      <c r="M1306">
        <v>2009</v>
      </c>
      <c r="N1306" t="s">
        <v>590</v>
      </c>
      <c r="P1306">
        <f>ROUNDDOWN(AL1306,0)</f>
        <v>5</v>
      </c>
      <c r="S1306">
        <v>1</v>
      </c>
      <c r="U1306">
        <v>2009</v>
      </c>
      <c r="AE1306">
        <v>4</v>
      </c>
      <c r="AF1306">
        <v>4</v>
      </c>
      <c r="AG1306">
        <v>4</v>
      </c>
      <c r="AH1306">
        <v>4</v>
      </c>
      <c r="AI1306">
        <v>4</v>
      </c>
      <c r="AJ1306">
        <v>8</v>
      </c>
      <c r="AK1306">
        <v>37560</v>
      </c>
      <c r="AL1306">
        <v>5.4</v>
      </c>
      <c r="AM1306" t="s">
        <v>55</v>
      </c>
      <c r="AN1306" t="str">
        <f>CHOOSE(AI1306, "Bottom 20%", "20%-40%", "40%-60%", "60%-80%", "Top 20%")</f>
        <v>60%-80%</v>
      </c>
      <c r="AP1306">
        <v>1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1</v>
      </c>
      <c r="BF1306">
        <v>0</v>
      </c>
      <c r="BG1306">
        <v>0</v>
      </c>
    </row>
    <row r="1307" spans="1:59">
      <c r="A1307" s="8">
        <v>37954</v>
      </c>
      <c r="B1307" s="8">
        <v>37957</v>
      </c>
      <c r="C1307" t="s">
        <v>588</v>
      </c>
      <c r="E1307" t="s">
        <v>157</v>
      </c>
      <c r="F1307" t="s">
        <v>1633</v>
      </c>
      <c r="G1307" t="s">
        <v>55</v>
      </c>
      <c r="H1307" t="s">
        <v>814</v>
      </c>
      <c r="J1307">
        <v>5</v>
      </c>
      <c r="K1307">
        <v>3000</v>
      </c>
      <c r="M1307">
        <v>2003</v>
      </c>
      <c r="N1307" t="s">
        <v>590</v>
      </c>
      <c r="P1307">
        <f>ROUNDDOWN(AL1307,0)</f>
        <v>5</v>
      </c>
      <c r="S1307">
        <v>1</v>
      </c>
      <c r="U1307">
        <v>2003</v>
      </c>
      <c r="Y1307">
        <v>4</v>
      </c>
      <c r="AH1307">
        <v>4</v>
      </c>
      <c r="AI1307">
        <v>4</v>
      </c>
      <c r="AJ1307">
        <v>4</v>
      </c>
      <c r="AK1307">
        <v>22660</v>
      </c>
      <c r="AL1307">
        <v>5.6</v>
      </c>
      <c r="AM1307" t="s">
        <v>55</v>
      </c>
      <c r="AN1307" t="str">
        <f>CHOOSE(AI1307, "Bottom 20%", "20%-40%", "40%-60%", "60%-80%", "Top 20%")</f>
        <v>60%-80%</v>
      </c>
      <c r="AP1307">
        <v>1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1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</row>
    <row r="1308" spans="1:59">
      <c r="A1308" s="8">
        <v>38054</v>
      </c>
      <c r="B1308" s="8">
        <v>38057</v>
      </c>
      <c r="C1308" t="s">
        <v>588</v>
      </c>
      <c r="E1308" t="s">
        <v>157</v>
      </c>
      <c r="F1308" t="s">
        <v>1634</v>
      </c>
      <c r="G1308" t="s">
        <v>55</v>
      </c>
      <c r="H1308" t="s">
        <v>817</v>
      </c>
      <c r="K1308">
        <v>9138</v>
      </c>
      <c r="M1308">
        <v>2004</v>
      </c>
      <c r="N1308" t="s">
        <v>590</v>
      </c>
      <c r="P1308">
        <f>ROUNDDOWN(AL1308,0)</f>
        <v>4</v>
      </c>
      <c r="S1308">
        <v>1</v>
      </c>
      <c r="U1308">
        <v>2004</v>
      </c>
      <c r="Z1308">
        <v>4</v>
      </c>
      <c r="AH1308">
        <v>4</v>
      </c>
      <c r="AI1308">
        <v>4</v>
      </c>
      <c r="AJ1308">
        <v>4</v>
      </c>
      <c r="AK1308">
        <v>14020</v>
      </c>
      <c r="AL1308">
        <v>4.9000000000000004</v>
      </c>
      <c r="AM1308" t="s">
        <v>55</v>
      </c>
      <c r="AN1308" t="str">
        <f>CHOOSE(AI1308, "Bottom 20%", "20%-40%", "40%-60%", "60%-80%", "Top 20%")</f>
        <v>60%-80%</v>
      </c>
      <c r="AP1308">
        <v>1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1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</row>
    <row r="1309" spans="1:59">
      <c r="A1309" s="8">
        <v>39423</v>
      </c>
      <c r="B1309" s="8">
        <v>39437</v>
      </c>
      <c r="C1309" t="s">
        <v>588</v>
      </c>
      <c r="E1309" t="s">
        <v>157</v>
      </c>
      <c r="F1309" t="s">
        <v>1635</v>
      </c>
      <c r="G1309" t="s">
        <v>55</v>
      </c>
      <c r="H1309" t="s">
        <v>817</v>
      </c>
      <c r="J1309">
        <v>29</v>
      </c>
      <c r="K1309">
        <v>29000</v>
      </c>
      <c r="L1309">
        <v>363</v>
      </c>
      <c r="M1309">
        <v>2007</v>
      </c>
      <c r="N1309" t="s">
        <v>590</v>
      </c>
      <c r="P1309">
        <f>ROUNDDOWN(AL1309,0)</f>
        <v>6</v>
      </c>
      <c r="S1309">
        <v>1</v>
      </c>
      <c r="U1309">
        <v>2007</v>
      </c>
      <c r="AC1309">
        <v>4</v>
      </c>
      <c r="AH1309">
        <v>4</v>
      </c>
      <c r="AI1309">
        <v>4</v>
      </c>
      <c r="AJ1309">
        <v>15</v>
      </c>
      <c r="AK1309">
        <v>82570</v>
      </c>
      <c r="AL1309">
        <v>6.3</v>
      </c>
      <c r="AM1309" t="s">
        <v>55</v>
      </c>
      <c r="AN1309" t="str">
        <f>CHOOSE(AI1309, "Bottom 20%", "20%-40%", "40%-60%", "60%-80%", "Top 20%")</f>
        <v>60%-80%</v>
      </c>
      <c r="AP1309">
        <v>1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1</v>
      </c>
      <c r="BD1309">
        <v>0</v>
      </c>
      <c r="BE1309">
        <v>0</v>
      </c>
      <c r="BF1309">
        <v>0</v>
      </c>
      <c r="BG1309">
        <v>0</v>
      </c>
    </row>
    <row r="1310" spans="1:59">
      <c r="A1310" s="8">
        <v>40189</v>
      </c>
      <c r="B1310" s="8">
        <v>40191</v>
      </c>
      <c r="C1310" t="s">
        <v>576</v>
      </c>
      <c r="E1310" t="s">
        <v>207</v>
      </c>
      <c r="F1310" t="s">
        <v>1636</v>
      </c>
      <c r="G1310" t="s">
        <v>55</v>
      </c>
      <c r="H1310" t="s">
        <v>819</v>
      </c>
      <c r="K1310">
        <v>1000</v>
      </c>
      <c r="M1310">
        <v>2010</v>
      </c>
      <c r="N1310" t="s">
        <v>578</v>
      </c>
      <c r="P1310">
        <f>ROUNDDOWN(AL1310,0)</f>
        <v>4</v>
      </c>
      <c r="S1310">
        <v>1</v>
      </c>
      <c r="U1310">
        <v>2010</v>
      </c>
      <c r="AE1310">
        <v>4</v>
      </c>
      <c r="AF1310">
        <v>4</v>
      </c>
      <c r="AG1310">
        <v>4</v>
      </c>
      <c r="AH1310">
        <v>4</v>
      </c>
      <c r="AI1310">
        <v>4</v>
      </c>
      <c r="AJ1310">
        <v>3</v>
      </c>
      <c r="AK1310">
        <v>23340</v>
      </c>
      <c r="AL1310">
        <v>4.8</v>
      </c>
      <c r="AM1310" t="s">
        <v>55</v>
      </c>
      <c r="AN1310" t="str">
        <f>CHOOSE(AI1310, "Bottom 20%", "20%-40%", "40%-60%", "60%-80%", "Top 20%")</f>
        <v>60%-80%</v>
      </c>
      <c r="AP1310">
        <v>0</v>
      </c>
      <c r="AQ1310">
        <v>0</v>
      </c>
      <c r="AR1310">
        <v>1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1</v>
      </c>
      <c r="BG1310">
        <v>0</v>
      </c>
    </row>
    <row r="1311" spans="1:59">
      <c r="A1311" s="8">
        <v>38247</v>
      </c>
      <c r="B1311" s="8">
        <v>38249</v>
      </c>
      <c r="C1311" t="s">
        <v>576</v>
      </c>
      <c r="E1311" t="s">
        <v>207</v>
      </c>
      <c r="F1311" t="s">
        <v>1637</v>
      </c>
      <c r="G1311" t="s">
        <v>55</v>
      </c>
      <c r="H1311" t="s">
        <v>814</v>
      </c>
      <c r="J1311">
        <v>16</v>
      </c>
      <c r="K1311">
        <v>11650</v>
      </c>
      <c r="M1311">
        <v>2004</v>
      </c>
      <c r="N1311" t="s">
        <v>578</v>
      </c>
      <c r="P1311">
        <f>ROUNDDOWN(AL1311,0)</f>
        <v>2</v>
      </c>
      <c r="S1311">
        <v>1</v>
      </c>
      <c r="U1311">
        <v>2004</v>
      </c>
      <c r="Z1311">
        <v>4</v>
      </c>
      <c r="AH1311">
        <v>4</v>
      </c>
      <c r="AI1311">
        <v>4</v>
      </c>
      <c r="AJ1311">
        <v>3</v>
      </c>
      <c r="AK1311">
        <v>80</v>
      </c>
      <c r="AL1311">
        <v>2.4</v>
      </c>
      <c r="AM1311" t="s">
        <v>55</v>
      </c>
      <c r="AN1311" t="str">
        <f>CHOOSE(AI1311, "Bottom 20%", "20%-40%", "40%-60%", "60%-80%", "Top 20%")</f>
        <v>60%-80%</v>
      </c>
      <c r="AP1311">
        <v>0</v>
      </c>
      <c r="AQ1311">
        <v>0</v>
      </c>
      <c r="AR1311">
        <v>1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1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</row>
    <row r="1312" spans="1:59">
      <c r="A1312" s="8">
        <v>39042</v>
      </c>
      <c r="B1312" s="8">
        <v>39051</v>
      </c>
      <c r="C1312" t="s">
        <v>576</v>
      </c>
      <c r="E1312" t="s">
        <v>207</v>
      </c>
      <c r="F1312" t="s">
        <v>1638</v>
      </c>
      <c r="G1312" t="s">
        <v>55</v>
      </c>
      <c r="H1312" t="s">
        <v>817</v>
      </c>
      <c r="J1312">
        <v>11</v>
      </c>
      <c r="K1312">
        <v>4530</v>
      </c>
      <c r="M1312">
        <v>2006</v>
      </c>
      <c r="N1312" t="s">
        <v>578</v>
      </c>
      <c r="P1312">
        <f>ROUNDDOWN(AL1312,0)</f>
        <v>5</v>
      </c>
      <c r="S1312">
        <v>1</v>
      </c>
      <c r="U1312">
        <v>2006</v>
      </c>
      <c r="AB1312">
        <v>4</v>
      </c>
      <c r="AH1312">
        <v>4</v>
      </c>
      <c r="AI1312">
        <v>4</v>
      </c>
      <c r="AJ1312">
        <v>10</v>
      </c>
      <c r="AK1312">
        <v>17730</v>
      </c>
      <c r="AL1312">
        <v>5.2</v>
      </c>
      <c r="AM1312" t="s">
        <v>55</v>
      </c>
      <c r="AN1312" t="str">
        <f>CHOOSE(AI1312, "Bottom 20%", "20%-40%", "40%-60%", "60%-80%", "Top 20%")</f>
        <v>60%-80%</v>
      </c>
      <c r="AP1312">
        <v>0</v>
      </c>
      <c r="AQ1312">
        <v>0</v>
      </c>
      <c r="AR1312">
        <v>1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1</v>
      </c>
      <c r="BC1312">
        <v>0</v>
      </c>
      <c r="BD1312">
        <v>0</v>
      </c>
      <c r="BE1312">
        <v>0</v>
      </c>
      <c r="BF1312">
        <v>0</v>
      </c>
      <c r="BG1312">
        <v>0</v>
      </c>
    </row>
    <row r="1313" spans="1:59">
      <c r="A1313" s="8">
        <v>38363</v>
      </c>
      <c r="B1313" s="8">
        <v>38370</v>
      </c>
      <c r="C1313" t="s">
        <v>576</v>
      </c>
      <c r="E1313" t="s">
        <v>207</v>
      </c>
      <c r="F1313" t="s">
        <v>1639</v>
      </c>
      <c r="G1313" t="s">
        <v>55</v>
      </c>
      <c r="H1313" t="s">
        <v>817</v>
      </c>
      <c r="J1313">
        <v>3</v>
      </c>
      <c r="K1313">
        <v>7000</v>
      </c>
      <c r="L1313">
        <v>7</v>
      </c>
      <c r="M1313">
        <v>2005</v>
      </c>
      <c r="N1313" t="s">
        <v>578</v>
      </c>
      <c r="P1313">
        <f>ROUNDDOWN(AL1313,0)</f>
        <v>4</v>
      </c>
      <c r="S1313">
        <v>1</v>
      </c>
      <c r="U1313">
        <v>2005</v>
      </c>
      <c r="AA1313">
        <v>4</v>
      </c>
      <c r="AH1313">
        <v>4</v>
      </c>
      <c r="AI1313">
        <v>4</v>
      </c>
      <c r="AJ1313">
        <v>8</v>
      </c>
      <c r="AK1313">
        <v>7580</v>
      </c>
      <c r="AL1313">
        <v>4.8</v>
      </c>
      <c r="AM1313" t="s">
        <v>55</v>
      </c>
      <c r="AN1313" t="str">
        <f>CHOOSE(AI1313, "Bottom 20%", "20%-40%", "40%-60%", "60%-80%", "Top 20%")</f>
        <v>60%-80%</v>
      </c>
      <c r="AP1313">
        <v>0</v>
      </c>
      <c r="AQ1313">
        <v>0</v>
      </c>
      <c r="AR1313">
        <v>1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1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</row>
    <row r="1314" spans="1:59">
      <c r="A1314" s="8">
        <v>39367</v>
      </c>
      <c r="B1314" s="8">
        <v>39381</v>
      </c>
      <c r="C1314" t="s">
        <v>576</v>
      </c>
      <c r="E1314" t="s">
        <v>207</v>
      </c>
      <c r="G1314" t="s">
        <v>55</v>
      </c>
      <c r="H1314" t="s">
        <v>817</v>
      </c>
      <c r="J1314">
        <v>2</v>
      </c>
      <c r="K1314">
        <v>129</v>
      </c>
      <c r="M1314">
        <v>2007</v>
      </c>
      <c r="N1314" t="s">
        <v>578</v>
      </c>
      <c r="P1314">
        <f>ROUNDDOWN(AL1314,0)</f>
        <v>6</v>
      </c>
      <c r="S1314">
        <v>1</v>
      </c>
      <c r="U1314">
        <v>2007</v>
      </c>
      <c r="AC1314">
        <v>4</v>
      </c>
      <c r="AH1314">
        <v>4</v>
      </c>
      <c r="AI1314">
        <v>4</v>
      </c>
      <c r="AJ1314">
        <v>15</v>
      </c>
      <c r="AK1314">
        <v>82170</v>
      </c>
      <c r="AL1314">
        <v>6.1</v>
      </c>
      <c r="AM1314" t="s">
        <v>55</v>
      </c>
      <c r="AN1314" t="str">
        <f>CHOOSE(AI1314, "Bottom 20%", "20%-40%", "40%-60%", "60%-80%", "Top 20%")</f>
        <v>60%-80%</v>
      </c>
      <c r="AP1314">
        <v>0</v>
      </c>
      <c r="AQ1314">
        <v>0</v>
      </c>
      <c r="AR1314">
        <v>1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1</v>
      </c>
      <c r="BD1314">
        <v>0</v>
      </c>
      <c r="BE1314">
        <v>0</v>
      </c>
      <c r="BF1314">
        <v>0</v>
      </c>
      <c r="BG1314">
        <v>0</v>
      </c>
    </row>
    <row r="1315" spans="1:59">
      <c r="A1315" s="8">
        <v>38428</v>
      </c>
      <c r="B1315" s="8">
        <v>38437</v>
      </c>
      <c r="C1315" t="s">
        <v>732</v>
      </c>
      <c r="E1315" t="s">
        <v>233</v>
      </c>
      <c r="F1315" t="s">
        <v>1640</v>
      </c>
      <c r="G1315" t="s">
        <v>55</v>
      </c>
      <c r="H1315" t="s">
        <v>817</v>
      </c>
      <c r="J1315">
        <v>2</v>
      </c>
      <c r="K1315">
        <v>3600</v>
      </c>
      <c r="M1315">
        <v>2005</v>
      </c>
      <c r="N1315" t="s">
        <v>734</v>
      </c>
      <c r="P1315">
        <f>ROUNDDOWN(AL1315,0)</f>
        <v>7</v>
      </c>
      <c r="S1315">
        <v>1</v>
      </c>
      <c r="U1315">
        <v>2005</v>
      </c>
      <c r="AA1315">
        <v>4</v>
      </c>
      <c r="AH1315">
        <v>4</v>
      </c>
      <c r="AI1315">
        <v>4</v>
      </c>
      <c r="AJ1315">
        <v>10</v>
      </c>
      <c r="AK1315">
        <v>673500</v>
      </c>
      <c r="AL1315">
        <v>7.2</v>
      </c>
      <c r="AM1315" t="s">
        <v>55</v>
      </c>
      <c r="AN1315" t="str">
        <f>CHOOSE(AI1315, "Bottom 20%", "20%-40%", "40%-60%", "60%-80%", "Top 20%")</f>
        <v>60%-80%</v>
      </c>
      <c r="AP1315">
        <v>0</v>
      </c>
      <c r="AQ1315">
        <v>1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1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</row>
    <row r="1316" spans="1:59">
      <c r="A1316" s="8">
        <v>38872</v>
      </c>
      <c r="B1316" s="8">
        <v>38874</v>
      </c>
      <c r="C1316" t="s">
        <v>732</v>
      </c>
      <c r="E1316" t="s">
        <v>233</v>
      </c>
      <c r="F1316" t="s">
        <v>1641</v>
      </c>
      <c r="G1316" t="s">
        <v>55</v>
      </c>
      <c r="H1316" t="s">
        <v>817</v>
      </c>
      <c r="K1316">
        <v>500</v>
      </c>
      <c r="M1316">
        <v>2006</v>
      </c>
      <c r="N1316" t="s">
        <v>734</v>
      </c>
      <c r="P1316">
        <f>ROUNDDOWN(AL1316,0)</f>
        <v>4</v>
      </c>
      <c r="S1316">
        <v>1</v>
      </c>
      <c r="U1316">
        <v>2006</v>
      </c>
      <c r="AB1316">
        <v>4</v>
      </c>
      <c r="AH1316">
        <v>4</v>
      </c>
      <c r="AI1316">
        <v>4</v>
      </c>
      <c r="AJ1316">
        <v>3</v>
      </c>
      <c r="AK1316">
        <v>27580</v>
      </c>
      <c r="AL1316">
        <v>4.9000000000000004</v>
      </c>
      <c r="AM1316" t="s">
        <v>55</v>
      </c>
      <c r="AN1316" t="str">
        <f>CHOOSE(AI1316, "Bottom 20%", "20%-40%", "40%-60%", "60%-80%", "Top 20%")</f>
        <v>60%-80%</v>
      </c>
      <c r="AP1316">
        <v>0</v>
      </c>
      <c r="AQ1316">
        <v>1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1</v>
      </c>
      <c r="BC1316">
        <v>0</v>
      </c>
      <c r="BD1316">
        <v>0</v>
      </c>
      <c r="BE1316">
        <v>0</v>
      </c>
      <c r="BF1316">
        <v>0</v>
      </c>
      <c r="BG1316">
        <v>0</v>
      </c>
    </row>
    <row r="1317" spans="1:59">
      <c r="A1317" s="8">
        <v>37092</v>
      </c>
      <c r="B1317" s="8">
        <v>37106</v>
      </c>
      <c r="C1317" t="s">
        <v>732</v>
      </c>
      <c r="E1317" t="s">
        <v>233</v>
      </c>
      <c r="F1317" t="s">
        <v>1642</v>
      </c>
      <c r="G1317" t="s">
        <v>55</v>
      </c>
      <c r="H1317" t="s">
        <v>814</v>
      </c>
      <c r="J1317">
        <v>27</v>
      </c>
      <c r="K1317">
        <v>15000</v>
      </c>
      <c r="L1317">
        <v>700</v>
      </c>
      <c r="M1317">
        <v>2001</v>
      </c>
      <c r="N1317" t="s">
        <v>734</v>
      </c>
      <c r="P1317">
        <f>ROUNDDOWN(AL1317,0)</f>
        <v>5</v>
      </c>
      <c r="S1317">
        <v>1</v>
      </c>
      <c r="U1317">
        <v>2001</v>
      </c>
      <c r="W1317">
        <v>4</v>
      </c>
      <c r="AH1317">
        <v>4</v>
      </c>
      <c r="AI1317">
        <v>4</v>
      </c>
      <c r="AJ1317">
        <v>15</v>
      </c>
      <c r="AK1317">
        <v>47890</v>
      </c>
      <c r="AL1317">
        <v>5.9</v>
      </c>
      <c r="AM1317" t="s">
        <v>55</v>
      </c>
      <c r="AN1317" t="str">
        <f>CHOOSE(AI1317, "Bottom 20%", "20%-40%", "40%-60%", "60%-80%", "Top 20%")</f>
        <v>60%-80%</v>
      </c>
      <c r="AP1317">
        <v>0</v>
      </c>
      <c r="AQ1317">
        <v>1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1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</row>
    <row r="1318" spans="1:59">
      <c r="A1318" s="8">
        <v>37017</v>
      </c>
      <c r="B1318" s="8">
        <v>37018</v>
      </c>
      <c r="C1318" t="s">
        <v>1643</v>
      </c>
      <c r="E1318" t="s">
        <v>207</v>
      </c>
      <c r="F1318" t="s">
        <v>1644</v>
      </c>
      <c r="G1318" t="s">
        <v>55</v>
      </c>
      <c r="H1318" t="s">
        <v>817</v>
      </c>
      <c r="J1318">
        <v>2</v>
      </c>
      <c r="K1318">
        <v>9480</v>
      </c>
      <c r="L1318">
        <v>146</v>
      </c>
      <c r="M1318">
        <v>2001</v>
      </c>
      <c r="N1318" t="s">
        <v>1645</v>
      </c>
      <c r="P1318">
        <f>ROUNDDOWN(AL1318,0)</f>
        <v>2</v>
      </c>
      <c r="S1318">
        <v>1</v>
      </c>
      <c r="U1318">
        <v>2001</v>
      </c>
      <c r="W1318">
        <v>4</v>
      </c>
      <c r="AH1318">
        <v>3</v>
      </c>
      <c r="AI1318">
        <v>4</v>
      </c>
      <c r="AJ1318">
        <v>2</v>
      </c>
      <c r="AK1318">
        <v>245</v>
      </c>
      <c r="AL1318">
        <v>2.7</v>
      </c>
      <c r="AM1318" t="s">
        <v>55</v>
      </c>
      <c r="AN1318" t="str">
        <f>CHOOSE(AI1318, "Bottom 20%", "20%-40%", "40%-60%", "60%-80%", "Top 20%")</f>
        <v>60%-80%</v>
      </c>
      <c r="AP1318">
        <v>0</v>
      </c>
      <c r="AQ1318">
        <v>0</v>
      </c>
      <c r="AR1318">
        <v>1</v>
      </c>
      <c r="AS1318">
        <v>0</v>
      </c>
      <c r="AT1318">
        <v>0</v>
      </c>
      <c r="AU1318">
        <v>0</v>
      </c>
      <c r="AV1318">
        <v>0</v>
      </c>
      <c r="AW1318">
        <v>1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</row>
    <row r="1319" spans="1:59">
      <c r="A1319" s="8">
        <v>37727</v>
      </c>
      <c r="B1319" s="8">
        <v>37733</v>
      </c>
      <c r="C1319" t="s">
        <v>1643</v>
      </c>
      <c r="E1319" t="s">
        <v>207</v>
      </c>
      <c r="F1319" t="s">
        <v>1646</v>
      </c>
      <c r="G1319" t="s">
        <v>55</v>
      </c>
      <c r="H1319" t="s">
        <v>817</v>
      </c>
      <c r="J1319">
        <v>2</v>
      </c>
      <c r="K1319">
        <v>2405</v>
      </c>
      <c r="M1319">
        <v>2003</v>
      </c>
      <c r="N1319" t="s">
        <v>1645</v>
      </c>
      <c r="P1319">
        <f>ROUNDDOWN(AL1319,0)</f>
        <v>3</v>
      </c>
      <c r="S1319">
        <v>1</v>
      </c>
      <c r="U1319">
        <v>2003</v>
      </c>
      <c r="Y1319">
        <v>4</v>
      </c>
      <c r="AH1319">
        <v>3</v>
      </c>
      <c r="AI1319">
        <v>4</v>
      </c>
      <c r="AJ1319">
        <v>7</v>
      </c>
      <c r="AK1319">
        <v>1140</v>
      </c>
      <c r="AL1319">
        <v>3.9</v>
      </c>
      <c r="AM1319" t="s">
        <v>55</v>
      </c>
      <c r="AN1319" t="str">
        <f>CHOOSE(AI1319, "Bottom 20%", "20%-40%", "40%-60%", "60%-80%", "Top 20%")</f>
        <v>60%-80%</v>
      </c>
      <c r="AP1319">
        <v>0</v>
      </c>
      <c r="AQ1319">
        <v>0</v>
      </c>
      <c r="AR1319">
        <v>1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1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</row>
    <row r="1320" spans="1:59">
      <c r="A1320" s="8">
        <v>39215</v>
      </c>
      <c r="B1320" s="8">
        <v>39244</v>
      </c>
      <c r="C1320" t="s">
        <v>303</v>
      </c>
      <c r="E1320" t="s">
        <v>233</v>
      </c>
      <c r="F1320" t="s">
        <v>1647</v>
      </c>
      <c r="G1320" t="s">
        <v>55</v>
      </c>
      <c r="H1320" t="s">
        <v>817</v>
      </c>
      <c r="K1320">
        <v>14000</v>
      </c>
      <c r="L1320">
        <v>25.751999999999999</v>
      </c>
      <c r="M1320">
        <v>2007</v>
      </c>
      <c r="N1320" t="s">
        <v>305</v>
      </c>
      <c r="P1320">
        <f>ROUNDDOWN(AL1320,0)</f>
        <v>7</v>
      </c>
      <c r="S1320">
        <v>1</v>
      </c>
      <c r="U1320">
        <v>2007</v>
      </c>
      <c r="AC1320">
        <v>4</v>
      </c>
      <c r="AH1320">
        <v>4</v>
      </c>
      <c r="AI1320">
        <v>4</v>
      </c>
      <c r="AJ1320">
        <v>30</v>
      </c>
      <c r="AK1320">
        <v>303800</v>
      </c>
      <c r="AL1320">
        <v>7</v>
      </c>
      <c r="AM1320" t="s">
        <v>55</v>
      </c>
      <c r="AN1320" t="str">
        <f>CHOOSE(AI1320, "Bottom 20%", "20%-40%", "40%-60%", "60%-80%", "Top 20%")</f>
        <v>60%-80%</v>
      </c>
      <c r="AP1320">
        <v>0</v>
      </c>
      <c r="AQ1320">
        <v>1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1</v>
      </c>
      <c r="BD1320">
        <v>0</v>
      </c>
      <c r="BE1320">
        <v>0</v>
      </c>
      <c r="BF1320">
        <v>0</v>
      </c>
      <c r="BG1320">
        <v>0</v>
      </c>
    </row>
    <row r="1321" spans="1:59">
      <c r="A1321" s="8">
        <v>38910</v>
      </c>
      <c r="B1321" s="8">
        <v>38912</v>
      </c>
      <c r="C1321" t="s">
        <v>303</v>
      </c>
      <c r="E1321" t="s">
        <v>233</v>
      </c>
      <c r="F1321" t="s">
        <v>1648</v>
      </c>
      <c r="G1321" t="s">
        <v>55</v>
      </c>
      <c r="H1321" t="s">
        <v>817</v>
      </c>
      <c r="K1321">
        <v>6000</v>
      </c>
      <c r="M1321">
        <v>2006</v>
      </c>
      <c r="N1321" t="s">
        <v>305</v>
      </c>
      <c r="P1321">
        <f>ROUNDDOWN(AL1321,0)</f>
        <v>4</v>
      </c>
      <c r="S1321">
        <v>1</v>
      </c>
      <c r="U1321">
        <v>2006</v>
      </c>
      <c r="AB1321">
        <v>4</v>
      </c>
      <c r="AH1321">
        <v>4</v>
      </c>
      <c r="AI1321">
        <v>4</v>
      </c>
      <c r="AJ1321">
        <v>3</v>
      </c>
      <c r="AK1321">
        <v>22760</v>
      </c>
      <c r="AL1321">
        <v>4.8</v>
      </c>
      <c r="AM1321" t="s">
        <v>55</v>
      </c>
      <c r="AN1321" t="str">
        <f>CHOOSE(AI1321, "Bottom 20%", "20%-40%", "40%-60%", "60%-80%", "Top 20%")</f>
        <v>60%-80%</v>
      </c>
      <c r="AP1321">
        <v>0</v>
      </c>
      <c r="AQ1321">
        <v>1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1</v>
      </c>
      <c r="BC1321">
        <v>0</v>
      </c>
      <c r="BD1321">
        <v>0</v>
      </c>
      <c r="BE1321">
        <v>0</v>
      </c>
      <c r="BF1321">
        <v>0</v>
      </c>
      <c r="BG1321">
        <v>0</v>
      </c>
    </row>
    <row r="1322" spans="1:59">
      <c r="A1322" s="8">
        <v>40259</v>
      </c>
      <c r="B1322" s="8">
        <v>40263</v>
      </c>
      <c r="C1322" t="s">
        <v>303</v>
      </c>
      <c r="E1322" t="s">
        <v>233</v>
      </c>
      <c r="F1322" t="s">
        <v>1649</v>
      </c>
      <c r="G1322" t="s">
        <v>55</v>
      </c>
      <c r="H1322" t="s">
        <v>819</v>
      </c>
      <c r="K1322">
        <v>3250</v>
      </c>
      <c r="M1322">
        <v>2010</v>
      </c>
      <c r="N1322" t="s">
        <v>305</v>
      </c>
      <c r="P1322">
        <f>ROUNDDOWN(AL1322,0)</f>
        <v>6</v>
      </c>
      <c r="S1322">
        <v>1</v>
      </c>
      <c r="U1322">
        <v>2010</v>
      </c>
      <c r="AE1322">
        <v>4</v>
      </c>
      <c r="AF1322">
        <v>4</v>
      </c>
      <c r="AG1322">
        <v>4</v>
      </c>
      <c r="AH1322">
        <v>4</v>
      </c>
      <c r="AI1322">
        <v>4</v>
      </c>
      <c r="AJ1322">
        <v>5</v>
      </c>
      <c r="AK1322">
        <v>187700</v>
      </c>
      <c r="AL1322">
        <v>6.1</v>
      </c>
      <c r="AM1322" t="s">
        <v>55</v>
      </c>
      <c r="AN1322" t="str">
        <f>CHOOSE(AI1322, "Bottom 20%", "20%-40%", "40%-60%", "60%-80%", "Top 20%")</f>
        <v>60%-80%</v>
      </c>
      <c r="AP1322">
        <v>0</v>
      </c>
      <c r="AQ1322">
        <v>1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1</v>
      </c>
      <c r="BG1322">
        <v>0</v>
      </c>
    </row>
    <row r="1323" spans="1:59">
      <c r="A1323" s="8">
        <v>38872</v>
      </c>
      <c r="B1323" s="8">
        <v>38880</v>
      </c>
      <c r="C1323" t="s">
        <v>303</v>
      </c>
      <c r="E1323" t="s">
        <v>233</v>
      </c>
      <c r="F1323" t="s">
        <v>1650</v>
      </c>
      <c r="G1323" t="s">
        <v>55</v>
      </c>
      <c r="H1323" t="s">
        <v>817</v>
      </c>
      <c r="K1323">
        <v>1300</v>
      </c>
      <c r="L1323">
        <v>125</v>
      </c>
      <c r="M1323">
        <v>2006</v>
      </c>
      <c r="N1323" t="s">
        <v>305</v>
      </c>
      <c r="P1323">
        <f>ROUNDDOWN(AL1323,0)</f>
        <v>6</v>
      </c>
      <c r="S1323">
        <v>1</v>
      </c>
      <c r="U1323">
        <v>2006</v>
      </c>
      <c r="AB1323">
        <v>4</v>
      </c>
      <c r="AH1323">
        <v>4</v>
      </c>
      <c r="AI1323">
        <v>4</v>
      </c>
      <c r="AJ1323">
        <v>9</v>
      </c>
      <c r="AK1323">
        <v>274800</v>
      </c>
      <c r="AL1323">
        <v>6.4</v>
      </c>
      <c r="AM1323" t="s">
        <v>55</v>
      </c>
      <c r="AN1323" t="str">
        <f>CHOOSE(AI1323, "Bottom 20%", "20%-40%", "40%-60%", "60%-80%", "Top 20%")</f>
        <v>60%-80%</v>
      </c>
      <c r="AP1323">
        <v>0</v>
      </c>
      <c r="AQ1323">
        <v>1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1</v>
      </c>
      <c r="BC1323">
        <v>0</v>
      </c>
      <c r="BD1323">
        <v>0</v>
      </c>
      <c r="BE1323">
        <v>0</v>
      </c>
      <c r="BF1323">
        <v>0</v>
      </c>
      <c r="BG1323">
        <v>0</v>
      </c>
    </row>
    <row r="1324" spans="1:59">
      <c r="A1324" s="8">
        <v>38828</v>
      </c>
      <c r="B1324" s="8">
        <v>38848</v>
      </c>
      <c r="C1324" t="s">
        <v>303</v>
      </c>
      <c r="E1324" t="s">
        <v>233</v>
      </c>
      <c r="F1324" t="s">
        <v>1651</v>
      </c>
      <c r="G1324" t="s">
        <v>55</v>
      </c>
      <c r="H1324" t="s">
        <v>817</v>
      </c>
      <c r="K1324">
        <v>420</v>
      </c>
      <c r="L1324">
        <v>7.4109999999999996</v>
      </c>
      <c r="M1324">
        <v>2006</v>
      </c>
      <c r="N1324" t="s">
        <v>305</v>
      </c>
      <c r="P1324">
        <f>ROUNDDOWN(AL1324,0)</f>
        <v>6</v>
      </c>
      <c r="S1324">
        <v>1</v>
      </c>
      <c r="U1324">
        <v>2006</v>
      </c>
      <c r="AB1324">
        <v>4</v>
      </c>
      <c r="AH1324">
        <v>4</v>
      </c>
      <c r="AI1324">
        <v>4</v>
      </c>
      <c r="AJ1324">
        <v>21</v>
      </c>
      <c r="AK1324">
        <v>144900</v>
      </c>
      <c r="AL1324">
        <v>6.8</v>
      </c>
      <c r="AM1324" t="s">
        <v>55</v>
      </c>
      <c r="AN1324" t="str">
        <f>CHOOSE(AI1324, "Bottom 20%", "20%-40%", "40%-60%", "60%-80%", "Top 20%")</f>
        <v>60%-80%</v>
      </c>
      <c r="AP1324">
        <v>0</v>
      </c>
      <c r="AQ1324">
        <v>1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1</v>
      </c>
      <c r="BC1324">
        <v>0</v>
      </c>
      <c r="BD1324">
        <v>0</v>
      </c>
      <c r="BE1324">
        <v>0</v>
      </c>
      <c r="BF1324">
        <v>0</v>
      </c>
      <c r="BG1324">
        <v>0</v>
      </c>
    </row>
    <row r="1325" spans="1:59">
      <c r="A1325" s="8">
        <v>40141</v>
      </c>
      <c r="B1325" s="8">
        <v>40143</v>
      </c>
      <c r="C1325" t="s">
        <v>1472</v>
      </c>
      <c r="E1325" t="s">
        <v>186</v>
      </c>
      <c r="F1325" t="s">
        <v>1652</v>
      </c>
      <c r="G1325" t="s">
        <v>55</v>
      </c>
      <c r="H1325" t="s">
        <v>819</v>
      </c>
      <c r="J1325">
        <v>161</v>
      </c>
      <c r="K1325">
        <v>10000</v>
      </c>
      <c r="L1325">
        <v>900</v>
      </c>
      <c r="M1325">
        <v>2009</v>
      </c>
      <c r="N1325" t="s">
        <v>1474</v>
      </c>
      <c r="P1325">
        <f>ROUNDDOWN(AL1325,0)</f>
        <v>5</v>
      </c>
      <c r="S1325">
        <v>1</v>
      </c>
      <c r="U1325">
        <v>2009</v>
      </c>
      <c r="AE1325">
        <v>4</v>
      </c>
      <c r="AF1325">
        <v>4</v>
      </c>
      <c r="AG1325">
        <v>4</v>
      </c>
      <c r="AH1325">
        <v>4</v>
      </c>
      <c r="AI1325">
        <v>4</v>
      </c>
      <c r="AJ1325">
        <v>3</v>
      </c>
      <c r="AK1325">
        <v>114600</v>
      </c>
      <c r="AL1325">
        <v>5.5</v>
      </c>
      <c r="AM1325" t="s">
        <v>55</v>
      </c>
      <c r="AN1325" t="str">
        <f>CHOOSE(AI1325, "Bottom 20%", "20%-40%", "40%-60%", "60%-80%", "Top 20%")</f>
        <v>60%-80%</v>
      </c>
      <c r="AP1325">
        <v>0</v>
      </c>
      <c r="AQ1325">
        <v>0</v>
      </c>
      <c r="AR1325">
        <v>0</v>
      </c>
      <c r="AS1325">
        <v>1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1</v>
      </c>
      <c r="BF1325">
        <v>0</v>
      </c>
      <c r="BG1325">
        <v>0</v>
      </c>
    </row>
    <row r="1326" spans="1:59">
      <c r="A1326" s="8">
        <v>40382</v>
      </c>
      <c r="B1326" s="8">
        <v>40384</v>
      </c>
      <c r="C1326" t="s">
        <v>1472</v>
      </c>
      <c r="E1326" t="s">
        <v>186</v>
      </c>
      <c r="F1326" t="s">
        <v>1653</v>
      </c>
      <c r="G1326" t="s">
        <v>55</v>
      </c>
      <c r="H1326" t="s">
        <v>819</v>
      </c>
      <c r="J1326">
        <v>14</v>
      </c>
      <c r="M1326">
        <v>2010</v>
      </c>
      <c r="N1326" t="s">
        <v>1474</v>
      </c>
      <c r="P1326">
        <f>ROUNDDOWN(AL1326,0)</f>
        <v>6</v>
      </c>
      <c r="S1326">
        <v>1</v>
      </c>
      <c r="U1326">
        <v>2010</v>
      </c>
      <c r="AE1326">
        <v>4</v>
      </c>
      <c r="AF1326">
        <v>4</v>
      </c>
      <c r="AG1326">
        <v>4</v>
      </c>
      <c r="AH1326">
        <v>4</v>
      </c>
      <c r="AI1326">
        <v>4</v>
      </c>
      <c r="AJ1326">
        <v>3</v>
      </c>
      <c r="AK1326">
        <v>346200</v>
      </c>
      <c r="AL1326">
        <v>6</v>
      </c>
      <c r="AM1326" t="s">
        <v>55</v>
      </c>
      <c r="AN1326" t="str">
        <f>CHOOSE(AI1326, "Bottom 20%", "20%-40%", "40%-60%", "60%-80%", "Top 20%")</f>
        <v>60%-80%</v>
      </c>
      <c r="AP1326">
        <v>0</v>
      </c>
      <c r="AQ1326">
        <v>0</v>
      </c>
      <c r="AR1326">
        <v>0</v>
      </c>
      <c r="AS1326">
        <v>1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1</v>
      </c>
      <c r="BG1326">
        <v>0</v>
      </c>
    </row>
    <row r="1327" spans="1:59">
      <c r="A1327" s="8">
        <v>40369</v>
      </c>
      <c r="B1327" s="8">
        <v>40371</v>
      </c>
      <c r="C1327" t="s">
        <v>1472</v>
      </c>
      <c r="E1327" t="s">
        <v>186</v>
      </c>
      <c r="F1327" t="s">
        <v>1654</v>
      </c>
      <c r="G1327" t="s">
        <v>55</v>
      </c>
      <c r="H1327" t="s">
        <v>819</v>
      </c>
      <c r="J1327">
        <v>10</v>
      </c>
      <c r="K1327">
        <v>85</v>
      </c>
      <c r="M1327">
        <v>2010</v>
      </c>
      <c r="N1327" t="s">
        <v>1474</v>
      </c>
      <c r="P1327">
        <f>ROUNDDOWN(AL1327,0)</f>
        <v>5</v>
      </c>
      <c r="S1327">
        <v>1</v>
      </c>
      <c r="U1327">
        <v>2010</v>
      </c>
      <c r="AE1327">
        <v>4</v>
      </c>
      <c r="AF1327">
        <v>4</v>
      </c>
      <c r="AG1327">
        <v>4</v>
      </c>
      <c r="AH1327">
        <v>4</v>
      </c>
      <c r="AI1327">
        <v>4</v>
      </c>
      <c r="AJ1327">
        <v>3</v>
      </c>
      <c r="AK1327">
        <v>56000</v>
      </c>
      <c r="AL1327">
        <v>5.2</v>
      </c>
      <c r="AM1327" t="s">
        <v>55</v>
      </c>
      <c r="AN1327" t="str">
        <f>CHOOSE(AI1327, "Bottom 20%", "20%-40%", "40%-60%", "60%-80%", "Top 20%")</f>
        <v>60%-80%</v>
      </c>
      <c r="AP1327">
        <v>0</v>
      </c>
      <c r="AQ1327">
        <v>0</v>
      </c>
      <c r="AR1327">
        <v>0</v>
      </c>
      <c r="AS1327">
        <v>1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1</v>
      </c>
      <c r="BG1327">
        <v>0</v>
      </c>
    </row>
    <row r="1328" spans="1:59">
      <c r="A1328" s="8">
        <v>40238</v>
      </c>
      <c r="B1328" s="8">
        <v>40239</v>
      </c>
      <c r="C1328" t="s">
        <v>549</v>
      </c>
      <c r="E1328" t="s">
        <v>233</v>
      </c>
      <c r="F1328" t="s">
        <v>1655</v>
      </c>
      <c r="G1328" t="s">
        <v>55</v>
      </c>
      <c r="H1328" t="s">
        <v>970</v>
      </c>
      <c r="K1328">
        <v>3150</v>
      </c>
      <c r="M1328">
        <v>2010</v>
      </c>
      <c r="N1328" t="s">
        <v>551</v>
      </c>
      <c r="P1328">
        <f>ROUNDDOWN(AL1328,0)</f>
        <v>5</v>
      </c>
      <c r="S1328">
        <v>1</v>
      </c>
      <c r="U1328">
        <v>2010</v>
      </c>
      <c r="AE1328">
        <v>4</v>
      </c>
      <c r="AF1328">
        <v>4</v>
      </c>
      <c r="AG1328">
        <v>4</v>
      </c>
      <c r="AH1328">
        <v>4</v>
      </c>
      <c r="AI1328">
        <v>4</v>
      </c>
      <c r="AJ1328">
        <v>2</v>
      </c>
      <c r="AK1328">
        <v>46900</v>
      </c>
      <c r="AL1328">
        <v>5</v>
      </c>
      <c r="AM1328" t="s">
        <v>55</v>
      </c>
      <c r="AN1328" t="str">
        <f>CHOOSE(AI1328, "Bottom 20%", "20%-40%", "40%-60%", "60%-80%", "Top 20%")</f>
        <v>60%-80%</v>
      </c>
      <c r="AP1328">
        <v>0</v>
      </c>
      <c r="AQ1328">
        <v>1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1</v>
      </c>
      <c r="BG1328">
        <v>0</v>
      </c>
    </row>
    <row r="1329" spans="1:59">
      <c r="A1329" s="8">
        <v>39411</v>
      </c>
      <c r="B1329" s="8">
        <v>39415</v>
      </c>
      <c r="C1329" t="s">
        <v>549</v>
      </c>
      <c r="E1329" t="s">
        <v>233</v>
      </c>
      <c r="F1329" t="s">
        <v>1656</v>
      </c>
      <c r="G1329" t="s">
        <v>55</v>
      </c>
      <c r="H1329" t="s">
        <v>814</v>
      </c>
      <c r="K1329">
        <v>12370</v>
      </c>
      <c r="M1329">
        <v>2007</v>
      </c>
      <c r="N1329" t="s">
        <v>551</v>
      </c>
      <c r="P1329">
        <f>ROUNDDOWN(AL1329,0)</f>
        <v>4</v>
      </c>
      <c r="S1329">
        <v>1</v>
      </c>
      <c r="U1329">
        <v>2007</v>
      </c>
      <c r="AC1329">
        <v>4</v>
      </c>
      <c r="AH1329">
        <v>4</v>
      </c>
      <c r="AI1329">
        <v>4</v>
      </c>
      <c r="AJ1329">
        <v>5</v>
      </c>
      <c r="AK1329">
        <v>9140</v>
      </c>
      <c r="AL1329">
        <v>4.7</v>
      </c>
      <c r="AM1329" t="s">
        <v>55</v>
      </c>
      <c r="AN1329" t="str">
        <f>CHOOSE(AI1329, "Bottom 20%", "20%-40%", "40%-60%", "60%-80%", "Top 20%")</f>
        <v>60%-80%</v>
      </c>
      <c r="AP1329">
        <v>0</v>
      </c>
      <c r="AQ1329">
        <v>1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1</v>
      </c>
      <c r="BD1329">
        <v>0</v>
      </c>
      <c r="BE1329">
        <v>0</v>
      </c>
      <c r="BF1329">
        <v>0</v>
      </c>
      <c r="BG1329">
        <v>0</v>
      </c>
    </row>
    <row r="1330" spans="1:59">
      <c r="A1330" s="8">
        <v>40330</v>
      </c>
      <c r="B1330" s="8">
        <v>40331</v>
      </c>
      <c r="C1330" t="s">
        <v>770</v>
      </c>
      <c r="E1330" t="s">
        <v>233</v>
      </c>
      <c r="F1330" t="s">
        <v>1657</v>
      </c>
      <c r="G1330" t="s">
        <v>55</v>
      </c>
      <c r="H1330" t="s">
        <v>819</v>
      </c>
      <c r="J1330">
        <v>3</v>
      </c>
      <c r="K1330">
        <v>650</v>
      </c>
      <c r="M1330">
        <v>2010</v>
      </c>
      <c r="N1330" t="s">
        <v>771</v>
      </c>
      <c r="P1330">
        <f>ROUNDDOWN(AL1330,0)</f>
        <v>6</v>
      </c>
      <c r="S1330">
        <v>1</v>
      </c>
      <c r="U1330">
        <v>2010</v>
      </c>
      <c r="AE1330">
        <v>4</v>
      </c>
      <c r="AF1330">
        <v>4</v>
      </c>
      <c r="AG1330">
        <v>4</v>
      </c>
      <c r="AH1330">
        <v>4</v>
      </c>
      <c r="AI1330">
        <v>4</v>
      </c>
      <c r="AJ1330">
        <v>2</v>
      </c>
      <c r="AK1330">
        <v>175000</v>
      </c>
      <c r="AL1330">
        <v>6.4</v>
      </c>
      <c r="AM1330" t="s">
        <v>55</v>
      </c>
      <c r="AN1330" t="str">
        <f>CHOOSE(AI1330, "Bottom 20%", "20%-40%", "40%-60%", "60%-80%", "Top 20%")</f>
        <v>60%-80%</v>
      </c>
      <c r="AP1330">
        <v>0</v>
      </c>
      <c r="AQ1330">
        <v>1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1</v>
      </c>
      <c r="BG1330">
        <v>0</v>
      </c>
    </row>
    <row r="1331" spans="1:59">
      <c r="A1331" s="8">
        <v>38872</v>
      </c>
      <c r="B1331" s="8">
        <v>38874</v>
      </c>
      <c r="C1331" t="s">
        <v>770</v>
      </c>
      <c r="E1331" t="s">
        <v>233</v>
      </c>
      <c r="F1331" t="s">
        <v>1658</v>
      </c>
      <c r="G1331" t="s">
        <v>55</v>
      </c>
      <c r="H1331" t="s">
        <v>817</v>
      </c>
      <c r="K1331">
        <v>100</v>
      </c>
      <c r="M1331">
        <v>2006</v>
      </c>
      <c r="N1331" t="s">
        <v>771</v>
      </c>
      <c r="P1331">
        <f>ROUNDDOWN(AL1331,0)</f>
        <v>4</v>
      </c>
      <c r="S1331">
        <v>1</v>
      </c>
      <c r="U1331">
        <v>2006</v>
      </c>
      <c r="AB1331">
        <v>4</v>
      </c>
      <c r="AH1331">
        <v>4</v>
      </c>
      <c r="AI1331">
        <v>4</v>
      </c>
      <c r="AJ1331">
        <v>3</v>
      </c>
      <c r="AK1331">
        <v>27580</v>
      </c>
      <c r="AL1331">
        <v>4.9000000000000004</v>
      </c>
      <c r="AM1331" t="s">
        <v>55</v>
      </c>
      <c r="AN1331" t="str">
        <f>CHOOSE(AI1331, "Bottom 20%", "20%-40%", "40%-60%", "60%-80%", "Top 20%")</f>
        <v>60%-80%</v>
      </c>
      <c r="AP1331">
        <v>0</v>
      </c>
      <c r="AQ1331">
        <v>1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1</v>
      </c>
      <c r="BC1331">
        <v>0</v>
      </c>
      <c r="BD1331">
        <v>0</v>
      </c>
      <c r="BE1331">
        <v>0</v>
      </c>
      <c r="BF1331">
        <v>0</v>
      </c>
      <c r="BG1331">
        <v>0</v>
      </c>
    </row>
    <row r="1332" spans="1:59">
      <c r="A1332" s="8">
        <v>39229</v>
      </c>
      <c r="B1332" s="8">
        <v>39234</v>
      </c>
      <c r="C1332" t="s">
        <v>534</v>
      </c>
      <c r="E1332" t="s">
        <v>535</v>
      </c>
      <c r="F1332" t="s">
        <v>1659</v>
      </c>
      <c r="G1332" t="s">
        <v>55</v>
      </c>
      <c r="H1332" t="s">
        <v>817</v>
      </c>
      <c r="J1332">
        <v>13</v>
      </c>
      <c r="K1332">
        <v>750</v>
      </c>
      <c r="M1332">
        <v>2007</v>
      </c>
      <c r="N1332" t="s">
        <v>537</v>
      </c>
      <c r="P1332">
        <f>ROUNDDOWN(AL1332,0)</f>
        <v>5</v>
      </c>
      <c r="S1332">
        <v>1</v>
      </c>
      <c r="U1332">
        <v>2007</v>
      </c>
      <c r="AC1332">
        <v>4</v>
      </c>
      <c r="AH1332">
        <v>4</v>
      </c>
      <c r="AI1332">
        <v>4</v>
      </c>
      <c r="AJ1332">
        <v>6</v>
      </c>
      <c r="AK1332">
        <v>38490</v>
      </c>
      <c r="AL1332">
        <v>5.4</v>
      </c>
      <c r="AM1332" t="s">
        <v>55</v>
      </c>
      <c r="AN1332" t="str">
        <f>CHOOSE(AI1332, "Bottom 20%", "20%-40%", "40%-60%", "60%-80%", "Top 20%")</f>
        <v>60%-80%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1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1</v>
      </c>
      <c r="BD1332">
        <v>0</v>
      </c>
      <c r="BE1332">
        <v>0</v>
      </c>
      <c r="BF1332">
        <v>0</v>
      </c>
      <c r="BG1332">
        <v>0</v>
      </c>
    </row>
    <row r="1333" spans="1:59">
      <c r="A1333" s="8">
        <v>38215</v>
      </c>
      <c r="B1333" s="8">
        <v>38216</v>
      </c>
      <c r="C1333" t="s">
        <v>534</v>
      </c>
      <c r="E1333" t="s">
        <v>535</v>
      </c>
      <c r="F1333" t="s">
        <v>1660</v>
      </c>
      <c r="G1333" t="s">
        <v>55</v>
      </c>
      <c r="H1333" t="s">
        <v>814</v>
      </c>
      <c r="J1333">
        <v>2</v>
      </c>
      <c r="K1333">
        <v>100</v>
      </c>
      <c r="M1333">
        <v>2004</v>
      </c>
      <c r="N1333" t="s">
        <v>537</v>
      </c>
      <c r="P1333">
        <f>ROUNDDOWN(AL1333,0)</f>
        <v>4</v>
      </c>
      <c r="S1333">
        <v>1</v>
      </c>
      <c r="U1333">
        <v>2004</v>
      </c>
      <c r="Z1333">
        <v>4</v>
      </c>
      <c r="AH1333">
        <v>4</v>
      </c>
      <c r="AI1333">
        <v>4</v>
      </c>
      <c r="AJ1333">
        <v>2</v>
      </c>
      <c r="AK1333">
        <v>16750</v>
      </c>
      <c r="AL1333">
        <v>4.5</v>
      </c>
      <c r="AM1333" t="s">
        <v>55</v>
      </c>
      <c r="AN1333" t="str">
        <f>CHOOSE(AI1333, "Bottom 20%", "20%-40%", "40%-60%", "60%-80%", "Top 20%")</f>
        <v>60%-80%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1</v>
      </c>
      <c r="AW1333">
        <v>0</v>
      </c>
      <c r="AX1333">
        <v>0</v>
      </c>
      <c r="AY1333">
        <v>0</v>
      </c>
      <c r="AZ1333">
        <v>1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</row>
    <row r="1334" spans="1:59">
      <c r="A1334" s="8">
        <v>37018</v>
      </c>
      <c r="B1334" s="8">
        <v>37019</v>
      </c>
      <c r="C1334" t="s">
        <v>534</v>
      </c>
      <c r="E1334" t="s">
        <v>535</v>
      </c>
      <c r="F1334" t="s">
        <v>1661</v>
      </c>
      <c r="G1334" t="s">
        <v>55</v>
      </c>
      <c r="H1334" t="s">
        <v>817</v>
      </c>
      <c r="J1334">
        <v>3</v>
      </c>
      <c r="K1334">
        <v>1500</v>
      </c>
      <c r="M1334">
        <v>2001</v>
      </c>
      <c r="N1334" t="s">
        <v>537</v>
      </c>
      <c r="P1334">
        <f>ROUNDDOWN(AL1334,0)</f>
        <v>3</v>
      </c>
      <c r="S1334">
        <v>1</v>
      </c>
      <c r="U1334">
        <v>2001</v>
      </c>
      <c r="W1334">
        <v>4</v>
      </c>
      <c r="AH1334">
        <v>4</v>
      </c>
      <c r="AI1334">
        <v>4</v>
      </c>
      <c r="AJ1334">
        <v>2</v>
      </c>
      <c r="AK1334">
        <v>1610</v>
      </c>
      <c r="AL1334">
        <v>3.5</v>
      </c>
      <c r="AM1334" t="s">
        <v>55</v>
      </c>
      <c r="AN1334" t="str">
        <f>CHOOSE(AI1334, "Bottom 20%", "20%-40%", "40%-60%", "60%-80%", "Top 20%")</f>
        <v>60%-80%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</row>
    <row r="1335" spans="1:59">
      <c r="A1335" s="8">
        <v>40004</v>
      </c>
      <c r="B1335" s="8">
        <v>40010</v>
      </c>
      <c r="C1335" t="s">
        <v>534</v>
      </c>
      <c r="E1335" t="s">
        <v>535</v>
      </c>
      <c r="F1335" t="s">
        <v>1662</v>
      </c>
      <c r="G1335" t="s">
        <v>55</v>
      </c>
      <c r="H1335" t="s">
        <v>819</v>
      </c>
      <c r="J1335">
        <v>7</v>
      </c>
      <c r="K1335">
        <v>111</v>
      </c>
      <c r="M1335">
        <v>2009</v>
      </c>
      <c r="N1335" t="s">
        <v>537</v>
      </c>
      <c r="P1335">
        <f>ROUNDDOWN(AL1335,0)</f>
        <v>5</v>
      </c>
      <c r="S1335">
        <v>1</v>
      </c>
      <c r="U1335">
        <v>2009</v>
      </c>
      <c r="AE1335">
        <v>4</v>
      </c>
      <c r="AF1335">
        <v>4</v>
      </c>
      <c r="AG1335">
        <v>4</v>
      </c>
      <c r="AH1335">
        <v>4</v>
      </c>
      <c r="AI1335">
        <v>4</v>
      </c>
      <c r="AJ1335">
        <v>7</v>
      </c>
      <c r="AK1335">
        <v>26430</v>
      </c>
      <c r="AL1335">
        <v>5.3</v>
      </c>
      <c r="AM1335" t="s">
        <v>55</v>
      </c>
      <c r="AN1335" t="str">
        <f>CHOOSE(AI1335, "Bottom 20%", "20%-40%", "40%-60%", "60%-80%", "Top 20%")</f>
        <v>60%-80%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1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1</v>
      </c>
      <c r="BF1335">
        <v>0</v>
      </c>
      <c r="BG1335">
        <v>0</v>
      </c>
    </row>
    <row r="1336" spans="1:59">
      <c r="A1336" s="8">
        <v>39402</v>
      </c>
      <c r="B1336" s="8">
        <v>39407</v>
      </c>
      <c r="C1336" t="s">
        <v>534</v>
      </c>
      <c r="E1336" t="s">
        <v>535</v>
      </c>
      <c r="F1336" t="s">
        <v>1663</v>
      </c>
      <c r="G1336" t="s">
        <v>55</v>
      </c>
      <c r="H1336" t="s">
        <v>817</v>
      </c>
      <c r="J1336">
        <v>1</v>
      </c>
      <c r="K1336">
        <v>2250</v>
      </c>
      <c r="M1336">
        <v>2007</v>
      </c>
      <c r="N1336" t="s">
        <v>537</v>
      </c>
      <c r="P1336">
        <f>ROUNDDOWN(AL1336,0)</f>
        <v>6</v>
      </c>
      <c r="S1336">
        <v>1</v>
      </c>
      <c r="U1336">
        <v>2007</v>
      </c>
      <c r="AC1336">
        <v>4</v>
      </c>
      <c r="AH1336">
        <v>4</v>
      </c>
      <c r="AI1336">
        <v>4</v>
      </c>
      <c r="AJ1336">
        <v>6</v>
      </c>
      <c r="AK1336">
        <v>52770</v>
      </c>
      <c r="AL1336">
        <v>6</v>
      </c>
      <c r="AM1336" t="s">
        <v>55</v>
      </c>
      <c r="AN1336" t="str">
        <f>CHOOSE(AI1336, "Bottom 20%", "20%-40%", "40%-60%", "60%-80%", "Top 20%")</f>
        <v>60%-80%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1</v>
      </c>
      <c r="BD1336">
        <v>0</v>
      </c>
      <c r="BE1336">
        <v>0</v>
      </c>
      <c r="BF1336">
        <v>0</v>
      </c>
      <c r="BG1336">
        <v>0</v>
      </c>
    </row>
    <row r="1337" spans="1:59">
      <c r="A1337" s="8">
        <v>37460</v>
      </c>
      <c r="B1337" s="8">
        <v>37464</v>
      </c>
      <c r="C1337" t="s">
        <v>534</v>
      </c>
      <c r="E1337" t="s">
        <v>535</v>
      </c>
      <c r="F1337" t="s">
        <v>1664</v>
      </c>
      <c r="G1337" t="s">
        <v>55</v>
      </c>
      <c r="H1337" t="s">
        <v>817</v>
      </c>
      <c r="J1337">
        <v>34</v>
      </c>
      <c r="K1337">
        <v>3000</v>
      </c>
      <c r="M1337">
        <v>2002</v>
      </c>
      <c r="N1337" t="s">
        <v>537</v>
      </c>
      <c r="P1337">
        <f>ROUNDDOWN(AL1337,0)</f>
        <v>4</v>
      </c>
      <c r="S1337">
        <v>1</v>
      </c>
      <c r="U1337">
        <v>2002</v>
      </c>
      <c r="X1337">
        <v>4</v>
      </c>
      <c r="AH1337">
        <v>4</v>
      </c>
      <c r="AI1337">
        <v>4</v>
      </c>
      <c r="AJ1337">
        <v>5</v>
      </c>
      <c r="AK1337">
        <v>15130</v>
      </c>
      <c r="AL1337">
        <v>4.9000000000000004</v>
      </c>
      <c r="AM1337" t="s">
        <v>55</v>
      </c>
      <c r="AN1337" t="str">
        <f>CHOOSE(AI1337, "Bottom 20%", "20%-40%", "40%-60%", "60%-80%", "Top 20%")</f>
        <v>60%-80%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1</v>
      </c>
      <c r="AW1337">
        <v>0</v>
      </c>
      <c r="AX1337">
        <v>1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</row>
    <row r="1338" spans="1:59">
      <c r="A1338" s="8">
        <v>36958</v>
      </c>
      <c r="B1338" s="8">
        <v>36958</v>
      </c>
      <c r="C1338" t="s">
        <v>534</v>
      </c>
      <c r="E1338" t="s">
        <v>535</v>
      </c>
      <c r="F1338" t="s">
        <v>1665</v>
      </c>
      <c r="G1338" t="s">
        <v>55</v>
      </c>
      <c r="H1338" t="s">
        <v>817</v>
      </c>
      <c r="J1338">
        <v>4</v>
      </c>
      <c r="K1338">
        <v>450</v>
      </c>
      <c r="M1338">
        <v>2001</v>
      </c>
      <c r="N1338" t="s">
        <v>537</v>
      </c>
      <c r="P1338">
        <f>ROUNDDOWN(AL1338,0)</f>
        <v>3</v>
      </c>
      <c r="S1338">
        <v>1</v>
      </c>
      <c r="U1338">
        <v>2001</v>
      </c>
      <c r="W1338">
        <v>4</v>
      </c>
      <c r="AH1338">
        <v>4</v>
      </c>
      <c r="AI1338">
        <v>4</v>
      </c>
      <c r="AJ1338">
        <v>1</v>
      </c>
      <c r="AK1338">
        <v>4900</v>
      </c>
      <c r="AL1338">
        <v>3.7</v>
      </c>
      <c r="AM1338" t="s">
        <v>55</v>
      </c>
      <c r="AN1338" t="str">
        <f>CHOOSE(AI1338, "Bottom 20%", "20%-40%", "40%-60%", "60%-80%", "Top 20%")</f>
        <v>60%-80%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</row>
    <row r="1339" spans="1:59">
      <c r="A1339" s="8">
        <v>38899</v>
      </c>
      <c r="B1339" s="8">
        <v>38901</v>
      </c>
      <c r="C1339" t="s">
        <v>534</v>
      </c>
      <c r="E1339" t="s">
        <v>535</v>
      </c>
      <c r="F1339" t="s">
        <v>1666</v>
      </c>
      <c r="G1339" t="s">
        <v>55</v>
      </c>
      <c r="H1339" t="s">
        <v>817</v>
      </c>
      <c r="J1339">
        <v>12</v>
      </c>
      <c r="M1339">
        <v>2006</v>
      </c>
      <c r="N1339" t="s">
        <v>537</v>
      </c>
      <c r="P1339">
        <f>ROUNDDOWN(AL1339,0)</f>
        <v>5</v>
      </c>
      <c r="S1339">
        <v>1</v>
      </c>
      <c r="U1339">
        <v>2006</v>
      </c>
      <c r="AB1339">
        <v>4</v>
      </c>
      <c r="AH1339">
        <v>4</v>
      </c>
      <c r="AI1339">
        <v>4</v>
      </c>
      <c r="AJ1339">
        <v>3</v>
      </c>
      <c r="AK1339">
        <v>69640</v>
      </c>
      <c r="AL1339">
        <v>5.3</v>
      </c>
      <c r="AM1339" t="s">
        <v>55</v>
      </c>
      <c r="AN1339" t="str">
        <f>CHOOSE(AI1339, "Bottom 20%", "20%-40%", "40%-60%", "60%-80%", "Top 20%")</f>
        <v>60%-80%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1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1</v>
      </c>
      <c r="BC1339">
        <v>0</v>
      </c>
      <c r="BD1339">
        <v>0</v>
      </c>
      <c r="BE1339">
        <v>0</v>
      </c>
      <c r="BF1339">
        <v>0</v>
      </c>
      <c r="BG1339">
        <v>0</v>
      </c>
    </row>
    <row r="1340" spans="1:59">
      <c r="A1340" s="8">
        <v>36673</v>
      </c>
      <c r="B1340" s="8">
        <v>36673</v>
      </c>
      <c r="C1340" t="s">
        <v>534</v>
      </c>
      <c r="E1340" t="s">
        <v>535</v>
      </c>
      <c r="F1340" t="s">
        <v>1667</v>
      </c>
      <c r="G1340" t="s">
        <v>55</v>
      </c>
      <c r="H1340" t="s">
        <v>817</v>
      </c>
      <c r="J1340">
        <v>2</v>
      </c>
      <c r="K1340">
        <v>1000</v>
      </c>
      <c r="L1340">
        <v>40</v>
      </c>
      <c r="M1340">
        <v>2000</v>
      </c>
      <c r="N1340" t="s">
        <v>537</v>
      </c>
      <c r="P1340">
        <f>ROUNDDOWN(AL1340,0)</f>
        <v>4</v>
      </c>
      <c r="S1340">
        <v>1</v>
      </c>
      <c r="U1340">
        <v>2000</v>
      </c>
      <c r="V1340">
        <v>4</v>
      </c>
      <c r="AH1340">
        <v>4</v>
      </c>
      <c r="AI1340">
        <v>4</v>
      </c>
      <c r="AJ1340">
        <v>1</v>
      </c>
      <c r="AK1340">
        <v>17000</v>
      </c>
      <c r="AL1340">
        <v>4.8</v>
      </c>
      <c r="AM1340" t="s">
        <v>55</v>
      </c>
      <c r="AN1340" t="str">
        <f>CHOOSE(AI1340, "Bottom 20%", "20%-40%", "40%-60%", "60%-80%", "Top 20%")</f>
        <v>60%-80%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</row>
    <row r="1341" spans="1:59">
      <c r="A1341" s="8">
        <v>38051</v>
      </c>
      <c r="B1341" s="8">
        <v>38055</v>
      </c>
      <c r="C1341" t="s">
        <v>534</v>
      </c>
      <c r="E1341" t="s">
        <v>535</v>
      </c>
      <c r="F1341" t="s">
        <v>1668</v>
      </c>
      <c r="G1341" t="s">
        <v>55</v>
      </c>
      <c r="H1341" t="s">
        <v>817</v>
      </c>
      <c r="J1341">
        <v>15</v>
      </c>
      <c r="K1341">
        <v>50000</v>
      </c>
      <c r="M1341">
        <v>2004</v>
      </c>
      <c r="N1341" t="s">
        <v>537</v>
      </c>
      <c r="P1341">
        <f>ROUNDDOWN(AL1341,0)</f>
        <v>6</v>
      </c>
      <c r="S1341">
        <v>1</v>
      </c>
      <c r="U1341">
        <v>2004</v>
      </c>
      <c r="Z1341">
        <v>4</v>
      </c>
      <c r="AH1341">
        <v>4</v>
      </c>
      <c r="AI1341">
        <v>4</v>
      </c>
      <c r="AJ1341">
        <v>5</v>
      </c>
      <c r="AK1341">
        <v>304700</v>
      </c>
      <c r="AL1341">
        <v>6.2</v>
      </c>
      <c r="AM1341" t="s">
        <v>55</v>
      </c>
      <c r="AN1341" t="str">
        <f>CHOOSE(AI1341, "Bottom 20%", "20%-40%", "40%-60%", "60%-80%", "Top 20%")</f>
        <v>60%-80%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1</v>
      </c>
      <c r="AW1341">
        <v>0</v>
      </c>
      <c r="AX1341">
        <v>0</v>
      </c>
      <c r="AY1341">
        <v>0</v>
      </c>
      <c r="AZ1341">
        <v>1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</row>
    <row r="1342" spans="1:59">
      <c r="A1342" s="8">
        <v>39161</v>
      </c>
      <c r="B1342" s="8">
        <v>39199</v>
      </c>
      <c r="C1342" t="s">
        <v>761</v>
      </c>
      <c r="E1342" t="s">
        <v>207</v>
      </c>
      <c r="F1342" t="s">
        <v>1669</v>
      </c>
      <c r="G1342" t="s">
        <v>55</v>
      </c>
      <c r="H1342" t="s">
        <v>817</v>
      </c>
      <c r="K1342">
        <v>800</v>
      </c>
      <c r="M1342">
        <v>2007</v>
      </c>
      <c r="N1342" t="s">
        <v>763</v>
      </c>
      <c r="P1342">
        <f>ROUNDDOWN(AL1342,0)</f>
        <v>7</v>
      </c>
      <c r="S1342">
        <v>1</v>
      </c>
      <c r="U1342">
        <v>2007</v>
      </c>
      <c r="AC1342">
        <v>4</v>
      </c>
      <c r="AH1342">
        <v>4</v>
      </c>
      <c r="AI1342">
        <v>4</v>
      </c>
      <c r="AJ1342">
        <v>39</v>
      </c>
      <c r="AK1342">
        <v>517000</v>
      </c>
      <c r="AL1342">
        <v>7.3</v>
      </c>
      <c r="AM1342" t="s">
        <v>55</v>
      </c>
      <c r="AN1342" t="str">
        <f>CHOOSE(AI1342, "Bottom 20%", "20%-40%", "40%-60%", "60%-80%", "Top 20%")</f>
        <v>60%-80%</v>
      </c>
      <c r="AP1342">
        <v>0</v>
      </c>
      <c r="AQ1342">
        <v>0</v>
      </c>
      <c r="AR1342">
        <v>1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1</v>
      </c>
      <c r="BD1342">
        <v>0</v>
      </c>
      <c r="BE1342">
        <v>0</v>
      </c>
      <c r="BF1342">
        <v>0</v>
      </c>
      <c r="BG1342">
        <v>0</v>
      </c>
    </row>
    <row r="1343" spans="1:59">
      <c r="A1343" s="8">
        <v>39772</v>
      </c>
      <c r="B1343" s="8">
        <v>39775</v>
      </c>
      <c r="C1343" t="s">
        <v>1501</v>
      </c>
      <c r="E1343" t="s">
        <v>207</v>
      </c>
      <c r="F1343" t="s">
        <v>1670</v>
      </c>
      <c r="G1343" t="s">
        <v>55</v>
      </c>
      <c r="H1343" t="s">
        <v>819</v>
      </c>
      <c r="J1343">
        <v>8</v>
      </c>
      <c r="K1343">
        <v>1500</v>
      </c>
      <c r="M1343">
        <v>2008</v>
      </c>
      <c r="N1343" t="s">
        <v>1503</v>
      </c>
      <c r="P1343">
        <f>ROUNDDOWN(AL1343,0)</f>
        <v>5</v>
      </c>
      <c r="S1343">
        <v>1</v>
      </c>
      <c r="U1343">
        <v>2008</v>
      </c>
      <c r="AD1343">
        <v>4</v>
      </c>
      <c r="AH1343">
        <v>4</v>
      </c>
      <c r="AI1343">
        <v>4</v>
      </c>
      <c r="AJ1343">
        <v>4</v>
      </c>
      <c r="AK1343">
        <v>61390</v>
      </c>
      <c r="AL1343">
        <v>5.4</v>
      </c>
      <c r="AM1343" t="s">
        <v>55</v>
      </c>
      <c r="AN1343" t="str">
        <f>CHOOSE(AI1343, "Bottom 20%", "20%-40%", "40%-60%", "60%-80%", "Top 20%")</f>
        <v>60%-80%</v>
      </c>
      <c r="AP1343">
        <v>0</v>
      </c>
      <c r="AQ1343">
        <v>0</v>
      </c>
      <c r="AR1343">
        <v>1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1</v>
      </c>
      <c r="BE1343">
        <v>0</v>
      </c>
      <c r="BF1343">
        <v>0</v>
      </c>
      <c r="BG1343">
        <v>0</v>
      </c>
    </row>
    <row r="1344" spans="1:59">
      <c r="A1344" s="8">
        <v>36842</v>
      </c>
      <c r="B1344" s="8">
        <v>36847</v>
      </c>
      <c r="C1344" t="s">
        <v>1501</v>
      </c>
      <c r="E1344" t="s">
        <v>207</v>
      </c>
      <c r="F1344" t="s">
        <v>1671</v>
      </c>
      <c r="G1344" t="s">
        <v>55</v>
      </c>
      <c r="H1344" t="s">
        <v>817</v>
      </c>
      <c r="J1344">
        <v>2</v>
      </c>
      <c r="K1344">
        <v>7000</v>
      </c>
      <c r="M1344">
        <v>2000</v>
      </c>
      <c r="N1344" t="s">
        <v>1503</v>
      </c>
      <c r="P1344">
        <f>ROUNDDOWN(AL1344,0)</f>
        <v>5</v>
      </c>
      <c r="S1344">
        <v>1</v>
      </c>
      <c r="U1344">
        <v>2000</v>
      </c>
      <c r="V1344">
        <v>4</v>
      </c>
      <c r="AH1344">
        <v>4</v>
      </c>
      <c r="AI1344">
        <v>4</v>
      </c>
      <c r="AJ1344">
        <v>6</v>
      </c>
      <c r="AK1344">
        <v>77730</v>
      </c>
      <c r="AL1344">
        <v>5.7</v>
      </c>
      <c r="AM1344" t="s">
        <v>55</v>
      </c>
      <c r="AN1344" t="str">
        <f>CHOOSE(AI1344, "Bottom 20%", "20%-40%", "40%-60%", "60%-80%", "Top 20%")</f>
        <v>60%-80%</v>
      </c>
      <c r="AP1344">
        <v>0</v>
      </c>
      <c r="AQ1344">
        <v>0</v>
      </c>
      <c r="AR1344">
        <v>1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</row>
    <row r="1345" spans="1:59">
      <c r="A1345" s="8">
        <v>36849</v>
      </c>
      <c r="B1345" s="8">
        <v>36853</v>
      </c>
      <c r="C1345" t="s">
        <v>306</v>
      </c>
      <c r="E1345" t="s">
        <v>161</v>
      </c>
      <c r="F1345" t="s">
        <v>1672</v>
      </c>
      <c r="G1345" t="s">
        <v>55</v>
      </c>
      <c r="H1345" t="s">
        <v>814</v>
      </c>
      <c r="J1345">
        <v>3</v>
      </c>
      <c r="K1345">
        <v>3000</v>
      </c>
      <c r="M1345">
        <v>2000</v>
      </c>
      <c r="N1345" t="s">
        <v>308</v>
      </c>
      <c r="P1345">
        <f>ROUNDDOWN(AL1345,0)</f>
        <v>5</v>
      </c>
      <c r="S1345">
        <v>1</v>
      </c>
      <c r="U1345">
        <v>2000</v>
      </c>
      <c r="V1345">
        <v>4</v>
      </c>
      <c r="AH1345">
        <v>3</v>
      </c>
      <c r="AI1345">
        <v>4</v>
      </c>
      <c r="AJ1345">
        <v>5</v>
      </c>
      <c r="AK1345">
        <v>25650</v>
      </c>
      <c r="AL1345">
        <v>5.0999999999999996</v>
      </c>
      <c r="AM1345" t="s">
        <v>55</v>
      </c>
      <c r="AN1345" t="str">
        <f>CHOOSE(AI1345, "Bottom 20%", "20%-40%", "40%-60%", "60%-80%", "Top 20%")</f>
        <v>60%-80%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</row>
    <row r="1346" spans="1:59">
      <c r="A1346" s="8">
        <v>37249</v>
      </c>
      <c r="B1346" s="8">
        <v>37250</v>
      </c>
      <c r="C1346" t="s">
        <v>313</v>
      </c>
      <c r="E1346" t="s">
        <v>207</v>
      </c>
      <c r="F1346" t="s">
        <v>1673</v>
      </c>
      <c r="G1346" t="s">
        <v>55</v>
      </c>
      <c r="H1346" t="s">
        <v>814</v>
      </c>
      <c r="J1346">
        <v>50</v>
      </c>
      <c r="K1346">
        <v>1946</v>
      </c>
      <c r="L1346">
        <v>45</v>
      </c>
      <c r="M1346">
        <v>2001</v>
      </c>
      <c r="N1346" t="s">
        <v>315</v>
      </c>
      <c r="P1346">
        <f>ROUNDDOWN(AL1346,0)</f>
        <v>4</v>
      </c>
      <c r="S1346">
        <v>1.5</v>
      </c>
      <c r="U1346">
        <v>2001</v>
      </c>
      <c r="W1346">
        <v>4</v>
      </c>
      <c r="AH1346">
        <v>4</v>
      </c>
      <c r="AI1346">
        <v>4</v>
      </c>
      <c r="AJ1346">
        <v>2</v>
      </c>
      <c r="AK1346">
        <v>9990</v>
      </c>
      <c r="AL1346">
        <v>4.5</v>
      </c>
      <c r="AM1346" t="s">
        <v>55</v>
      </c>
      <c r="AN1346" t="str">
        <f>CHOOSE(AI1346, "Bottom 20%", "20%-40%", "40%-60%", "60%-80%", "Top 20%")</f>
        <v>60%-80%</v>
      </c>
      <c r="AP1346">
        <v>0</v>
      </c>
      <c r="AQ1346">
        <v>0</v>
      </c>
      <c r="AR1346">
        <v>1</v>
      </c>
      <c r="AS1346">
        <v>0</v>
      </c>
      <c r="AT1346">
        <v>0</v>
      </c>
      <c r="AU1346">
        <v>0</v>
      </c>
      <c r="AV1346">
        <v>0</v>
      </c>
      <c r="AW1346">
        <v>1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</row>
    <row r="1347" spans="1:59">
      <c r="A1347" s="8">
        <v>40614</v>
      </c>
      <c r="B1347" s="8">
        <v>40620</v>
      </c>
      <c r="C1347" t="s">
        <v>313</v>
      </c>
      <c r="E1347" t="s">
        <v>207</v>
      </c>
      <c r="F1347" t="s">
        <v>1674</v>
      </c>
      <c r="G1347" t="s">
        <v>55</v>
      </c>
      <c r="H1347" t="s">
        <v>819</v>
      </c>
      <c r="J1347">
        <v>10</v>
      </c>
      <c r="K1347">
        <v>31000</v>
      </c>
      <c r="M1347">
        <v>2011</v>
      </c>
      <c r="N1347" t="s">
        <v>315</v>
      </c>
      <c r="P1347">
        <f>ROUNDDOWN(AL1347,0)</f>
        <v>6</v>
      </c>
      <c r="S1347">
        <v>1.5</v>
      </c>
      <c r="U1347">
        <v>2011</v>
      </c>
      <c r="AE1347">
        <v>4</v>
      </c>
      <c r="AF1347">
        <v>4</v>
      </c>
      <c r="AG1347">
        <v>4</v>
      </c>
      <c r="AH1347">
        <v>4</v>
      </c>
      <c r="AI1347">
        <v>4</v>
      </c>
      <c r="AJ1347">
        <v>7</v>
      </c>
      <c r="AK1347">
        <v>124445.3</v>
      </c>
      <c r="AL1347">
        <v>6.1</v>
      </c>
      <c r="AM1347" t="s">
        <v>55</v>
      </c>
      <c r="AN1347" t="str">
        <f>CHOOSE(AI1347, "Bottom 20%", "20%-40%", "40%-60%", "60%-80%", "Top 20%")</f>
        <v>60%-80%</v>
      </c>
      <c r="AP1347">
        <v>0</v>
      </c>
      <c r="AQ1347">
        <v>0</v>
      </c>
      <c r="AR1347">
        <v>1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1</v>
      </c>
    </row>
    <row r="1348" spans="1:59">
      <c r="A1348" s="8">
        <v>40178</v>
      </c>
      <c r="B1348" s="8">
        <v>40206</v>
      </c>
      <c r="C1348" t="s">
        <v>313</v>
      </c>
      <c r="E1348" t="s">
        <v>207</v>
      </c>
      <c r="F1348" t="s">
        <v>1675</v>
      </c>
      <c r="G1348" t="s">
        <v>55</v>
      </c>
      <c r="H1348" t="s">
        <v>819</v>
      </c>
      <c r="J1348">
        <v>74</v>
      </c>
      <c r="K1348">
        <v>1000</v>
      </c>
      <c r="L1348">
        <v>145</v>
      </c>
      <c r="M1348">
        <v>2010</v>
      </c>
      <c r="N1348" t="s">
        <v>315</v>
      </c>
      <c r="P1348">
        <f>ROUNDDOWN(AL1348,0)</f>
        <v>6</v>
      </c>
      <c r="S1348">
        <v>1.5</v>
      </c>
      <c r="U1348">
        <v>2009</v>
      </c>
      <c r="AE1348">
        <v>4</v>
      </c>
      <c r="AF1348">
        <v>4</v>
      </c>
      <c r="AG1348">
        <v>4</v>
      </c>
      <c r="AH1348">
        <v>4</v>
      </c>
      <c r="AI1348">
        <v>4</v>
      </c>
      <c r="AJ1348">
        <v>29</v>
      </c>
      <c r="AK1348">
        <v>55640</v>
      </c>
      <c r="AL1348">
        <v>6.2</v>
      </c>
      <c r="AM1348" t="s">
        <v>55</v>
      </c>
      <c r="AN1348" t="str">
        <f>CHOOSE(AI1348, "Bottom 20%", "20%-40%", "40%-60%", "60%-80%", "Top 20%")</f>
        <v>60%-80%</v>
      </c>
      <c r="AP1348">
        <v>0</v>
      </c>
      <c r="AQ1348">
        <v>0</v>
      </c>
      <c r="AR1348">
        <v>1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1</v>
      </c>
      <c r="BF1348">
        <v>0</v>
      </c>
      <c r="BG1348">
        <v>0</v>
      </c>
    </row>
    <row r="1349" spans="1:59">
      <c r="A1349" s="8">
        <v>37214</v>
      </c>
      <c r="B1349" s="8">
        <v>37218</v>
      </c>
      <c r="C1349" t="s">
        <v>313</v>
      </c>
      <c r="E1349" t="s">
        <v>207</v>
      </c>
      <c r="F1349" t="s">
        <v>1676</v>
      </c>
      <c r="G1349" t="s">
        <v>55</v>
      </c>
      <c r="H1349" t="s">
        <v>817</v>
      </c>
      <c r="J1349">
        <v>12</v>
      </c>
      <c r="K1349">
        <v>5100</v>
      </c>
      <c r="M1349">
        <v>2001</v>
      </c>
      <c r="N1349" t="s">
        <v>315</v>
      </c>
      <c r="P1349">
        <f>ROUNDDOWN(AL1349,0)</f>
        <v>5</v>
      </c>
      <c r="S1349">
        <v>1.5</v>
      </c>
      <c r="U1349">
        <v>2001</v>
      </c>
      <c r="W1349">
        <v>4</v>
      </c>
      <c r="AH1349">
        <v>4</v>
      </c>
      <c r="AI1349">
        <v>4</v>
      </c>
      <c r="AJ1349">
        <v>5</v>
      </c>
      <c r="AK1349">
        <v>45210</v>
      </c>
      <c r="AL1349">
        <v>5.5</v>
      </c>
      <c r="AM1349" t="s">
        <v>55</v>
      </c>
      <c r="AN1349" t="str">
        <f>CHOOSE(AI1349, "Bottom 20%", "20%-40%", "40%-60%", "60%-80%", "Top 20%")</f>
        <v>60%-80%</v>
      </c>
      <c r="AP1349">
        <v>0</v>
      </c>
      <c r="AQ1349">
        <v>0</v>
      </c>
      <c r="AR1349">
        <v>1</v>
      </c>
      <c r="AS1349">
        <v>0</v>
      </c>
      <c r="AT1349">
        <v>0</v>
      </c>
      <c r="AU1349">
        <v>0</v>
      </c>
      <c r="AV1349">
        <v>0</v>
      </c>
      <c r="AW1349">
        <v>1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</row>
    <row r="1350" spans="1:59">
      <c r="A1350" s="8">
        <v>37583</v>
      </c>
      <c r="B1350" s="8">
        <v>37603</v>
      </c>
      <c r="C1350" t="s">
        <v>503</v>
      </c>
      <c r="E1350" t="s">
        <v>207</v>
      </c>
      <c r="F1350" t="s">
        <v>1677</v>
      </c>
      <c r="G1350" t="s">
        <v>55</v>
      </c>
      <c r="H1350" t="s">
        <v>817</v>
      </c>
      <c r="J1350">
        <v>10</v>
      </c>
      <c r="K1350">
        <v>75040</v>
      </c>
      <c r="M1350">
        <v>2002</v>
      </c>
      <c r="N1350" t="s">
        <v>505</v>
      </c>
      <c r="P1350">
        <f>ROUNDDOWN(AL1350,0)</f>
        <v>4</v>
      </c>
      <c r="S1350">
        <v>1.5</v>
      </c>
      <c r="U1350">
        <v>2002</v>
      </c>
      <c r="X1350">
        <v>4</v>
      </c>
      <c r="AH1350">
        <v>3</v>
      </c>
      <c r="AI1350">
        <v>4</v>
      </c>
      <c r="AJ1350">
        <v>21</v>
      </c>
      <c r="AK1350">
        <v>2200</v>
      </c>
      <c r="AL1350">
        <v>4.8</v>
      </c>
      <c r="AM1350" t="s">
        <v>55</v>
      </c>
      <c r="AN1350" t="str">
        <f>CHOOSE(AI1350, "Bottom 20%", "20%-40%", "40%-60%", "60%-80%", "Top 20%")</f>
        <v>60%-80%</v>
      </c>
      <c r="AP1350">
        <v>0</v>
      </c>
      <c r="AQ1350">
        <v>0</v>
      </c>
      <c r="AR1350">
        <v>1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1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</row>
    <row r="1351" spans="1:59">
      <c r="A1351" s="8">
        <v>37382</v>
      </c>
      <c r="B1351" s="8">
        <v>37387</v>
      </c>
      <c r="C1351" t="s">
        <v>503</v>
      </c>
      <c r="E1351" t="s">
        <v>207</v>
      </c>
      <c r="F1351" t="s">
        <v>1678</v>
      </c>
      <c r="G1351" t="s">
        <v>55</v>
      </c>
      <c r="H1351" t="s">
        <v>817</v>
      </c>
      <c r="K1351">
        <v>20000</v>
      </c>
      <c r="L1351">
        <v>1</v>
      </c>
      <c r="M1351">
        <v>2002</v>
      </c>
      <c r="N1351" t="s">
        <v>505</v>
      </c>
      <c r="P1351">
        <f>ROUNDDOWN(AL1351,0)</f>
        <v>5</v>
      </c>
      <c r="S1351">
        <v>1.5</v>
      </c>
      <c r="U1351">
        <v>2002</v>
      </c>
      <c r="X1351">
        <v>4</v>
      </c>
      <c r="AH1351">
        <v>3</v>
      </c>
      <c r="AI1351">
        <v>4</v>
      </c>
      <c r="AJ1351">
        <v>6</v>
      </c>
      <c r="AK1351">
        <v>18670</v>
      </c>
      <c r="AL1351">
        <v>5.2</v>
      </c>
      <c r="AM1351" t="s">
        <v>55</v>
      </c>
      <c r="AN1351" t="str">
        <f>CHOOSE(AI1351, "Bottom 20%", "20%-40%", "40%-60%", "60%-80%", "Top 20%")</f>
        <v>60%-80%</v>
      </c>
      <c r="AP1351">
        <v>0</v>
      </c>
      <c r="AQ1351">
        <v>0</v>
      </c>
      <c r="AR1351">
        <v>1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1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</row>
    <row r="1352" spans="1:59">
      <c r="A1352" s="8">
        <v>39986</v>
      </c>
      <c r="B1352" s="8">
        <v>39992</v>
      </c>
      <c r="C1352" t="s">
        <v>765</v>
      </c>
      <c r="E1352" t="s">
        <v>233</v>
      </c>
      <c r="F1352" t="s">
        <v>1679</v>
      </c>
      <c r="G1352" t="s">
        <v>55</v>
      </c>
      <c r="H1352" t="s">
        <v>819</v>
      </c>
      <c r="J1352">
        <v>13</v>
      </c>
      <c r="K1352">
        <v>14450</v>
      </c>
      <c r="L1352">
        <v>150</v>
      </c>
      <c r="M1352">
        <v>2009</v>
      </c>
      <c r="N1352" t="s">
        <v>767</v>
      </c>
      <c r="P1352">
        <f>ROUNDDOWN(AL1352,0)</f>
        <v>5</v>
      </c>
      <c r="S1352">
        <v>1.5</v>
      </c>
      <c r="U1352">
        <v>2009</v>
      </c>
      <c r="AE1352">
        <v>4</v>
      </c>
      <c r="AF1352">
        <v>4</v>
      </c>
      <c r="AG1352">
        <v>4</v>
      </c>
      <c r="AH1352">
        <v>4</v>
      </c>
      <c r="AI1352">
        <v>4</v>
      </c>
      <c r="AJ1352">
        <v>7</v>
      </c>
      <c r="AK1352">
        <v>47130</v>
      </c>
      <c r="AL1352">
        <v>5.8</v>
      </c>
      <c r="AM1352" t="s">
        <v>55</v>
      </c>
      <c r="AN1352" t="str">
        <f>CHOOSE(AI1352, "Bottom 20%", "20%-40%", "40%-60%", "60%-80%", "Top 20%")</f>
        <v>60%-80%</v>
      </c>
      <c r="AP1352">
        <v>0</v>
      </c>
      <c r="AQ1352">
        <v>1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1</v>
      </c>
      <c r="BF1352">
        <v>0</v>
      </c>
      <c r="BG1352">
        <v>0</v>
      </c>
    </row>
    <row r="1353" spans="1:59">
      <c r="A1353" s="8">
        <v>39700</v>
      </c>
      <c r="B1353" s="8">
        <v>39701</v>
      </c>
      <c r="C1353" t="s">
        <v>475</v>
      </c>
      <c r="E1353" t="s">
        <v>186</v>
      </c>
      <c r="F1353" t="s">
        <v>1680</v>
      </c>
      <c r="G1353" t="s">
        <v>55</v>
      </c>
      <c r="H1353" t="s">
        <v>819</v>
      </c>
      <c r="J1353">
        <v>19</v>
      </c>
      <c r="K1353">
        <v>200</v>
      </c>
      <c r="M1353">
        <v>2008</v>
      </c>
      <c r="N1353" t="s">
        <v>477</v>
      </c>
      <c r="P1353">
        <f>ROUNDDOWN(AL1353,0)</f>
        <v>5</v>
      </c>
      <c r="S1353">
        <v>1.5</v>
      </c>
      <c r="U1353">
        <v>2008</v>
      </c>
      <c r="AD1353">
        <v>4</v>
      </c>
      <c r="AH1353">
        <v>4</v>
      </c>
      <c r="AI1353">
        <v>4</v>
      </c>
      <c r="AJ1353">
        <v>2</v>
      </c>
      <c r="AK1353">
        <v>213200</v>
      </c>
      <c r="AL1353">
        <v>5.8</v>
      </c>
      <c r="AM1353" t="s">
        <v>55</v>
      </c>
      <c r="AN1353" t="str">
        <f>CHOOSE(AI1353, "Bottom 20%", "20%-40%", "40%-60%", "60%-80%", "Top 20%")</f>
        <v>60%-80%</v>
      </c>
      <c r="AP1353">
        <v>0</v>
      </c>
      <c r="AQ1353">
        <v>0</v>
      </c>
      <c r="AR1353">
        <v>0</v>
      </c>
      <c r="AS1353">
        <v>1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1</v>
      </c>
      <c r="BE1353">
        <v>0</v>
      </c>
      <c r="BF1353">
        <v>0</v>
      </c>
      <c r="BG1353">
        <v>0</v>
      </c>
    </row>
    <row r="1354" spans="1:59">
      <c r="A1354" s="8">
        <v>39635</v>
      </c>
      <c r="B1354" s="8">
        <v>39640</v>
      </c>
      <c r="C1354" t="s">
        <v>580</v>
      </c>
      <c r="E1354" t="s">
        <v>581</v>
      </c>
      <c r="F1354" t="s">
        <v>1681</v>
      </c>
      <c r="G1354" t="s">
        <v>55</v>
      </c>
      <c r="H1354" t="s">
        <v>970</v>
      </c>
      <c r="J1354">
        <v>12</v>
      </c>
      <c r="K1354">
        <v>20000</v>
      </c>
      <c r="M1354">
        <v>2008</v>
      </c>
      <c r="N1354" t="s">
        <v>583</v>
      </c>
      <c r="P1354">
        <f>ROUNDDOWN(AL1354,0)</f>
        <v>6</v>
      </c>
      <c r="S1354">
        <v>1.5</v>
      </c>
      <c r="U1354">
        <v>2008</v>
      </c>
      <c r="AD1354">
        <v>4</v>
      </c>
      <c r="AH1354">
        <v>4</v>
      </c>
      <c r="AI1354">
        <v>4</v>
      </c>
      <c r="AJ1354">
        <v>6</v>
      </c>
      <c r="AK1354">
        <v>193700</v>
      </c>
      <c r="AL1354">
        <v>6.2</v>
      </c>
      <c r="AM1354" t="s">
        <v>55</v>
      </c>
      <c r="AN1354" t="str">
        <f>CHOOSE(AI1354, "Bottom 20%", "20%-40%", "40%-60%", "60%-80%", "Top 20%")</f>
        <v>60%-80%</v>
      </c>
      <c r="AP1354">
        <v>0</v>
      </c>
      <c r="AQ1354">
        <v>0</v>
      </c>
      <c r="AR1354">
        <v>0</v>
      </c>
      <c r="AS1354">
        <v>0</v>
      </c>
      <c r="AT1354">
        <v>1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1</v>
      </c>
      <c r="BE1354">
        <v>0</v>
      </c>
      <c r="BF1354">
        <v>0</v>
      </c>
      <c r="BG1354">
        <v>0</v>
      </c>
    </row>
    <row r="1355" spans="1:59">
      <c r="A1355" s="8">
        <v>39383</v>
      </c>
      <c r="B1355" s="8">
        <v>39402</v>
      </c>
      <c r="C1355" t="s">
        <v>580</v>
      </c>
      <c r="E1355" t="s">
        <v>581</v>
      </c>
      <c r="F1355" t="s">
        <v>1682</v>
      </c>
      <c r="G1355" t="s">
        <v>55</v>
      </c>
      <c r="H1355" t="s">
        <v>817</v>
      </c>
      <c r="J1355">
        <v>22</v>
      </c>
      <c r="K1355">
        <v>1600000</v>
      </c>
      <c r="L1355">
        <v>3000</v>
      </c>
      <c r="M1355">
        <v>2007</v>
      </c>
      <c r="N1355" t="s">
        <v>583</v>
      </c>
      <c r="P1355">
        <f>ROUNDDOWN(AL1355,0)</f>
        <v>6</v>
      </c>
      <c r="S1355">
        <v>1.5</v>
      </c>
      <c r="U1355">
        <v>2007</v>
      </c>
      <c r="AC1355">
        <v>4</v>
      </c>
      <c r="AH1355">
        <v>4</v>
      </c>
      <c r="AI1355">
        <v>4</v>
      </c>
      <c r="AJ1355">
        <v>20</v>
      </c>
      <c r="AK1355">
        <v>35810</v>
      </c>
      <c r="AL1355">
        <v>6.3</v>
      </c>
      <c r="AM1355" t="s">
        <v>55</v>
      </c>
      <c r="AN1355" t="str">
        <f>CHOOSE(AI1355, "Bottom 20%", "20%-40%", "40%-60%", "60%-80%", "Top 20%")</f>
        <v>60%-80%</v>
      </c>
      <c r="AP1355">
        <v>0</v>
      </c>
      <c r="AQ1355">
        <v>0</v>
      </c>
      <c r="AR1355">
        <v>0</v>
      </c>
      <c r="AS1355">
        <v>0</v>
      </c>
      <c r="AT1355">
        <v>1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1</v>
      </c>
      <c r="BD1355">
        <v>0</v>
      </c>
      <c r="BE1355">
        <v>0</v>
      </c>
      <c r="BF1355">
        <v>0</v>
      </c>
      <c r="BG1355">
        <v>0</v>
      </c>
    </row>
    <row r="1356" spans="1:59">
      <c r="A1356" s="8">
        <v>40118</v>
      </c>
      <c r="B1356" s="8">
        <v>40129</v>
      </c>
      <c r="C1356" t="s">
        <v>580</v>
      </c>
      <c r="E1356" t="s">
        <v>581</v>
      </c>
      <c r="F1356" t="s">
        <v>1683</v>
      </c>
      <c r="G1356" t="s">
        <v>55</v>
      </c>
      <c r="H1356" t="s">
        <v>819</v>
      </c>
      <c r="K1356">
        <v>107670</v>
      </c>
      <c r="M1356">
        <v>2009</v>
      </c>
      <c r="N1356" t="s">
        <v>583</v>
      </c>
      <c r="P1356">
        <f>ROUNDDOWN(AL1356,0)</f>
        <v>5</v>
      </c>
      <c r="S1356">
        <v>1.5</v>
      </c>
      <c r="U1356">
        <v>2009</v>
      </c>
      <c r="AE1356">
        <v>4</v>
      </c>
      <c r="AF1356">
        <v>4</v>
      </c>
      <c r="AG1356">
        <v>4</v>
      </c>
      <c r="AH1356">
        <v>4</v>
      </c>
      <c r="AI1356">
        <v>4</v>
      </c>
      <c r="AJ1356">
        <v>12</v>
      </c>
      <c r="AK1356">
        <v>44320</v>
      </c>
      <c r="AL1356">
        <v>5.9</v>
      </c>
      <c r="AM1356" t="s">
        <v>55</v>
      </c>
      <c r="AN1356" t="str">
        <f>CHOOSE(AI1356, "Bottom 20%", "20%-40%", "40%-60%", "60%-80%", "Top 20%")</f>
        <v>60%-80%</v>
      </c>
      <c r="AP1356">
        <v>0</v>
      </c>
      <c r="AQ1356">
        <v>0</v>
      </c>
      <c r="AR1356">
        <v>0</v>
      </c>
      <c r="AS1356">
        <v>0</v>
      </c>
      <c r="AT1356">
        <v>1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1</v>
      </c>
      <c r="BF1356">
        <v>0</v>
      </c>
      <c r="BG1356">
        <v>0</v>
      </c>
    </row>
    <row r="1357" spans="1:59">
      <c r="A1357" s="8">
        <v>38827</v>
      </c>
      <c r="B1357" s="8">
        <v>38828</v>
      </c>
      <c r="C1357" t="s">
        <v>588</v>
      </c>
      <c r="E1357" t="s">
        <v>157</v>
      </c>
      <c r="F1357" t="s">
        <v>1684</v>
      </c>
      <c r="G1357" t="s">
        <v>55</v>
      </c>
      <c r="H1357" t="s">
        <v>817</v>
      </c>
      <c r="K1357">
        <v>500</v>
      </c>
      <c r="M1357">
        <v>2006</v>
      </c>
      <c r="N1357" t="s">
        <v>590</v>
      </c>
      <c r="P1357">
        <f>ROUNDDOWN(AL1357,0)</f>
        <v>3</v>
      </c>
      <c r="S1357">
        <v>1.5</v>
      </c>
      <c r="U1357">
        <v>2006</v>
      </c>
      <c r="AB1357">
        <v>4</v>
      </c>
      <c r="AH1357">
        <v>4</v>
      </c>
      <c r="AI1357">
        <v>4</v>
      </c>
      <c r="AJ1357">
        <v>2</v>
      </c>
      <c r="AK1357">
        <v>2590</v>
      </c>
      <c r="AL1357">
        <v>3.9</v>
      </c>
      <c r="AM1357" t="s">
        <v>55</v>
      </c>
      <c r="AN1357" t="str">
        <f>CHOOSE(AI1357, "Bottom 20%", "20%-40%", "40%-60%", "60%-80%", "Top 20%")</f>
        <v>60%-80%</v>
      </c>
      <c r="AP1357">
        <v>1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1</v>
      </c>
      <c r="BC1357">
        <v>0</v>
      </c>
      <c r="BD1357">
        <v>0</v>
      </c>
      <c r="BE1357">
        <v>0</v>
      </c>
      <c r="BF1357">
        <v>0</v>
      </c>
      <c r="BG1357">
        <v>0</v>
      </c>
    </row>
    <row r="1358" spans="1:59">
      <c r="A1358" s="8">
        <v>38550</v>
      </c>
      <c r="B1358" s="8">
        <v>38552</v>
      </c>
      <c r="C1358" t="s">
        <v>588</v>
      </c>
      <c r="E1358" t="s">
        <v>157</v>
      </c>
      <c r="F1358" t="s">
        <v>1685</v>
      </c>
      <c r="G1358" t="s">
        <v>55</v>
      </c>
      <c r="H1358" t="s">
        <v>814</v>
      </c>
      <c r="J1358">
        <v>4</v>
      </c>
      <c r="K1358">
        <v>600</v>
      </c>
      <c r="M1358">
        <v>2005</v>
      </c>
      <c r="N1358" t="s">
        <v>590</v>
      </c>
      <c r="P1358">
        <f>ROUNDDOWN(AL1358,0)</f>
        <v>3</v>
      </c>
      <c r="S1358">
        <v>1.5</v>
      </c>
      <c r="U1358">
        <v>2005</v>
      </c>
      <c r="AA1358">
        <v>4</v>
      </c>
      <c r="AH1358">
        <v>4</v>
      </c>
      <c r="AI1358">
        <v>4</v>
      </c>
      <c r="AJ1358">
        <v>3</v>
      </c>
      <c r="AK1358">
        <v>1470</v>
      </c>
      <c r="AL1358">
        <v>3.8</v>
      </c>
      <c r="AM1358" t="s">
        <v>55</v>
      </c>
      <c r="AN1358" t="str">
        <f>CHOOSE(AI1358, "Bottom 20%", "20%-40%", "40%-60%", "60%-80%", "Top 20%")</f>
        <v>60%-80%</v>
      </c>
      <c r="AP1358">
        <v>1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1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</row>
    <row r="1359" spans="1:59">
      <c r="A1359" s="8">
        <v>38331</v>
      </c>
      <c r="B1359" s="8">
        <v>38339</v>
      </c>
      <c r="C1359" t="s">
        <v>588</v>
      </c>
      <c r="E1359" t="s">
        <v>157</v>
      </c>
      <c r="F1359" t="s">
        <v>1686</v>
      </c>
      <c r="G1359" t="s">
        <v>55</v>
      </c>
      <c r="H1359" t="s">
        <v>817</v>
      </c>
      <c r="J1359">
        <v>13</v>
      </c>
      <c r="K1359">
        <v>15000</v>
      </c>
      <c r="L1359">
        <v>10</v>
      </c>
      <c r="M1359">
        <v>2004</v>
      </c>
      <c r="N1359" t="s">
        <v>590</v>
      </c>
      <c r="P1359">
        <f>ROUNDDOWN(AL1359,0)</f>
        <v>5</v>
      </c>
      <c r="S1359">
        <v>1.5</v>
      </c>
      <c r="U1359">
        <v>2004</v>
      </c>
      <c r="Z1359">
        <v>4</v>
      </c>
      <c r="AH1359">
        <v>4</v>
      </c>
      <c r="AI1359">
        <v>4</v>
      </c>
      <c r="AJ1359">
        <v>9</v>
      </c>
      <c r="AK1359">
        <v>43430</v>
      </c>
      <c r="AL1359">
        <v>5.8</v>
      </c>
      <c r="AM1359" t="s">
        <v>55</v>
      </c>
      <c r="AN1359" t="str">
        <f>CHOOSE(AI1359, "Bottom 20%", "20%-40%", "40%-60%", "60%-80%", "Top 20%")</f>
        <v>60%-80%</v>
      </c>
      <c r="AP1359">
        <v>1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1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</row>
    <row r="1360" spans="1:59">
      <c r="A1360" s="8">
        <v>36851</v>
      </c>
      <c r="B1360" s="8">
        <v>36861</v>
      </c>
      <c r="C1360" t="s">
        <v>588</v>
      </c>
      <c r="E1360" t="s">
        <v>157</v>
      </c>
      <c r="F1360" t="s">
        <v>1687</v>
      </c>
      <c r="G1360" t="s">
        <v>55</v>
      </c>
      <c r="H1360" t="s">
        <v>814</v>
      </c>
      <c r="J1360">
        <v>12</v>
      </c>
      <c r="K1360">
        <v>8000</v>
      </c>
      <c r="L1360">
        <v>1</v>
      </c>
      <c r="M1360">
        <v>2000</v>
      </c>
      <c r="N1360" t="s">
        <v>590</v>
      </c>
      <c r="P1360">
        <f>ROUNDDOWN(AL1360,0)</f>
        <v>6</v>
      </c>
      <c r="S1360">
        <v>1.5</v>
      </c>
      <c r="U1360">
        <v>2000</v>
      </c>
      <c r="V1360">
        <v>4</v>
      </c>
      <c r="AH1360">
        <v>4</v>
      </c>
      <c r="AI1360">
        <v>4</v>
      </c>
      <c r="AJ1360">
        <v>11</v>
      </c>
      <c r="AK1360">
        <v>344400</v>
      </c>
      <c r="AL1360">
        <v>6.8</v>
      </c>
      <c r="AM1360" t="s">
        <v>55</v>
      </c>
      <c r="AN1360" t="str">
        <f>CHOOSE(AI1360, "Bottom 20%", "20%-40%", "40%-60%", "60%-80%", "Top 20%")</f>
        <v>60%-80%</v>
      </c>
      <c r="AP1360">
        <v>1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</row>
    <row r="1361" spans="1:59">
      <c r="A1361" s="8">
        <v>37247</v>
      </c>
      <c r="B1361" s="8">
        <v>37259</v>
      </c>
      <c r="C1361" t="s">
        <v>588</v>
      </c>
      <c r="E1361" t="s">
        <v>157</v>
      </c>
      <c r="F1361" t="s">
        <v>1688</v>
      </c>
      <c r="G1361" t="s">
        <v>55</v>
      </c>
      <c r="H1361" t="s">
        <v>817</v>
      </c>
      <c r="J1361">
        <v>11</v>
      </c>
      <c r="K1361">
        <v>18000</v>
      </c>
      <c r="M1361">
        <v>2002</v>
      </c>
      <c r="N1361" t="s">
        <v>590</v>
      </c>
      <c r="P1361">
        <f>ROUNDDOWN(AL1361,0)</f>
        <v>5</v>
      </c>
      <c r="S1361">
        <v>1.5</v>
      </c>
      <c r="U1361">
        <v>2001</v>
      </c>
      <c r="W1361">
        <v>4</v>
      </c>
      <c r="AH1361">
        <v>4</v>
      </c>
      <c r="AI1361">
        <v>4</v>
      </c>
      <c r="AJ1361">
        <v>13</v>
      </c>
      <c r="AK1361">
        <v>22940</v>
      </c>
      <c r="AL1361">
        <v>5.7</v>
      </c>
      <c r="AM1361" t="s">
        <v>55</v>
      </c>
      <c r="AN1361" t="str">
        <f>CHOOSE(AI1361, "Bottom 20%", "20%-40%", "40%-60%", "60%-80%", "Top 20%")</f>
        <v>60%-80%</v>
      </c>
      <c r="AP1361">
        <v>1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1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</row>
    <row r="1362" spans="1:59">
      <c r="A1362" s="8">
        <v>39070</v>
      </c>
      <c r="B1362" s="8">
        <v>39071</v>
      </c>
      <c r="C1362" t="s">
        <v>588</v>
      </c>
      <c r="E1362" t="s">
        <v>157</v>
      </c>
      <c r="F1362" t="s">
        <v>1689</v>
      </c>
      <c r="G1362" t="s">
        <v>55</v>
      </c>
      <c r="H1362" t="s">
        <v>814</v>
      </c>
      <c r="J1362">
        <v>6</v>
      </c>
      <c r="K1362">
        <v>100000</v>
      </c>
      <c r="L1362">
        <v>22</v>
      </c>
      <c r="M1362">
        <v>2006</v>
      </c>
      <c r="N1362" t="s">
        <v>590</v>
      </c>
      <c r="P1362">
        <f>ROUNDDOWN(AL1362,0)</f>
        <v>5</v>
      </c>
      <c r="S1362">
        <v>1.5</v>
      </c>
      <c r="U1362">
        <v>2006</v>
      </c>
      <c r="AB1362">
        <v>4</v>
      </c>
      <c r="AH1362">
        <v>4</v>
      </c>
      <c r="AI1362">
        <v>4</v>
      </c>
      <c r="AJ1362">
        <v>2</v>
      </c>
      <c r="AK1362">
        <v>18300</v>
      </c>
      <c r="AL1362">
        <v>5.8</v>
      </c>
      <c r="AM1362" t="s">
        <v>55</v>
      </c>
      <c r="AN1362" t="str">
        <f>CHOOSE(AI1362, "Bottom 20%", "20%-40%", "40%-60%", "60%-80%", "Top 20%")</f>
        <v>60%-80%</v>
      </c>
      <c r="AP1362">
        <v>1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1</v>
      </c>
      <c r="BC1362">
        <v>0</v>
      </c>
      <c r="BD1362">
        <v>0</v>
      </c>
      <c r="BE1362">
        <v>0</v>
      </c>
      <c r="BF1362">
        <v>0</v>
      </c>
      <c r="BG1362">
        <v>0</v>
      </c>
    </row>
    <row r="1363" spans="1:59">
      <c r="A1363" s="8">
        <v>38679</v>
      </c>
      <c r="B1363" s="8">
        <v>38729</v>
      </c>
      <c r="C1363" t="s">
        <v>588</v>
      </c>
      <c r="E1363" t="s">
        <v>157</v>
      </c>
      <c r="F1363" t="s">
        <v>1690</v>
      </c>
      <c r="G1363" t="s">
        <v>55</v>
      </c>
      <c r="H1363" t="s">
        <v>814</v>
      </c>
      <c r="J1363">
        <v>9</v>
      </c>
      <c r="K1363">
        <v>30000</v>
      </c>
      <c r="M1363">
        <v>2006</v>
      </c>
      <c r="N1363" t="s">
        <v>590</v>
      </c>
      <c r="P1363">
        <f>ROUNDDOWN(AL1363,0)</f>
        <v>6</v>
      </c>
      <c r="S1363">
        <v>1.5</v>
      </c>
      <c r="U1363">
        <v>2005</v>
      </c>
      <c r="AA1363">
        <v>4</v>
      </c>
      <c r="AH1363">
        <v>4</v>
      </c>
      <c r="AI1363">
        <v>4</v>
      </c>
      <c r="AJ1363">
        <v>51</v>
      </c>
      <c r="AK1363">
        <v>70520</v>
      </c>
      <c r="AL1363">
        <v>6.7</v>
      </c>
      <c r="AM1363" t="s">
        <v>55</v>
      </c>
      <c r="AN1363" t="str">
        <f>CHOOSE(AI1363, "Bottom 20%", "20%-40%", "40%-60%", "60%-80%", "Top 20%")</f>
        <v>60%-80%</v>
      </c>
      <c r="AP1363">
        <v>1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1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</row>
    <row r="1364" spans="1:59">
      <c r="A1364" s="8">
        <v>37897</v>
      </c>
      <c r="B1364" s="8">
        <v>37919</v>
      </c>
      <c r="C1364" t="s">
        <v>588</v>
      </c>
      <c r="E1364" t="s">
        <v>157</v>
      </c>
      <c r="F1364" t="s">
        <v>1691</v>
      </c>
      <c r="G1364" t="s">
        <v>55</v>
      </c>
      <c r="H1364" t="s">
        <v>817</v>
      </c>
      <c r="J1364">
        <v>3</v>
      </c>
      <c r="K1364">
        <v>13800</v>
      </c>
      <c r="M1364">
        <v>2003</v>
      </c>
      <c r="N1364" t="s">
        <v>590</v>
      </c>
      <c r="P1364">
        <f>ROUNDDOWN(AL1364,0)</f>
        <v>5</v>
      </c>
      <c r="S1364">
        <v>1.5</v>
      </c>
      <c r="U1364">
        <v>2003</v>
      </c>
      <c r="Y1364">
        <v>4</v>
      </c>
      <c r="AH1364">
        <v>4</v>
      </c>
      <c r="AI1364">
        <v>4</v>
      </c>
      <c r="AJ1364">
        <v>23</v>
      </c>
      <c r="AK1364">
        <v>21800</v>
      </c>
      <c r="AL1364">
        <v>5.9</v>
      </c>
      <c r="AM1364" t="s">
        <v>55</v>
      </c>
      <c r="AN1364" t="str">
        <f>CHOOSE(AI1364, "Bottom 20%", "20%-40%", "40%-60%", "60%-80%", "Top 20%")</f>
        <v>60%-80%</v>
      </c>
      <c r="AP1364">
        <v>1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1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</row>
    <row r="1365" spans="1:59">
      <c r="A1365" s="8">
        <v>39093</v>
      </c>
      <c r="B1365" s="8">
        <v>39114</v>
      </c>
      <c r="C1365" t="s">
        <v>588</v>
      </c>
      <c r="E1365" t="s">
        <v>157</v>
      </c>
      <c r="F1365" t="s">
        <v>1692</v>
      </c>
      <c r="G1365" t="s">
        <v>55</v>
      </c>
      <c r="H1365" t="s">
        <v>817</v>
      </c>
      <c r="J1365">
        <v>17</v>
      </c>
      <c r="K1365">
        <v>137533</v>
      </c>
      <c r="L1365">
        <v>605</v>
      </c>
      <c r="M1365">
        <v>2007</v>
      </c>
      <c r="N1365" t="s">
        <v>590</v>
      </c>
      <c r="P1365">
        <f>ROUNDDOWN(AL1365,0)</f>
        <v>5</v>
      </c>
      <c r="S1365">
        <v>1.5</v>
      </c>
      <c r="U1365">
        <v>2007</v>
      </c>
      <c r="AC1365">
        <v>4</v>
      </c>
      <c r="AH1365">
        <v>4</v>
      </c>
      <c r="AI1365">
        <v>4</v>
      </c>
      <c r="AJ1365">
        <v>22</v>
      </c>
      <c r="AK1365">
        <v>26380</v>
      </c>
      <c r="AL1365">
        <v>5.9</v>
      </c>
      <c r="AM1365" t="s">
        <v>55</v>
      </c>
      <c r="AN1365" t="str">
        <f>CHOOSE(AI1365, "Bottom 20%", "20%-40%", "40%-60%", "60%-80%", "Top 20%")</f>
        <v>60%-80%</v>
      </c>
      <c r="AP1365">
        <v>1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1</v>
      </c>
      <c r="BD1365">
        <v>0</v>
      </c>
      <c r="BE1365">
        <v>0</v>
      </c>
      <c r="BF1365">
        <v>0</v>
      </c>
      <c r="BG1365">
        <v>0</v>
      </c>
    </row>
    <row r="1366" spans="1:59">
      <c r="A1366" s="8">
        <v>40520</v>
      </c>
      <c r="B1366" s="8">
        <v>40529</v>
      </c>
      <c r="C1366" t="s">
        <v>576</v>
      </c>
      <c r="E1366" t="s">
        <v>207</v>
      </c>
      <c r="F1366" t="s">
        <v>1693</v>
      </c>
      <c r="G1366" t="s">
        <v>55</v>
      </c>
      <c r="H1366" t="s">
        <v>819</v>
      </c>
      <c r="J1366">
        <v>13</v>
      </c>
      <c r="K1366">
        <v>24610</v>
      </c>
      <c r="M1366">
        <v>2010</v>
      </c>
      <c r="N1366" t="s">
        <v>578</v>
      </c>
      <c r="P1366">
        <f>ROUNDDOWN(AL1366,0)</f>
        <v>5</v>
      </c>
      <c r="S1366">
        <v>1.5</v>
      </c>
      <c r="U1366">
        <v>2010</v>
      </c>
      <c r="AE1366">
        <v>4</v>
      </c>
      <c r="AF1366">
        <v>4</v>
      </c>
      <c r="AG1366">
        <v>4</v>
      </c>
      <c r="AH1366">
        <v>4</v>
      </c>
      <c r="AI1366">
        <v>4</v>
      </c>
      <c r="AJ1366">
        <v>10</v>
      </c>
      <c r="AK1366">
        <v>23750.6</v>
      </c>
      <c r="AL1366">
        <v>5.6</v>
      </c>
      <c r="AM1366" t="s">
        <v>55</v>
      </c>
      <c r="AN1366" t="str">
        <f>CHOOSE(AI1366, "Bottom 20%", "20%-40%", "40%-60%", "60%-80%", "Top 20%")</f>
        <v>60%-80%</v>
      </c>
      <c r="AP1366">
        <v>0</v>
      </c>
      <c r="AQ1366">
        <v>0</v>
      </c>
      <c r="AR1366">
        <v>1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1</v>
      </c>
      <c r="BG1366">
        <v>0</v>
      </c>
    </row>
    <row r="1367" spans="1:59">
      <c r="A1367" s="8">
        <v>38314</v>
      </c>
      <c r="B1367" s="8">
        <v>38317</v>
      </c>
      <c r="C1367" t="s">
        <v>576</v>
      </c>
      <c r="E1367" t="s">
        <v>207</v>
      </c>
      <c r="F1367" t="s">
        <v>1694</v>
      </c>
      <c r="G1367" t="s">
        <v>55</v>
      </c>
      <c r="H1367" t="s">
        <v>817</v>
      </c>
      <c r="K1367">
        <v>7698</v>
      </c>
      <c r="M1367">
        <v>2004</v>
      </c>
      <c r="N1367" t="s">
        <v>578</v>
      </c>
      <c r="P1367">
        <f>ROUNDDOWN(AL1367,0)</f>
        <v>4</v>
      </c>
      <c r="S1367">
        <v>1.5</v>
      </c>
      <c r="U1367">
        <v>2004</v>
      </c>
      <c r="Z1367">
        <v>4</v>
      </c>
      <c r="AH1367">
        <v>4</v>
      </c>
      <c r="AI1367">
        <v>4</v>
      </c>
      <c r="AJ1367">
        <v>4</v>
      </c>
      <c r="AK1367">
        <v>5110</v>
      </c>
      <c r="AL1367">
        <v>4.5</v>
      </c>
      <c r="AM1367" t="s">
        <v>55</v>
      </c>
      <c r="AN1367" t="str">
        <f>CHOOSE(AI1367, "Bottom 20%", "20%-40%", "40%-60%", "60%-80%", "Top 20%")</f>
        <v>60%-80%</v>
      </c>
      <c r="AP1367">
        <v>0</v>
      </c>
      <c r="AQ1367">
        <v>0</v>
      </c>
      <c r="AR1367">
        <v>1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1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</row>
    <row r="1368" spans="1:59">
      <c r="A1368" s="8">
        <v>37583</v>
      </c>
      <c r="B1368" s="8">
        <v>37603</v>
      </c>
      <c r="C1368" t="s">
        <v>576</v>
      </c>
      <c r="E1368" t="s">
        <v>207</v>
      </c>
      <c r="F1368" t="s">
        <v>1695</v>
      </c>
      <c r="G1368" t="s">
        <v>55</v>
      </c>
      <c r="H1368" t="s">
        <v>817</v>
      </c>
      <c r="J1368">
        <v>1</v>
      </c>
      <c r="K1368">
        <v>15000</v>
      </c>
      <c r="M1368">
        <v>2002</v>
      </c>
      <c r="N1368" t="s">
        <v>578</v>
      </c>
      <c r="P1368">
        <f>ROUNDDOWN(AL1368,0)</f>
        <v>4</v>
      </c>
      <c r="S1368">
        <v>1.5</v>
      </c>
      <c r="U1368">
        <v>2002</v>
      </c>
      <c r="X1368">
        <v>4</v>
      </c>
      <c r="AH1368">
        <v>4</v>
      </c>
      <c r="AI1368">
        <v>4</v>
      </c>
      <c r="AJ1368">
        <v>21</v>
      </c>
      <c r="AK1368">
        <v>2200</v>
      </c>
      <c r="AL1368">
        <v>4.8</v>
      </c>
      <c r="AM1368" t="s">
        <v>55</v>
      </c>
      <c r="AN1368" t="str">
        <f>CHOOSE(AI1368, "Bottom 20%", "20%-40%", "40%-60%", "60%-80%", "Top 20%")</f>
        <v>60%-80%</v>
      </c>
      <c r="AP1368">
        <v>0</v>
      </c>
      <c r="AQ1368">
        <v>0</v>
      </c>
      <c r="AR1368">
        <v>1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1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</row>
    <row r="1369" spans="1:59">
      <c r="A1369" s="8">
        <v>37382</v>
      </c>
      <c r="B1369" s="8">
        <v>37387</v>
      </c>
      <c r="C1369" t="s">
        <v>576</v>
      </c>
      <c r="E1369" t="s">
        <v>207</v>
      </c>
      <c r="F1369" t="s">
        <v>1695</v>
      </c>
      <c r="G1369" t="s">
        <v>55</v>
      </c>
      <c r="H1369" t="s">
        <v>817</v>
      </c>
      <c r="J1369">
        <v>4</v>
      </c>
      <c r="K1369">
        <v>11500</v>
      </c>
      <c r="L1369">
        <v>0.5</v>
      </c>
      <c r="M1369">
        <v>2002</v>
      </c>
      <c r="N1369" t="s">
        <v>578</v>
      </c>
      <c r="P1369">
        <f>ROUNDDOWN(AL1369,0)</f>
        <v>5</v>
      </c>
      <c r="S1369">
        <v>1.5</v>
      </c>
      <c r="U1369">
        <v>2002</v>
      </c>
      <c r="X1369">
        <v>4</v>
      </c>
      <c r="AH1369">
        <v>4</v>
      </c>
      <c r="AI1369">
        <v>4</v>
      </c>
      <c r="AJ1369">
        <v>6</v>
      </c>
      <c r="AK1369">
        <v>18670</v>
      </c>
      <c r="AL1369">
        <v>5.2</v>
      </c>
      <c r="AM1369" t="s">
        <v>55</v>
      </c>
      <c r="AN1369" t="str">
        <f>CHOOSE(AI1369, "Bottom 20%", "20%-40%", "40%-60%", "60%-80%", "Top 20%")</f>
        <v>60%-80%</v>
      </c>
      <c r="AP1369">
        <v>0</v>
      </c>
      <c r="AQ1369">
        <v>0</v>
      </c>
      <c r="AR1369">
        <v>1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1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</row>
    <row r="1370" spans="1:59">
      <c r="A1370" s="8">
        <v>39986</v>
      </c>
      <c r="B1370" s="8">
        <v>39990</v>
      </c>
      <c r="C1370" t="s">
        <v>732</v>
      </c>
      <c r="E1370" t="s">
        <v>233</v>
      </c>
      <c r="F1370" t="s">
        <v>1696</v>
      </c>
      <c r="G1370" t="s">
        <v>55</v>
      </c>
      <c r="H1370" t="s">
        <v>819</v>
      </c>
      <c r="J1370">
        <v>1</v>
      </c>
      <c r="K1370">
        <v>150</v>
      </c>
      <c r="L1370">
        <v>100</v>
      </c>
      <c r="M1370">
        <v>2009</v>
      </c>
      <c r="N1370" t="s">
        <v>734</v>
      </c>
      <c r="P1370">
        <f>ROUNDDOWN(AL1370,0)</f>
        <v>5</v>
      </c>
      <c r="S1370">
        <v>1.5</v>
      </c>
      <c r="U1370">
        <v>2009</v>
      </c>
      <c r="AE1370">
        <v>4</v>
      </c>
      <c r="AF1370">
        <v>4</v>
      </c>
      <c r="AG1370">
        <v>4</v>
      </c>
      <c r="AH1370">
        <v>4</v>
      </c>
      <c r="AI1370">
        <v>4</v>
      </c>
      <c r="AJ1370">
        <v>5</v>
      </c>
      <c r="AK1370">
        <v>47130</v>
      </c>
      <c r="AL1370">
        <v>5.8</v>
      </c>
      <c r="AM1370" t="s">
        <v>55</v>
      </c>
      <c r="AN1370" t="str">
        <f>CHOOSE(AI1370, "Bottom 20%", "20%-40%", "40%-60%", "60%-80%", "Top 20%")</f>
        <v>60%-80%</v>
      </c>
      <c r="AP1370">
        <v>0</v>
      </c>
      <c r="AQ1370">
        <v>1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1</v>
      </c>
      <c r="BF1370">
        <v>0</v>
      </c>
      <c r="BG1370">
        <v>0</v>
      </c>
    </row>
    <row r="1371" spans="1:59">
      <c r="A1371" s="8">
        <v>38483</v>
      </c>
      <c r="B1371" s="8">
        <v>38483</v>
      </c>
      <c r="C1371" t="s">
        <v>303</v>
      </c>
      <c r="E1371" t="s">
        <v>233</v>
      </c>
      <c r="F1371" t="s">
        <v>1697</v>
      </c>
      <c r="G1371" t="s">
        <v>55</v>
      </c>
      <c r="H1371" t="s">
        <v>817</v>
      </c>
      <c r="K1371">
        <v>138</v>
      </c>
      <c r="L1371">
        <v>2.5</v>
      </c>
      <c r="M1371">
        <v>2005</v>
      </c>
      <c r="N1371" t="s">
        <v>305</v>
      </c>
      <c r="P1371">
        <f>ROUNDDOWN(AL1371,0)</f>
        <v>7</v>
      </c>
      <c r="S1371">
        <v>1.5</v>
      </c>
      <c r="U1371">
        <v>2005</v>
      </c>
      <c r="AA1371">
        <v>4</v>
      </c>
      <c r="AH1371">
        <v>4</v>
      </c>
      <c r="AI1371">
        <v>4</v>
      </c>
      <c r="AJ1371">
        <v>1</v>
      </c>
      <c r="AK1371">
        <v>379300</v>
      </c>
      <c r="AL1371">
        <v>7.2</v>
      </c>
      <c r="AM1371" t="s">
        <v>55</v>
      </c>
      <c r="AN1371" t="str">
        <f>CHOOSE(AI1371, "Bottom 20%", "20%-40%", "40%-60%", "60%-80%", "Top 20%")</f>
        <v>60%-80%</v>
      </c>
      <c r="AP1371">
        <v>0</v>
      </c>
      <c r="AQ1371">
        <v>1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1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</row>
    <row r="1372" spans="1:59">
      <c r="A1372" s="8">
        <v>40467</v>
      </c>
      <c r="B1372" s="8">
        <v>40467</v>
      </c>
      <c r="C1372" t="s">
        <v>303</v>
      </c>
      <c r="E1372" t="s">
        <v>233</v>
      </c>
      <c r="F1372" t="s">
        <v>1698</v>
      </c>
      <c r="G1372" t="s">
        <v>55</v>
      </c>
      <c r="H1372" t="s">
        <v>819</v>
      </c>
      <c r="J1372">
        <v>23</v>
      </c>
      <c r="K1372">
        <v>45214</v>
      </c>
      <c r="L1372">
        <v>66</v>
      </c>
      <c r="M1372">
        <v>2010</v>
      </c>
      <c r="N1372" t="s">
        <v>305</v>
      </c>
      <c r="P1372">
        <f>ROUNDDOWN(AL1372,0)</f>
        <v>4</v>
      </c>
      <c r="S1372">
        <v>1.5</v>
      </c>
      <c r="U1372">
        <v>2010</v>
      </c>
      <c r="AE1372">
        <v>4</v>
      </c>
      <c r="AF1372">
        <v>4</v>
      </c>
      <c r="AG1372">
        <v>4</v>
      </c>
      <c r="AH1372">
        <v>4</v>
      </c>
      <c r="AI1372">
        <v>4</v>
      </c>
      <c r="AJ1372">
        <v>1</v>
      </c>
      <c r="AK1372">
        <v>7522.87</v>
      </c>
      <c r="AL1372">
        <v>4.7</v>
      </c>
      <c r="AM1372" t="s">
        <v>55</v>
      </c>
      <c r="AN1372" t="str">
        <f>CHOOSE(AI1372, "Bottom 20%", "20%-40%", "40%-60%", "60%-80%", "Top 20%")</f>
        <v>60%-80%</v>
      </c>
      <c r="AP1372">
        <v>0</v>
      </c>
      <c r="AQ1372">
        <v>1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1</v>
      </c>
      <c r="BG1372">
        <v>0</v>
      </c>
    </row>
    <row r="1373" spans="1:59">
      <c r="A1373" s="8">
        <v>40568</v>
      </c>
      <c r="B1373" s="8">
        <v>40574</v>
      </c>
      <c r="C1373" t="s">
        <v>1472</v>
      </c>
      <c r="E1373" t="s">
        <v>186</v>
      </c>
      <c r="F1373" t="s">
        <v>1699</v>
      </c>
      <c r="G1373" t="s">
        <v>55</v>
      </c>
      <c r="H1373" t="s">
        <v>819</v>
      </c>
      <c r="J1373">
        <v>10</v>
      </c>
      <c r="M1373">
        <v>2011</v>
      </c>
      <c r="N1373" t="s">
        <v>1474</v>
      </c>
      <c r="P1373">
        <f>ROUNDDOWN(AL1373,0)</f>
        <v>5</v>
      </c>
      <c r="S1373">
        <v>1.5</v>
      </c>
      <c r="U1373">
        <v>2011</v>
      </c>
      <c r="AE1373">
        <v>4</v>
      </c>
      <c r="AF1373">
        <v>4</v>
      </c>
      <c r="AG1373">
        <v>4</v>
      </c>
      <c r="AH1373">
        <v>4</v>
      </c>
      <c r="AI1373">
        <v>4</v>
      </c>
      <c r="AJ1373">
        <v>7</v>
      </c>
      <c r="AK1373">
        <v>30361.71</v>
      </c>
      <c r="AL1373">
        <v>5.4</v>
      </c>
      <c r="AM1373" t="s">
        <v>55</v>
      </c>
      <c r="AN1373" t="str">
        <f>CHOOSE(AI1373, "Bottom 20%", "20%-40%", "40%-60%", "60%-80%", "Top 20%")</f>
        <v>60%-80%</v>
      </c>
      <c r="AP1373">
        <v>0</v>
      </c>
      <c r="AQ1373">
        <v>0</v>
      </c>
      <c r="AR1373">
        <v>0</v>
      </c>
      <c r="AS1373">
        <v>1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1</v>
      </c>
    </row>
    <row r="1374" spans="1:59">
      <c r="A1374" s="8">
        <v>39017</v>
      </c>
      <c r="B1374" s="8">
        <v>39028</v>
      </c>
      <c r="C1374" t="s">
        <v>534</v>
      </c>
      <c r="E1374" t="s">
        <v>535</v>
      </c>
      <c r="F1374" t="s">
        <v>1700</v>
      </c>
      <c r="G1374" t="s">
        <v>55</v>
      </c>
      <c r="H1374" t="s">
        <v>814</v>
      </c>
      <c r="J1374">
        <v>47</v>
      </c>
      <c r="K1374">
        <v>63015</v>
      </c>
      <c r="L1374">
        <v>317</v>
      </c>
      <c r="M1374">
        <v>2006</v>
      </c>
      <c r="N1374" t="s">
        <v>537</v>
      </c>
      <c r="P1374">
        <f>ROUNDDOWN(AL1374,0)</f>
        <v>6</v>
      </c>
      <c r="S1374">
        <v>1.5</v>
      </c>
      <c r="U1374">
        <v>2006</v>
      </c>
      <c r="AB1374">
        <v>4</v>
      </c>
      <c r="AH1374">
        <v>4</v>
      </c>
      <c r="AI1374">
        <v>4</v>
      </c>
      <c r="AJ1374">
        <v>12</v>
      </c>
      <c r="AK1374">
        <v>122300</v>
      </c>
      <c r="AL1374">
        <v>6.3</v>
      </c>
      <c r="AM1374" t="s">
        <v>55</v>
      </c>
      <c r="AN1374" t="str">
        <f>CHOOSE(AI1374, "Bottom 20%", "20%-40%", "40%-60%", "60%-80%", "Top 20%")</f>
        <v>60%-80%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1</v>
      </c>
      <c r="BC1374">
        <v>0</v>
      </c>
      <c r="BD1374">
        <v>0</v>
      </c>
      <c r="BE1374">
        <v>0</v>
      </c>
      <c r="BF1374">
        <v>0</v>
      </c>
      <c r="BG1374">
        <v>0</v>
      </c>
    </row>
    <row r="1375" spans="1:59">
      <c r="A1375" s="8">
        <v>37227</v>
      </c>
      <c r="B1375" s="8">
        <v>37234</v>
      </c>
      <c r="C1375" t="s">
        <v>534</v>
      </c>
      <c r="E1375" t="s">
        <v>535</v>
      </c>
      <c r="F1375" t="s">
        <v>1701</v>
      </c>
      <c r="G1375" t="s">
        <v>55</v>
      </c>
      <c r="H1375" t="s">
        <v>817</v>
      </c>
      <c r="J1375">
        <v>5</v>
      </c>
      <c r="K1375">
        <v>570</v>
      </c>
      <c r="L1375">
        <v>25</v>
      </c>
      <c r="M1375">
        <v>2001</v>
      </c>
      <c r="N1375" t="s">
        <v>537</v>
      </c>
      <c r="P1375">
        <f>ROUNDDOWN(AL1375,0)</f>
        <v>5</v>
      </c>
      <c r="S1375">
        <v>1.5</v>
      </c>
      <c r="U1375">
        <v>2001</v>
      </c>
      <c r="W1375">
        <v>4</v>
      </c>
      <c r="AH1375">
        <v>4</v>
      </c>
      <c r="AI1375">
        <v>4</v>
      </c>
      <c r="AJ1375">
        <v>8</v>
      </c>
      <c r="AK1375">
        <v>14880</v>
      </c>
      <c r="AL1375">
        <v>5.3</v>
      </c>
      <c r="AM1375" t="s">
        <v>55</v>
      </c>
      <c r="AN1375" t="str">
        <f>CHOOSE(AI1375, "Bottom 20%", "20%-40%", "40%-60%", "60%-80%", "Top 20%")</f>
        <v>60%-80%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</row>
    <row r="1376" spans="1:59">
      <c r="A1376" s="8">
        <v>40138</v>
      </c>
      <c r="B1376" s="8">
        <v>40147</v>
      </c>
      <c r="C1376" t="s">
        <v>761</v>
      </c>
      <c r="E1376" t="s">
        <v>207</v>
      </c>
      <c r="F1376" t="s">
        <v>1702</v>
      </c>
      <c r="G1376" t="s">
        <v>55</v>
      </c>
      <c r="H1376" t="s">
        <v>819</v>
      </c>
      <c r="J1376">
        <v>12</v>
      </c>
      <c r="K1376">
        <v>22000</v>
      </c>
      <c r="M1376">
        <v>2009</v>
      </c>
      <c r="N1376" t="s">
        <v>763</v>
      </c>
      <c r="P1376">
        <f>ROUNDDOWN(AL1376,0)</f>
        <v>6</v>
      </c>
      <c r="S1376">
        <v>1.5</v>
      </c>
      <c r="U1376">
        <v>2009</v>
      </c>
      <c r="AE1376">
        <v>4</v>
      </c>
      <c r="AF1376">
        <v>4</v>
      </c>
      <c r="AG1376">
        <v>4</v>
      </c>
      <c r="AH1376">
        <v>4</v>
      </c>
      <c r="AI1376">
        <v>4</v>
      </c>
      <c r="AJ1376">
        <v>10</v>
      </c>
      <c r="AK1376">
        <v>43490</v>
      </c>
      <c r="AL1376">
        <v>6.1</v>
      </c>
      <c r="AM1376" t="s">
        <v>55</v>
      </c>
      <c r="AN1376" t="str">
        <f>CHOOSE(AI1376, "Bottom 20%", "20%-40%", "40%-60%", "60%-80%", "Top 20%")</f>
        <v>60%-80%</v>
      </c>
      <c r="AP1376">
        <v>0</v>
      </c>
      <c r="AQ1376">
        <v>0</v>
      </c>
      <c r="AR1376">
        <v>1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1</v>
      </c>
      <c r="BF1376">
        <v>0</v>
      </c>
      <c r="BG1376">
        <v>0</v>
      </c>
    </row>
    <row r="1377" spans="1:59">
      <c r="A1377" s="8">
        <v>39206</v>
      </c>
      <c r="B1377" s="8">
        <v>39227</v>
      </c>
      <c r="C1377" t="s">
        <v>761</v>
      </c>
      <c r="E1377" t="s">
        <v>207</v>
      </c>
      <c r="F1377" t="s">
        <v>1703</v>
      </c>
      <c r="G1377" t="s">
        <v>55</v>
      </c>
      <c r="H1377" t="s">
        <v>817</v>
      </c>
      <c r="J1377">
        <v>2</v>
      </c>
      <c r="K1377">
        <v>119200</v>
      </c>
      <c r="L1377">
        <v>45</v>
      </c>
      <c r="M1377">
        <v>2007</v>
      </c>
      <c r="N1377" t="s">
        <v>763</v>
      </c>
      <c r="P1377">
        <f>ROUNDDOWN(AL1377,0)</f>
        <v>6</v>
      </c>
      <c r="S1377">
        <v>1.5</v>
      </c>
      <c r="U1377">
        <v>2007</v>
      </c>
      <c r="AC1377">
        <v>4</v>
      </c>
      <c r="AH1377">
        <v>4</v>
      </c>
      <c r="AI1377">
        <v>4</v>
      </c>
      <c r="AJ1377">
        <v>22</v>
      </c>
      <c r="AK1377">
        <v>104100</v>
      </c>
      <c r="AL1377">
        <v>6.5</v>
      </c>
      <c r="AM1377" t="s">
        <v>55</v>
      </c>
      <c r="AN1377" t="str">
        <f>CHOOSE(AI1377, "Bottom 20%", "20%-40%", "40%-60%", "60%-80%", "Top 20%")</f>
        <v>60%-80%</v>
      </c>
      <c r="AP1377">
        <v>0</v>
      </c>
      <c r="AQ1377">
        <v>0</v>
      </c>
      <c r="AR1377">
        <v>1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1</v>
      </c>
      <c r="BD1377">
        <v>0</v>
      </c>
      <c r="BE1377">
        <v>0</v>
      </c>
      <c r="BF1377">
        <v>0</v>
      </c>
      <c r="BG1377">
        <v>0</v>
      </c>
    </row>
    <row r="1378" spans="1:59">
      <c r="A1378" s="8">
        <v>40507</v>
      </c>
      <c r="B1378" s="8">
        <v>40518</v>
      </c>
      <c r="C1378" t="s">
        <v>1501</v>
      </c>
      <c r="E1378" t="s">
        <v>207</v>
      </c>
      <c r="F1378" t="s">
        <v>1704</v>
      </c>
      <c r="G1378" t="s">
        <v>55</v>
      </c>
      <c r="H1378" t="s">
        <v>819</v>
      </c>
      <c r="J1378">
        <v>41</v>
      </c>
      <c r="K1378">
        <v>94800</v>
      </c>
      <c r="L1378">
        <v>170</v>
      </c>
      <c r="M1378">
        <v>2010</v>
      </c>
      <c r="N1378" t="s">
        <v>1503</v>
      </c>
      <c r="P1378">
        <f>ROUNDDOWN(AL1378,0)</f>
        <v>6</v>
      </c>
      <c r="S1378">
        <v>1.5</v>
      </c>
      <c r="U1378">
        <v>2010</v>
      </c>
      <c r="AE1378">
        <v>4</v>
      </c>
      <c r="AF1378">
        <v>4</v>
      </c>
      <c r="AG1378">
        <v>4</v>
      </c>
      <c r="AH1378">
        <v>4</v>
      </c>
      <c r="AI1378">
        <v>4</v>
      </c>
      <c r="AJ1378">
        <v>12</v>
      </c>
      <c r="AK1378">
        <v>180760.5</v>
      </c>
      <c r="AL1378">
        <v>6.5</v>
      </c>
      <c r="AM1378" t="s">
        <v>55</v>
      </c>
      <c r="AN1378" t="str">
        <f>CHOOSE(AI1378, "Bottom 20%", "20%-40%", "40%-60%", "60%-80%", "Top 20%")</f>
        <v>60%-80%</v>
      </c>
      <c r="AP1378">
        <v>0</v>
      </c>
      <c r="AQ1378">
        <v>0</v>
      </c>
      <c r="AR1378">
        <v>1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1</v>
      </c>
      <c r="BG1378">
        <v>0</v>
      </c>
    </row>
    <row r="1379" spans="1:59">
      <c r="A1379" s="8">
        <v>36551</v>
      </c>
      <c r="B1379" s="8">
        <v>36612</v>
      </c>
      <c r="C1379" t="s">
        <v>306</v>
      </c>
      <c r="E1379" t="s">
        <v>161</v>
      </c>
      <c r="F1379" t="s">
        <v>1705</v>
      </c>
      <c r="G1379" t="s">
        <v>55</v>
      </c>
      <c r="H1379" t="s">
        <v>817</v>
      </c>
      <c r="J1379">
        <v>83</v>
      </c>
      <c r="K1379">
        <v>200</v>
      </c>
      <c r="L1379">
        <v>160</v>
      </c>
      <c r="M1379">
        <v>2000</v>
      </c>
      <c r="N1379" t="s">
        <v>308</v>
      </c>
      <c r="P1379">
        <f>ROUNDDOWN(AL1379,0)</f>
        <v>7</v>
      </c>
      <c r="S1379">
        <v>1.5</v>
      </c>
      <c r="U1379">
        <v>2000</v>
      </c>
      <c r="V1379">
        <v>4</v>
      </c>
      <c r="AH1379">
        <v>3</v>
      </c>
      <c r="AI1379">
        <v>4</v>
      </c>
      <c r="AJ1379">
        <v>62</v>
      </c>
      <c r="AK1379">
        <v>436000</v>
      </c>
      <c r="AL1379">
        <v>7.6</v>
      </c>
      <c r="AM1379" t="s">
        <v>55</v>
      </c>
      <c r="AN1379" t="str">
        <f>CHOOSE(AI1379, "Bottom 20%", "20%-40%", "40%-60%", "60%-80%", "Top 20%")</f>
        <v>60%-80%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</row>
    <row r="1380" spans="1:59">
      <c r="A1380" s="8">
        <v>37165</v>
      </c>
      <c r="B1380" s="8">
        <v>37226</v>
      </c>
      <c r="C1380" t="s">
        <v>560</v>
      </c>
      <c r="E1380" t="s">
        <v>207</v>
      </c>
      <c r="F1380" t="s">
        <v>1706</v>
      </c>
      <c r="G1380" t="s">
        <v>55</v>
      </c>
      <c r="H1380" t="s">
        <v>817</v>
      </c>
      <c r="J1380">
        <v>1</v>
      </c>
      <c r="K1380">
        <v>250000</v>
      </c>
      <c r="L1380">
        <v>750</v>
      </c>
      <c r="M1380">
        <v>2001</v>
      </c>
      <c r="N1380" t="s">
        <v>562</v>
      </c>
      <c r="P1380">
        <f>ROUNDDOWN(AL1380,0)</f>
        <v>7</v>
      </c>
      <c r="S1380">
        <v>2</v>
      </c>
      <c r="U1380">
        <v>2001</v>
      </c>
      <c r="W1380">
        <v>4</v>
      </c>
      <c r="AH1380">
        <v>4</v>
      </c>
      <c r="AI1380">
        <v>4</v>
      </c>
      <c r="AJ1380">
        <v>62</v>
      </c>
      <c r="AK1380">
        <v>627900</v>
      </c>
      <c r="AL1380">
        <v>7.9</v>
      </c>
      <c r="AM1380" t="s">
        <v>55</v>
      </c>
      <c r="AN1380" t="str">
        <f>CHOOSE(AI1380, "Bottom 20%", "20%-40%", "40%-60%", "60%-80%", "Top 20%")</f>
        <v>60%-80%</v>
      </c>
      <c r="AP1380">
        <v>0</v>
      </c>
      <c r="AQ1380">
        <v>0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1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</row>
    <row r="1381" spans="1:59">
      <c r="A1381" s="8">
        <v>37739</v>
      </c>
      <c r="B1381" s="8">
        <v>37751</v>
      </c>
      <c r="C1381" t="s">
        <v>560</v>
      </c>
      <c r="E1381" t="s">
        <v>207</v>
      </c>
      <c r="F1381" t="s">
        <v>1707</v>
      </c>
      <c r="G1381" t="s">
        <v>55</v>
      </c>
      <c r="H1381" t="s">
        <v>817</v>
      </c>
      <c r="J1381">
        <v>23</v>
      </c>
      <c r="K1381">
        <v>160000</v>
      </c>
      <c r="L1381">
        <v>1028.21</v>
      </c>
      <c r="M1381">
        <v>2003</v>
      </c>
      <c r="N1381" t="s">
        <v>562</v>
      </c>
      <c r="P1381">
        <f>ROUNDDOWN(AL1381,0)</f>
        <v>6</v>
      </c>
      <c r="S1381">
        <v>2</v>
      </c>
      <c r="U1381">
        <v>2003</v>
      </c>
      <c r="Y1381">
        <v>4</v>
      </c>
      <c r="AH1381">
        <v>4</v>
      </c>
      <c r="AI1381">
        <v>4</v>
      </c>
      <c r="AJ1381">
        <v>13</v>
      </c>
      <c r="AK1381">
        <v>202800</v>
      </c>
      <c r="AL1381">
        <v>6.7</v>
      </c>
      <c r="AM1381" t="s">
        <v>55</v>
      </c>
      <c r="AN1381" t="str">
        <f>CHOOSE(AI1381, "Bottom 20%", "20%-40%", "40%-60%", "60%-80%", "Top 20%")</f>
        <v>60%-80%</v>
      </c>
      <c r="AP1381">
        <v>0</v>
      </c>
      <c r="AQ1381">
        <v>0</v>
      </c>
      <c r="AR1381">
        <v>1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1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</row>
    <row r="1382" spans="1:59">
      <c r="A1382" s="8">
        <v>40348</v>
      </c>
      <c r="B1382" s="8">
        <v>40352</v>
      </c>
      <c r="C1382" t="s">
        <v>313</v>
      </c>
      <c r="E1382" t="s">
        <v>207</v>
      </c>
      <c r="F1382" t="s">
        <v>1708</v>
      </c>
      <c r="G1382" t="s">
        <v>55</v>
      </c>
      <c r="H1382" t="s">
        <v>819</v>
      </c>
      <c r="J1382">
        <v>72</v>
      </c>
      <c r="K1382">
        <v>157000</v>
      </c>
      <c r="L1382">
        <v>602</v>
      </c>
      <c r="M1382">
        <v>2010</v>
      </c>
      <c r="N1382" t="s">
        <v>315</v>
      </c>
      <c r="P1382">
        <f>ROUNDDOWN(AL1382,0)</f>
        <v>6</v>
      </c>
      <c r="S1382">
        <v>2</v>
      </c>
      <c r="U1382">
        <v>2010</v>
      </c>
      <c r="AE1382">
        <v>4</v>
      </c>
      <c r="AF1382">
        <v>4</v>
      </c>
      <c r="AG1382">
        <v>4</v>
      </c>
      <c r="AH1382">
        <v>4</v>
      </c>
      <c r="AI1382">
        <v>4</v>
      </c>
      <c r="AJ1382">
        <v>5</v>
      </c>
      <c r="AK1382">
        <v>320100</v>
      </c>
      <c r="AL1382">
        <v>6.8</v>
      </c>
      <c r="AM1382" t="s">
        <v>55</v>
      </c>
      <c r="AN1382" t="str">
        <f>CHOOSE(AI1382, "Bottom 20%", "20%-40%", "40%-60%", "60%-80%", "Top 20%")</f>
        <v>60%-80%</v>
      </c>
      <c r="AP1382">
        <v>0</v>
      </c>
      <c r="AQ1382">
        <v>0</v>
      </c>
      <c r="AR1382">
        <v>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1</v>
      </c>
      <c r="BG1382">
        <v>0</v>
      </c>
    </row>
    <row r="1383" spans="1:59">
      <c r="A1383" s="8">
        <v>39925</v>
      </c>
      <c r="B1383" s="8">
        <v>39947</v>
      </c>
      <c r="C1383" t="s">
        <v>313</v>
      </c>
      <c r="E1383" t="s">
        <v>207</v>
      </c>
      <c r="F1383" t="s">
        <v>1709</v>
      </c>
      <c r="G1383" t="s">
        <v>55</v>
      </c>
      <c r="H1383" t="s">
        <v>819</v>
      </c>
      <c r="J1383">
        <v>56</v>
      </c>
      <c r="K1383">
        <v>1150900</v>
      </c>
      <c r="L1383">
        <v>550</v>
      </c>
      <c r="M1383">
        <v>2009</v>
      </c>
      <c r="N1383" t="s">
        <v>315</v>
      </c>
      <c r="P1383">
        <f>ROUNDDOWN(AL1383,0)</f>
        <v>7</v>
      </c>
      <c r="S1383">
        <v>2</v>
      </c>
      <c r="U1383">
        <v>2009</v>
      </c>
      <c r="AE1383">
        <v>4</v>
      </c>
      <c r="AF1383">
        <v>4</v>
      </c>
      <c r="AG1383">
        <v>4</v>
      </c>
      <c r="AH1383">
        <v>4</v>
      </c>
      <c r="AI1383">
        <v>4</v>
      </c>
      <c r="AJ1383">
        <v>23</v>
      </c>
      <c r="AK1383">
        <v>524400</v>
      </c>
      <c r="AL1383">
        <v>7.4</v>
      </c>
      <c r="AM1383" t="s">
        <v>55</v>
      </c>
      <c r="AN1383" t="str">
        <f>CHOOSE(AI1383, "Bottom 20%", "20%-40%", "40%-60%", "60%-80%", "Top 20%")</f>
        <v>60%-80%</v>
      </c>
      <c r="AP1383">
        <v>0</v>
      </c>
      <c r="AQ1383">
        <v>0</v>
      </c>
      <c r="AR1383">
        <v>1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1</v>
      </c>
      <c r="BF1383">
        <v>0</v>
      </c>
      <c r="BG1383">
        <v>0</v>
      </c>
    </row>
    <row r="1384" spans="1:59">
      <c r="A1384" s="8">
        <v>39774</v>
      </c>
      <c r="B1384" s="8">
        <v>39776</v>
      </c>
      <c r="C1384" t="s">
        <v>313</v>
      </c>
      <c r="E1384" t="s">
        <v>207</v>
      </c>
      <c r="F1384" t="s">
        <v>1710</v>
      </c>
      <c r="G1384" t="s">
        <v>55</v>
      </c>
      <c r="H1384" t="s">
        <v>819</v>
      </c>
      <c r="J1384">
        <v>151</v>
      </c>
      <c r="K1384">
        <v>1500015</v>
      </c>
      <c r="L1384">
        <v>750</v>
      </c>
      <c r="M1384">
        <v>2008</v>
      </c>
      <c r="N1384" t="s">
        <v>315</v>
      </c>
      <c r="P1384">
        <f>ROUNDDOWN(AL1384,0)</f>
        <v>6</v>
      </c>
      <c r="S1384">
        <v>2</v>
      </c>
      <c r="U1384">
        <v>2008</v>
      </c>
      <c r="AD1384">
        <v>4</v>
      </c>
      <c r="AH1384">
        <v>4</v>
      </c>
      <c r="AI1384">
        <v>4</v>
      </c>
      <c r="AJ1384">
        <v>3</v>
      </c>
      <c r="AK1384">
        <v>103400</v>
      </c>
      <c r="AL1384">
        <v>6.4</v>
      </c>
      <c r="AM1384" t="s">
        <v>55</v>
      </c>
      <c r="AN1384" t="str">
        <f>CHOOSE(AI1384, "Bottom 20%", "20%-40%", "40%-60%", "60%-80%", "Top 20%")</f>
        <v>60%-80%</v>
      </c>
      <c r="AP1384">
        <v>0</v>
      </c>
      <c r="AQ1384">
        <v>0</v>
      </c>
      <c r="AR1384">
        <v>1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1</v>
      </c>
      <c r="BE1384">
        <v>0</v>
      </c>
      <c r="BF1384">
        <v>0</v>
      </c>
      <c r="BG1384">
        <v>0</v>
      </c>
    </row>
    <row r="1385" spans="1:59">
      <c r="A1385" s="8">
        <v>40554</v>
      </c>
      <c r="B1385" s="8">
        <v>40555</v>
      </c>
      <c r="C1385" t="s">
        <v>313</v>
      </c>
      <c r="E1385" t="s">
        <v>207</v>
      </c>
      <c r="F1385" t="s">
        <v>1595</v>
      </c>
      <c r="G1385" t="s">
        <v>55</v>
      </c>
      <c r="H1385" t="s">
        <v>819</v>
      </c>
      <c r="J1385">
        <v>806</v>
      </c>
      <c r="M1385">
        <v>2011</v>
      </c>
      <c r="N1385" t="s">
        <v>315</v>
      </c>
      <c r="P1385">
        <f>ROUNDDOWN(AL1385,0)</f>
        <v>7</v>
      </c>
      <c r="S1385">
        <v>2</v>
      </c>
      <c r="U1385">
        <v>2011</v>
      </c>
      <c r="AE1385">
        <v>4</v>
      </c>
      <c r="AF1385">
        <v>4</v>
      </c>
      <c r="AG1385">
        <v>4</v>
      </c>
      <c r="AH1385">
        <v>4</v>
      </c>
      <c r="AI1385">
        <v>4</v>
      </c>
      <c r="AJ1385">
        <v>2</v>
      </c>
      <c r="AK1385">
        <v>587384.6</v>
      </c>
      <c r="AL1385">
        <v>7.3</v>
      </c>
      <c r="AM1385" t="s">
        <v>55</v>
      </c>
      <c r="AN1385" t="str">
        <f>CHOOSE(AI1385, "Bottom 20%", "20%-40%", "40%-60%", "60%-80%", "Top 20%")</f>
        <v>60%-80%</v>
      </c>
      <c r="AP1385">
        <v>0</v>
      </c>
      <c r="AQ1385">
        <v>0</v>
      </c>
      <c r="AR1385">
        <v>1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1</v>
      </c>
    </row>
    <row r="1386" spans="1:59">
      <c r="A1386" s="8">
        <v>37400</v>
      </c>
      <c r="B1386" s="8">
        <v>37412</v>
      </c>
      <c r="C1386" t="s">
        <v>567</v>
      </c>
      <c r="E1386" t="s">
        <v>207</v>
      </c>
      <c r="F1386" t="s">
        <v>1711</v>
      </c>
      <c r="G1386" t="s">
        <v>55</v>
      </c>
      <c r="H1386" t="s">
        <v>817</v>
      </c>
      <c r="J1386">
        <v>14</v>
      </c>
      <c r="K1386">
        <v>221842</v>
      </c>
      <c r="L1386">
        <v>200</v>
      </c>
      <c r="M1386">
        <v>2002</v>
      </c>
      <c r="N1386" t="s">
        <v>569</v>
      </c>
      <c r="P1386">
        <f>ROUNDDOWN(AL1386,0)</f>
        <v>6</v>
      </c>
      <c r="S1386">
        <v>2</v>
      </c>
      <c r="U1386">
        <v>2002</v>
      </c>
      <c r="X1386">
        <v>4</v>
      </c>
      <c r="AH1386">
        <v>4</v>
      </c>
      <c r="AI1386">
        <v>4</v>
      </c>
      <c r="AJ1386">
        <v>13</v>
      </c>
      <c r="AK1386">
        <v>166900</v>
      </c>
      <c r="AL1386">
        <v>6.6</v>
      </c>
      <c r="AM1386" t="s">
        <v>55</v>
      </c>
      <c r="AN1386" t="str">
        <f>CHOOSE(AI1386, "Bottom 20%", "20%-40%", "40%-60%", "60%-80%", "Top 20%")</f>
        <v>60%-80%</v>
      </c>
      <c r="AP1386">
        <v>0</v>
      </c>
      <c r="AQ1386">
        <v>0</v>
      </c>
      <c r="AR1386">
        <v>1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1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</row>
    <row r="1387" spans="1:59">
      <c r="A1387" s="8">
        <v>40313</v>
      </c>
      <c r="B1387" s="8">
        <v>40324</v>
      </c>
      <c r="C1387" t="s">
        <v>765</v>
      </c>
      <c r="E1387" t="s">
        <v>233</v>
      </c>
      <c r="F1387" t="s">
        <v>1712</v>
      </c>
      <c r="G1387" t="s">
        <v>55</v>
      </c>
      <c r="H1387" t="s">
        <v>819</v>
      </c>
      <c r="J1387">
        <v>1</v>
      </c>
      <c r="K1387">
        <v>1200</v>
      </c>
      <c r="L1387">
        <v>190</v>
      </c>
      <c r="M1387">
        <v>2010</v>
      </c>
      <c r="N1387" t="s">
        <v>767</v>
      </c>
      <c r="P1387">
        <f>ROUNDDOWN(AL1387,0)</f>
        <v>6</v>
      </c>
      <c r="S1387">
        <v>2</v>
      </c>
      <c r="U1387">
        <v>2010</v>
      </c>
      <c r="AE1387">
        <v>4</v>
      </c>
      <c r="AF1387">
        <v>4</v>
      </c>
      <c r="AG1387">
        <v>4</v>
      </c>
      <c r="AH1387">
        <v>4</v>
      </c>
      <c r="AI1387">
        <v>4</v>
      </c>
      <c r="AJ1387">
        <v>12</v>
      </c>
      <c r="AK1387">
        <v>121800</v>
      </c>
      <c r="AL1387">
        <v>6.4</v>
      </c>
      <c r="AM1387" t="s">
        <v>55</v>
      </c>
      <c r="AN1387" t="str">
        <f>CHOOSE(AI1387, "Bottom 20%", "20%-40%", "40%-60%", "60%-80%", "Top 20%")</f>
        <v>60%-80%</v>
      </c>
      <c r="AP1387">
        <v>0</v>
      </c>
      <c r="AQ1387">
        <v>1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1</v>
      </c>
      <c r="BG1387">
        <v>0</v>
      </c>
    </row>
    <row r="1388" spans="1:59">
      <c r="A1388" s="8">
        <v>38804</v>
      </c>
      <c r="B1388" s="8">
        <v>38824</v>
      </c>
      <c r="C1388" t="s">
        <v>765</v>
      </c>
      <c r="E1388" t="s">
        <v>233</v>
      </c>
      <c r="F1388" t="s">
        <v>1713</v>
      </c>
      <c r="G1388" t="s">
        <v>55</v>
      </c>
      <c r="H1388" t="s">
        <v>817</v>
      </c>
      <c r="J1388">
        <v>6</v>
      </c>
      <c r="K1388">
        <v>4200</v>
      </c>
      <c r="M1388">
        <v>2006</v>
      </c>
      <c r="N1388" t="s">
        <v>767</v>
      </c>
      <c r="P1388">
        <f>ROUNDDOWN(AL1388,0)</f>
        <v>6</v>
      </c>
      <c r="S1388">
        <v>2</v>
      </c>
      <c r="U1388">
        <v>2006</v>
      </c>
      <c r="AB1388">
        <v>4</v>
      </c>
      <c r="AH1388">
        <v>4</v>
      </c>
      <c r="AI1388">
        <v>4</v>
      </c>
      <c r="AJ1388">
        <v>21</v>
      </c>
      <c r="AK1388">
        <v>196100</v>
      </c>
      <c r="AL1388">
        <v>6.9</v>
      </c>
      <c r="AM1388" t="s">
        <v>55</v>
      </c>
      <c r="AN1388" t="str">
        <f>CHOOSE(AI1388, "Bottom 20%", "20%-40%", "40%-60%", "60%-80%", "Top 20%")</f>
        <v>60%-80%</v>
      </c>
      <c r="AP1388">
        <v>0</v>
      </c>
      <c r="AQ1388">
        <v>1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1</v>
      </c>
      <c r="BC1388">
        <v>0</v>
      </c>
      <c r="BD1388">
        <v>0</v>
      </c>
      <c r="BE1388">
        <v>0</v>
      </c>
      <c r="BF1388">
        <v>0</v>
      </c>
      <c r="BG1388">
        <v>0</v>
      </c>
    </row>
    <row r="1389" spans="1:59">
      <c r="A1389" s="8">
        <v>40515</v>
      </c>
      <c r="B1389" s="8">
        <v>40515</v>
      </c>
      <c r="C1389" t="s">
        <v>741</v>
      </c>
      <c r="E1389" t="s">
        <v>233</v>
      </c>
      <c r="F1389" t="s">
        <v>1714</v>
      </c>
      <c r="G1389" t="s">
        <v>55</v>
      </c>
      <c r="H1389" t="s">
        <v>819</v>
      </c>
      <c r="K1389">
        <v>810</v>
      </c>
      <c r="M1389">
        <v>2010</v>
      </c>
      <c r="N1389" t="s">
        <v>743</v>
      </c>
      <c r="P1389">
        <f>ROUNDDOWN(AL1389,0)</f>
        <v>6</v>
      </c>
      <c r="S1389">
        <v>2</v>
      </c>
      <c r="U1389">
        <v>2010</v>
      </c>
      <c r="AE1389">
        <v>4</v>
      </c>
      <c r="AF1389">
        <v>4</v>
      </c>
      <c r="AG1389">
        <v>4</v>
      </c>
      <c r="AH1389">
        <v>4</v>
      </c>
      <c r="AI1389">
        <v>4</v>
      </c>
      <c r="AJ1389">
        <v>1</v>
      </c>
      <c r="AK1389">
        <v>101737.4</v>
      </c>
      <c r="AL1389">
        <v>6.1</v>
      </c>
      <c r="AM1389" t="s">
        <v>55</v>
      </c>
      <c r="AN1389" t="str">
        <f>CHOOSE(AI1389, "Bottom 20%", "20%-40%", "40%-60%", "60%-80%", "Top 20%")</f>
        <v>60%-80%</v>
      </c>
      <c r="AP1389">
        <v>0</v>
      </c>
      <c r="AQ1389">
        <v>1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1</v>
      </c>
      <c r="BG1389">
        <v>0</v>
      </c>
    </row>
    <row r="1390" spans="1:59">
      <c r="A1390" s="8">
        <v>38804</v>
      </c>
      <c r="B1390" s="8">
        <v>38846</v>
      </c>
      <c r="C1390" t="s">
        <v>748</v>
      </c>
      <c r="E1390" t="s">
        <v>233</v>
      </c>
      <c r="F1390" t="s">
        <v>1715</v>
      </c>
      <c r="G1390" t="s">
        <v>55</v>
      </c>
      <c r="H1390" t="s">
        <v>817</v>
      </c>
      <c r="K1390">
        <v>32000</v>
      </c>
      <c r="M1390">
        <v>2006</v>
      </c>
      <c r="N1390" t="s">
        <v>749</v>
      </c>
      <c r="P1390">
        <f>ROUNDDOWN(AL1390,0)</f>
        <v>6</v>
      </c>
      <c r="S1390">
        <v>2</v>
      </c>
      <c r="U1390">
        <v>2006</v>
      </c>
      <c r="AB1390">
        <v>4</v>
      </c>
      <c r="AH1390">
        <v>4</v>
      </c>
      <c r="AI1390">
        <v>4</v>
      </c>
      <c r="AJ1390">
        <v>43</v>
      </c>
      <c r="AK1390">
        <v>73290</v>
      </c>
      <c r="AL1390">
        <v>6.8</v>
      </c>
      <c r="AM1390" t="s">
        <v>55</v>
      </c>
      <c r="AN1390" t="str">
        <f>CHOOSE(AI1390, "Bottom 20%", "20%-40%", "40%-60%", "60%-80%", "Top 20%")</f>
        <v>60%-80%</v>
      </c>
      <c r="AP1390">
        <v>0</v>
      </c>
      <c r="AQ1390">
        <v>1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1</v>
      </c>
      <c r="BC1390">
        <v>0</v>
      </c>
      <c r="BD1390">
        <v>0</v>
      </c>
      <c r="BE1390">
        <v>0</v>
      </c>
      <c r="BF1390">
        <v>0</v>
      </c>
      <c r="BG1390">
        <v>0</v>
      </c>
    </row>
    <row r="1391" spans="1:59">
      <c r="A1391" s="8">
        <v>36954</v>
      </c>
      <c r="B1391" s="8">
        <v>36967</v>
      </c>
      <c r="C1391" t="s">
        <v>748</v>
      </c>
      <c r="E1391" t="s">
        <v>233</v>
      </c>
      <c r="F1391" t="s">
        <v>1716</v>
      </c>
      <c r="G1391" t="s">
        <v>55</v>
      </c>
      <c r="H1391" t="s">
        <v>817</v>
      </c>
      <c r="K1391">
        <v>10000</v>
      </c>
      <c r="L1391">
        <v>5</v>
      </c>
      <c r="M1391">
        <v>2001</v>
      </c>
      <c r="N1391" t="s">
        <v>749</v>
      </c>
      <c r="P1391">
        <f>ROUNDDOWN(AL1391,0)</f>
        <v>5</v>
      </c>
      <c r="S1391">
        <v>2</v>
      </c>
      <c r="U1391">
        <v>2001</v>
      </c>
      <c r="W1391">
        <v>4</v>
      </c>
      <c r="AH1391">
        <v>4</v>
      </c>
      <c r="AI1391">
        <v>4</v>
      </c>
      <c r="AJ1391">
        <v>14</v>
      </c>
      <c r="AK1391">
        <v>30200</v>
      </c>
      <c r="AL1391">
        <v>5.9</v>
      </c>
      <c r="AM1391" t="s">
        <v>55</v>
      </c>
      <c r="AN1391" t="str">
        <f>CHOOSE(AI1391, "Bottom 20%", "20%-40%", "40%-60%", "60%-80%", "Top 20%")</f>
        <v>60%-80%</v>
      </c>
      <c r="AP1391">
        <v>0</v>
      </c>
      <c r="AQ1391">
        <v>1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1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</row>
    <row r="1392" spans="1:59">
      <c r="A1392" s="8">
        <v>37475</v>
      </c>
      <c r="B1392" s="8">
        <v>37496</v>
      </c>
      <c r="C1392" t="s">
        <v>748</v>
      </c>
      <c r="E1392" t="s">
        <v>233</v>
      </c>
      <c r="F1392" t="s">
        <v>1717</v>
      </c>
      <c r="G1392" t="s">
        <v>55</v>
      </c>
      <c r="H1392" t="s">
        <v>817</v>
      </c>
      <c r="K1392">
        <v>1430</v>
      </c>
      <c r="L1392">
        <v>30</v>
      </c>
      <c r="M1392">
        <v>2002</v>
      </c>
      <c r="N1392" t="s">
        <v>749</v>
      </c>
      <c r="P1392">
        <f>ROUNDDOWN(AL1392,0)</f>
        <v>7</v>
      </c>
      <c r="S1392">
        <v>2</v>
      </c>
      <c r="U1392">
        <v>2002</v>
      </c>
      <c r="X1392">
        <v>4</v>
      </c>
      <c r="AH1392">
        <v>4</v>
      </c>
      <c r="AI1392">
        <v>4</v>
      </c>
      <c r="AJ1392">
        <v>22</v>
      </c>
      <c r="AK1392">
        <v>252300</v>
      </c>
      <c r="AL1392">
        <v>7</v>
      </c>
      <c r="AM1392" t="s">
        <v>55</v>
      </c>
      <c r="AN1392" t="str">
        <f>CHOOSE(AI1392, "Bottom 20%", "20%-40%", "40%-60%", "60%-80%", "Top 20%")</f>
        <v>60%-80%</v>
      </c>
      <c r="AP1392">
        <v>0</v>
      </c>
      <c r="AQ1392">
        <v>1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1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</row>
    <row r="1393" spans="1:59">
      <c r="A1393" s="8">
        <v>38195</v>
      </c>
      <c r="B1393" s="8">
        <v>38201</v>
      </c>
      <c r="C1393" t="s">
        <v>748</v>
      </c>
      <c r="E1393" t="s">
        <v>233</v>
      </c>
      <c r="F1393" t="s">
        <v>1718</v>
      </c>
      <c r="G1393" t="s">
        <v>55</v>
      </c>
      <c r="H1393" t="s">
        <v>817</v>
      </c>
      <c r="K1393">
        <v>393</v>
      </c>
      <c r="M1393">
        <v>2004</v>
      </c>
      <c r="N1393" t="s">
        <v>749</v>
      </c>
      <c r="P1393">
        <f>ROUNDDOWN(AL1393,0)</f>
        <v>5</v>
      </c>
      <c r="S1393">
        <v>2</v>
      </c>
      <c r="U1393">
        <v>2004</v>
      </c>
      <c r="Z1393">
        <v>4</v>
      </c>
      <c r="AH1393">
        <v>4</v>
      </c>
      <c r="AI1393">
        <v>4</v>
      </c>
      <c r="AJ1393">
        <v>7</v>
      </c>
      <c r="AK1393">
        <v>16220</v>
      </c>
      <c r="AL1393">
        <v>5.7</v>
      </c>
      <c r="AM1393" t="s">
        <v>55</v>
      </c>
      <c r="AN1393" t="str">
        <f>CHOOSE(AI1393, "Bottom 20%", "20%-40%", "40%-60%", "60%-80%", "Top 20%")</f>
        <v>60%-80%</v>
      </c>
      <c r="AP1393">
        <v>0</v>
      </c>
      <c r="AQ1393">
        <v>1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1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</row>
    <row r="1394" spans="1:59">
      <c r="A1394" s="8">
        <v>40313</v>
      </c>
      <c r="B1394" s="8">
        <v>40336</v>
      </c>
      <c r="C1394" t="s">
        <v>748</v>
      </c>
      <c r="E1394" t="s">
        <v>233</v>
      </c>
      <c r="F1394" t="s">
        <v>1719</v>
      </c>
      <c r="G1394" t="s">
        <v>55</v>
      </c>
      <c r="H1394" t="s">
        <v>819</v>
      </c>
      <c r="J1394">
        <v>1</v>
      </c>
      <c r="K1394">
        <v>2000</v>
      </c>
      <c r="L1394">
        <v>440</v>
      </c>
      <c r="M1394">
        <v>2010</v>
      </c>
      <c r="N1394" t="s">
        <v>749</v>
      </c>
      <c r="P1394">
        <f>ROUNDDOWN(AL1394,0)</f>
        <v>6</v>
      </c>
      <c r="S1394">
        <v>2</v>
      </c>
      <c r="U1394">
        <v>2010</v>
      </c>
      <c r="AE1394">
        <v>4</v>
      </c>
      <c r="AF1394">
        <v>4</v>
      </c>
      <c r="AG1394">
        <v>4</v>
      </c>
      <c r="AH1394">
        <v>4</v>
      </c>
      <c r="AI1394">
        <v>4</v>
      </c>
      <c r="AJ1394">
        <v>24</v>
      </c>
      <c r="AK1394">
        <v>121800</v>
      </c>
      <c r="AL1394">
        <v>6.4</v>
      </c>
      <c r="AM1394" t="s">
        <v>55</v>
      </c>
      <c r="AN1394" t="str">
        <f>CHOOSE(AI1394, "Bottom 20%", "20%-40%", "40%-60%", "60%-80%", "Top 20%")</f>
        <v>60%-80%</v>
      </c>
      <c r="AP1394">
        <v>0</v>
      </c>
      <c r="AQ1394">
        <v>1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1</v>
      </c>
      <c r="BG1394">
        <v>0</v>
      </c>
    </row>
    <row r="1395" spans="1:59">
      <c r="A1395" s="8">
        <v>36622</v>
      </c>
      <c r="B1395" s="8">
        <v>36647</v>
      </c>
      <c r="C1395" t="s">
        <v>748</v>
      </c>
      <c r="E1395" t="s">
        <v>233</v>
      </c>
      <c r="F1395" t="s">
        <v>1720</v>
      </c>
      <c r="G1395" t="s">
        <v>55</v>
      </c>
      <c r="H1395" t="s">
        <v>817</v>
      </c>
      <c r="J1395">
        <v>1</v>
      </c>
      <c r="K1395">
        <v>2000</v>
      </c>
      <c r="L1395">
        <v>55</v>
      </c>
      <c r="M1395">
        <v>2000</v>
      </c>
      <c r="N1395" t="s">
        <v>749</v>
      </c>
      <c r="P1395">
        <f>ROUNDDOWN(AL1395,0)</f>
        <v>6</v>
      </c>
      <c r="S1395">
        <v>2</v>
      </c>
      <c r="U1395">
        <v>2000</v>
      </c>
      <c r="V1395">
        <v>4</v>
      </c>
      <c r="AH1395">
        <v>4</v>
      </c>
      <c r="AI1395">
        <v>4</v>
      </c>
      <c r="AJ1395">
        <v>26</v>
      </c>
      <c r="AK1395">
        <v>116000</v>
      </c>
      <c r="AL1395">
        <v>6.7</v>
      </c>
      <c r="AM1395" t="s">
        <v>55</v>
      </c>
      <c r="AN1395" t="str">
        <f>CHOOSE(AI1395, "Bottom 20%", "20%-40%", "40%-60%", "60%-80%", "Top 20%")</f>
        <v>60%-80%</v>
      </c>
      <c r="AP1395">
        <v>0</v>
      </c>
      <c r="AQ1395">
        <v>1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</row>
    <row r="1396" spans="1:59">
      <c r="A1396" s="8">
        <v>39667</v>
      </c>
      <c r="B1396" s="8">
        <v>39668</v>
      </c>
      <c r="C1396" t="s">
        <v>475</v>
      </c>
      <c r="E1396" t="s">
        <v>186</v>
      </c>
      <c r="F1396" t="s">
        <v>1721</v>
      </c>
      <c r="G1396" t="s">
        <v>55</v>
      </c>
      <c r="H1396" t="s">
        <v>819</v>
      </c>
      <c r="J1396">
        <v>3</v>
      </c>
      <c r="K1396">
        <v>1280</v>
      </c>
      <c r="M1396">
        <v>2008</v>
      </c>
      <c r="N1396" t="s">
        <v>477</v>
      </c>
      <c r="P1396">
        <f>ROUNDDOWN(AL1396,0)</f>
        <v>4</v>
      </c>
      <c r="S1396">
        <v>2</v>
      </c>
      <c r="U1396">
        <v>2008</v>
      </c>
      <c r="AD1396">
        <v>4</v>
      </c>
      <c r="AH1396">
        <v>4</v>
      </c>
      <c r="AI1396">
        <v>4</v>
      </c>
      <c r="AJ1396">
        <v>2</v>
      </c>
      <c r="AK1396">
        <v>7096</v>
      </c>
      <c r="AL1396">
        <v>4.5</v>
      </c>
      <c r="AM1396" t="s">
        <v>55</v>
      </c>
      <c r="AN1396" t="str">
        <f>CHOOSE(AI1396, "Bottom 20%", "20%-40%", "40%-60%", "60%-80%", "Top 20%")</f>
        <v>60%-80%</v>
      </c>
      <c r="AP1396">
        <v>0</v>
      </c>
      <c r="AQ1396">
        <v>0</v>
      </c>
      <c r="AR1396">
        <v>0</v>
      </c>
      <c r="AS1396">
        <v>1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1</v>
      </c>
      <c r="BE1396">
        <v>0</v>
      </c>
      <c r="BF1396">
        <v>0</v>
      </c>
      <c r="BG1396">
        <v>0</v>
      </c>
    </row>
    <row r="1397" spans="1:59">
      <c r="A1397" s="8">
        <v>40066</v>
      </c>
      <c r="B1397" s="8">
        <v>40075</v>
      </c>
      <c r="C1397" t="s">
        <v>580</v>
      </c>
      <c r="E1397" t="s">
        <v>581</v>
      </c>
      <c r="F1397" t="s">
        <v>1722</v>
      </c>
      <c r="G1397" t="s">
        <v>55</v>
      </c>
      <c r="H1397" t="s">
        <v>819</v>
      </c>
      <c r="J1397">
        <v>3</v>
      </c>
      <c r="K1397">
        <v>18000</v>
      </c>
      <c r="M1397">
        <v>2009</v>
      </c>
      <c r="N1397" t="s">
        <v>583</v>
      </c>
      <c r="P1397">
        <f>ROUNDDOWN(AL1397,0)</f>
        <v>5</v>
      </c>
      <c r="S1397">
        <v>2</v>
      </c>
      <c r="U1397">
        <v>2009</v>
      </c>
      <c r="AE1397">
        <v>4</v>
      </c>
      <c r="AF1397">
        <v>4</v>
      </c>
      <c r="AG1397">
        <v>4</v>
      </c>
      <c r="AH1397">
        <v>4</v>
      </c>
      <c r="AI1397">
        <v>4</v>
      </c>
      <c r="AJ1397">
        <v>10</v>
      </c>
      <c r="AK1397">
        <v>33560</v>
      </c>
      <c r="AL1397">
        <v>5.8</v>
      </c>
      <c r="AM1397" t="s">
        <v>55</v>
      </c>
      <c r="AN1397" t="str">
        <f>CHOOSE(AI1397, "Bottom 20%", "20%-40%", "40%-60%", "60%-80%", "Top 20%")</f>
        <v>60%-80%</v>
      </c>
      <c r="AP1397">
        <v>0</v>
      </c>
      <c r="AQ1397">
        <v>0</v>
      </c>
      <c r="AR1397">
        <v>0</v>
      </c>
      <c r="AS1397">
        <v>0</v>
      </c>
      <c r="AT1397">
        <v>1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1</v>
      </c>
      <c r="BF1397">
        <v>0</v>
      </c>
      <c r="BG1397">
        <v>0</v>
      </c>
    </row>
    <row r="1398" spans="1:59">
      <c r="A1398" s="8">
        <v>40441</v>
      </c>
      <c r="B1398" s="8">
        <v>40441</v>
      </c>
      <c r="C1398" t="s">
        <v>580</v>
      </c>
      <c r="E1398" t="s">
        <v>581</v>
      </c>
      <c r="F1398" t="s">
        <v>1723</v>
      </c>
      <c r="G1398" t="s">
        <v>55</v>
      </c>
      <c r="H1398" t="s">
        <v>819</v>
      </c>
      <c r="J1398">
        <v>25</v>
      </c>
      <c r="K1398">
        <v>1000000</v>
      </c>
      <c r="M1398">
        <v>2010</v>
      </c>
      <c r="N1398" t="s">
        <v>583</v>
      </c>
      <c r="P1398">
        <f>ROUNDDOWN(AL1398,0)</f>
        <v>6</v>
      </c>
      <c r="S1398">
        <v>2</v>
      </c>
      <c r="U1398">
        <v>2010</v>
      </c>
      <c r="AE1398">
        <v>4</v>
      </c>
      <c r="AF1398">
        <v>4</v>
      </c>
      <c r="AG1398">
        <v>4</v>
      </c>
      <c r="AH1398">
        <v>4</v>
      </c>
      <c r="AI1398">
        <v>4</v>
      </c>
      <c r="AJ1398">
        <v>1</v>
      </c>
      <c r="AK1398">
        <v>98327.2</v>
      </c>
      <c r="AL1398">
        <v>6.4</v>
      </c>
      <c r="AM1398" t="s">
        <v>55</v>
      </c>
      <c r="AN1398" t="str">
        <f>CHOOSE(AI1398, "Bottom 20%", "20%-40%", "40%-60%", "60%-80%", "Top 20%")</f>
        <v>60%-80%</v>
      </c>
      <c r="AP1398">
        <v>0</v>
      </c>
      <c r="AQ1398">
        <v>0</v>
      </c>
      <c r="AR1398">
        <v>0</v>
      </c>
      <c r="AS1398">
        <v>0</v>
      </c>
      <c r="AT1398">
        <v>1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1</v>
      </c>
      <c r="BG1398">
        <v>0</v>
      </c>
    </row>
    <row r="1399" spans="1:59">
      <c r="A1399" s="8">
        <v>40515</v>
      </c>
      <c r="B1399" s="8">
        <v>40515</v>
      </c>
      <c r="C1399" t="s">
        <v>1624</v>
      </c>
      <c r="E1399" t="s">
        <v>233</v>
      </c>
      <c r="F1399" t="s">
        <v>1724</v>
      </c>
      <c r="G1399" t="s">
        <v>55</v>
      </c>
      <c r="H1399" t="s">
        <v>819</v>
      </c>
      <c r="K1399">
        <v>5000</v>
      </c>
      <c r="M1399">
        <v>2010</v>
      </c>
      <c r="N1399" t="s">
        <v>1626</v>
      </c>
      <c r="P1399">
        <f>ROUNDDOWN(AL1399,0)</f>
        <v>6</v>
      </c>
      <c r="S1399">
        <v>2</v>
      </c>
      <c r="U1399">
        <v>2010</v>
      </c>
      <c r="AE1399">
        <v>4</v>
      </c>
      <c r="AF1399">
        <v>4</v>
      </c>
      <c r="AG1399">
        <v>4</v>
      </c>
      <c r="AH1399">
        <v>4</v>
      </c>
      <c r="AI1399">
        <v>4</v>
      </c>
      <c r="AJ1399">
        <v>1</v>
      </c>
      <c r="AK1399">
        <v>101737.4</v>
      </c>
      <c r="AL1399">
        <v>6.1</v>
      </c>
      <c r="AM1399" t="s">
        <v>55</v>
      </c>
      <c r="AN1399" t="str">
        <f>CHOOSE(AI1399, "Bottom 20%", "20%-40%", "40%-60%", "60%-80%", "Top 20%")</f>
        <v>60%-80%</v>
      </c>
      <c r="AP1399">
        <v>0</v>
      </c>
      <c r="AQ1399">
        <v>1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1</v>
      </c>
      <c r="BG1399">
        <v>0</v>
      </c>
    </row>
    <row r="1400" spans="1:59">
      <c r="A1400" s="8">
        <v>38195</v>
      </c>
      <c r="B1400" s="8">
        <v>38201</v>
      </c>
      <c r="C1400" t="s">
        <v>732</v>
      </c>
      <c r="E1400" t="s">
        <v>233</v>
      </c>
      <c r="F1400" t="s">
        <v>1725</v>
      </c>
      <c r="G1400" t="s">
        <v>55</v>
      </c>
      <c r="H1400" t="s">
        <v>817</v>
      </c>
      <c r="K1400">
        <v>600</v>
      </c>
      <c r="M1400">
        <v>2004</v>
      </c>
      <c r="N1400" t="s">
        <v>734</v>
      </c>
      <c r="P1400">
        <f>ROUNDDOWN(AL1400,0)</f>
        <v>5</v>
      </c>
      <c r="S1400">
        <v>2</v>
      </c>
      <c r="U1400">
        <v>2004</v>
      </c>
      <c r="Z1400">
        <v>4</v>
      </c>
      <c r="AH1400">
        <v>4</v>
      </c>
      <c r="AI1400">
        <v>4</v>
      </c>
      <c r="AJ1400">
        <v>7</v>
      </c>
      <c r="AK1400">
        <v>16220</v>
      </c>
      <c r="AL1400">
        <v>5.7</v>
      </c>
      <c r="AM1400" t="s">
        <v>55</v>
      </c>
      <c r="AN1400" t="str">
        <f>CHOOSE(AI1400, "Bottom 20%", "20%-40%", "40%-60%", "60%-80%", "Top 20%")</f>
        <v>60%-80%</v>
      </c>
      <c r="AP1400">
        <v>0</v>
      </c>
      <c r="AQ1400">
        <v>1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1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</row>
    <row r="1401" spans="1:59">
      <c r="A1401" s="8">
        <v>40315</v>
      </c>
      <c r="B1401" s="8">
        <v>40324</v>
      </c>
      <c r="C1401" t="s">
        <v>732</v>
      </c>
      <c r="E1401" t="s">
        <v>233</v>
      </c>
      <c r="F1401" t="s">
        <v>1726</v>
      </c>
      <c r="G1401" t="s">
        <v>55</v>
      </c>
      <c r="H1401" t="s">
        <v>819</v>
      </c>
      <c r="J1401">
        <v>16</v>
      </c>
      <c r="K1401">
        <v>100000</v>
      </c>
      <c r="L1401">
        <v>3080</v>
      </c>
      <c r="M1401">
        <v>2010</v>
      </c>
      <c r="N1401" t="s">
        <v>734</v>
      </c>
      <c r="P1401">
        <f>ROUNDDOWN(AL1401,0)</f>
        <v>6</v>
      </c>
      <c r="S1401">
        <v>2</v>
      </c>
      <c r="U1401">
        <v>2010</v>
      </c>
      <c r="AE1401">
        <v>4</v>
      </c>
      <c r="AF1401">
        <v>4</v>
      </c>
      <c r="AG1401">
        <v>4</v>
      </c>
      <c r="AH1401">
        <v>4</v>
      </c>
      <c r="AI1401">
        <v>4</v>
      </c>
      <c r="AJ1401">
        <v>10</v>
      </c>
      <c r="AK1401">
        <v>121800</v>
      </c>
      <c r="AL1401">
        <v>6.4</v>
      </c>
      <c r="AM1401" t="s">
        <v>55</v>
      </c>
      <c r="AN1401" t="str">
        <f>CHOOSE(AI1401, "Bottom 20%", "20%-40%", "40%-60%", "60%-80%", "Top 20%")</f>
        <v>60%-80%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1</v>
      </c>
      <c r="BG1401">
        <v>0</v>
      </c>
    </row>
    <row r="1402" spans="1:59">
      <c r="A1402" s="8">
        <v>40515</v>
      </c>
      <c r="B1402" s="8">
        <v>40515</v>
      </c>
      <c r="C1402" t="s">
        <v>549</v>
      </c>
      <c r="E1402" t="s">
        <v>233</v>
      </c>
      <c r="F1402" t="s">
        <v>1727</v>
      </c>
      <c r="G1402" t="s">
        <v>55</v>
      </c>
      <c r="H1402" t="s">
        <v>819</v>
      </c>
      <c r="K1402">
        <v>1750</v>
      </c>
      <c r="M1402">
        <v>2010</v>
      </c>
      <c r="N1402" t="s">
        <v>551</v>
      </c>
      <c r="P1402">
        <f>ROUNDDOWN(AL1402,0)</f>
        <v>6</v>
      </c>
      <c r="S1402">
        <v>2</v>
      </c>
      <c r="U1402">
        <v>2010</v>
      </c>
      <c r="AE1402">
        <v>4</v>
      </c>
      <c r="AF1402">
        <v>4</v>
      </c>
      <c r="AG1402">
        <v>4</v>
      </c>
      <c r="AH1402">
        <v>4</v>
      </c>
      <c r="AI1402">
        <v>4</v>
      </c>
      <c r="AJ1402">
        <v>1</v>
      </c>
      <c r="AK1402">
        <v>101737.4</v>
      </c>
      <c r="AL1402">
        <v>6.1</v>
      </c>
      <c r="AM1402" t="s">
        <v>55</v>
      </c>
      <c r="AN1402" t="str">
        <f>CHOOSE(AI1402, "Bottom 20%", "20%-40%", "40%-60%", "60%-80%", "Top 20%")</f>
        <v>60%-80%</v>
      </c>
      <c r="AP1402">
        <v>0</v>
      </c>
      <c r="AQ1402">
        <v>1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1</v>
      </c>
      <c r="BG1402">
        <v>0</v>
      </c>
    </row>
    <row r="1403" spans="1:59">
      <c r="A1403" s="8">
        <v>38195</v>
      </c>
      <c r="B1403" s="8">
        <v>38201</v>
      </c>
      <c r="C1403" t="s">
        <v>770</v>
      </c>
      <c r="E1403" t="s">
        <v>233</v>
      </c>
      <c r="F1403" t="s">
        <v>1728</v>
      </c>
      <c r="G1403" t="s">
        <v>55</v>
      </c>
      <c r="H1403" t="s">
        <v>817</v>
      </c>
      <c r="J1403">
        <v>1</v>
      </c>
      <c r="K1403">
        <v>230</v>
      </c>
      <c r="M1403">
        <v>2004</v>
      </c>
      <c r="N1403" t="s">
        <v>771</v>
      </c>
      <c r="P1403">
        <f>ROUNDDOWN(AL1403,0)</f>
        <v>5</v>
      </c>
      <c r="S1403">
        <v>2</v>
      </c>
      <c r="U1403">
        <v>2004</v>
      </c>
      <c r="Z1403">
        <v>4</v>
      </c>
      <c r="AH1403">
        <v>4</v>
      </c>
      <c r="AI1403">
        <v>4</v>
      </c>
      <c r="AJ1403">
        <v>7</v>
      </c>
      <c r="AK1403">
        <v>16220</v>
      </c>
      <c r="AL1403">
        <v>5.7</v>
      </c>
      <c r="AM1403" t="s">
        <v>55</v>
      </c>
      <c r="AN1403" t="str">
        <f>CHOOSE(AI1403, "Bottom 20%", "20%-40%", "40%-60%", "60%-80%", "Top 20%")</f>
        <v>60%-80%</v>
      </c>
      <c r="AP1403">
        <v>0</v>
      </c>
      <c r="AQ1403">
        <v>1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1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</row>
    <row r="1404" spans="1:59">
      <c r="A1404" s="8">
        <v>40313</v>
      </c>
      <c r="B1404" s="8">
        <v>40324</v>
      </c>
      <c r="C1404" t="s">
        <v>770</v>
      </c>
      <c r="E1404" t="s">
        <v>233</v>
      </c>
      <c r="F1404" t="s">
        <v>1729</v>
      </c>
      <c r="G1404" t="s">
        <v>55</v>
      </c>
      <c r="H1404" t="s">
        <v>819</v>
      </c>
      <c r="J1404">
        <v>1</v>
      </c>
      <c r="K1404">
        <v>200</v>
      </c>
      <c r="L1404">
        <v>25</v>
      </c>
      <c r="M1404">
        <v>2010</v>
      </c>
      <c r="N1404" t="s">
        <v>771</v>
      </c>
      <c r="P1404">
        <f>ROUNDDOWN(AL1404,0)</f>
        <v>6</v>
      </c>
      <c r="S1404">
        <v>2</v>
      </c>
      <c r="U1404">
        <v>2010</v>
      </c>
      <c r="AE1404">
        <v>4</v>
      </c>
      <c r="AF1404">
        <v>4</v>
      </c>
      <c r="AG1404">
        <v>4</v>
      </c>
      <c r="AH1404">
        <v>4</v>
      </c>
      <c r="AI1404">
        <v>4</v>
      </c>
      <c r="AJ1404">
        <v>12</v>
      </c>
      <c r="AK1404">
        <v>121800</v>
      </c>
      <c r="AL1404">
        <v>6.4</v>
      </c>
      <c r="AM1404" t="s">
        <v>55</v>
      </c>
      <c r="AN1404" t="str">
        <f>CHOOSE(AI1404, "Bottom 20%", "20%-40%", "40%-60%", "60%-80%", "Top 20%")</f>
        <v>60%-80%</v>
      </c>
      <c r="AP1404">
        <v>0</v>
      </c>
      <c r="AQ1404">
        <v>1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1</v>
      </c>
      <c r="BG1404">
        <v>0</v>
      </c>
    </row>
    <row r="1405" spans="1:59">
      <c r="A1405" s="8">
        <v>40063</v>
      </c>
      <c r="B1405" s="8">
        <v>40066</v>
      </c>
      <c r="C1405" t="s">
        <v>534</v>
      </c>
      <c r="E1405" t="s">
        <v>535</v>
      </c>
      <c r="F1405" t="s">
        <v>1730</v>
      </c>
      <c r="G1405" t="s">
        <v>55</v>
      </c>
      <c r="H1405" t="s">
        <v>970</v>
      </c>
      <c r="J1405">
        <v>40</v>
      </c>
      <c r="K1405">
        <v>35020</v>
      </c>
      <c r="L1405">
        <v>550</v>
      </c>
      <c r="M1405">
        <v>2009</v>
      </c>
      <c r="N1405" t="s">
        <v>537</v>
      </c>
      <c r="P1405">
        <f>ROUNDDOWN(AL1405,0)</f>
        <v>4</v>
      </c>
      <c r="S1405">
        <v>2</v>
      </c>
      <c r="U1405">
        <v>2009</v>
      </c>
      <c r="AE1405">
        <v>4</v>
      </c>
      <c r="AF1405">
        <v>4</v>
      </c>
      <c r="AG1405">
        <v>4</v>
      </c>
      <c r="AH1405">
        <v>4</v>
      </c>
      <c r="AI1405">
        <v>4</v>
      </c>
      <c r="AJ1405">
        <v>4</v>
      </c>
      <c r="AK1405">
        <v>3167</v>
      </c>
      <c r="AL1405">
        <v>4.4000000000000004</v>
      </c>
      <c r="AM1405" t="s">
        <v>55</v>
      </c>
      <c r="AN1405" t="str">
        <f>CHOOSE(AI1405, "Bottom 20%", "20%-40%", "40%-60%", "60%-80%", "Top 20%")</f>
        <v>60%-80%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1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1</v>
      </c>
      <c r="BF1405">
        <v>0</v>
      </c>
      <c r="BG1405">
        <v>0</v>
      </c>
    </row>
    <row r="1406" spans="1:59">
      <c r="A1406" s="8">
        <v>37754</v>
      </c>
      <c r="B1406" s="8">
        <v>37759</v>
      </c>
      <c r="C1406" t="s">
        <v>787</v>
      </c>
      <c r="E1406" t="s">
        <v>343</v>
      </c>
      <c r="F1406" t="s">
        <v>1731</v>
      </c>
      <c r="G1406" t="s">
        <v>55</v>
      </c>
      <c r="H1406" t="s">
        <v>814</v>
      </c>
      <c r="K1406">
        <v>300</v>
      </c>
      <c r="M1406">
        <v>2003</v>
      </c>
      <c r="N1406" t="s">
        <v>789</v>
      </c>
      <c r="P1406">
        <f>ROUNDDOWN(AL1406,0)</f>
        <v>4</v>
      </c>
      <c r="S1406">
        <v>1</v>
      </c>
      <c r="U1406">
        <v>2003</v>
      </c>
      <c r="Y1406">
        <v>5</v>
      </c>
      <c r="AH1406">
        <v>5</v>
      </c>
      <c r="AI1406">
        <v>5</v>
      </c>
      <c r="AJ1406">
        <v>6</v>
      </c>
      <c r="AK1406">
        <v>5265</v>
      </c>
      <c r="AL1406">
        <v>4.5</v>
      </c>
      <c r="AM1406" t="s">
        <v>55</v>
      </c>
      <c r="AN1406" t="str">
        <f>CHOOSE(AI1406, "Bottom 20%", "20%-40%", "40%-60%", "60%-80%", "Top 20%")</f>
        <v>Top 20%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1</v>
      </c>
      <c r="AV1406">
        <v>0</v>
      </c>
      <c r="AW1406">
        <v>0</v>
      </c>
      <c r="AX1406">
        <v>0</v>
      </c>
      <c r="AY1406">
        <v>1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</row>
    <row r="1407" spans="1:59">
      <c r="A1407" s="8">
        <v>39772</v>
      </c>
      <c r="B1407" s="8">
        <v>39775</v>
      </c>
      <c r="C1407" t="s">
        <v>787</v>
      </c>
      <c r="E1407" t="s">
        <v>343</v>
      </c>
      <c r="F1407" t="s">
        <v>1732</v>
      </c>
      <c r="G1407" t="s">
        <v>55</v>
      </c>
      <c r="H1407" t="s">
        <v>819</v>
      </c>
      <c r="J1407">
        <v>4</v>
      </c>
      <c r="K1407">
        <v>1200</v>
      </c>
      <c r="L1407">
        <v>275</v>
      </c>
      <c r="M1407">
        <v>2008</v>
      </c>
      <c r="N1407" t="s">
        <v>789</v>
      </c>
      <c r="P1407">
        <f>ROUNDDOWN(AL1407,0)</f>
        <v>5</v>
      </c>
      <c r="S1407">
        <v>1</v>
      </c>
      <c r="U1407">
        <v>2008</v>
      </c>
      <c r="AD1407">
        <v>5</v>
      </c>
      <c r="AH1407">
        <v>5</v>
      </c>
      <c r="AI1407">
        <v>5</v>
      </c>
      <c r="AJ1407">
        <v>4</v>
      </c>
      <c r="AK1407">
        <v>105500</v>
      </c>
      <c r="AL1407">
        <v>5.6</v>
      </c>
      <c r="AM1407" t="s">
        <v>55</v>
      </c>
      <c r="AN1407" t="str">
        <f>CHOOSE(AI1407, "Bottom 20%", "20%-40%", "40%-60%", "60%-80%", "Top 20%")</f>
        <v>Top 20%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1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1</v>
      </c>
      <c r="BE1407">
        <v>0</v>
      </c>
      <c r="BF1407">
        <v>0</v>
      </c>
      <c r="BG1407">
        <v>0</v>
      </c>
    </row>
    <row r="1408" spans="1:59">
      <c r="A1408" s="8">
        <v>38329</v>
      </c>
      <c r="B1408" s="8">
        <v>38343</v>
      </c>
      <c r="C1408" t="s">
        <v>787</v>
      </c>
      <c r="E1408" t="s">
        <v>343</v>
      </c>
      <c r="F1408" t="s">
        <v>1733</v>
      </c>
      <c r="G1408" t="s">
        <v>55</v>
      </c>
      <c r="H1408" t="s">
        <v>817</v>
      </c>
      <c r="J1408">
        <v>3</v>
      </c>
      <c r="K1408">
        <v>120</v>
      </c>
      <c r="L1408">
        <v>15</v>
      </c>
      <c r="M1408">
        <v>2004</v>
      </c>
      <c r="N1408" t="s">
        <v>789</v>
      </c>
      <c r="P1408">
        <f>ROUNDDOWN(AL1408,0)</f>
        <v>6</v>
      </c>
      <c r="S1408">
        <v>1</v>
      </c>
      <c r="U1408">
        <v>2004</v>
      </c>
      <c r="Z1408">
        <v>5</v>
      </c>
      <c r="AH1408">
        <v>5</v>
      </c>
      <c r="AI1408">
        <v>5</v>
      </c>
      <c r="AJ1408">
        <v>15</v>
      </c>
      <c r="AK1408">
        <v>80550</v>
      </c>
      <c r="AL1408">
        <v>6.1</v>
      </c>
      <c r="AM1408" t="s">
        <v>55</v>
      </c>
      <c r="AN1408" t="str">
        <f>CHOOSE(AI1408, "Bottom 20%", "20%-40%", "40%-60%", "60%-80%", "Top 20%")</f>
        <v>Top 20%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1</v>
      </c>
      <c r="AV1408">
        <v>0</v>
      </c>
      <c r="AW1408">
        <v>0</v>
      </c>
      <c r="AX1408">
        <v>0</v>
      </c>
      <c r="AY1408">
        <v>0</v>
      </c>
      <c r="AZ1408">
        <v>1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</row>
    <row r="1409" spans="1:59">
      <c r="A1409" s="8">
        <v>38812</v>
      </c>
      <c r="B1409" s="8">
        <v>38817</v>
      </c>
      <c r="C1409" t="s">
        <v>787</v>
      </c>
      <c r="E1409" t="s">
        <v>343</v>
      </c>
      <c r="F1409" t="s">
        <v>1734</v>
      </c>
      <c r="G1409" t="s">
        <v>55</v>
      </c>
      <c r="H1409" t="s">
        <v>817</v>
      </c>
      <c r="K1409">
        <v>1100</v>
      </c>
      <c r="M1409">
        <v>2006</v>
      </c>
      <c r="N1409" t="s">
        <v>789</v>
      </c>
      <c r="P1409">
        <f>ROUNDDOWN(AL1409,0)</f>
        <v>5</v>
      </c>
      <c r="S1409">
        <v>1</v>
      </c>
      <c r="U1409">
        <v>2006</v>
      </c>
      <c r="AB1409">
        <v>5</v>
      </c>
      <c r="AH1409">
        <v>5</v>
      </c>
      <c r="AI1409">
        <v>5</v>
      </c>
      <c r="AJ1409">
        <v>6</v>
      </c>
      <c r="AK1409">
        <v>39370</v>
      </c>
      <c r="AL1409">
        <v>5.4</v>
      </c>
      <c r="AM1409" t="s">
        <v>55</v>
      </c>
      <c r="AN1409" t="str">
        <f>CHOOSE(AI1409, "Bottom 20%", "20%-40%", "40%-60%", "60%-80%", "Top 20%")</f>
        <v>Top 20%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1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1</v>
      </c>
      <c r="BC1409">
        <v>0</v>
      </c>
      <c r="BD1409">
        <v>0</v>
      </c>
      <c r="BE1409">
        <v>0</v>
      </c>
      <c r="BF1409">
        <v>0</v>
      </c>
      <c r="BG1409">
        <v>0</v>
      </c>
    </row>
    <row r="1410" spans="1:59">
      <c r="A1410" s="8">
        <v>40172</v>
      </c>
      <c r="B1410" s="8">
        <v>40175</v>
      </c>
      <c r="C1410" t="s">
        <v>787</v>
      </c>
      <c r="E1410" t="s">
        <v>343</v>
      </c>
      <c r="F1410" t="s">
        <v>1735</v>
      </c>
      <c r="G1410" t="s">
        <v>55</v>
      </c>
      <c r="H1410" t="s">
        <v>819</v>
      </c>
      <c r="K1410">
        <v>200</v>
      </c>
      <c r="M1410">
        <v>2009</v>
      </c>
      <c r="N1410" t="s">
        <v>789</v>
      </c>
      <c r="P1410">
        <f>ROUNDDOWN(AL1410,0)</f>
        <v>5</v>
      </c>
      <c r="S1410">
        <v>1</v>
      </c>
      <c r="U1410">
        <v>2009</v>
      </c>
      <c r="AE1410">
        <v>5</v>
      </c>
      <c r="AF1410">
        <v>5</v>
      </c>
      <c r="AG1410">
        <v>5</v>
      </c>
      <c r="AH1410">
        <v>5</v>
      </c>
      <c r="AI1410">
        <v>5</v>
      </c>
      <c r="AJ1410">
        <v>4</v>
      </c>
      <c r="AK1410">
        <v>149300</v>
      </c>
      <c r="AL1410">
        <v>5.8</v>
      </c>
      <c r="AM1410" t="s">
        <v>55</v>
      </c>
      <c r="AN1410" t="str">
        <f>CHOOSE(AI1410, "Bottom 20%", "20%-40%", "40%-60%", "60%-80%", "Top 20%")</f>
        <v>Top 20%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1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1</v>
      </c>
      <c r="BF1410">
        <v>0</v>
      </c>
      <c r="BG1410">
        <v>0</v>
      </c>
    </row>
    <row r="1411" spans="1:59">
      <c r="A1411" s="8">
        <v>37673</v>
      </c>
      <c r="B1411" s="8">
        <v>37676</v>
      </c>
      <c r="C1411" t="s">
        <v>787</v>
      </c>
      <c r="E1411" t="s">
        <v>343</v>
      </c>
      <c r="F1411" t="s">
        <v>1736</v>
      </c>
      <c r="G1411" t="s">
        <v>55</v>
      </c>
      <c r="H1411" t="s">
        <v>814</v>
      </c>
      <c r="K1411">
        <v>100</v>
      </c>
      <c r="M1411">
        <v>2003</v>
      </c>
      <c r="N1411" t="s">
        <v>789</v>
      </c>
      <c r="P1411">
        <f>ROUNDDOWN(AL1411,0)</f>
        <v>5</v>
      </c>
      <c r="S1411">
        <v>1</v>
      </c>
      <c r="U1411">
        <v>2003</v>
      </c>
      <c r="Y1411">
        <v>5</v>
      </c>
      <c r="AH1411">
        <v>5</v>
      </c>
      <c r="AI1411">
        <v>5</v>
      </c>
      <c r="AJ1411">
        <v>4</v>
      </c>
      <c r="AK1411">
        <v>57420</v>
      </c>
      <c r="AL1411">
        <v>5.4</v>
      </c>
      <c r="AM1411" t="s">
        <v>55</v>
      </c>
      <c r="AN1411" t="str">
        <f>CHOOSE(AI1411, "Bottom 20%", "20%-40%", "40%-60%", "60%-80%", "Top 20%")</f>
        <v>Top 20%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1</v>
      </c>
      <c r="AV1411">
        <v>0</v>
      </c>
      <c r="AW1411">
        <v>0</v>
      </c>
      <c r="AX1411">
        <v>0</v>
      </c>
      <c r="AY1411">
        <v>1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</row>
    <row r="1412" spans="1:59">
      <c r="A1412" s="8">
        <v>38533</v>
      </c>
      <c r="B1412" s="8">
        <v>38536</v>
      </c>
      <c r="C1412" t="s">
        <v>787</v>
      </c>
      <c r="E1412" t="s">
        <v>343</v>
      </c>
      <c r="F1412" t="s">
        <v>1737</v>
      </c>
      <c r="G1412" t="s">
        <v>55</v>
      </c>
      <c r="H1412" t="s">
        <v>817</v>
      </c>
      <c r="J1412">
        <v>3</v>
      </c>
      <c r="K1412">
        <v>3000</v>
      </c>
      <c r="L1412">
        <v>58</v>
      </c>
      <c r="M1412">
        <v>2005</v>
      </c>
      <c r="N1412" t="s">
        <v>789</v>
      </c>
      <c r="P1412">
        <f>ROUNDDOWN(AL1412,0)</f>
        <v>4</v>
      </c>
      <c r="S1412">
        <v>1</v>
      </c>
      <c r="U1412">
        <v>2005</v>
      </c>
      <c r="AA1412">
        <v>5</v>
      </c>
      <c r="AH1412">
        <v>5</v>
      </c>
      <c r="AI1412">
        <v>5</v>
      </c>
      <c r="AJ1412">
        <v>4</v>
      </c>
      <c r="AK1412">
        <v>7900</v>
      </c>
      <c r="AL1412">
        <v>4.5</v>
      </c>
      <c r="AM1412" t="s">
        <v>55</v>
      </c>
      <c r="AN1412" t="str">
        <f>CHOOSE(AI1412, "Bottom 20%", "20%-40%", "40%-60%", "60%-80%", "Top 20%")</f>
        <v>Top 20%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1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1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</row>
    <row r="1413" spans="1:59">
      <c r="A1413" s="8">
        <v>38279</v>
      </c>
      <c r="B1413" s="8">
        <v>38282</v>
      </c>
      <c r="C1413" t="s">
        <v>787</v>
      </c>
      <c r="E1413" t="s">
        <v>343</v>
      </c>
      <c r="F1413" t="s">
        <v>1738</v>
      </c>
      <c r="G1413" t="s">
        <v>55</v>
      </c>
      <c r="H1413" t="s">
        <v>817</v>
      </c>
      <c r="K1413">
        <v>100</v>
      </c>
      <c r="L1413">
        <v>5.5</v>
      </c>
      <c r="M1413">
        <v>2004</v>
      </c>
      <c r="N1413" t="s">
        <v>789</v>
      </c>
      <c r="P1413">
        <f>ROUNDDOWN(AL1413,0)</f>
        <v>3</v>
      </c>
      <c r="S1413">
        <v>1</v>
      </c>
      <c r="U1413">
        <v>2004</v>
      </c>
      <c r="Z1413">
        <v>5</v>
      </c>
      <c r="AH1413">
        <v>5</v>
      </c>
      <c r="AI1413">
        <v>5</v>
      </c>
      <c r="AJ1413">
        <v>4</v>
      </c>
      <c r="AK1413">
        <v>1820</v>
      </c>
      <c r="AL1413">
        <v>3.9</v>
      </c>
      <c r="AM1413" t="s">
        <v>55</v>
      </c>
      <c r="AN1413" t="str">
        <f>CHOOSE(AI1413, "Bottom 20%", "20%-40%", "40%-60%", "60%-80%", "Top 20%")</f>
        <v>Top 20%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1</v>
      </c>
      <c r="AV1413">
        <v>0</v>
      </c>
      <c r="AW1413">
        <v>0</v>
      </c>
      <c r="AX1413">
        <v>0</v>
      </c>
      <c r="AY1413">
        <v>0</v>
      </c>
      <c r="AZ1413">
        <v>1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</row>
    <row r="1414" spans="1:59">
      <c r="A1414" s="8">
        <v>38819</v>
      </c>
      <c r="B1414" s="8">
        <v>38827</v>
      </c>
      <c r="C1414" t="s">
        <v>1739</v>
      </c>
      <c r="E1414" t="s">
        <v>581</v>
      </c>
      <c r="F1414" t="s">
        <v>1740</v>
      </c>
      <c r="G1414" t="s">
        <v>55</v>
      </c>
      <c r="H1414" t="s">
        <v>817</v>
      </c>
      <c r="K1414">
        <v>1000</v>
      </c>
      <c r="M1414">
        <v>2006</v>
      </c>
      <c r="N1414" t="s">
        <v>1741</v>
      </c>
      <c r="P1414">
        <f>ROUNDDOWN(AL1414,0)</f>
        <v>5</v>
      </c>
      <c r="S1414">
        <v>1</v>
      </c>
      <c r="U1414">
        <v>2006</v>
      </c>
      <c r="AB1414">
        <v>5</v>
      </c>
      <c r="AH1414">
        <v>5</v>
      </c>
      <c r="AI1414">
        <v>5</v>
      </c>
      <c r="AJ1414">
        <v>9</v>
      </c>
      <c r="AK1414">
        <v>9215</v>
      </c>
      <c r="AL1414">
        <v>5.4</v>
      </c>
      <c r="AM1414" t="s">
        <v>55</v>
      </c>
      <c r="AN1414" t="str">
        <f>CHOOSE(AI1414, "Bottom 20%", "20%-40%", "40%-60%", "60%-80%", "Top 20%")</f>
        <v>Top 20%</v>
      </c>
      <c r="AP1414">
        <v>0</v>
      </c>
      <c r="AQ1414">
        <v>0</v>
      </c>
      <c r="AR1414">
        <v>0</v>
      </c>
      <c r="AS1414">
        <v>0</v>
      </c>
      <c r="AT1414">
        <v>1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1</v>
      </c>
      <c r="BC1414">
        <v>0</v>
      </c>
      <c r="BD1414">
        <v>0</v>
      </c>
      <c r="BE1414">
        <v>0</v>
      </c>
      <c r="BF1414">
        <v>0</v>
      </c>
      <c r="BG1414">
        <v>0</v>
      </c>
    </row>
    <row r="1415" spans="1:59">
      <c r="A1415" s="8">
        <v>39564</v>
      </c>
      <c r="B1415" s="8">
        <v>39569</v>
      </c>
      <c r="C1415" t="s">
        <v>1739</v>
      </c>
      <c r="E1415" t="s">
        <v>581</v>
      </c>
      <c r="F1415" t="s">
        <v>1742</v>
      </c>
      <c r="G1415" t="s">
        <v>55</v>
      </c>
      <c r="H1415" t="s">
        <v>819</v>
      </c>
      <c r="K1415">
        <v>2000</v>
      </c>
      <c r="M1415">
        <v>2008</v>
      </c>
      <c r="N1415" t="s">
        <v>1741</v>
      </c>
      <c r="P1415">
        <f>ROUNDDOWN(AL1415,0)</f>
        <v>4</v>
      </c>
      <c r="S1415">
        <v>1</v>
      </c>
      <c r="U1415">
        <v>2008</v>
      </c>
      <c r="AD1415">
        <v>5</v>
      </c>
      <c r="AH1415">
        <v>5</v>
      </c>
      <c r="AI1415">
        <v>5</v>
      </c>
      <c r="AJ1415">
        <v>6</v>
      </c>
      <c r="AK1415">
        <v>3180</v>
      </c>
      <c r="AL1415">
        <v>4.3</v>
      </c>
      <c r="AM1415" t="s">
        <v>55</v>
      </c>
      <c r="AN1415" t="str">
        <f>CHOOSE(AI1415, "Bottom 20%", "20%-40%", "40%-60%", "60%-80%", "Top 20%")</f>
        <v>Top 20%</v>
      </c>
      <c r="AP1415">
        <v>0</v>
      </c>
      <c r="AQ1415">
        <v>0</v>
      </c>
      <c r="AR1415">
        <v>0</v>
      </c>
      <c r="AS1415">
        <v>0</v>
      </c>
      <c r="AT1415">
        <v>1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1</v>
      </c>
      <c r="BE1415">
        <v>0</v>
      </c>
      <c r="BF1415">
        <v>0</v>
      </c>
      <c r="BG1415">
        <v>0</v>
      </c>
    </row>
    <row r="1416" spans="1:59">
      <c r="A1416" s="8">
        <v>37711</v>
      </c>
      <c r="B1416" s="8">
        <v>37714</v>
      </c>
      <c r="C1416" t="s">
        <v>1739</v>
      </c>
      <c r="E1416" t="s">
        <v>581</v>
      </c>
      <c r="F1416" t="s">
        <v>1743</v>
      </c>
      <c r="G1416" t="s">
        <v>55</v>
      </c>
      <c r="H1416" t="s">
        <v>817</v>
      </c>
      <c r="J1416">
        <v>2</v>
      </c>
      <c r="K1416">
        <v>170</v>
      </c>
      <c r="L1416">
        <v>10</v>
      </c>
      <c r="M1416">
        <v>2003</v>
      </c>
      <c r="N1416" t="s">
        <v>1741</v>
      </c>
      <c r="P1416">
        <f>ROUNDDOWN(AL1416,0)</f>
        <v>4</v>
      </c>
      <c r="S1416">
        <v>1</v>
      </c>
      <c r="U1416">
        <v>2003</v>
      </c>
      <c r="Y1416">
        <v>5</v>
      </c>
      <c r="AH1416">
        <v>5</v>
      </c>
      <c r="AI1416">
        <v>5</v>
      </c>
      <c r="AJ1416">
        <v>4</v>
      </c>
      <c r="AK1416">
        <v>13530</v>
      </c>
      <c r="AL1416">
        <v>4.7</v>
      </c>
      <c r="AM1416" t="s">
        <v>55</v>
      </c>
      <c r="AN1416" t="str">
        <f>CHOOSE(AI1416, "Bottom 20%", "20%-40%", "40%-60%", "60%-80%", "Top 20%")</f>
        <v>Top 20%</v>
      </c>
      <c r="AP1416">
        <v>0</v>
      </c>
      <c r="AQ1416">
        <v>0</v>
      </c>
      <c r="AR1416">
        <v>0</v>
      </c>
      <c r="AS1416">
        <v>0</v>
      </c>
      <c r="AT1416">
        <v>1</v>
      </c>
      <c r="AU1416">
        <v>0</v>
      </c>
      <c r="AV1416">
        <v>0</v>
      </c>
      <c r="AW1416">
        <v>0</v>
      </c>
      <c r="AX1416">
        <v>0</v>
      </c>
      <c r="AY1416">
        <v>1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</row>
    <row r="1417" spans="1:59">
      <c r="A1417" s="8">
        <v>37837</v>
      </c>
      <c r="B1417" s="8">
        <v>37838</v>
      </c>
      <c r="C1417" t="s">
        <v>1739</v>
      </c>
      <c r="E1417" t="s">
        <v>581</v>
      </c>
      <c r="F1417" t="s">
        <v>1744</v>
      </c>
      <c r="G1417" t="s">
        <v>55</v>
      </c>
      <c r="H1417" t="s">
        <v>814</v>
      </c>
      <c r="K1417">
        <v>400</v>
      </c>
      <c r="L1417">
        <v>10</v>
      </c>
      <c r="M1417">
        <v>2003</v>
      </c>
      <c r="N1417" t="s">
        <v>1741</v>
      </c>
      <c r="P1417">
        <f>ROUNDDOWN(AL1417,0)</f>
        <v>3</v>
      </c>
      <c r="S1417">
        <v>1</v>
      </c>
      <c r="U1417">
        <v>2003</v>
      </c>
      <c r="Y1417">
        <v>5</v>
      </c>
      <c r="AH1417">
        <v>5</v>
      </c>
      <c r="AI1417">
        <v>5</v>
      </c>
      <c r="AJ1417">
        <v>2</v>
      </c>
      <c r="AK1417">
        <v>1990</v>
      </c>
      <c r="AL1417">
        <v>3.6</v>
      </c>
      <c r="AM1417" t="s">
        <v>55</v>
      </c>
      <c r="AN1417" t="str">
        <f>CHOOSE(AI1417, "Bottom 20%", "20%-40%", "40%-60%", "60%-80%", "Top 20%")</f>
        <v>Top 20%</v>
      </c>
      <c r="AP1417">
        <v>0</v>
      </c>
      <c r="AQ1417">
        <v>0</v>
      </c>
      <c r="AR1417">
        <v>0</v>
      </c>
      <c r="AS1417">
        <v>0</v>
      </c>
      <c r="AT1417">
        <v>1</v>
      </c>
      <c r="AU1417">
        <v>0</v>
      </c>
      <c r="AV1417">
        <v>0</v>
      </c>
      <c r="AW1417">
        <v>0</v>
      </c>
      <c r="AX1417">
        <v>0</v>
      </c>
      <c r="AY1417">
        <v>1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</row>
    <row r="1418" spans="1:59">
      <c r="A1418" s="8">
        <v>38863</v>
      </c>
      <c r="B1418" s="8">
        <v>38870</v>
      </c>
      <c r="C1418" t="s">
        <v>1739</v>
      </c>
      <c r="E1418" t="s">
        <v>581</v>
      </c>
      <c r="F1418" t="s">
        <v>1745</v>
      </c>
      <c r="G1418" t="s">
        <v>55</v>
      </c>
      <c r="H1418" t="s">
        <v>817</v>
      </c>
      <c r="K1418">
        <v>300</v>
      </c>
      <c r="M1418">
        <v>2006</v>
      </c>
      <c r="N1418" t="s">
        <v>1741</v>
      </c>
      <c r="P1418">
        <f>ROUNDDOWN(AL1418,0)</f>
        <v>4</v>
      </c>
      <c r="S1418">
        <v>1</v>
      </c>
      <c r="U1418">
        <v>2006</v>
      </c>
      <c r="AB1418">
        <v>5</v>
      </c>
      <c r="AH1418">
        <v>5</v>
      </c>
      <c r="AI1418">
        <v>5</v>
      </c>
      <c r="AJ1418">
        <v>8</v>
      </c>
      <c r="AK1418">
        <v>3210</v>
      </c>
      <c r="AL1418">
        <v>4.4000000000000004</v>
      </c>
      <c r="AM1418" t="s">
        <v>55</v>
      </c>
      <c r="AN1418" t="str">
        <f>CHOOSE(AI1418, "Bottom 20%", "20%-40%", "40%-60%", "60%-80%", "Top 20%")</f>
        <v>Top 20%</v>
      </c>
      <c r="AP1418">
        <v>0</v>
      </c>
      <c r="AQ1418">
        <v>0</v>
      </c>
      <c r="AR1418">
        <v>0</v>
      </c>
      <c r="AS1418">
        <v>0</v>
      </c>
      <c r="AT1418">
        <v>1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1</v>
      </c>
      <c r="BC1418">
        <v>0</v>
      </c>
      <c r="BD1418">
        <v>0</v>
      </c>
      <c r="BE1418">
        <v>0</v>
      </c>
      <c r="BF1418">
        <v>0</v>
      </c>
      <c r="BG1418">
        <v>0</v>
      </c>
    </row>
    <row r="1419" spans="1:59">
      <c r="A1419" s="8">
        <v>37667</v>
      </c>
      <c r="B1419" s="8">
        <v>37673</v>
      </c>
      <c r="C1419" t="s">
        <v>1739</v>
      </c>
      <c r="E1419" t="s">
        <v>581</v>
      </c>
      <c r="F1419" t="s">
        <v>1746</v>
      </c>
      <c r="G1419" t="s">
        <v>55</v>
      </c>
      <c r="H1419" t="s">
        <v>817</v>
      </c>
      <c r="K1419">
        <v>1100</v>
      </c>
      <c r="M1419">
        <v>2003</v>
      </c>
      <c r="N1419" t="s">
        <v>1741</v>
      </c>
      <c r="P1419">
        <f>ROUNDDOWN(AL1419,0)</f>
        <v>3</v>
      </c>
      <c r="S1419">
        <v>1</v>
      </c>
      <c r="U1419">
        <v>2003</v>
      </c>
      <c r="Y1419">
        <v>5</v>
      </c>
      <c r="AH1419">
        <v>5</v>
      </c>
      <c r="AI1419">
        <v>5</v>
      </c>
      <c r="AJ1419">
        <v>7</v>
      </c>
      <c r="AK1419">
        <v>1000</v>
      </c>
      <c r="AL1419">
        <v>3.8</v>
      </c>
      <c r="AM1419" t="s">
        <v>55</v>
      </c>
      <c r="AN1419" t="str">
        <f>CHOOSE(AI1419, "Bottom 20%", "20%-40%", "40%-60%", "60%-80%", "Top 20%")</f>
        <v>Top 20%</v>
      </c>
      <c r="AP1419">
        <v>0</v>
      </c>
      <c r="AQ1419">
        <v>0</v>
      </c>
      <c r="AR1419">
        <v>0</v>
      </c>
      <c r="AS1419">
        <v>0</v>
      </c>
      <c r="AT1419">
        <v>1</v>
      </c>
      <c r="AU1419">
        <v>0</v>
      </c>
      <c r="AV1419">
        <v>0</v>
      </c>
      <c r="AW1419">
        <v>0</v>
      </c>
      <c r="AX1419">
        <v>0</v>
      </c>
      <c r="AY1419">
        <v>1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</row>
    <row r="1420" spans="1:59">
      <c r="A1420" s="8">
        <v>38622</v>
      </c>
      <c r="B1420" s="8">
        <v>38624</v>
      </c>
      <c r="C1420" t="s">
        <v>1739</v>
      </c>
      <c r="E1420" t="s">
        <v>581</v>
      </c>
      <c r="F1420" t="s">
        <v>1747</v>
      </c>
      <c r="G1420" t="s">
        <v>55</v>
      </c>
      <c r="H1420" t="s">
        <v>817</v>
      </c>
      <c r="K1420">
        <v>600</v>
      </c>
      <c r="M1420">
        <v>2005</v>
      </c>
      <c r="N1420" t="s">
        <v>1741</v>
      </c>
      <c r="P1420">
        <f>ROUNDDOWN(AL1420,0)</f>
        <v>3</v>
      </c>
      <c r="S1420">
        <v>1</v>
      </c>
      <c r="U1420">
        <v>2005</v>
      </c>
      <c r="AA1420">
        <v>5</v>
      </c>
      <c r="AH1420">
        <v>5</v>
      </c>
      <c r="AI1420">
        <v>5</v>
      </c>
      <c r="AJ1420">
        <v>3</v>
      </c>
      <c r="AK1420">
        <v>330</v>
      </c>
      <c r="AL1420">
        <v>3</v>
      </c>
      <c r="AM1420" t="s">
        <v>55</v>
      </c>
      <c r="AN1420" t="str">
        <f>CHOOSE(AI1420, "Bottom 20%", "20%-40%", "40%-60%", "60%-80%", "Top 20%")</f>
        <v>Top 20%</v>
      </c>
      <c r="AP1420">
        <v>0</v>
      </c>
      <c r="AQ1420">
        <v>0</v>
      </c>
      <c r="AR1420">
        <v>0</v>
      </c>
      <c r="AS1420">
        <v>0</v>
      </c>
      <c r="AT1420">
        <v>1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1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</row>
    <row r="1421" spans="1:59">
      <c r="A1421" s="8">
        <v>39904</v>
      </c>
      <c r="B1421" s="8">
        <v>39912</v>
      </c>
      <c r="C1421" t="s">
        <v>1739</v>
      </c>
      <c r="E1421" t="s">
        <v>581</v>
      </c>
      <c r="F1421" t="s">
        <v>1748</v>
      </c>
      <c r="G1421" t="s">
        <v>55</v>
      </c>
      <c r="H1421" t="s">
        <v>819</v>
      </c>
      <c r="K1421">
        <v>200</v>
      </c>
      <c r="M1421">
        <v>2009</v>
      </c>
      <c r="N1421" t="s">
        <v>1741</v>
      </c>
      <c r="P1421">
        <f>ROUNDDOWN(AL1421,0)</f>
        <v>5</v>
      </c>
      <c r="S1421">
        <v>1</v>
      </c>
      <c r="U1421">
        <v>2009</v>
      </c>
      <c r="AE1421">
        <v>5</v>
      </c>
      <c r="AF1421">
        <v>5</v>
      </c>
      <c r="AG1421">
        <v>5</v>
      </c>
      <c r="AH1421">
        <v>5</v>
      </c>
      <c r="AI1421">
        <v>5</v>
      </c>
      <c r="AJ1421">
        <v>9</v>
      </c>
      <c r="AK1421">
        <v>20490</v>
      </c>
      <c r="AL1421">
        <v>5.3</v>
      </c>
      <c r="AM1421" t="s">
        <v>55</v>
      </c>
      <c r="AN1421" t="str">
        <f>CHOOSE(AI1421, "Bottom 20%", "20%-40%", "40%-60%", "60%-80%", "Top 20%")</f>
        <v>Top 20%</v>
      </c>
      <c r="AP1421">
        <v>0</v>
      </c>
      <c r="AQ1421">
        <v>0</v>
      </c>
      <c r="AR1421">
        <v>0</v>
      </c>
      <c r="AS1421">
        <v>0</v>
      </c>
      <c r="AT1421">
        <v>1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1</v>
      </c>
      <c r="BF1421">
        <v>0</v>
      </c>
      <c r="BG1421">
        <v>0</v>
      </c>
    </row>
    <row r="1422" spans="1:59">
      <c r="A1422" s="8">
        <v>38857</v>
      </c>
      <c r="B1422" s="8">
        <v>38865</v>
      </c>
      <c r="C1422" t="s">
        <v>1739</v>
      </c>
      <c r="E1422" t="s">
        <v>581</v>
      </c>
      <c r="F1422" t="s">
        <v>1749</v>
      </c>
      <c r="G1422" t="s">
        <v>55</v>
      </c>
      <c r="H1422" t="s">
        <v>817</v>
      </c>
      <c r="J1422">
        <v>1</v>
      </c>
      <c r="K1422">
        <v>400</v>
      </c>
      <c r="M1422">
        <v>2006</v>
      </c>
      <c r="N1422" t="s">
        <v>1741</v>
      </c>
      <c r="P1422">
        <f>ROUNDDOWN(AL1422,0)</f>
        <v>5</v>
      </c>
      <c r="S1422">
        <v>1</v>
      </c>
      <c r="U1422">
        <v>2006</v>
      </c>
      <c r="AB1422">
        <v>5</v>
      </c>
      <c r="AH1422">
        <v>5</v>
      </c>
      <c r="AI1422">
        <v>5</v>
      </c>
      <c r="AJ1422">
        <v>9</v>
      </c>
      <c r="AK1422">
        <v>69160</v>
      </c>
      <c r="AL1422">
        <v>5.8</v>
      </c>
      <c r="AM1422" t="s">
        <v>55</v>
      </c>
      <c r="AN1422" t="str">
        <f>CHOOSE(AI1422, "Bottom 20%", "20%-40%", "40%-60%", "60%-80%", "Top 20%")</f>
        <v>Top 20%</v>
      </c>
      <c r="AP1422">
        <v>0</v>
      </c>
      <c r="AQ1422">
        <v>0</v>
      </c>
      <c r="AR1422">
        <v>0</v>
      </c>
      <c r="AS1422">
        <v>0</v>
      </c>
      <c r="AT1422">
        <v>1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1</v>
      </c>
      <c r="BC1422">
        <v>0</v>
      </c>
      <c r="BD1422">
        <v>0</v>
      </c>
      <c r="BE1422">
        <v>0</v>
      </c>
      <c r="BF1422">
        <v>0</v>
      </c>
      <c r="BG1422">
        <v>0</v>
      </c>
    </row>
    <row r="1423" spans="1:59">
      <c r="A1423" s="8">
        <v>38825</v>
      </c>
      <c r="B1423" s="8">
        <v>38831</v>
      </c>
      <c r="C1423" t="s">
        <v>1739</v>
      </c>
      <c r="E1423" t="s">
        <v>581</v>
      </c>
      <c r="F1423" t="s">
        <v>1750</v>
      </c>
      <c r="G1423" t="s">
        <v>55</v>
      </c>
      <c r="H1423" t="s">
        <v>817</v>
      </c>
      <c r="K1423">
        <v>200</v>
      </c>
      <c r="M1423">
        <v>2006</v>
      </c>
      <c r="N1423" t="s">
        <v>1741</v>
      </c>
      <c r="P1423">
        <f>ROUNDDOWN(AL1423,0)</f>
        <v>3</v>
      </c>
      <c r="S1423">
        <v>1</v>
      </c>
      <c r="U1423">
        <v>2006</v>
      </c>
      <c r="AB1423">
        <v>5</v>
      </c>
      <c r="AH1423">
        <v>5</v>
      </c>
      <c r="AI1423">
        <v>5</v>
      </c>
      <c r="AJ1423">
        <v>7</v>
      </c>
      <c r="AK1423">
        <v>730</v>
      </c>
      <c r="AL1423">
        <v>3.7</v>
      </c>
      <c r="AM1423" t="s">
        <v>55</v>
      </c>
      <c r="AN1423" t="str">
        <f>CHOOSE(AI1423, "Bottom 20%", "20%-40%", "40%-60%", "60%-80%", "Top 20%")</f>
        <v>Top 20%</v>
      </c>
      <c r="AP1423">
        <v>0</v>
      </c>
      <c r="AQ1423">
        <v>0</v>
      </c>
      <c r="AR1423">
        <v>0</v>
      </c>
      <c r="AS1423">
        <v>0</v>
      </c>
      <c r="AT1423">
        <v>1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1</v>
      </c>
      <c r="BC1423">
        <v>0</v>
      </c>
      <c r="BD1423">
        <v>0</v>
      </c>
      <c r="BE1423">
        <v>0</v>
      </c>
      <c r="BF1423">
        <v>0</v>
      </c>
      <c r="BG1423">
        <v>0</v>
      </c>
    </row>
    <row r="1424" spans="1:59">
      <c r="A1424" s="8">
        <v>39302</v>
      </c>
      <c r="B1424" s="8">
        <v>39306</v>
      </c>
      <c r="C1424" t="s">
        <v>795</v>
      </c>
      <c r="E1424" t="s">
        <v>535</v>
      </c>
      <c r="F1424" t="s">
        <v>1751</v>
      </c>
      <c r="G1424" t="s">
        <v>55</v>
      </c>
      <c r="H1424" t="s">
        <v>817</v>
      </c>
      <c r="J1424">
        <v>1</v>
      </c>
      <c r="K1424">
        <v>101</v>
      </c>
      <c r="L1424">
        <v>350</v>
      </c>
      <c r="M1424">
        <v>2007</v>
      </c>
      <c r="N1424" t="s">
        <v>796</v>
      </c>
      <c r="P1424">
        <f>ROUNDDOWN(AL1424,0)</f>
        <v>5</v>
      </c>
      <c r="S1424">
        <v>1</v>
      </c>
      <c r="U1424">
        <v>2007</v>
      </c>
      <c r="AC1424">
        <v>5</v>
      </c>
      <c r="AH1424">
        <v>5</v>
      </c>
      <c r="AI1424">
        <v>5</v>
      </c>
      <c r="AJ1424">
        <v>5</v>
      </c>
      <c r="AK1424">
        <v>30940</v>
      </c>
      <c r="AL1424">
        <v>5.2</v>
      </c>
      <c r="AM1424" t="s">
        <v>55</v>
      </c>
      <c r="AN1424" t="str">
        <f>CHOOSE(AI1424, "Bottom 20%", "20%-40%", "40%-60%", "60%-80%", "Top 20%")</f>
        <v>Top 20%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1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1</v>
      </c>
      <c r="BD1424">
        <v>0</v>
      </c>
      <c r="BE1424">
        <v>0</v>
      </c>
      <c r="BF1424">
        <v>0</v>
      </c>
      <c r="BG1424">
        <v>0</v>
      </c>
    </row>
    <row r="1425" spans="1:59">
      <c r="A1425" s="8">
        <v>38924</v>
      </c>
      <c r="B1425" s="8">
        <v>38925</v>
      </c>
      <c r="C1425" t="s">
        <v>795</v>
      </c>
      <c r="E1425" t="s">
        <v>535</v>
      </c>
      <c r="F1425" t="s">
        <v>1752</v>
      </c>
      <c r="G1425" t="s">
        <v>55</v>
      </c>
      <c r="H1425" t="s">
        <v>817</v>
      </c>
      <c r="K1425">
        <v>3000</v>
      </c>
      <c r="M1425">
        <v>2006</v>
      </c>
      <c r="N1425" t="s">
        <v>796</v>
      </c>
      <c r="P1425">
        <f>ROUNDDOWN(AL1425,0)</f>
        <v>2</v>
      </c>
      <c r="S1425">
        <v>1</v>
      </c>
      <c r="U1425">
        <v>2006</v>
      </c>
      <c r="AB1425">
        <v>5</v>
      </c>
      <c r="AH1425">
        <v>5</v>
      </c>
      <c r="AI1425">
        <v>5</v>
      </c>
      <c r="AJ1425">
        <v>2</v>
      </c>
      <c r="AK1425">
        <v>364</v>
      </c>
      <c r="AL1425">
        <v>2.9</v>
      </c>
      <c r="AM1425" t="s">
        <v>55</v>
      </c>
      <c r="AN1425" t="str">
        <f>CHOOSE(AI1425, "Bottom 20%", "20%-40%", "40%-60%", "60%-80%", "Top 20%")</f>
        <v>Top 20%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1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1</v>
      </c>
      <c r="BC1425">
        <v>0</v>
      </c>
      <c r="BD1425">
        <v>0</v>
      </c>
      <c r="BE1425">
        <v>0</v>
      </c>
      <c r="BF1425">
        <v>0</v>
      </c>
      <c r="BG1425">
        <v>0</v>
      </c>
    </row>
    <row r="1426" spans="1:59">
      <c r="A1426" s="8">
        <v>39367</v>
      </c>
      <c r="B1426" s="8">
        <v>39373</v>
      </c>
      <c r="C1426" t="s">
        <v>779</v>
      </c>
      <c r="E1426" t="s">
        <v>535</v>
      </c>
      <c r="F1426" t="s">
        <v>1753</v>
      </c>
      <c r="G1426" t="s">
        <v>55</v>
      </c>
      <c r="H1426" t="s">
        <v>817</v>
      </c>
      <c r="J1426">
        <v>3</v>
      </c>
      <c r="K1426">
        <v>3600</v>
      </c>
      <c r="M1426">
        <v>2007</v>
      </c>
      <c r="N1426" t="s">
        <v>781</v>
      </c>
      <c r="P1426">
        <f>ROUNDDOWN(AL1426,0)</f>
        <v>4</v>
      </c>
      <c r="S1426">
        <v>1</v>
      </c>
      <c r="U1426">
        <v>2007</v>
      </c>
      <c r="AC1426">
        <v>5</v>
      </c>
      <c r="AH1426">
        <v>5</v>
      </c>
      <c r="AI1426">
        <v>5</v>
      </c>
      <c r="AJ1426">
        <v>7</v>
      </c>
      <c r="AK1426">
        <v>5050</v>
      </c>
      <c r="AL1426">
        <v>4.5</v>
      </c>
      <c r="AM1426" t="s">
        <v>55</v>
      </c>
      <c r="AN1426" t="str">
        <f>CHOOSE(AI1426, "Bottom 20%", "20%-40%", "40%-60%", "60%-80%", "Top 20%")</f>
        <v>Top 20%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1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1</v>
      </c>
      <c r="BD1426">
        <v>0</v>
      </c>
      <c r="BE1426">
        <v>0</v>
      </c>
      <c r="BF1426">
        <v>0</v>
      </c>
      <c r="BG1426">
        <v>0</v>
      </c>
    </row>
    <row r="1427" spans="1:59">
      <c r="A1427" s="8">
        <v>36819</v>
      </c>
      <c r="B1427" s="8">
        <v>36825</v>
      </c>
      <c r="C1427" t="s">
        <v>779</v>
      </c>
      <c r="E1427" t="s">
        <v>535</v>
      </c>
      <c r="F1427" t="s">
        <v>1754</v>
      </c>
      <c r="G1427" t="s">
        <v>55</v>
      </c>
      <c r="H1427" t="s">
        <v>814</v>
      </c>
      <c r="J1427">
        <v>8</v>
      </c>
      <c r="K1427">
        <v>500</v>
      </c>
      <c r="L1427">
        <v>75</v>
      </c>
      <c r="M1427">
        <v>2000</v>
      </c>
      <c r="N1427" t="s">
        <v>781</v>
      </c>
      <c r="P1427">
        <f>ROUNDDOWN(AL1427,0)</f>
        <v>5</v>
      </c>
      <c r="S1427">
        <v>1</v>
      </c>
      <c r="U1427">
        <v>2000</v>
      </c>
      <c r="V1427">
        <v>5</v>
      </c>
      <c r="AH1427">
        <v>5</v>
      </c>
      <c r="AI1427">
        <v>5</v>
      </c>
      <c r="AJ1427">
        <v>7</v>
      </c>
      <c r="AK1427">
        <v>26690</v>
      </c>
      <c r="AL1427">
        <v>5.3</v>
      </c>
      <c r="AM1427" t="s">
        <v>55</v>
      </c>
      <c r="AN1427" t="str">
        <f>CHOOSE(AI1427, "Bottom 20%", "20%-40%", "40%-60%", "60%-80%", "Top 20%")</f>
        <v>Top 20%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1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</row>
    <row r="1428" spans="1:59">
      <c r="A1428" s="8">
        <v>39225</v>
      </c>
      <c r="B1428" s="8">
        <v>39228</v>
      </c>
      <c r="C1428" t="s">
        <v>779</v>
      </c>
      <c r="E1428" t="s">
        <v>535</v>
      </c>
      <c r="F1428" t="s">
        <v>1755</v>
      </c>
      <c r="G1428" t="s">
        <v>55</v>
      </c>
      <c r="H1428" t="s">
        <v>817</v>
      </c>
      <c r="J1428">
        <v>1</v>
      </c>
      <c r="K1428">
        <v>550</v>
      </c>
      <c r="L1428">
        <v>400</v>
      </c>
      <c r="M1428">
        <v>2007</v>
      </c>
      <c r="N1428" t="s">
        <v>781</v>
      </c>
      <c r="P1428">
        <f>ROUNDDOWN(AL1428,0)</f>
        <v>5</v>
      </c>
      <c r="S1428">
        <v>1</v>
      </c>
      <c r="U1428">
        <v>2007</v>
      </c>
      <c r="AC1428">
        <v>5</v>
      </c>
      <c r="AH1428">
        <v>5</v>
      </c>
      <c r="AI1428">
        <v>5</v>
      </c>
      <c r="AJ1428">
        <v>4</v>
      </c>
      <c r="AK1428">
        <v>212700</v>
      </c>
      <c r="AL1428">
        <v>5.9</v>
      </c>
      <c r="AM1428" t="s">
        <v>55</v>
      </c>
      <c r="AN1428" t="str">
        <f>CHOOSE(AI1428, "Bottom 20%", "20%-40%", "40%-60%", "60%-80%", "Top 20%")</f>
        <v>Top 20%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1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1</v>
      </c>
      <c r="BD1428">
        <v>0</v>
      </c>
      <c r="BE1428">
        <v>0</v>
      </c>
      <c r="BF1428">
        <v>0</v>
      </c>
      <c r="BG1428">
        <v>0</v>
      </c>
    </row>
    <row r="1429" spans="1:59">
      <c r="A1429" s="8">
        <v>39175</v>
      </c>
      <c r="B1429" s="8">
        <v>39177</v>
      </c>
      <c r="C1429" t="s">
        <v>779</v>
      </c>
      <c r="E1429" t="s">
        <v>535</v>
      </c>
      <c r="F1429" t="s">
        <v>1756</v>
      </c>
      <c r="G1429" t="s">
        <v>55</v>
      </c>
      <c r="H1429" t="s">
        <v>817</v>
      </c>
      <c r="J1429">
        <v>1</v>
      </c>
      <c r="K1429">
        <v>280</v>
      </c>
      <c r="M1429">
        <v>2007</v>
      </c>
      <c r="N1429" t="s">
        <v>781</v>
      </c>
      <c r="P1429">
        <f>ROUNDDOWN(AL1429,0)</f>
        <v>5</v>
      </c>
      <c r="S1429">
        <v>1</v>
      </c>
      <c r="U1429">
        <v>2007</v>
      </c>
      <c r="AC1429">
        <v>5</v>
      </c>
      <c r="AH1429">
        <v>5</v>
      </c>
      <c r="AI1429">
        <v>5</v>
      </c>
      <c r="AJ1429">
        <v>3</v>
      </c>
      <c r="AK1429">
        <v>42040</v>
      </c>
      <c r="AL1429">
        <v>5.4</v>
      </c>
      <c r="AM1429" t="s">
        <v>55</v>
      </c>
      <c r="AN1429" t="str">
        <f>CHOOSE(AI1429, "Bottom 20%", "20%-40%", "40%-60%", "60%-80%", "Top 20%")</f>
        <v>Top 20%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1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1</v>
      </c>
      <c r="BD1429">
        <v>0</v>
      </c>
      <c r="BE1429">
        <v>0</v>
      </c>
      <c r="BF1429">
        <v>0</v>
      </c>
      <c r="BG1429">
        <v>0</v>
      </c>
    </row>
    <row r="1430" spans="1:59">
      <c r="A1430" s="8">
        <v>38497</v>
      </c>
      <c r="B1430" s="8">
        <v>38503</v>
      </c>
      <c r="C1430" t="s">
        <v>1757</v>
      </c>
      <c r="E1430" t="s">
        <v>535</v>
      </c>
      <c r="F1430" t="s">
        <v>1758</v>
      </c>
      <c r="G1430" t="s">
        <v>55</v>
      </c>
      <c r="H1430" t="s">
        <v>817</v>
      </c>
      <c r="K1430">
        <v>400</v>
      </c>
      <c r="M1430">
        <v>2005</v>
      </c>
      <c r="N1430" t="s">
        <v>1759</v>
      </c>
      <c r="P1430">
        <f>ROUNDDOWN(AL1430,0)</f>
        <v>5</v>
      </c>
      <c r="S1430">
        <v>1</v>
      </c>
      <c r="U1430">
        <v>2005</v>
      </c>
      <c r="AA1430">
        <v>5</v>
      </c>
      <c r="AH1430">
        <v>5</v>
      </c>
      <c r="AI1430">
        <v>5</v>
      </c>
      <c r="AJ1430">
        <v>7</v>
      </c>
      <c r="AK1430">
        <v>24900</v>
      </c>
      <c r="AL1430">
        <v>5.2</v>
      </c>
      <c r="AM1430" t="s">
        <v>55</v>
      </c>
      <c r="AN1430" t="str">
        <f>CHOOSE(AI1430, "Bottom 20%", "20%-40%", "40%-60%", "60%-80%", "Top 20%")</f>
        <v>Top 20%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1</v>
      </c>
      <c r="AW1430">
        <v>0</v>
      </c>
      <c r="AX1430">
        <v>0</v>
      </c>
      <c r="AY1430">
        <v>0</v>
      </c>
      <c r="AZ1430">
        <v>0</v>
      </c>
      <c r="BA1430">
        <v>1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</row>
    <row r="1431" spans="1:59">
      <c r="A1431" s="8">
        <v>38602</v>
      </c>
      <c r="B1431" s="8">
        <v>38604</v>
      </c>
      <c r="C1431" t="s">
        <v>772</v>
      </c>
      <c r="E1431" t="s">
        <v>535</v>
      </c>
      <c r="F1431" t="s">
        <v>1760</v>
      </c>
      <c r="G1431" t="s">
        <v>55</v>
      </c>
      <c r="H1431" t="s">
        <v>814</v>
      </c>
      <c r="J1431">
        <v>1</v>
      </c>
      <c r="K1431">
        <v>3000</v>
      </c>
      <c r="M1431">
        <v>2005</v>
      </c>
      <c r="N1431" t="s">
        <v>774</v>
      </c>
      <c r="P1431">
        <f>ROUNDDOWN(AL1431,0)</f>
        <v>4</v>
      </c>
      <c r="S1431">
        <v>1</v>
      </c>
      <c r="U1431">
        <v>2005</v>
      </c>
      <c r="AA1431">
        <v>5</v>
      </c>
      <c r="AH1431">
        <v>5</v>
      </c>
      <c r="AI1431">
        <v>5</v>
      </c>
      <c r="AJ1431">
        <v>3</v>
      </c>
      <c r="AK1431">
        <v>9810</v>
      </c>
      <c r="AL1431">
        <v>4.5</v>
      </c>
      <c r="AM1431" t="s">
        <v>55</v>
      </c>
      <c r="AN1431" t="str">
        <f>CHOOSE(AI1431, "Bottom 20%", "20%-40%", "40%-60%", "60%-80%", "Top 20%")</f>
        <v>Top 20%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1</v>
      </c>
      <c r="AW1431">
        <v>0</v>
      </c>
      <c r="AX1431">
        <v>0</v>
      </c>
      <c r="AY1431">
        <v>0</v>
      </c>
      <c r="AZ1431">
        <v>0</v>
      </c>
      <c r="BA1431">
        <v>1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</row>
    <row r="1432" spans="1:59">
      <c r="A1432" s="8">
        <v>37507</v>
      </c>
      <c r="B1432" s="8">
        <v>37511</v>
      </c>
      <c r="C1432" t="s">
        <v>772</v>
      </c>
      <c r="E1432" t="s">
        <v>535</v>
      </c>
      <c r="F1432" t="s">
        <v>1761</v>
      </c>
      <c r="G1432" t="s">
        <v>55</v>
      </c>
      <c r="H1432" t="s">
        <v>817</v>
      </c>
      <c r="J1432">
        <v>23</v>
      </c>
      <c r="K1432">
        <v>2500</v>
      </c>
      <c r="L1432">
        <v>1190</v>
      </c>
      <c r="M1432">
        <v>2002</v>
      </c>
      <c r="N1432" t="s">
        <v>774</v>
      </c>
      <c r="P1432">
        <f>ROUNDDOWN(AL1432,0)</f>
        <v>4</v>
      </c>
      <c r="S1432">
        <v>1</v>
      </c>
      <c r="U1432">
        <v>2002</v>
      </c>
      <c r="X1432">
        <v>5</v>
      </c>
      <c r="AH1432">
        <v>5</v>
      </c>
      <c r="AI1432">
        <v>5</v>
      </c>
      <c r="AJ1432">
        <v>5</v>
      </c>
      <c r="AK1432">
        <v>10480</v>
      </c>
      <c r="AL1432">
        <v>4.7</v>
      </c>
      <c r="AM1432" t="s">
        <v>55</v>
      </c>
      <c r="AN1432" t="str">
        <f>CHOOSE(AI1432, "Bottom 20%", "20%-40%", "40%-60%", "60%-80%", "Top 20%")</f>
        <v>Top 20%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1</v>
      </c>
      <c r="AW1432">
        <v>0</v>
      </c>
      <c r="AX1432">
        <v>1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</row>
    <row r="1433" spans="1:59">
      <c r="A1433" s="8">
        <v>38671</v>
      </c>
      <c r="B1433" s="8">
        <v>38673</v>
      </c>
      <c r="C1433" t="s">
        <v>772</v>
      </c>
      <c r="E1433" t="s">
        <v>535</v>
      </c>
      <c r="F1433" t="s">
        <v>1762</v>
      </c>
      <c r="G1433" t="s">
        <v>55</v>
      </c>
      <c r="H1433" t="s">
        <v>817</v>
      </c>
      <c r="J1433">
        <v>2</v>
      </c>
      <c r="K1433">
        <v>1000</v>
      </c>
      <c r="M1433">
        <v>2005</v>
      </c>
      <c r="N1433" t="s">
        <v>774</v>
      </c>
      <c r="P1433">
        <f>ROUNDDOWN(AL1433,0)</f>
        <v>3</v>
      </c>
      <c r="S1433">
        <v>1</v>
      </c>
      <c r="U1433">
        <v>2005</v>
      </c>
      <c r="AA1433">
        <v>5</v>
      </c>
      <c r="AH1433">
        <v>5</v>
      </c>
      <c r="AI1433">
        <v>5</v>
      </c>
      <c r="AJ1433">
        <v>3</v>
      </c>
      <c r="AK1433">
        <v>2000</v>
      </c>
      <c r="AL1433">
        <v>3.8</v>
      </c>
      <c r="AM1433" t="s">
        <v>55</v>
      </c>
      <c r="AN1433" t="str">
        <f>CHOOSE(AI1433, "Bottom 20%", "20%-40%", "40%-60%", "60%-80%", "Top 20%")</f>
        <v>Top 20%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1</v>
      </c>
      <c r="AW1433">
        <v>0</v>
      </c>
      <c r="AX1433">
        <v>0</v>
      </c>
      <c r="AY1433">
        <v>0</v>
      </c>
      <c r="AZ1433">
        <v>0</v>
      </c>
      <c r="BA1433">
        <v>1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</row>
    <row r="1434" spans="1:59">
      <c r="A1434" s="8">
        <v>37257</v>
      </c>
      <c r="B1434" s="8">
        <v>37287</v>
      </c>
      <c r="C1434" t="s">
        <v>772</v>
      </c>
      <c r="E1434" t="s">
        <v>535</v>
      </c>
      <c r="F1434" t="s">
        <v>1763</v>
      </c>
      <c r="G1434" t="s">
        <v>55</v>
      </c>
      <c r="K1434">
        <v>180</v>
      </c>
      <c r="M1434">
        <v>2002</v>
      </c>
      <c r="N1434" t="s">
        <v>774</v>
      </c>
      <c r="P1434">
        <f>ROUNDDOWN(AL1434,0)</f>
        <v>4</v>
      </c>
      <c r="S1434">
        <v>1</v>
      </c>
      <c r="U1434">
        <v>2002</v>
      </c>
      <c r="X1434">
        <v>5</v>
      </c>
      <c r="AH1434">
        <v>5</v>
      </c>
      <c r="AI1434">
        <v>5</v>
      </c>
      <c r="AJ1434">
        <v>31</v>
      </c>
      <c r="AK1434">
        <v>9380</v>
      </c>
      <c r="AL1434">
        <v>4.3</v>
      </c>
      <c r="AM1434" t="s">
        <v>55</v>
      </c>
      <c r="AN1434" t="str">
        <f>CHOOSE(AI1434, "Bottom 20%", "20%-40%", "40%-60%", "60%-80%", "Top 20%")</f>
        <v>Top 20%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1</v>
      </c>
      <c r="AW1434">
        <v>0</v>
      </c>
      <c r="AX1434">
        <v>1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</row>
    <row r="1435" spans="1:59">
      <c r="A1435" s="8">
        <v>36971</v>
      </c>
      <c r="B1435" s="8">
        <v>36978</v>
      </c>
      <c r="C1435" t="s">
        <v>772</v>
      </c>
      <c r="E1435" t="s">
        <v>535</v>
      </c>
      <c r="F1435" t="s">
        <v>1764</v>
      </c>
      <c r="G1435" t="s">
        <v>55</v>
      </c>
      <c r="H1435" t="s">
        <v>817</v>
      </c>
      <c r="J1435">
        <v>3</v>
      </c>
      <c r="K1435">
        <v>8100</v>
      </c>
      <c r="L1435">
        <v>132.35</v>
      </c>
      <c r="M1435">
        <v>2001</v>
      </c>
      <c r="N1435" t="s">
        <v>774</v>
      </c>
      <c r="P1435">
        <f>ROUNDDOWN(AL1435,0)</f>
        <v>5</v>
      </c>
      <c r="S1435">
        <v>1</v>
      </c>
      <c r="U1435">
        <v>2001</v>
      </c>
      <c r="W1435">
        <v>5</v>
      </c>
      <c r="AH1435">
        <v>5</v>
      </c>
      <c r="AI1435">
        <v>5</v>
      </c>
      <c r="AJ1435">
        <v>8</v>
      </c>
      <c r="AK1435">
        <v>78100</v>
      </c>
      <c r="AL1435">
        <v>5.8</v>
      </c>
      <c r="AM1435" t="s">
        <v>55</v>
      </c>
      <c r="AN1435" t="str">
        <f>CHOOSE(AI1435, "Bottom 20%", "20%-40%", "40%-60%", "60%-80%", "Top 20%")</f>
        <v>Top 20%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</row>
    <row r="1436" spans="1:59">
      <c r="A1436" s="8">
        <v>36896</v>
      </c>
      <c r="B1436" s="8">
        <v>36898</v>
      </c>
      <c r="C1436" t="s">
        <v>772</v>
      </c>
      <c r="E1436" t="s">
        <v>535</v>
      </c>
      <c r="F1436" t="s">
        <v>1765</v>
      </c>
      <c r="G1436" t="s">
        <v>55</v>
      </c>
      <c r="H1436" t="s">
        <v>814</v>
      </c>
      <c r="K1436">
        <v>390</v>
      </c>
      <c r="M1436">
        <v>2001</v>
      </c>
      <c r="N1436" t="s">
        <v>774</v>
      </c>
      <c r="P1436">
        <f>ROUNDDOWN(AL1436,0)</f>
        <v>4</v>
      </c>
      <c r="S1436">
        <v>1</v>
      </c>
      <c r="U1436">
        <v>2001</v>
      </c>
      <c r="W1436">
        <v>5</v>
      </c>
      <c r="AH1436">
        <v>5</v>
      </c>
      <c r="AI1436">
        <v>5</v>
      </c>
      <c r="AJ1436">
        <v>3</v>
      </c>
      <c r="AK1436">
        <v>3920</v>
      </c>
      <c r="AL1436">
        <v>4.0999999999999996</v>
      </c>
      <c r="AM1436" t="s">
        <v>55</v>
      </c>
      <c r="AN1436" t="str">
        <f>CHOOSE(AI1436, "Bottom 20%", "20%-40%", "40%-60%", "60%-80%", "Top 20%")</f>
        <v>Top 20%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</row>
    <row r="1437" spans="1:59">
      <c r="A1437" s="8">
        <v>37478</v>
      </c>
      <c r="B1437" s="8">
        <v>37480</v>
      </c>
      <c r="C1437" t="s">
        <v>591</v>
      </c>
      <c r="E1437" t="s">
        <v>535</v>
      </c>
      <c r="F1437" t="s">
        <v>1766</v>
      </c>
      <c r="G1437" t="s">
        <v>55</v>
      </c>
      <c r="H1437" t="s">
        <v>817</v>
      </c>
      <c r="K1437">
        <v>250</v>
      </c>
      <c r="M1437">
        <v>2002</v>
      </c>
      <c r="N1437" t="s">
        <v>593</v>
      </c>
      <c r="P1437">
        <f>ROUNDDOWN(AL1437,0)</f>
        <v>2</v>
      </c>
      <c r="S1437">
        <v>1</v>
      </c>
      <c r="U1437">
        <v>2002</v>
      </c>
      <c r="X1437">
        <v>5</v>
      </c>
      <c r="AH1437">
        <v>5</v>
      </c>
      <c r="AI1437">
        <v>5</v>
      </c>
      <c r="AJ1437">
        <v>3</v>
      </c>
      <c r="AK1437">
        <v>60</v>
      </c>
      <c r="AL1437">
        <v>2.2999999999999998</v>
      </c>
      <c r="AM1437" t="s">
        <v>55</v>
      </c>
      <c r="AN1437" t="str">
        <f>CHOOSE(AI1437, "Bottom 20%", "20%-40%", "40%-60%", "60%-80%", "Top 20%")</f>
        <v>Top 20%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1</v>
      </c>
      <c r="AW1437">
        <v>0</v>
      </c>
      <c r="AX1437">
        <v>1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</row>
    <row r="1438" spans="1:59">
      <c r="A1438" s="8">
        <v>39248</v>
      </c>
      <c r="B1438" s="8">
        <v>39254</v>
      </c>
      <c r="C1438" t="s">
        <v>591</v>
      </c>
      <c r="E1438" t="s">
        <v>535</v>
      </c>
      <c r="F1438" t="s">
        <v>1767</v>
      </c>
      <c r="G1438" t="s">
        <v>55</v>
      </c>
      <c r="H1438" t="s">
        <v>817</v>
      </c>
      <c r="J1438">
        <v>1</v>
      </c>
      <c r="K1438">
        <v>200</v>
      </c>
      <c r="L1438">
        <v>448</v>
      </c>
      <c r="M1438">
        <v>2007</v>
      </c>
      <c r="N1438" t="s">
        <v>593</v>
      </c>
      <c r="P1438">
        <f>ROUNDDOWN(AL1438,0)</f>
        <v>5</v>
      </c>
      <c r="S1438">
        <v>1</v>
      </c>
      <c r="U1438">
        <v>2007</v>
      </c>
      <c r="AC1438">
        <v>5</v>
      </c>
      <c r="AH1438">
        <v>5</v>
      </c>
      <c r="AI1438">
        <v>5</v>
      </c>
      <c r="AJ1438">
        <v>7</v>
      </c>
      <c r="AK1438">
        <v>23110</v>
      </c>
      <c r="AL1438">
        <v>5.2</v>
      </c>
      <c r="AM1438" t="s">
        <v>55</v>
      </c>
      <c r="AN1438" t="str">
        <f>CHOOSE(AI1438, "Bottom 20%", "20%-40%", "40%-60%", "60%-80%", "Top 20%")</f>
        <v>Top 20%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1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1</v>
      </c>
      <c r="BD1438">
        <v>0</v>
      </c>
      <c r="BE1438">
        <v>0</v>
      </c>
      <c r="BF1438">
        <v>0</v>
      </c>
      <c r="BG1438">
        <v>0</v>
      </c>
    </row>
    <row r="1439" spans="1:59">
      <c r="A1439" s="8">
        <v>37224</v>
      </c>
      <c r="B1439" s="8">
        <v>37224</v>
      </c>
      <c r="C1439" t="s">
        <v>608</v>
      </c>
      <c r="E1439" t="s">
        <v>535</v>
      </c>
      <c r="F1439" t="s">
        <v>1768</v>
      </c>
      <c r="G1439" t="s">
        <v>55</v>
      </c>
      <c r="H1439" t="s">
        <v>817</v>
      </c>
      <c r="K1439">
        <v>600</v>
      </c>
      <c r="M1439">
        <v>2001</v>
      </c>
      <c r="N1439" t="s">
        <v>610</v>
      </c>
      <c r="P1439">
        <f>ROUNDDOWN(AL1439,0)</f>
        <v>2</v>
      </c>
      <c r="S1439">
        <v>1</v>
      </c>
      <c r="U1439">
        <v>2001</v>
      </c>
      <c r="W1439">
        <v>5</v>
      </c>
      <c r="AH1439">
        <v>5</v>
      </c>
      <c r="AI1439">
        <v>5</v>
      </c>
      <c r="AJ1439">
        <v>1</v>
      </c>
      <c r="AK1439">
        <v>480</v>
      </c>
      <c r="AL1439">
        <v>2.7</v>
      </c>
      <c r="AM1439" t="s">
        <v>55</v>
      </c>
      <c r="AN1439" t="str">
        <f>CHOOSE(AI1439, "Bottom 20%", "20%-40%", "40%-60%", "60%-80%", "Top 20%")</f>
        <v>Top 20%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</row>
    <row r="1440" spans="1:59">
      <c r="A1440" s="8">
        <v>37646</v>
      </c>
      <c r="B1440" s="8">
        <v>37646</v>
      </c>
      <c r="C1440" t="s">
        <v>608</v>
      </c>
      <c r="E1440" t="s">
        <v>535</v>
      </c>
      <c r="F1440" t="s">
        <v>1769</v>
      </c>
      <c r="G1440" t="s">
        <v>55</v>
      </c>
      <c r="H1440" t="s">
        <v>817</v>
      </c>
      <c r="K1440">
        <v>450</v>
      </c>
      <c r="M1440">
        <v>2003</v>
      </c>
      <c r="N1440" t="s">
        <v>610</v>
      </c>
      <c r="P1440">
        <f>ROUNDDOWN(AL1440,0)</f>
        <v>5</v>
      </c>
      <c r="S1440">
        <v>1</v>
      </c>
      <c r="U1440">
        <v>2003</v>
      </c>
      <c r="Y1440">
        <v>5</v>
      </c>
      <c r="AH1440">
        <v>5</v>
      </c>
      <c r="AI1440">
        <v>5</v>
      </c>
      <c r="AJ1440">
        <v>1</v>
      </c>
      <c r="AK1440">
        <v>35400</v>
      </c>
      <c r="AL1440">
        <v>5.6</v>
      </c>
      <c r="AM1440" t="s">
        <v>55</v>
      </c>
      <c r="AN1440" t="str">
        <f>CHOOSE(AI1440, "Bottom 20%", "20%-40%", "40%-60%", "60%-80%", "Top 20%")</f>
        <v>Top 20%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1</v>
      </c>
      <c r="AW1440">
        <v>0</v>
      </c>
      <c r="AX1440">
        <v>0</v>
      </c>
      <c r="AY1440">
        <v>1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</row>
    <row r="1441" spans="1:59">
      <c r="A1441" s="8">
        <v>39402</v>
      </c>
      <c r="B1441" s="8">
        <v>39418</v>
      </c>
      <c r="C1441" t="s">
        <v>608</v>
      </c>
      <c r="E1441" t="s">
        <v>535</v>
      </c>
      <c r="F1441" t="s">
        <v>1770</v>
      </c>
      <c r="G1441" t="s">
        <v>55</v>
      </c>
      <c r="H1441" t="s">
        <v>817</v>
      </c>
      <c r="J1441">
        <v>2</v>
      </c>
      <c r="K1441">
        <v>600</v>
      </c>
      <c r="M1441">
        <v>2007</v>
      </c>
      <c r="N1441" t="s">
        <v>610</v>
      </c>
      <c r="P1441">
        <f>ROUNDDOWN(AL1441,0)</f>
        <v>6</v>
      </c>
      <c r="S1441">
        <v>1</v>
      </c>
      <c r="U1441">
        <v>2007</v>
      </c>
      <c r="AC1441">
        <v>5</v>
      </c>
      <c r="AH1441">
        <v>5</v>
      </c>
      <c r="AI1441">
        <v>5</v>
      </c>
      <c r="AJ1441">
        <v>17</v>
      </c>
      <c r="AK1441">
        <v>52770</v>
      </c>
      <c r="AL1441">
        <v>6</v>
      </c>
      <c r="AM1441" t="s">
        <v>55</v>
      </c>
      <c r="AN1441" t="str">
        <f>CHOOSE(AI1441, "Bottom 20%", "20%-40%", "40%-60%", "60%-80%", "Top 20%")</f>
        <v>Top 20%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1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1</v>
      </c>
      <c r="BD1441">
        <v>0</v>
      </c>
      <c r="BE1441">
        <v>0</v>
      </c>
      <c r="BF1441">
        <v>0</v>
      </c>
      <c r="BG1441">
        <v>0</v>
      </c>
    </row>
    <row r="1442" spans="1:59">
      <c r="A1442" s="8">
        <v>40511</v>
      </c>
      <c r="B1442" s="8">
        <v>40517</v>
      </c>
      <c r="C1442" t="s">
        <v>608</v>
      </c>
      <c r="E1442" t="s">
        <v>535</v>
      </c>
      <c r="F1442" t="s">
        <v>1771</v>
      </c>
      <c r="G1442" t="s">
        <v>55</v>
      </c>
      <c r="H1442" t="s">
        <v>819</v>
      </c>
      <c r="J1442">
        <v>1</v>
      </c>
      <c r="K1442">
        <v>150</v>
      </c>
      <c r="M1442">
        <v>2010</v>
      </c>
      <c r="N1442" t="s">
        <v>610</v>
      </c>
      <c r="P1442">
        <f>ROUNDDOWN(AL1442,0)</f>
        <v>5</v>
      </c>
      <c r="S1442">
        <v>1</v>
      </c>
      <c r="U1442">
        <v>2010</v>
      </c>
      <c r="AE1442">
        <v>5</v>
      </c>
      <c r="AF1442">
        <v>5</v>
      </c>
      <c r="AG1442">
        <v>5</v>
      </c>
      <c r="AH1442">
        <v>5</v>
      </c>
      <c r="AI1442">
        <v>5</v>
      </c>
      <c r="AJ1442">
        <v>7</v>
      </c>
      <c r="AK1442">
        <v>27315.31</v>
      </c>
      <c r="AL1442">
        <v>5</v>
      </c>
      <c r="AM1442" t="s">
        <v>55</v>
      </c>
      <c r="AN1442" t="str">
        <f>CHOOSE(AI1442, "Bottom 20%", "20%-40%", "40%-60%", "60%-80%", "Top 20%")</f>
        <v>Top 20%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1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1</v>
      </c>
      <c r="BG1442">
        <v>0</v>
      </c>
    </row>
    <row r="1443" spans="1:59">
      <c r="A1443" s="8">
        <v>37603</v>
      </c>
      <c r="B1443" s="8">
        <v>37603</v>
      </c>
      <c r="C1443" t="s">
        <v>608</v>
      </c>
      <c r="E1443" t="s">
        <v>535</v>
      </c>
      <c r="F1443" t="s">
        <v>1772</v>
      </c>
      <c r="G1443" t="s">
        <v>55</v>
      </c>
      <c r="K1443">
        <v>180</v>
      </c>
      <c r="M1443">
        <v>2002</v>
      </c>
      <c r="N1443" t="s">
        <v>610</v>
      </c>
      <c r="P1443">
        <f>ROUNDDOWN(AL1443,0)</f>
        <v>3</v>
      </c>
      <c r="S1443">
        <v>1</v>
      </c>
      <c r="U1443">
        <v>2002</v>
      </c>
      <c r="X1443">
        <v>5</v>
      </c>
      <c r="AH1443">
        <v>5</v>
      </c>
      <c r="AI1443">
        <v>5</v>
      </c>
      <c r="AJ1443">
        <v>1</v>
      </c>
      <c r="AK1443">
        <v>1030</v>
      </c>
      <c r="AL1443">
        <v>3.7</v>
      </c>
      <c r="AM1443" t="s">
        <v>55</v>
      </c>
      <c r="AN1443" t="str">
        <f>CHOOSE(AI1443, "Bottom 20%", "20%-40%", "40%-60%", "60%-80%", "Top 20%")</f>
        <v>Top 20%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1</v>
      </c>
      <c r="AW1443">
        <v>0</v>
      </c>
      <c r="AX1443">
        <v>1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</row>
    <row r="1444" spans="1:59">
      <c r="A1444" s="8">
        <v>37862</v>
      </c>
      <c r="B1444" s="8">
        <v>37864</v>
      </c>
      <c r="C1444" t="s">
        <v>594</v>
      </c>
      <c r="E1444" t="s">
        <v>535</v>
      </c>
      <c r="F1444" t="s">
        <v>1773</v>
      </c>
      <c r="G1444" t="s">
        <v>55</v>
      </c>
      <c r="H1444" t="s">
        <v>817</v>
      </c>
      <c r="J1444">
        <v>2</v>
      </c>
      <c r="K1444">
        <v>350</v>
      </c>
      <c r="L1444">
        <v>655</v>
      </c>
      <c r="M1444">
        <v>2003</v>
      </c>
      <c r="N1444" t="s">
        <v>596</v>
      </c>
      <c r="P1444">
        <f>ROUNDDOWN(AL1444,0)</f>
        <v>3</v>
      </c>
      <c r="S1444">
        <v>1</v>
      </c>
      <c r="U1444">
        <v>2003</v>
      </c>
      <c r="Y1444">
        <v>5</v>
      </c>
      <c r="AH1444">
        <v>5</v>
      </c>
      <c r="AI1444">
        <v>5</v>
      </c>
      <c r="AJ1444">
        <v>3</v>
      </c>
      <c r="AK1444">
        <v>1110</v>
      </c>
      <c r="AL1444">
        <v>3.3</v>
      </c>
      <c r="AM1444" t="s">
        <v>55</v>
      </c>
      <c r="AN1444" t="str">
        <f>CHOOSE(AI1444, "Bottom 20%", "20%-40%", "40%-60%", "60%-80%", "Top 20%")</f>
        <v>Top 20%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1</v>
      </c>
      <c r="AW1444">
        <v>0</v>
      </c>
      <c r="AX1444">
        <v>0</v>
      </c>
      <c r="AY1444">
        <v>1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</row>
    <row r="1445" spans="1:59">
      <c r="A1445" s="8">
        <v>37646</v>
      </c>
      <c r="B1445" s="8">
        <v>37648</v>
      </c>
      <c r="C1445" t="s">
        <v>594</v>
      </c>
      <c r="E1445" t="s">
        <v>535</v>
      </c>
      <c r="F1445" t="s">
        <v>1774</v>
      </c>
      <c r="G1445" t="s">
        <v>55</v>
      </c>
      <c r="H1445" t="s">
        <v>817</v>
      </c>
      <c r="J1445">
        <v>1</v>
      </c>
      <c r="K1445">
        <v>1000</v>
      </c>
      <c r="L1445">
        <v>150</v>
      </c>
      <c r="M1445">
        <v>2003</v>
      </c>
      <c r="N1445" t="s">
        <v>596</v>
      </c>
      <c r="P1445">
        <f>ROUNDDOWN(AL1445,0)</f>
        <v>4</v>
      </c>
      <c r="S1445">
        <v>1</v>
      </c>
      <c r="U1445">
        <v>2003</v>
      </c>
      <c r="Y1445">
        <v>5</v>
      </c>
      <c r="AH1445">
        <v>5</v>
      </c>
      <c r="AI1445">
        <v>5</v>
      </c>
      <c r="AJ1445">
        <v>3</v>
      </c>
      <c r="AK1445">
        <v>28760</v>
      </c>
      <c r="AL1445">
        <v>4.9000000000000004</v>
      </c>
      <c r="AM1445" t="s">
        <v>55</v>
      </c>
      <c r="AN1445" t="str">
        <f>CHOOSE(AI1445, "Bottom 20%", "20%-40%", "40%-60%", "60%-80%", "Top 20%")</f>
        <v>Top 20%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1</v>
      </c>
      <c r="AW1445">
        <v>0</v>
      </c>
      <c r="AX1445">
        <v>0</v>
      </c>
      <c r="AY1445">
        <v>1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</row>
    <row r="1446" spans="1:59">
      <c r="A1446" s="8">
        <v>37582</v>
      </c>
      <c r="B1446" s="8">
        <v>37593</v>
      </c>
      <c r="C1446" t="s">
        <v>594</v>
      </c>
      <c r="E1446" t="s">
        <v>535</v>
      </c>
      <c r="F1446" t="s">
        <v>1775</v>
      </c>
      <c r="G1446" t="s">
        <v>55</v>
      </c>
      <c r="H1446" t="s">
        <v>817</v>
      </c>
      <c r="J1446">
        <v>2</v>
      </c>
      <c r="K1446">
        <v>10000</v>
      </c>
      <c r="L1446">
        <v>350</v>
      </c>
      <c r="M1446">
        <v>2002</v>
      </c>
      <c r="N1446" t="s">
        <v>596</v>
      </c>
      <c r="P1446">
        <f>ROUNDDOWN(AL1446,0)</f>
        <v>5</v>
      </c>
      <c r="S1446">
        <v>1</v>
      </c>
      <c r="U1446">
        <v>2002</v>
      </c>
      <c r="X1446">
        <v>5</v>
      </c>
      <c r="AH1446">
        <v>5</v>
      </c>
      <c r="AI1446">
        <v>5</v>
      </c>
      <c r="AJ1446">
        <v>12</v>
      </c>
      <c r="AK1446">
        <v>29900</v>
      </c>
      <c r="AL1446">
        <v>5.6</v>
      </c>
      <c r="AM1446" t="s">
        <v>55</v>
      </c>
      <c r="AN1446" t="str">
        <f>CHOOSE(AI1446, "Bottom 20%", "20%-40%", "40%-60%", "60%-80%", "Top 20%")</f>
        <v>Top 20%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1</v>
      </c>
      <c r="AW1446">
        <v>0</v>
      </c>
      <c r="AX1446">
        <v>1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</row>
    <row r="1447" spans="1:59">
      <c r="A1447" s="8">
        <v>38302</v>
      </c>
      <c r="B1447" s="8">
        <v>38303</v>
      </c>
      <c r="C1447" t="s">
        <v>600</v>
      </c>
      <c r="E1447" t="s">
        <v>157</v>
      </c>
      <c r="F1447" t="s">
        <v>1776</v>
      </c>
      <c r="G1447" t="s">
        <v>55</v>
      </c>
      <c r="H1447" t="s">
        <v>817</v>
      </c>
      <c r="J1447">
        <v>1</v>
      </c>
      <c r="K1447">
        <v>2290</v>
      </c>
      <c r="M1447">
        <v>2004</v>
      </c>
      <c r="N1447" t="s">
        <v>602</v>
      </c>
      <c r="P1447">
        <f>ROUNDDOWN(AL1447,0)</f>
        <v>5</v>
      </c>
      <c r="S1447">
        <v>1</v>
      </c>
      <c r="U1447">
        <v>2004</v>
      </c>
      <c r="Z1447">
        <v>5</v>
      </c>
      <c r="AH1447">
        <v>5</v>
      </c>
      <c r="AI1447">
        <v>5</v>
      </c>
      <c r="AJ1447">
        <v>2</v>
      </c>
      <c r="AK1447">
        <v>32210</v>
      </c>
      <c r="AL1447">
        <v>5.2</v>
      </c>
      <c r="AM1447" t="s">
        <v>55</v>
      </c>
      <c r="AN1447" t="str">
        <f>CHOOSE(AI1447, "Bottom 20%", "20%-40%", "40%-60%", "60%-80%", "Top 20%")</f>
        <v>Top 20%</v>
      </c>
      <c r="AP1447">
        <v>1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1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</row>
    <row r="1448" spans="1:59">
      <c r="A1448" s="8">
        <v>39267</v>
      </c>
      <c r="B1448" s="8">
        <v>39275</v>
      </c>
      <c r="C1448" t="s">
        <v>600</v>
      </c>
      <c r="E1448" t="s">
        <v>157</v>
      </c>
      <c r="F1448" t="s">
        <v>1777</v>
      </c>
      <c r="G1448" t="s">
        <v>55</v>
      </c>
      <c r="H1448" t="s">
        <v>817</v>
      </c>
      <c r="J1448">
        <v>2</v>
      </c>
      <c r="K1448">
        <v>10000</v>
      </c>
      <c r="M1448">
        <v>2007</v>
      </c>
      <c r="N1448" t="s">
        <v>602</v>
      </c>
      <c r="P1448">
        <f>ROUNDDOWN(AL1448,0)</f>
        <v>4</v>
      </c>
      <c r="S1448">
        <v>1</v>
      </c>
      <c r="U1448">
        <v>2007</v>
      </c>
      <c r="AC1448">
        <v>5</v>
      </c>
      <c r="AH1448">
        <v>5</v>
      </c>
      <c r="AI1448">
        <v>5</v>
      </c>
      <c r="AJ1448">
        <v>9</v>
      </c>
      <c r="AK1448">
        <v>2670</v>
      </c>
      <c r="AL1448">
        <v>4.4000000000000004</v>
      </c>
      <c r="AM1448" t="s">
        <v>55</v>
      </c>
      <c r="AN1448" t="str">
        <f>CHOOSE(AI1448, "Bottom 20%", "20%-40%", "40%-60%", "60%-80%", "Top 20%")</f>
        <v>Top 20%</v>
      </c>
      <c r="AP1448">
        <v>1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1</v>
      </c>
      <c r="BD1448">
        <v>0</v>
      </c>
      <c r="BE1448">
        <v>0</v>
      </c>
      <c r="BF1448">
        <v>0</v>
      </c>
      <c r="BG1448">
        <v>0</v>
      </c>
    </row>
    <row r="1449" spans="1:59">
      <c r="A1449" s="8">
        <v>36779</v>
      </c>
      <c r="B1449" s="8">
        <v>36786</v>
      </c>
      <c r="C1449" t="s">
        <v>600</v>
      </c>
      <c r="E1449" t="s">
        <v>157</v>
      </c>
      <c r="F1449" t="s">
        <v>1778</v>
      </c>
      <c r="G1449" t="s">
        <v>55</v>
      </c>
      <c r="H1449" t="s">
        <v>1051</v>
      </c>
      <c r="J1449">
        <v>18</v>
      </c>
      <c r="K1449">
        <v>360110</v>
      </c>
      <c r="L1449">
        <v>7440</v>
      </c>
      <c r="M1449">
        <v>2000</v>
      </c>
      <c r="N1449" t="s">
        <v>602</v>
      </c>
      <c r="P1449">
        <f>ROUNDDOWN(AL1449,0)</f>
        <v>5</v>
      </c>
      <c r="S1449">
        <v>1</v>
      </c>
      <c r="U1449">
        <v>2000</v>
      </c>
      <c r="V1449">
        <v>5</v>
      </c>
      <c r="AH1449">
        <v>5</v>
      </c>
      <c r="AI1449">
        <v>5</v>
      </c>
      <c r="AJ1449">
        <v>8</v>
      </c>
      <c r="AK1449">
        <v>42970</v>
      </c>
      <c r="AL1449">
        <v>5.5</v>
      </c>
      <c r="AM1449" t="s">
        <v>55</v>
      </c>
      <c r="AN1449" t="str">
        <f>CHOOSE(AI1449, "Bottom 20%", "20%-40%", "40%-60%", "60%-80%", "Top 20%")</f>
        <v>Top 20%</v>
      </c>
      <c r="AP1449">
        <v>1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</row>
    <row r="1450" spans="1:59">
      <c r="A1450" s="8">
        <v>38180</v>
      </c>
      <c r="B1450" s="8">
        <v>38182</v>
      </c>
      <c r="C1450" t="s">
        <v>600</v>
      </c>
      <c r="E1450" t="s">
        <v>157</v>
      </c>
      <c r="F1450" t="s">
        <v>1779</v>
      </c>
      <c r="G1450" t="s">
        <v>55</v>
      </c>
      <c r="H1450" t="s">
        <v>814</v>
      </c>
      <c r="J1450">
        <v>21</v>
      </c>
      <c r="K1450">
        <v>25807</v>
      </c>
      <c r="L1450">
        <v>1950</v>
      </c>
      <c r="M1450">
        <v>2004</v>
      </c>
      <c r="N1450" t="s">
        <v>602</v>
      </c>
      <c r="P1450">
        <f>ROUNDDOWN(AL1450,0)</f>
        <v>5</v>
      </c>
      <c r="S1450">
        <v>1</v>
      </c>
      <c r="U1450">
        <v>2004</v>
      </c>
      <c r="Z1450">
        <v>5</v>
      </c>
      <c r="AH1450">
        <v>5</v>
      </c>
      <c r="AI1450">
        <v>5</v>
      </c>
      <c r="AJ1450">
        <v>3</v>
      </c>
      <c r="AK1450">
        <v>25360</v>
      </c>
      <c r="AL1450">
        <v>5.2</v>
      </c>
      <c r="AM1450" t="s">
        <v>55</v>
      </c>
      <c r="AN1450" t="str">
        <f>CHOOSE(AI1450, "Bottom 20%", "20%-40%", "40%-60%", "60%-80%", "Top 20%")</f>
        <v>Top 20%</v>
      </c>
      <c r="AP1450">
        <v>1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1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</row>
    <row r="1451" spans="1:59">
      <c r="A1451" s="8">
        <v>40377</v>
      </c>
      <c r="B1451" s="8">
        <v>40377</v>
      </c>
      <c r="C1451" t="s">
        <v>600</v>
      </c>
      <c r="E1451" t="s">
        <v>157</v>
      </c>
      <c r="F1451" t="s">
        <v>1780</v>
      </c>
      <c r="G1451" t="s">
        <v>55</v>
      </c>
      <c r="H1451" t="s">
        <v>819</v>
      </c>
      <c r="J1451">
        <v>10</v>
      </c>
      <c r="M1451">
        <v>2010</v>
      </c>
      <c r="N1451" t="s">
        <v>602</v>
      </c>
      <c r="P1451">
        <f>ROUNDDOWN(AL1451,0)</f>
        <v>5</v>
      </c>
      <c r="S1451">
        <v>1</v>
      </c>
      <c r="U1451">
        <v>2010</v>
      </c>
      <c r="AE1451">
        <v>5</v>
      </c>
      <c r="AF1451">
        <v>5</v>
      </c>
      <c r="AG1451">
        <v>5</v>
      </c>
      <c r="AH1451">
        <v>5</v>
      </c>
      <c r="AI1451">
        <v>5</v>
      </c>
      <c r="AJ1451">
        <v>1</v>
      </c>
      <c r="AK1451">
        <v>78650</v>
      </c>
      <c r="AL1451">
        <v>5.2</v>
      </c>
      <c r="AM1451" t="s">
        <v>55</v>
      </c>
      <c r="AN1451" t="str">
        <f>CHOOSE(AI1451, "Bottom 20%", "20%-40%", "40%-60%", "60%-80%", "Top 20%")</f>
        <v>Top 20%</v>
      </c>
      <c r="AP1451">
        <v>1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1</v>
      </c>
      <c r="BG1451">
        <v>0</v>
      </c>
    </row>
    <row r="1452" spans="1:59">
      <c r="A1452" s="8">
        <v>38920</v>
      </c>
      <c r="B1452" s="8">
        <v>38924</v>
      </c>
      <c r="C1452" t="s">
        <v>600</v>
      </c>
      <c r="E1452" t="s">
        <v>157</v>
      </c>
      <c r="F1452" t="s">
        <v>1781</v>
      </c>
      <c r="G1452" t="s">
        <v>55</v>
      </c>
      <c r="H1452" t="s">
        <v>817</v>
      </c>
      <c r="J1452">
        <v>8</v>
      </c>
      <c r="K1452">
        <v>4300</v>
      </c>
      <c r="M1452">
        <v>2006</v>
      </c>
      <c r="N1452" t="s">
        <v>602</v>
      </c>
      <c r="P1452">
        <f>ROUNDDOWN(AL1452,0)</f>
        <v>4</v>
      </c>
      <c r="S1452">
        <v>1</v>
      </c>
      <c r="U1452">
        <v>2006</v>
      </c>
      <c r="AB1452">
        <v>5</v>
      </c>
      <c r="AH1452">
        <v>5</v>
      </c>
      <c r="AI1452">
        <v>5</v>
      </c>
      <c r="AJ1452">
        <v>5</v>
      </c>
      <c r="AK1452">
        <v>6130</v>
      </c>
      <c r="AL1452">
        <v>4.5</v>
      </c>
      <c r="AM1452" t="s">
        <v>55</v>
      </c>
      <c r="AN1452" t="str">
        <f>CHOOSE(AI1452, "Bottom 20%", "20%-40%", "40%-60%", "60%-80%", "Top 20%")</f>
        <v>Top 20%</v>
      </c>
      <c r="AP1452">
        <v>1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1</v>
      </c>
      <c r="BC1452">
        <v>0</v>
      </c>
      <c r="BD1452">
        <v>0</v>
      </c>
      <c r="BE1452">
        <v>0</v>
      </c>
      <c r="BF1452">
        <v>0</v>
      </c>
      <c r="BG1452">
        <v>0</v>
      </c>
    </row>
    <row r="1453" spans="1:59">
      <c r="A1453" s="8">
        <v>37821</v>
      </c>
      <c r="B1453" s="8">
        <v>37823</v>
      </c>
      <c r="C1453" t="s">
        <v>600</v>
      </c>
      <c r="E1453" t="s">
        <v>157</v>
      </c>
      <c r="F1453" t="s">
        <v>1782</v>
      </c>
      <c r="G1453" t="s">
        <v>55</v>
      </c>
      <c r="H1453" t="s">
        <v>817</v>
      </c>
      <c r="J1453">
        <v>23</v>
      </c>
      <c r="K1453">
        <v>814</v>
      </c>
      <c r="L1453">
        <v>7</v>
      </c>
      <c r="M1453">
        <v>2003</v>
      </c>
      <c r="N1453" t="s">
        <v>602</v>
      </c>
      <c r="P1453">
        <f>ROUNDDOWN(AL1453,0)</f>
        <v>4</v>
      </c>
      <c r="S1453">
        <v>1</v>
      </c>
      <c r="U1453">
        <v>2003</v>
      </c>
      <c r="Y1453">
        <v>5</v>
      </c>
      <c r="AH1453">
        <v>5</v>
      </c>
      <c r="AI1453">
        <v>5</v>
      </c>
      <c r="AJ1453">
        <v>3</v>
      </c>
      <c r="AK1453">
        <v>8080</v>
      </c>
      <c r="AL1453">
        <v>4.4000000000000004</v>
      </c>
      <c r="AM1453" t="s">
        <v>55</v>
      </c>
      <c r="AN1453" t="str">
        <f>CHOOSE(AI1453, "Bottom 20%", "20%-40%", "40%-60%", "60%-80%", "Top 20%")</f>
        <v>Top 20%</v>
      </c>
      <c r="AP1453">
        <v>1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1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</row>
    <row r="1454" spans="1:59">
      <c r="A1454" s="8">
        <v>37086</v>
      </c>
      <c r="B1454" s="8">
        <v>37087</v>
      </c>
      <c r="C1454" t="s">
        <v>1783</v>
      </c>
      <c r="E1454" t="s">
        <v>157</v>
      </c>
      <c r="F1454" t="s">
        <v>1784</v>
      </c>
      <c r="G1454" t="s">
        <v>55</v>
      </c>
      <c r="H1454" t="s">
        <v>814</v>
      </c>
      <c r="J1454">
        <v>62</v>
      </c>
      <c r="K1454">
        <v>295000</v>
      </c>
      <c r="L1454">
        <v>76</v>
      </c>
      <c r="M1454">
        <v>2001</v>
      </c>
      <c r="N1454" t="s">
        <v>1785</v>
      </c>
      <c r="P1454">
        <f>ROUNDDOWN(AL1454,0)</f>
        <v>3</v>
      </c>
      <c r="S1454">
        <v>1</v>
      </c>
      <c r="U1454">
        <v>2001</v>
      </c>
      <c r="W1454">
        <v>5</v>
      </c>
      <c r="AH1454">
        <v>5</v>
      </c>
      <c r="AI1454">
        <v>5</v>
      </c>
      <c r="AJ1454">
        <v>2</v>
      </c>
      <c r="AK1454">
        <v>2230</v>
      </c>
      <c r="AL1454">
        <v>3.6</v>
      </c>
      <c r="AM1454" t="s">
        <v>55</v>
      </c>
      <c r="AN1454" t="str">
        <f>CHOOSE(AI1454, "Bottom 20%", "20%-40%", "40%-60%", "60%-80%", "Top 20%")</f>
        <v>Top 20%</v>
      </c>
      <c r="AP1454">
        <v>1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1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</row>
    <row r="1455" spans="1:59">
      <c r="A1455" s="8">
        <v>37473</v>
      </c>
      <c r="B1455" s="8">
        <v>37479</v>
      </c>
      <c r="C1455" t="s">
        <v>1783</v>
      </c>
      <c r="E1455" t="s">
        <v>157</v>
      </c>
      <c r="F1455" t="s">
        <v>1786</v>
      </c>
      <c r="G1455" t="s">
        <v>55</v>
      </c>
      <c r="H1455" t="s">
        <v>817</v>
      </c>
      <c r="J1455">
        <v>21</v>
      </c>
      <c r="K1455">
        <v>4007</v>
      </c>
      <c r="L1455">
        <v>345</v>
      </c>
      <c r="M1455">
        <v>2002</v>
      </c>
      <c r="N1455" t="s">
        <v>1785</v>
      </c>
      <c r="P1455">
        <f>ROUNDDOWN(AL1455,0)</f>
        <v>5</v>
      </c>
      <c r="S1455">
        <v>1</v>
      </c>
      <c r="U1455">
        <v>2002</v>
      </c>
      <c r="X1455">
        <v>5</v>
      </c>
      <c r="AH1455">
        <v>5</v>
      </c>
      <c r="AI1455">
        <v>5</v>
      </c>
      <c r="AJ1455">
        <v>7</v>
      </c>
      <c r="AK1455">
        <v>29700</v>
      </c>
      <c r="AL1455">
        <v>5.3</v>
      </c>
      <c r="AM1455" t="s">
        <v>55</v>
      </c>
      <c r="AN1455" t="str">
        <f>CHOOSE(AI1455, "Bottom 20%", "20%-40%", "40%-60%", "60%-80%", "Top 20%")</f>
        <v>Top 20%</v>
      </c>
      <c r="AP1455">
        <v>1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1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</row>
    <row r="1456" spans="1:59">
      <c r="A1456" s="8">
        <v>38566</v>
      </c>
      <c r="B1456" s="8">
        <v>38568</v>
      </c>
      <c r="C1456" t="s">
        <v>1783</v>
      </c>
      <c r="E1456" t="s">
        <v>157</v>
      </c>
      <c r="F1456" t="s">
        <v>1787</v>
      </c>
      <c r="G1456" t="s">
        <v>55</v>
      </c>
      <c r="H1456" t="s">
        <v>814</v>
      </c>
      <c r="J1456">
        <v>18</v>
      </c>
      <c r="K1456">
        <v>14510</v>
      </c>
      <c r="M1456">
        <v>2005</v>
      </c>
      <c r="N1456" t="s">
        <v>1785</v>
      </c>
      <c r="P1456">
        <f>ROUNDDOWN(AL1456,0)</f>
        <v>4</v>
      </c>
      <c r="S1456">
        <v>1</v>
      </c>
      <c r="U1456">
        <v>2005</v>
      </c>
      <c r="AA1456">
        <v>5</v>
      </c>
      <c r="AH1456">
        <v>5</v>
      </c>
      <c r="AI1456">
        <v>5</v>
      </c>
      <c r="AJ1456">
        <v>3</v>
      </c>
      <c r="AK1456">
        <v>9970</v>
      </c>
      <c r="AL1456">
        <v>4.5</v>
      </c>
      <c r="AM1456" t="s">
        <v>55</v>
      </c>
      <c r="AN1456" t="str">
        <f>CHOOSE(AI1456, "Bottom 20%", "20%-40%", "40%-60%", "60%-80%", "Top 20%")</f>
        <v>Top 20%</v>
      </c>
      <c r="AP1456">
        <v>1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1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</row>
    <row r="1457" spans="1:59">
      <c r="A1457" s="8">
        <v>38214</v>
      </c>
      <c r="B1457" s="8">
        <v>38221</v>
      </c>
      <c r="C1457" t="s">
        <v>1783</v>
      </c>
      <c r="E1457" t="s">
        <v>157</v>
      </c>
      <c r="F1457" t="s">
        <v>1788</v>
      </c>
      <c r="G1457" t="s">
        <v>55</v>
      </c>
      <c r="H1457" t="s">
        <v>817</v>
      </c>
      <c r="J1457">
        <v>10</v>
      </c>
      <c r="K1457">
        <v>1501</v>
      </c>
      <c r="L1457">
        <v>5.548</v>
      </c>
      <c r="M1457">
        <v>2004</v>
      </c>
      <c r="N1457" t="s">
        <v>1785</v>
      </c>
      <c r="P1457">
        <f>ROUNDDOWN(AL1457,0)</f>
        <v>4</v>
      </c>
      <c r="S1457">
        <v>1</v>
      </c>
      <c r="U1457">
        <v>2004</v>
      </c>
      <c r="Z1457">
        <v>5</v>
      </c>
      <c r="AH1457">
        <v>5</v>
      </c>
      <c r="AI1457">
        <v>5</v>
      </c>
      <c r="AJ1457">
        <v>8</v>
      </c>
      <c r="AK1457">
        <v>16540</v>
      </c>
      <c r="AL1457">
        <v>4.8</v>
      </c>
      <c r="AM1457" t="s">
        <v>55</v>
      </c>
      <c r="AN1457" t="str">
        <f>CHOOSE(AI1457, "Bottom 20%", "20%-40%", "40%-60%", "60%-80%", "Top 20%")</f>
        <v>Top 20%</v>
      </c>
      <c r="AP1457">
        <v>1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1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</row>
    <row r="1458" spans="1:59">
      <c r="A1458" s="8">
        <v>38910</v>
      </c>
      <c r="B1458" s="8">
        <v>38918</v>
      </c>
      <c r="C1458" t="s">
        <v>1783</v>
      </c>
      <c r="E1458" t="s">
        <v>157</v>
      </c>
      <c r="F1458" t="s">
        <v>1789</v>
      </c>
      <c r="G1458" t="s">
        <v>55</v>
      </c>
      <c r="H1458" t="s">
        <v>814</v>
      </c>
      <c r="J1458">
        <v>46</v>
      </c>
      <c r="K1458">
        <v>4630</v>
      </c>
      <c r="M1458">
        <v>2006</v>
      </c>
      <c r="N1458" t="s">
        <v>1785</v>
      </c>
      <c r="P1458">
        <f>ROUNDDOWN(AL1458,0)</f>
        <v>5</v>
      </c>
      <c r="S1458">
        <v>1</v>
      </c>
      <c r="U1458">
        <v>2006</v>
      </c>
      <c r="AB1458">
        <v>5</v>
      </c>
      <c r="AH1458">
        <v>5</v>
      </c>
      <c r="AI1458">
        <v>5</v>
      </c>
      <c r="AJ1458">
        <v>9</v>
      </c>
      <c r="AK1458">
        <v>55620</v>
      </c>
      <c r="AL1458">
        <v>5.7</v>
      </c>
      <c r="AM1458" t="s">
        <v>55</v>
      </c>
      <c r="AN1458" t="str">
        <f>CHOOSE(AI1458, "Bottom 20%", "20%-40%", "40%-60%", "60%-80%", "Top 20%")</f>
        <v>Top 20%</v>
      </c>
      <c r="AP1458">
        <v>1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1</v>
      </c>
      <c r="BC1458">
        <v>0</v>
      </c>
      <c r="BD1458">
        <v>0</v>
      </c>
      <c r="BE1458">
        <v>0</v>
      </c>
      <c r="BF1458">
        <v>0</v>
      </c>
      <c r="BG1458">
        <v>0</v>
      </c>
    </row>
    <row r="1459" spans="1:59">
      <c r="A1459" s="8">
        <v>39329</v>
      </c>
      <c r="B1459" s="8">
        <v>39332</v>
      </c>
      <c r="C1459" t="s">
        <v>1783</v>
      </c>
      <c r="E1459" t="s">
        <v>157</v>
      </c>
      <c r="F1459" t="s">
        <v>1790</v>
      </c>
      <c r="G1459" t="s">
        <v>55</v>
      </c>
      <c r="J1459">
        <v>3</v>
      </c>
      <c r="K1459">
        <v>1000</v>
      </c>
      <c r="M1459">
        <v>2007</v>
      </c>
      <c r="N1459" t="s">
        <v>1785</v>
      </c>
      <c r="P1459">
        <f>ROUNDDOWN(AL1459,0)</f>
        <v>3</v>
      </c>
      <c r="S1459">
        <v>1</v>
      </c>
      <c r="U1459">
        <v>2007</v>
      </c>
      <c r="AC1459">
        <v>5</v>
      </c>
      <c r="AH1459">
        <v>5</v>
      </c>
      <c r="AI1459">
        <v>5</v>
      </c>
      <c r="AJ1459">
        <v>4</v>
      </c>
      <c r="AK1459">
        <v>930</v>
      </c>
      <c r="AL1459">
        <v>3.6</v>
      </c>
      <c r="AM1459" t="s">
        <v>55</v>
      </c>
      <c r="AN1459" t="str">
        <f>CHOOSE(AI1459, "Bottom 20%", "20%-40%", "40%-60%", "60%-80%", "Top 20%")</f>
        <v>Top 20%</v>
      </c>
      <c r="AP1459">
        <v>1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1</v>
      </c>
      <c r="BD1459">
        <v>0</v>
      </c>
      <c r="BE1459">
        <v>0</v>
      </c>
      <c r="BF1459">
        <v>0</v>
      </c>
      <c r="BG1459">
        <v>0</v>
      </c>
    </row>
    <row r="1460" spans="1:59">
      <c r="A1460" s="8">
        <v>37101</v>
      </c>
      <c r="B1460" s="8">
        <v>37102</v>
      </c>
      <c r="C1460" t="s">
        <v>1783</v>
      </c>
      <c r="E1460" t="s">
        <v>157</v>
      </c>
      <c r="F1460" t="s">
        <v>1791</v>
      </c>
      <c r="G1460" t="s">
        <v>55</v>
      </c>
      <c r="H1460" t="s">
        <v>814</v>
      </c>
      <c r="J1460">
        <v>8</v>
      </c>
      <c r="K1460">
        <v>15000</v>
      </c>
      <c r="M1460">
        <v>2001</v>
      </c>
      <c r="N1460" t="s">
        <v>1785</v>
      </c>
      <c r="P1460">
        <f>ROUNDDOWN(AL1460,0)</f>
        <v>3</v>
      </c>
      <c r="S1460">
        <v>1</v>
      </c>
      <c r="U1460">
        <v>2001</v>
      </c>
      <c r="W1460">
        <v>5</v>
      </c>
      <c r="AH1460">
        <v>5</v>
      </c>
      <c r="AI1460">
        <v>5</v>
      </c>
      <c r="AJ1460">
        <v>2</v>
      </c>
      <c r="AK1460">
        <v>2230</v>
      </c>
      <c r="AL1460">
        <v>3.6</v>
      </c>
      <c r="AM1460" t="s">
        <v>55</v>
      </c>
      <c r="AN1460" t="str">
        <f>CHOOSE(AI1460, "Bottom 20%", "20%-40%", "40%-60%", "60%-80%", "Top 20%")</f>
        <v>Top 20%</v>
      </c>
      <c r="AP1460">
        <v>1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1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</row>
    <row r="1461" spans="1:59">
      <c r="A1461" s="8">
        <v>38241</v>
      </c>
      <c r="B1461" s="8">
        <v>38242</v>
      </c>
      <c r="C1461" t="s">
        <v>1783</v>
      </c>
      <c r="E1461" t="s">
        <v>157</v>
      </c>
      <c r="F1461" t="s">
        <v>1792</v>
      </c>
      <c r="G1461" t="s">
        <v>55</v>
      </c>
      <c r="H1461" t="s">
        <v>817</v>
      </c>
      <c r="K1461">
        <v>3190</v>
      </c>
      <c r="L1461">
        <v>1.0469999999999999</v>
      </c>
      <c r="M1461">
        <v>2004</v>
      </c>
      <c r="N1461" t="s">
        <v>1785</v>
      </c>
      <c r="P1461">
        <f>ROUNDDOWN(AL1461,0)</f>
        <v>4</v>
      </c>
      <c r="S1461">
        <v>1</v>
      </c>
      <c r="U1461">
        <v>2004</v>
      </c>
      <c r="Z1461">
        <v>5</v>
      </c>
      <c r="AH1461">
        <v>5</v>
      </c>
      <c r="AI1461">
        <v>5</v>
      </c>
      <c r="AJ1461">
        <v>2</v>
      </c>
      <c r="AK1461">
        <v>19690</v>
      </c>
      <c r="AL1461">
        <v>4.8</v>
      </c>
      <c r="AM1461" t="s">
        <v>55</v>
      </c>
      <c r="AN1461" t="str">
        <f>CHOOSE(AI1461, "Bottom 20%", "20%-40%", "40%-60%", "60%-80%", "Top 20%")</f>
        <v>Top 20%</v>
      </c>
      <c r="AP1461">
        <v>1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1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</row>
    <row r="1462" spans="1:59">
      <c r="A1462" s="8">
        <v>36764</v>
      </c>
      <c r="B1462" s="8">
        <v>36767</v>
      </c>
      <c r="C1462" t="s">
        <v>1783</v>
      </c>
      <c r="E1462" t="s">
        <v>157</v>
      </c>
      <c r="F1462" t="s">
        <v>1793</v>
      </c>
      <c r="G1462" t="s">
        <v>55</v>
      </c>
      <c r="H1462" t="s">
        <v>814</v>
      </c>
      <c r="J1462">
        <v>7</v>
      </c>
      <c r="K1462">
        <v>500</v>
      </c>
      <c r="L1462">
        <v>27</v>
      </c>
      <c r="M1462">
        <v>2000</v>
      </c>
      <c r="N1462" t="s">
        <v>1785</v>
      </c>
      <c r="P1462">
        <f>ROUNDDOWN(AL1462,0)</f>
        <v>5</v>
      </c>
      <c r="S1462">
        <v>1</v>
      </c>
      <c r="U1462">
        <v>2000</v>
      </c>
      <c r="V1462">
        <v>5</v>
      </c>
      <c r="AH1462">
        <v>5</v>
      </c>
      <c r="AI1462">
        <v>5</v>
      </c>
      <c r="AJ1462">
        <v>4</v>
      </c>
      <c r="AK1462">
        <v>27590</v>
      </c>
      <c r="AL1462">
        <v>5</v>
      </c>
      <c r="AM1462" t="s">
        <v>55</v>
      </c>
      <c r="AN1462" t="str">
        <f>CHOOSE(AI1462, "Bottom 20%", "20%-40%", "40%-60%", "60%-80%", "Top 20%")</f>
        <v>Top 20%</v>
      </c>
      <c r="AP1462">
        <v>1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</row>
    <row r="1463" spans="1:59">
      <c r="A1463" s="8">
        <v>39012</v>
      </c>
      <c r="B1463" s="8">
        <v>39029</v>
      </c>
      <c r="C1463" t="s">
        <v>803</v>
      </c>
      <c r="E1463" t="s">
        <v>535</v>
      </c>
      <c r="F1463" t="s">
        <v>1794</v>
      </c>
      <c r="G1463" t="s">
        <v>55</v>
      </c>
      <c r="H1463" t="s">
        <v>817</v>
      </c>
      <c r="K1463">
        <v>240</v>
      </c>
      <c r="M1463">
        <v>2006</v>
      </c>
      <c r="N1463" t="s">
        <v>804</v>
      </c>
      <c r="P1463">
        <f>ROUNDDOWN(AL1463,0)</f>
        <v>6</v>
      </c>
      <c r="S1463">
        <v>1</v>
      </c>
      <c r="U1463">
        <v>2006</v>
      </c>
      <c r="AB1463">
        <v>5</v>
      </c>
      <c r="AH1463">
        <v>5</v>
      </c>
      <c r="AI1463">
        <v>5</v>
      </c>
      <c r="AJ1463">
        <v>18</v>
      </c>
      <c r="AK1463">
        <v>155300</v>
      </c>
      <c r="AL1463">
        <v>6.4</v>
      </c>
      <c r="AM1463" t="s">
        <v>55</v>
      </c>
      <c r="AN1463" t="str">
        <f>CHOOSE(AI1463, "Bottom 20%", "20%-40%", "40%-60%", "60%-80%", "Top 20%")</f>
        <v>Top 20%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1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1</v>
      </c>
      <c r="BC1463">
        <v>0</v>
      </c>
      <c r="BD1463">
        <v>0</v>
      </c>
      <c r="BE1463">
        <v>0</v>
      </c>
      <c r="BF1463">
        <v>0</v>
      </c>
      <c r="BG1463">
        <v>0</v>
      </c>
    </row>
    <row r="1464" spans="1:59">
      <c r="A1464" s="8">
        <v>39097</v>
      </c>
      <c r="B1464" s="8">
        <v>39107</v>
      </c>
      <c r="C1464" t="s">
        <v>597</v>
      </c>
      <c r="E1464" t="s">
        <v>581</v>
      </c>
      <c r="F1464" t="s">
        <v>1795</v>
      </c>
      <c r="G1464" t="s">
        <v>55</v>
      </c>
      <c r="H1464" t="s">
        <v>817</v>
      </c>
      <c r="J1464">
        <v>24</v>
      </c>
      <c r="M1464">
        <v>2007</v>
      </c>
      <c r="N1464" t="s">
        <v>599</v>
      </c>
      <c r="P1464">
        <f>ROUNDDOWN(AL1464,0)</f>
        <v>6</v>
      </c>
      <c r="S1464">
        <v>1</v>
      </c>
      <c r="U1464">
        <v>2007</v>
      </c>
      <c r="AC1464">
        <v>5</v>
      </c>
      <c r="AH1464">
        <v>5</v>
      </c>
      <c r="AI1464">
        <v>5</v>
      </c>
      <c r="AJ1464">
        <v>11</v>
      </c>
      <c r="AK1464">
        <v>434400</v>
      </c>
      <c r="AL1464">
        <v>6.9</v>
      </c>
      <c r="AM1464" t="s">
        <v>55</v>
      </c>
      <c r="AN1464" t="str">
        <f>CHOOSE(AI1464, "Bottom 20%", "20%-40%", "40%-60%", "60%-80%", "Top 20%")</f>
        <v>Top 20%</v>
      </c>
      <c r="AP1464">
        <v>0</v>
      </c>
      <c r="AQ1464">
        <v>0</v>
      </c>
      <c r="AR1464">
        <v>0</v>
      </c>
      <c r="AS1464">
        <v>0</v>
      </c>
      <c r="AT1464">
        <v>1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1</v>
      </c>
      <c r="BD1464">
        <v>0</v>
      </c>
      <c r="BE1464">
        <v>0</v>
      </c>
      <c r="BF1464">
        <v>0</v>
      </c>
      <c r="BG1464">
        <v>0</v>
      </c>
    </row>
    <row r="1465" spans="1:59">
      <c r="A1465" s="8">
        <v>39896</v>
      </c>
      <c r="B1465" s="8">
        <v>39923</v>
      </c>
      <c r="C1465" t="s">
        <v>597</v>
      </c>
      <c r="E1465" t="s">
        <v>581</v>
      </c>
      <c r="F1465" t="s">
        <v>1796</v>
      </c>
      <c r="G1465" t="s">
        <v>55</v>
      </c>
      <c r="H1465" t="s">
        <v>819</v>
      </c>
      <c r="J1465">
        <v>2</v>
      </c>
      <c r="K1465">
        <v>5060</v>
      </c>
      <c r="L1465">
        <v>166</v>
      </c>
      <c r="M1465">
        <v>2009</v>
      </c>
      <c r="N1465" t="s">
        <v>599</v>
      </c>
      <c r="P1465">
        <f>ROUNDDOWN(AL1465,0)</f>
        <v>5</v>
      </c>
      <c r="S1465">
        <v>1</v>
      </c>
      <c r="U1465">
        <v>2009</v>
      </c>
      <c r="AE1465">
        <v>5</v>
      </c>
      <c r="AF1465">
        <v>5</v>
      </c>
      <c r="AG1465">
        <v>5</v>
      </c>
      <c r="AH1465">
        <v>5</v>
      </c>
      <c r="AI1465">
        <v>5</v>
      </c>
      <c r="AJ1465">
        <v>28</v>
      </c>
      <c r="AK1465">
        <v>94120</v>
      </c>
      <c r="AL1465">
        <v>5.9</v>
      </c>
      <c r="AM1465" t="s">
        <v>55</v>
      </c>
      <c r="AN1465" t="str">
        <f>CHOOSE(AI1465, "Bottom 20%", "20%-40%", "40%-60%", "60%-80%", "Top 20%")</f>
        <v>Top 20%</v>
      </c>
      <c r="AP1465">
        <v>0</v>
      </c>
      <c r="AQ1465">
        <v>0</v>
      </c>
      <c r="AR1465">
        <v>0</v>
      </c>
      <c r="AS1465">
        <v>0</v>
      </c>
      <c r="AT1465">
        <v>1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1</v>
      </c>
      <c r="BF1465">
        <v>0</v>
      </c>
      <c r="BG1465">
        <v>0</v>
      </c>
    </row>
    <row r="1466" spans="1:59">
      <c r="A1466" s="8">
        <v>38948</v>
      </c>
      <c r="B1466" s="8">
        <v>38953</v>
      </c>
      <c r="C1466" t="s">
        <v>597</v>
      </c>
      <c r="E1466" t="s">
        <v>581</v>
      </c>
      <c r="F1466" t="s">
        <v>1797</v>
      </c>
      <c r="G1466" t="s">
        <v>55</v>
      </c>
      <c r="H1466" t="s">
        <v>817</v>
      </c>
      <c r="K1466">
        <v>150</v>
      </c>
      <c r="L1466">
        <v>15.5</v>
      </c>
      <c r="M1466">
        <v>2006</v>
      </c>
      <c r="N1466" t="s">
        <v>599</v>
      </c>
      <c r="P1466">
        <f>ROUNDDOWN(AL1466,0)</f>
        <v>5</v>
      </c>
      <c r="S1466">
        <v>1</v>
      </c>
      <c r="U1466">
        <v>2006</v>
      </c>
      <c r="AB1466">
        <v>5</v>
      </c>
      <c r="AH1466">
        <v>5</v>
      </c>
      <c r="AI1466">
        <v>5</v>
      </c>
      <c r="AJ1466">
        <v>6</v>
      </c>
      <c r="AK1466">
        <v>95940</v>
      </c>
      <c r="AL1466">
        <v>5.8</v>
      </c>
      <c r="AM1466" t="s">
        <v>55</v>
      </c>
      <c r="AN1466" t="str">
        <f>CHOOSE(AI1466, "Bottom 20%", "20%-40%", "40%-60%", "60%-80%", "Top 20%")</f>
        <v>Top 20%</v>
      </c>
      <c r="AP1466">
        <v>0</v>
      </c>
      <c r="AQ1466">
        <v>0</v>
      </c>
      <c r="AR1466">
        <v>0</v>
      </c>
      <c r="AS1466">
        <v>0</v>
      </c>
      <c r="AT1466">
        <v>1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1</v>
      </c>
      <c r="BC1466">
        <v>0</v>
      </c>
      <c r="BD1466">
        <v>0</v>
      </c>
      <c r="BE1466">
        <v>0</v>
      </c>
      <c r="BF1466">
        <v>0</v>
      </c>
      <c r="BG1466">
        <v>0</v>
      </c>
    </row>
    <row r="1467" spans="1:59">
      <c r="A1467" s="8">
        <v>38811</v>
      </c>
      <c r="B1467" s="8">
        <v>38824</v>
      </c>
      <c r="C1467" t="s">
        <v>597</v>
      </c>
      <c r="E1467" t="s">
        <v>581</v>
      </c>
      <c r="F1467" t="s">
        <v>1798</v>
      </c>
      <c r="G1467" t="s">
        <v>55</v>
      </c>
      <c r="H1467" t="s">
        <v>817</v>
      </c>
      <c r="J1467">
        <v>1</v>
      </c>
      <c r="K1467">
        <v>600</v>
      </c>
      <c r="L1467">
        <v>259</v>
      </c>
      <c r="M1467">
        <v>2006</v>
      </c>
      <c r="N1467" t="s">
        <v>599</v>
      </c>
      <c r="P1467">
        <f>ROUNDDOWN(AL1467,0)</f>
        <v>5</v>
      </c>
      <c r="S1467">
        <v>1</v>
      </c>
      <c r="U1467">
        <v>2006</v>
      </c>
      <c r="AB1467">
        <v>5</v>
      </c>
      <c r="AH1467">
        <v>5</v>
      </c>
      <c r="AI1467">
        <v>5</v>
      </c>
      <c r="AJ1467">
        <v>14</v>
      </c>
      <c r="AK1467">
        <v>44110</v>
      </c>
      <c r="AL1467">
        <v>5.8</v>
      </c>
      <c r="AM1467" t="s">
        <v>55</v>
      </c>
      <c r="AN1467" t="str">
        <f>CHOOSE(AI1467, "Bottom 20%", "20%-40%", "40%-60%", "60%-80%", "Top 20%")</f>
        <v>Top 20%</v>
      </c>
      <c r="AP1467">
        <v>0</v>
      </c>
      <c r="AQ1467">
        <v>0</v>
      </c>
      <c r="AR1467">
        <v>0</v>
      </c>
      <c r="AS1467">
        <v>0</v>
      </c>
      <c r="AT1467">
        <v>1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1</v>
      </c>
      <c r="BC1467">
        <v>0</v>
      </c>
      <c r="BD1467">
        <v>0</v>
      </c>
      <c r="BE1467">
        <v>0</v>
      </c>
      <c r="BF1467">
        <v>0</v>
      </c>
      <c r="BG1467">
        <v>0</v>
      </c>
    </row>
    <row r="1468" spans="1:59">
      <c r="A1468" s="8">
        <v>38717</v>
      </c>
      <c r="B1468" s="8">
        <v>38735</v>
      </c>
      <c r="C1468" t="s">
        <v>597</v>
      </c>
      <c r="E1468" t="s">
        <v>581</v>
      </c>
      <c r="F1468" t="s">
        <v>1799</v>
      </c>
      <c r="G1468" t="s">
        <v>55</v>
      </c>
      <c r="H1468" t="s">
        <v>817</v>
      </c>
      <c r="J1468">
        <v>3</v>
      </c>
      <c r="K1468">
        <v>3600</v>
      </c>
      <c r="L1468">
        <v>245</v>
      </c>
      <c r="M1468">
        <v>2006</v>
      </c>
      <c r="N1468" t="s">
        <v>599</v>
      </c>
      <c r="P1468">
        <f>ROUNDDOWN(AL1468,0)</f>
        <v>6</v>
      </c>
      <c r="S1468">
        <v>1</v>
      </c>
      <c r="U1468">
        <v>2005</v>
      </c>
      <c r="AA1468">
        <v>5</v>
      </c>
      <c r="AH1468">
        <v>5</v>
      </c>
      <c r="AI1468">
        <v>5</v>
      </c>
      <c r="AJ1468">
        <v>19</v>
      </c>
      <c r="AK1468">
        <v>140500</v>
      </c>
      <c r="AL1468">
        <v>6.4</v>
      </c>
      <c r="AM1468" t="s">
        <v>55</v>
      </c>
      <c r="AN1468" t="str">
        <f>CHOOSE(AI1468, "Bottom 20%", "20%-40%", "40%-60%", "60%-80%", "Top 20%")</f>
        <v>Top 20%</v>
      </c>
      <c r="AP1468">
        <v>0</v>
      </c>
      <c r="AQ1468">
        <v>0</v>
      </c>
      <c r="AR1468">
        <v>0</v>
      </c>
      <c r="AS1468">
        <v>0</v>
      </c>
      <c r="AT1468">
        <v>1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1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</row>
    <row r="1469" spans="1:59">
      <c r="A1469" s="8">
        <v>39250</v>
      </c>
      <c r="B1469" s="8">
        <v>39255</v>
      </c>
      <c r="C1469" t="s">
        <v>597</v>
      </c>
      <c r="E1469" t="s">
        <v>581</v>
      </c>
      <c r="F1469" t="s">
        <v>1800</v>
      </c>
      <c r="G1469" t="s">
        <v>55</v>
      </c>
      <c r="H1469" t="s">
        <v>817</v>
      </c>
      <c r="J1469">
        <v>10</v>
      </c>
      <c r="K1469">
        <v>750</v>
      </c>
      <c r="L1469">
        <v>28</v>
      </c>
      <c r="M1469">
        <v>2007</v>
      </c>
      <c r="N1469" t="s">
        <v>599</v>
      </c>
      <c r="P1469">
        <f>ROUNDDOWN(AL1469,0)</f>
        <v>5</v>
      </c>
      <c r="S1469">
        <v>1</v>
      </c>
      <c r="U1469">
        <v>2007</v>
      </c>
      <c r="AC1469">
        <v>5</v>
      </c>
      <c r="AH1469">
        <v>5</v>
      </c>
      <c r="AI1469">
        <v>5</v>
      </c>
      <c r="AJ1469">
        <v>6</v>
      </c>
      <c r="AK1469">
        <v>34570</v>
      </c>
      <c r="AL1469">
        <v>5.3</v>
      </c>
      <c r="AM1469" t="s">
        <v>55</v>
      </c>
      <c r="AN1469" t="str">
        <f>CHOOSE(AI1469, "Bottom 20%", "20%-40%", "40%-60%", "60%-80%", "Top 20%")</f>
        <v>Top 20%</v>
      </c>
      <c r="AP1469">
        <v>0</v>
      </c>
      <c r="AQ1469">
        <v>0</v>
      </c>
      <c r="AR1469">
        <v>0</v>
      </c>
      <c r="AS1469">
        <v>0</v>
      </c>
      <c r="AT1469">
        <v>1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1</v>
      </c>
      <c r="BD1469">
        <v>0</v>
      </c>
      <c r="BE1469">
        <v>0</v>
      </c>
      <c r="BF1469">
        <v>0</v>
      </c>
      <c r="BG1469">
        <v>0</v>
      </c>
    </row>
    <row r="1470" spans="1:59">
      <c r="A1470" s="8">
        <v>38135</v>
      </c>
      <c r="B1470" s="8">
        <v>38135</v>
      </c>
      <c r="C1470" t="s">
        <v>597</v>
      </c>
      <c r="E1470" t="s">
        <v>581</v>
      </c>
      <c r="F1470" t="s">
        <v>1801</v>
      </c>
      <c r="G1470" t="s">
        <v>55</v>
      </c>
      <c r="H1470" t="s">
        <v>817</v>
      </c>
      <c r="K1470">
        <v>4929</v>
      </c>
      <c r="M1470">
        <v>2004</v>
      </c>
      <c r="N1470" t="s">
        <v>599</v>
      </c>
      <c r="P1470">
        <f>ROUNDDOWN(AL1470,0)</f>
        <v>5</v>
      </c>
      <c r="S1470">
        <v>1</v>
      </c>
      <c r="U1470">
        <v>2004</v>
      </c>
      <c r="Z1470">
        <v>5</v>
      </c>
      <c r="AH1470">
        <v>5</v>
      </c>
      <c r="AI1470">
        <v>5</v>
      </c>
      <c r="AJ1470">
        <v>1</v>
      </c>
      <c r="AK1470">
        <v>59890</v>
      </c>
      <c r="AL1470">
        <v>5.6</v>
      </c>
      <c r="AM1470" t="s">
        <v>55</v>
      </c>
      <c r="AN1470" t="str">
        <f>CHOOSE(AI1470, "Bottom 20%", "20%-40%", "40%-60%", "60%-80%", "Top 20%")</f>
        <v>Top 20%</v>
      </c>
      <c r="AP1470">
        <v>0</v>
      </c>
      <c r="AQ1470">
        <v>0</v>
      </c>
      <c r="AR1470">
        <v>0</v>
      </c>
      <c r="AS1470">
        <v>0</v>
      </c>
      <c r="AT1470">
        <v>1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1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</row>
    <row r="1471" spans="1:59">
      <c r="A1471" s="8">
        <v>37520</v>
      </c>
      <c r="B1471" s="8">
        <v>37523</v>
      </c>
      <c r="C1471" t="s">
        <v>597</v>
      </c>
      <c r="E1471" t="s">
        <v>581</v>
      </c>
      <c r="F1471" t="s">
        <v>1802</v>
      </c>
      <c r="G1471" t="s">
        <v>55</v>
      </c>
      <c r="H1471" t="s">
        <v>817</v>
      </c>
      <c r="K1471">
        <v>750</v>
      </c>
      <c r="M1471">
        <v>2002</v>
      </c>
      <c r="N1471" t="s">
        <v>599</v>
      </c>
      <c r="P1471">
        <f>ROUNDDOWN(AL1471,0)</f>
        <v>4</v>
      </c>
      <c r="S1471">
        <v>1</v>
      </c>
      <c r="U1471">
        <v>2002</v>
      </c>
      <c r="X1471">
        <v>5</v>
      </c>
      <c r="AH1471">
        <v>5</v>
      </c>
      <c r="AI1471">
        <v>5</v>
      </c>
      <c r="AJ1471">
        <v>4</v>
      </c>
      <c r="AK1471">
        <v>5640</v>
      </c>
      <c r="AL1471">
        <v>4.4000000000000004</v>
      </c>
      <c r="AM1471" t="s">
        <v>55</v>
      </c>
      <c r="AN1471" t="str">
        <f>CHOOSE(AI1471, "Bottom 20%", "20%-40%", "40%-60%", "60%-80%", "Top 20%")</f>
        <v>Top 20%</v>
      </c>
      <c r="AP1471">
        <v>0</v>
      </c>
      <c r="AQ1471">
        <v>0</v>
      </c>
      <c r="AR1471">
        <v>0</v>
      </c>
      <c r="AS1471">
        <v>0</v>
      </c>
      <c r="AT1471">
        <v>1</v>
      </c>
      <c r="AU1471">
        <v>0</v>
      </c>
      <c r="AV1471">
        <v>0</v>
      </c>
      <c r="AW1471">
        <v>0</v>
      </c>
      <c r="AX1471">
        <v>1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</row>
    <row r="1472" spans="1:59">
      <c r="A1472" s="8">
        <v>37937</v>
      </c>
      <c r="B1472" s="8">
        <v>37938</v>
      </c>
      <c r="C1472" t="s">
        <v>597</v>
      </c>
      <c r="E1472" t="s">
        <v>581</v>
      </c>
      <c r="F1472" t="s">
        <v>1803</v>
      </c>
      <c r="G1472" t="s">
        <v>55</v>
      </c>
      <c r="H1472" t="s">
        <v>814</v>
      </c>
      <c r="J1472">
        <v>18</v>
      </c>
      <c r="M1472">
        <v>2003</v>
      </c>
      <c r="N1472" t="s">
        <v>599</v>
      </c>
      <c r="P1472">
        <f>ROUNDDOWN(AL1472,0)</f>
        <v>2</v>
      </c>
      <c r="S1472">
        <v>1</v>
      </c>
      <c r="U1472">
        <v>2003</v>
      </c>
      <c r="Y1472">
        <v>5</v>
      </c>
      <c r="AH1472">
        <v>5</v>
      </c>
      <c r="AI1472">
        <v>5</v>
      </c>
      <c r="AJ1472">
        <v>2</v>
      </c>
      <c r="AK1472">
        <v>250</v>
      </c>
      <c r="AL1472">
        <v>2.7</v>
      </c>
      <c r="AM1472" t="s">
        <v>55</v>
      </c>
      <c r="AN1472" t="str">
        <f>CHOOSE(AI1472, "Bottom 20%", "20%-40%", "40%-60%", "60%-80%", "Top 20%")</f>
        <v>Top 20%</v>
      </c>
      <c r="AP1472">
        <v>0</v>
      </c>
      <c r="AQ1472">
        <v>0</v>
      </c>
      <c r="AR1472">
        <v>0</v>
      </c>
      <c r="AS1472">
        <v>0</v>
      </c>
      <c r="AT1472">
        <v>1</v>
      </c>
      <c r="AU1472">
        <v>0</v>
      </c>
      <c r="AV1472">
        <v>0</v>
      </c>
      <c r="AW1472">
        <v>0</v>
      </c>
      <c r="AX1472">
        <v>0</v>
      </c>
      <c r="AY1472">
        <v>1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</row>
    <row r="1473" spans="1:59">
      <c r="A1473" s="8">
        <v>38925</v>
      </c>
      <c r="B1473" s="8">
        <v>38928</v>
      </c>
      <c r="C1473" t="s">
        <v>597</v>
      </c>
      <c r="E1473" t="s">
        <v>581</v>
      </c>
      <c r="F1473" t="s">
        <v>1804</v>
      </c>
      <c r="G1473" t="s">
        <v>55</v>
      </c>
      <c r="H1473" t="s">
        <v>817</v>
      </c>
      <c r="J1473">
        <v>1</v>
      </c>
      <c r="K1473">
        <v>600</v>
      </c>
      <c r="M1473">
        <v>2006</v>
      </c>
      <c r="N1473" t="s">
        <v>599</v>
      </c>
      <c r="P1473">
        <f>ROUNDDOWN(AL1473,0)</f>
        <v>4</v>
      </c>
      <c r="S1473">
        <v>1</v>
      </c>
      <c r="U1473">
        <v>2006</v>
      </c>
      <c r="AB1473">
        <v>5</v>
      </c>
      <c r="AH1473">
        <v>5</v>
      </c>
      <c r="AI1473">
        <v>5</v>
      </c>
      <c r="AJ1473">
        <v>4</v>
      </c>
      <c r="AK1473">
        <v>4720</v>
      </c>
      <c r="AL1473">
        <v>4.3</v>
      </c>
      <c r="AM1473" t="s">
        <v>55</v>
      </c>
      <c r="AN1473" t="str">
        <f>CHOOSE(AI1473, "Bottom 20%", "20%-40%", "40%-60%", "60%-80%", "Top 20%")</f>
        <v>Top 20%</v>
      </c>
      <c r="AP1473">
        <v>0</v>
      </c>
      <c r="AQ1473">
        <v>0</v>
      </c>
      <c r="AR1473">
        <v>0</v>
      </c>
      <c r="AS1473">
        <v>0</v>
      </c>
      <c r="AT1473">
        <v>1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1</v>
      </c>
      <c r="BC1473">
        <v>0</v>
      </c>
      <c r="BD1473">
        <v>0</v>
      </c>
      <c r="BE1473">
        <v>0</v>
      </c>
      <c r="BF1473">
        <v>0</v>
      </c>
      <c r="BG1473">
        <v>0</v>
      </c>
    </row>
    <row r="1474" spans="1:59">
      <c r="A1474" s="8">
        <v>37378</v>
      </c>
      <c r="B1474" s="8">
        <v>37384</v>
      </c>
      <c r="C1474" t="s">
        <v>597</v>
      </c>
      <c r="E1474" t="s">
        <v>581</v>
      </c>
      <c r="F1474" t="s">
        <v>1805</v>
      </c>
      <c r="G1474" t="s">
        <v>55</v>
      </c>
      <c r="H1474" t="s">
        <v>817</v>
      </c>
      <c r="J1474">
        <v>9</v>
      </c>
      <c r="K1474">
        <v>1000</v>
      </c>
      <c r="L1474">
        <v>13</v>
      </c>
      <c r="M1474">
        <v>2002</v>
      </c>
      <c r="N1474" t="s">
        <v>599</v>
      </c>
      <c r="P1474">
        <f>ROUNDDOWN(AL1474,0)</f>
        <v>5</v>
      </c>
      <c r="S1474">
        <v>1</v>
      </c>
      <c r="U1474">
        <v>2002</v>
      </c>
      <c r="X1474">
        <v>5</v>
      </c>
      <c r="AH1474">
        <v>5</v>
      </c>
      <c r="AI1474">
        <v>5</v>
      </c>
      <c r="AJ1474">
        <v>7</v>
      </c>
      <c r="AK1474">
        <v>19790</v>
      </c>
      <c r="AL1474">
        <v>5.0999999999999996</v>
      </c>
      <c r="AM1474" t="s">
        <v>55</v>
      </c>
      <c r="AN1474" t="str">
        <f>CHOOSE(AI1474, "Bottom 20%", "20%-40%", "40%-60%", "60%-80%", "Top 20%")</f>
        <v>Top 20%</v>
      </c>
      <c r="AP1474">
        <v>0</v>
      </c>
      <c r="AQ1474">
        <v>0</v>
      </c>
      <c r="AR1474">
        <v>0</v>
      </c>
      <c r="AS1474">
        <v>0</v>
      </c>
      <c r="AT1474">
        <v>1</v>
      </c>
      <c r="AU1474">
        <v>0</v>
      </c>
      <c r="AV1474">
        <v>0</v>
      </c>
      <c r="AW1474">
        <v>0</v>
      </c>
      <c r="AX1474">
        <v>1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</row>
    <row r="1475" spans="1:59">
      <c r="A1475" s="8">
        <v>38890</v>
      </c>
      <c r="B1475" s="8">
        <v>38893</v>
      </c>
      <c r="C1475" t="s">
        <v>597</v>
      </c>
      <c r="E1475" t="s">
        <v>581</v>
      </c>
      <c r="F1475" t="s">
        <v>1806</v>
      </c>
      <c r="G1475" t="s">
        <v>55</v>
      </c>
      <c r="H1475" t="s">
        <v>817</v>
      </c>
      <c r="J1475">
        <v>2</v>
      </c>
      <c r="K1475">
        <v>2400</v>
      </c>
      <c r="L1475">
        <v>7</v>
      </c>
      <c r="M1475">
        <v>2006</v>
      </c>
      <c r="N1475" t="s">
        <v>599</v>
      </c>
      <c r="P1475">
        <f>ROUNDDOWN(AL1475,0)</f>
        <v>4</v>
      </c>
      <c r="S1475">
        <v>1</v>
      </c>
      <c r="U1475">
        <v>2006</v>
      </c>
      <c r="AB1475">
        <v>5</v>
      </c>
      <c r="AH1475">
        <v>5</v>
      </c>
      <c r="AI1475">
        <v>5</v>
      </c>
      <c r="AJ1475">
        <v>4</v>
      </c>
      <c r="AK1475">
        <v>6780</v>
      </c>
      <c r="AL1475">
        <v>4.4000000000000004</v>
      </c>
      <c r="AM1475" t="s">
        <v>55</v>
      </c>
      <c r="AN1475" t="str">
        <f>CHOOSE(AI1475, "Bottom 20%", "20%-40%", "40%-60%", "60%-80%", "Top 20%")</f>
        <v>Top 20%</v>
      </c>
      <c r="AP1475">
        <v>0</v>
      </c>
      <c r="AQ1475">
        <v>0</v>
      </c>
      <c r="AR1475">
        <v>0</v>
      </c>
      <c r="AS1475">
        <v>0</v>
      </c>
      <c r="AT1475">
        <v>1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1</v>
      </c>
      <c r="BC1475">
        <v>0</v>
      </c>
      <c r="BD1475">
        <v>0</v>
      </c>
      <c r="BE1475">
        <v>0</v>
      </c>
      <c r="BF1475">
        <v>0</v>
      </c>
      <c r="BG1475">
        <v>0</v>
      </c>
    </row>
    <row r="1476" spans="1:59">
      <c r="A1476" s="8">
        <v>39452</v>
      </c>
      <c r="B1476" s="8">
        <v>39456</v>
      </c>
      <c r="C1476" t="s">
        <v>597</v>
      </c>
      <c r="E1476" t="s">
        <v>581</v>
      </c>
      <c r="F1476" t="s">
        <v>1807</v>
      </c>
      <c r="G1476" t="s">
        <v>55</v>
      </c>
      <c r="H1476" t="s">
        <v>819</v>
      </c>
      <c r="J1476">
        <v>2</v>
      </c>
      <c r="K1476">
        <v>1500</v>
      </c>
      <c r="M1476">
        <v>2008</v>
      </c>
      <c r="N1476" t="s">
        <v>599</v>
      </c>
      <c r="P1476">
        <f>ROUNDDOWN(AL1476,0)</f>
        <v>3</v>
      </c>
      <c r="S1476">
        <v>1</v>
      </c>
      <c r="U1476">
        <v>2008</v>
      </c>
      <c r="AD1476">
        <v>5</v>
      </c>
      <c r="AH1476">
        <v>5</v>
      </c>
      <c r="AI1476">
        <v>5</v>
      </c>
      <c r="AJ1476">
        <v>5</v>
      </c>
      <c r="AK1476">
        <v>550</v>
      </c>
      <c r="AL1476">
        <v>3.4</v>
      </c>
      <c r="AM1476" t="s">
        <v>55</v>
      </c>
      <c r="AN1476" t="str">
        <f>CHOOSE(AI1476, "Bottom 20%", "20%-40%", "40%-60%", "60%-80%", "Top 20%")</f>
        <v>Top 20%</v>
      </c>
      <c r="AP1476">
        <v>0</v>
      </c>
      <c r="AQ1476">
        <v>0</v>
      </c>
      <c r="AR1476">
        <v>0</v>
      </c>
      <c r="AS1476">
        <v>0</v>
      </c>
      <c r="AT1476">
        <v>1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1</v>
      </c>
      <c r="BE1476">
        <v>0</v>
      </c>
      <c r="BF1476">
        <v>0</v>
      </c>
      <c r="BG1476">
        <v>0</v>
      </c>
    </row>
    <row r="1477" spans="1:59">
      <c r="A1477" s="8">
        <v>36832</v>
      </c>
      <c r="B1477" s="8">
        <v>36832</v>
      </c>
      <c r="C1477" t="s">
        <v>597</v>
      </c>
      <c r="E1477" t="s">
        <v>581</v>
      </c>
      <c r="F1477" t="s">
        <v>1808</v>
      </c>
      <c r="G1477" t="s">
        <v>55</v>
      </c>
      <c r="H1477" t="s">
        <v>817</v>
      </c>
      <c r="K1477">
        <v>100</v>
      </c>
      <c r="L1477">
        <v>20</v>
      </c>
      <c r="M1477">
        <v>2000</v>
      </c>
      <c r="N1477" t="s">
        <v>599</v>
      </c>
      <c r="P1477">
        <f>ROUNDDOWN(AL1477,0)</f>
        <v>2</v>
      </c>
      <c r="S1477">
        <v>1</v>
      </c>
      <c r="U1477">
        <v>2000</v>
      </c>
      <c r="V1477">
        <v>5</v>
      </c>
      <c r="AH1477">
        <v>5</v>
      </c>
      <c r="AI1477">
        <v>5</v>
      </c>
      <c r="AJ1477">
        <v>1</v>
      </c>
      <c r="AK1477">
        <v>86</v>
      </c>
      <c r="AL1477">
        <v>2.2000000000000002</v>
      </c>
      <c r="AM1477" t="s">
        <v>55</v>
      </c>
      <c r="AN1477" t="str">
        <f>CHOOSE(AI1477, "Bottom 20%", "20%-40%", "40%-60%", "60%-80%", "Top 20%")</f>
        <v>Top 20%</v>
      </c>
      <c r="AP1477">
        <v>0</v>
      </c>
      <c r="AQ1477">
        <v>0</v>
      </c>
      <c r="AR1477">
        <v>0</v>
      </c>
      <c r="AS1477">
        <v>0</v>
      </c>
      <c r="AT1477">
        <v>1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</row>
    <row r="1478" spans="1:59">
      <c r="A1478" s="8">
        <v>36574</v>
      </c>
      <c r="B1478" s="8">
        <v>36578</v>
      </c>
      <c r="C1478" t="s">
        <v>597</v>
      </c>
      <c r="E1478" t="s">
        <v>581</v>
      </c>
      <c r="F1478" t="s">
        <v>1809</v>
      </c>
      <c r="G1478" t="s">
        <v>55</v>
      </c>
      <c r="H1478" t="s">
        <v>817</v>
      </c>
      <c r="J1478">
        <v>3</v>
      </c>
      <c r="K1478">
        <v>231</v>
      </c>
      <c r="M1478">
        <v>2000</v>
      </c>
      <c r="N1478" t="s">
        <v>599</v>
      </c>
      <c r="P1478">
        <f>ROUNDDOWN(AL1478,0)</f>
        <v>5</v>
      </c>
      <c r="S1478">
        <v>1</v>
      </c>
      <c r="U1478">
        <v>2000</v>
      </c>
      <c r="V1478">
        <v>5</v>
      </c>
      <c r="AH1478">
        <v>5</v>
      </c>
      <c r="AI1478">
        <v>5</v>
      </c>
      <c r="AJ1478">
        <v>5</v>
      </c>
      <c r="AK1478">
        <v>55000</v>
      </c>
      <c r="AL1478">
        <v>5.4</v>
      </c>
      <c r="AM1478" t="s">
        <v>55</v>
      </c>
      <c r="AN1478" t="str">
        <f>CHOOSE(AI1478, "Bottom 20%", "20%-40%", "40%-60%", "60%-80%", "Top 20%")</f>
        <v>Top 20%</v>
      </c>
      <c r="AP1478">
        <v>0</v>
      </c>
      <c r="AQ1478">
        <v>0</v>
      </c>
      <c r="AR1478">
        <v>0</v>
      </c>
      <c r="AS1478">
        <v>0</v>
      </c>
      <c r="AT1478">
        <v>1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</row>
    <row r="1479" spans="1:59">
      <c r="A1479" s="8">
        <v>38359</v>
      </c>
      <c r="B1479" s="8">
        <v>38363</v>
      </c>
      <c r="C1479" t="s">
        <v>597</v>
      </c>
      <c r="E1479" t="s">
        <v>581</v>
      </c>
      <c r="F1479" t="s">
        <v>1810</v>
      </c>
      <c r="G1479" t="s">
        <v>55</v>
      </c>
      <c r="H1479" t="s">
        <v>817</v>
      </c>
      <c r="J1479">
        <v>28</v>
      </c>
      <c r="K1479">
        <v>508</v>
      </c>
      <c r="L1479">
        <v>200</v>
      </c>
      <c r="M1479">
        <v>2005</v>
      </c>
      <c r="N1479" t="s">
        <v>599</v>
      </c>
      <c r="P1479">
        <f>ROUNDDOWN(AL1479,0)</f>
        <v>3</v>
      </c>
      <c r="S1479">
        <v>1</v>
      </c>
      <c r="U1479">
        <v>2005</v>
      </c>
      <c r="AA1479">
        <v>5</v>
      </c>
      <c r="AH1479">
        <v>5</v>
      </c>
      <c r="AI1479">
        <v>5</v>
      </c>
      <c r="AJ1479">
        <v>5</v>
      </c>
      <c r="AK1479">
        <v>560</v>
      </c>
      <c r="AL1479">
        <v>3.4</v>
      </c>
      <c r="AM1479" t="s">
        <v>55</v>
      </c>
      <c r="AN1479" t="str">
        <f>CHOOSE(AI1479, "Bottom 20%", "20%-40%", "40%-60%", "60%-80%", "Top 20%")</f>
        <v>Top 20%</v>
      </c>
      <c r="AP1479">
        <v>0</v>
      </c>
      <c r="AQ1479">
        <v>0</v>
      </c>
      <c r="AR1479">
        <v>0</v>
      </c>
      <c r="AS1479">
        <v>0</v>
      </c>
      <c r="AT1479">
        <v>1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1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</row>
    <row r="1480" spans="1:59">
      <c r="A1480" s="8">
        <v>39252</v>
      </c>
      <c r="B1480" s="8">
        <v>39253</v>
      </c>
      <c r="C1480" t="s">
        <v>597</v>
      </c>
      <c r="E1480" t="s">
        <v>581</v>
      </c>
      <c r="F1480" t="s">
        <v>783</v>
      </c>
      <c r="G1480" t="s">
        <v>55</v>
      </c>
      <c r="H1480" t="s">
        <v>814</v>
      </c>
      <c r="J1480">
        <v>4</v>
      </c>
      <c r="K1480">
        <v>120</v>
      </c>
      <c r="M1480">
        <v>2007</v>
      </c>
      <c r="N1480" t="s">
        <v>599</v>
      </c>
      <c r="P1480">
        <f>ROUNDDOWN(AL1480,0)</f>
        <v>4</v>
      </c>
      <c r="S1480">
        <v>1</v>
      </c>
      <c r="U1480">
        <v>2007</v>
      </c>
      <c r="AC1480">
        <v>5</v>
      </c>
      <c r="AH1480">
        <v>5</v>
      </c>
      <c r="AI1480">
        <v>5</v>
      </c>
      <c r="AJ1480">
        <v>2</v>
      </c>
      <c r="AK1480">
        <v>6500</v>
      </c>
      <c r="AL1480">
        <v>4.0999999999999996</v>
      </c>
      <c r="AM1480" t="s">
        <v>55</v>
      </c>
      <c r="AN1480" t="str">
        <f>CHOOSE(AI1480, "Bottom 20%", "20%-40%", "40%-60%", "60%-80%", "Top 20%")</f>
        <v>Top 20%</v>
      </c>
      <c r="AP1480">
        <v>0</v>
      </c>
      <c r="AQ1480">
        <v>0</v>
      </c>
      <c r="AR1480">
        <v>0</v>
      </c>
      <c r="AS1480">
        <v>0</v>
      </c>
      <c r="AT1480">
        <v>1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1</v>
      </c>
      <c r="BD1480">
        <v>0</v>
      </c>
      <c r="BE1480">
        <v>0</v>
      </c>
      <c r="BF1480">
        <v>0</v>
      </c>
      <c r="BG1480">
        <v>0</v>
      </c>
    </row>
    <row r="1481" spans="1:59">
      <c r="A1481" s="8">
        <v>39226</v>
      </c>
      <c r="B1481" s="8">
        <v>39231</v>
      </c>
      <c r="C1481" t="s">
        <v>597</v>
      </c>
      <c r="E1481" t="s">
        <v>581</v>
      </c>
      <c r="F1481" t="s">
        <v>1811</v>
      </c>
      <c r="G1481" t="s">
        <v>55</v>
      </c>
      <c r="H1481" t="s">
        <v>817</v>
      </c>
      <c r="J1481">
        <v>8</v>
      </c>
      <c r="K1481">
        <v>100</v>
      </c>
      <c r="M1481">
        <v>2007</v>
      </c>
      <c r="N1481" t="s">
        <v>599</v>
      </c>
      <c r="P1481">
        <f>ROUNDDOWN(AL1481,0)</f>
        <v>6</v>
      </c>
      <c r="S1481">
        <v>1</v>
      </c>
      <c r="U1481">
        <v>2007</v>
      </c>
      <c r="AC1481">
        <v>5</v>
      </c>
      <c r="AH1481">
        <v>5</v>
      </c>
      <c r="AI1481">
        <v>5</v>
      </c>
      <c r="AJ1481">
        <v>6</v>
      </c>
      <c r="AK1481">
        <v>341300</v>
      </c>
      <c r="AL1481">
        <v>6.3</v>
      </c>
      <c r="AM1481" t="s">
        <v>55</v>
      </c>
      <c r="AN1481" t="str">
        <f>CHOOSE(AI1481, "Bottom 20%", "20%-40%", "40%-60%", "60%-80%", "Top 20%")</f>
        <v>Top 20%</v>
      </c>
      <c r="AP1481">
        <v>0</v>
      </c>
      <c r="AQ1481">
        <v>0</v>
      </c>
      <c r="AR1481">
        <v>0</v>
      </c>
      <c r="AS1481">
        <v>0</v>
      </c>
      <c r="AT1481">
        <v>1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1</v>
      </c>
      <c r="BD1481">
        <v>0</v>
      </c>
      <c r="BE1481">
        <v>0</v>
      </c>
      <c r="BF1481">
        <v>0</v>
      </c>
      <c r="BG1481">
        <v>0</v>
      </c>
    </row>
    <row r="1482" spans="1:59">
      <c r="A1482" s="8">
        <v>37210</v>
      </c>
      <c r="B1482" s="8">
        <v>37214</v>
      </c>
      <c r="C1482" t="s">
        <v>597</v>
      </c>
      <c r="E1482" t="s">
        <v>581</v>
      </c>
      <c r="F1482" t="s">
        <v>1812</v>
      </c>
      <c r="G1482" t="s">
        <v>55</v>
      </c>
      <c r="H1482" t="s">
        <v>817</v>
      </c>
      <c r="J1482">
        <v>9</v>
      </c>
      <c r="K1482">
        <v>600</v>
      </c>
      <c r="M1482">
        <v>2001</v>
      </c>
      <c r="N1482" t="s">
        <v>599</v>
      </c>
      <c r="P1482">
        <f>ROUNDDOWN(AL1482,0)</f>
        <v>4</v>
      </c>
      <c r="S1482">
        <v>1</v>
      </c>
      <c r="U1482">
        <v>2001</v>
      </c>
      <c r="W1482">
        <v>5</v>
      </c>
      <c r="AH1482">
        <v>5</v>
      </c>
      <c r="AI1482">
        <v>5</v>
      </c>
      <c r="AJ1482">
        <v>5</v>
      </c>
      <c r="AK1482">
        <v>7730</v>
      </c>
      <c r="AL1482">
        <v>4.5999999999999996</v>
      </c>
      <c r="AM1482" t="s">
        <v>55</v>
      </c>
      <c r="AN1482" t="str">
        <f>CHOOSE(AI1482, "Bottom 20%", "20%-40%", "40%-60%", "60%-80%", "Top 20%")</f>
        <v>Top 20%</v>
      </c>
      <c r="AP1482">
        <v>0</v>
      </c>
      <c r="AQ1482">
        <v>0</v>
      </c>
      <c r="AR1482">
        <v>0</v>
      </c>
      <c r="AS1482">
        <v>0</v>
      </c>
      <c r="AT1482">
        <v>1</v>
      </c>
      <c r="AU1482">
        <v>0</v>
      </c>
      <c r="AV1482">
        <v>0</v>
      </c>
      <c r="AW1482">
        <v>1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</row>
    <row r="1483" spans="1:59">
      <c r="A1483" s="8">
        <v>38982</v>
      </c>
      <c r="B1483" s="8">
        <v>38986</v>
      </c>
      <c r="C1483" t="s">
        <v>597</v>
      </c>
      <c r="E1483" t="s">
        <v>581</v>
      </c>
      <c r="F1483" t="s">
        <v>1813</v>
      </c>
      <c r="G1483" t="s">
        <v>55</v>
      </c>
      <c r="H1483" t="s">
        <v>817</v>
      </c>
      <c r="J1483">
        <v>14</v>
      </c>
      <c r="K1483">
        <v>1210</v>
      </c>
      <c r="M1483">
        <v>2006</v>
      </c>
      <c r="N1483" t="s">
        <v>599</v>
      </c>
      <c r="P1483">
        <f>ROUNDDOWN(AL1483,0)</f>
        <v>5</v>
      </c>
      <c r="S1483">
        <v>1</v>
      </c>
      <c r="U1483">
        <v>2006</v>
      </c>
      <c r="AB1483">
        <v>5</v>
      </c>
      <c r="AH1483">
        <v>5</v>
      </c>
      <c r="AI1483">
        <v>5</v>
      </c>
      <c r="AJ1483">
        <v>5</v>
      </c>
      <c r="AK1483">
        <v>146000</v>
      </c>
      <c r="AL1483">
        <v>5.9</v>
      </c>
      <c r="AM1483" t="s">
        <v>55</v>
      </c>
      <c r="AN1483" t="str">
        <f>CHOOSE(AI1483, "Bottom 20%", "20%-40%", "40%-60%", "60%-80%", "Top 20%")</f>
        <v>Top 20%</v>
      </c>
      <c r="AP1483">
        <v>0</v>
      </c>
      <c r="AQ1483">
        <v>0</v>
      </c>
      <c r="AR1483">
        <v>0</v>
      </c>
      <c r="AS1483">
        <v>0</v>
      </c>
      <c r="AT1483">
        <v>1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1</v>
      </c>
      <c r="BC1483">
        <v>0</v>
      </c>
      <c r="BD1483">
        <v>0</v>
      </c>
      <c r="BE1483">
        <v>0</v>
      </c>
      <c r="BF1483">
        <v>0</v>
      </c>
      <c r="BG1483">
        <v>0</v>
      </c>
    </row>
    <row r="1484" spans="1:59">
      <c r="A1484" s="8">
        <v>38999</v>
      </c>
      <c r="B1484" s="8">
        <v>39004</v>
      </c>
      <c r="C1484" t="s">
        <v>597</v>
      </c>
      <c r="E1484" t="s">
        <v>581</v>
      </c>
      <c r="F1484" t="s">
        <v>1814</v>
      </c>
      <c r="G1484" t="s">
        <v>55</v>
      </c>
      <c r="H1484" t="s">
        <v>817</v>
      </c>
      <c r="K1484">
        <v>100</v>
      </c>
      <c r="M1484">
        <v>2006</v>
      </c>
      <c r="N1484" t="s">
        <v>599</v>
      </c>
      <c r="P1484">
        <f>ROUNDDOWN(AL1484,0)</f>
        <v>5</v>
      </c>
      <c r="S1484">
        <v>1</v>
      </c>
      <c r="U1484">
        <v>2006</v>
      </c>
      <c r="AB1484">
        <v>5</v>
      </c>
      <c r="AH1484">
        <v>5</v>
      </c>
      <c r="AI1484">
        <v>5</v>
      </c>
      <c r="AJ1484">
        <v>6</v>
      </c>
      <c r="AK1484">
        <v>51560</v>
      </c>
      <c r="AL1484">
        <v>5.5</v>
      </c>
      <c r="AM1484" t="s">
        <v>55</v>
      </c>
      <c r="AN1484" t="str">
        <f>CHOOSE(AI1484, "Bottom 20%", "20%-40%", "40%-60%", "60%-80%", "Top 20%")</f>
        <v>Top 20%</v>
      </c>
      <c r="AP1484">
        <v>0</v>
      </c>
      <c r="AQ1484">
        <v>0</v>
      </c>
      <c r="AR1484">
        <v>0</v>
      </c>
      <c r="AS1484">
        <v>0</v>
      </c>
      <c r="AT1484">
        <v>1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1</v>
      </c>
      <c r="BC1484">
        <v>0</v>
      </c>
      <c r="BD1484">
        <v>0</v>
      </c>
      <c r="BE1484">
        <v>0</v>
      </c>
      <c r="BF1484">
        <v>0</v>
      </c>
      <c r="BG1484">
        <v>0</v>
      </c>
    </row>
    <row r="1485" spans="1:59">
      <c r="A1485" s="8">
        <v>39026</v>
      </c>
      <c r="B1485" s="8">
        <v>39031</v>
      </c>
      <c r="C1485" t="s">
        <v>597</v>
      </c>
      <c r="E1485" t="s">
        <v>581</v>
      </c>
      <c r="F1485" t="s">
        <v>1815</v>
      </c>
      <c r="G1485" t="s">
        <v>55</v>
      </c>
      <c r="H1485" t="s">
        <v>817</v>
      </c>
      <c r="J1485">
        <v>2</v>
      </c>
      <c r="K1485">
        <v>1500</v>
      </c>
      <c r="M1485">
        <v>2006</v>
      </c>
      <c r="N1485" t="s">
        <v>599</v>
      </c>
      <c r="P1485">
        <f>ROUNDDOWN(AL1485,0)</f>
        <v>5</v>
      </c>
      <c r="S1485">
        <v>1</v>
      </c>
      <c r="U1485">
        <v>2006</v>
      </c>
      <c r="AB1485">
        <v>5</v>
      </c>
      <c r="AH1485">
        <v>5</v>
      </c>
      <c r="AI1485">
        <v>5</v>
      </c>
      <c r="AJ1485">
        <v>6</v>
      </c>
      <c r="AK1485">
        <v>57890</v>
      </c>
      <c r="AL1485">
        <v>5.5</v>
      </c>
      <c r="AM1485" t="s">
        <v>55</v>
      </c>
      <c r="AN1485" t="str">
        <f>CHOOSE(AI1485, "Bottom 20%", "20%-40%", "40%-60%", "60%-80%", "Top 20%")</f>
        <v>Top 20%</v>
      </c>
      <c r="AP1485">
        <v>0</v>
      </c>
      <c r="AQ1485">
        <v>0</v>
      </c>
      <c r="AR1485">
        <v>0</v>
      </c>
      <c r="AS1485">
        <v>0</v>
      </c>
      <c r="AT1485">
        <v>1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1</v>
      </c>
      <c r="BC1485">
        <v>0</v>
      </c>
      <c r="BD1485">
        <v>0</v>
      </c>
      <c r="BE1485">
        <v>0</v>
      </c>
      <c r="BF1485">
        <v>0</v>
      </c>
      <c r="BG1485">
        <v>0</v>
      </c>
    </row>
    <row r="1486" spans="1:59">
      <c r="A1486" s="8">
        <v>36958</v>
      </c>
      <c r="B1486" s="8">
        <v>36965</v>
      </c>
      <c r="C1486" t="s">
        <v>787</v>
      </c>
      <c r="E1486" t="s">
        <v>343</v>
      </c>
      <c r="F1486" t="s">
        <v>1816</v>
      </c>
      <c r="G1486" t="s">
        <v>55</v>
      </c>
      <c r="H1486" t="s">
        <v>817</v>
      </c>
      <c r="J1486">
        <v>3</v>
      </c>
      <c r="K1486">
        <v>3001</v>
      </c>
      <c r="L1486">
        <v>200</v>
      </c>
      <c r="M1486">
        <v>2001</v>
      </c>
      <c r="N1486" t="s">
        <v>789</v>
      </c>
      <c r="P1486">
        <f>ROUNDDOWN(AL1486,0)</f>
        <v>5</v>
      </c>
      <c r="S1486">
        <v>1.5</v>
      </c>
      <c r="U1486">
        <v>2001</v>
      </c>
      <c r="W1486">
        <v>5</v>
      </c>
      <c r="AH1486">
        <v>5</v>
      </c>
      <c r="AI1486">
        <v>5</v>
      </c>
      <c r="AJ1486">
        <v>8</v>
      </c>
      <c r="AK1486">
        <v>30880</v>
      </c>
      <c r="AL1486">
        <v>5.6</v>
      </c>
      <c r="AM1486" t="s">
        <v>55</v>
      </c>
      <c r="AN1486" t="str">
        <f>CHOOSE(AI1486, "Bottom 20%", "20%-40%", "40%-60%", "60%-80%", "Top 20%")</f>
        <v>Top 20%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1</v>
      </c>
      <c r="AV1486">
        <v>0</v>
      </c>
      <c r="AW1486">
        <v>1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</row>
    <row r="1487" spans="1:59">
      <c r="A1487" s="8">
        <v>39241</v>
      </c>
      <c r="B1487" s="8">
        <v>39245</v>
      </c>
      <c r="C1487" t="s">
        <v>787</v>
      </c>
      <c r="E1487" t="s">
        <v>343</v>
      </c>
      <c r="F1487" t="s">
        <v>1817</v>
      </c>
      <c r="G1487" t="s">
        <v>55</v>
      </c>
      <c r="H1487" t="s">
        <v>814</v>
      </c>
      <c r="J1487">
        <v>9</v>
      </c>
      <c r="K1487">
        <v>5000</v>
      </c>
      <c r="L1487">
        <v>1300</v>
      </c>
      <c r="M1487">
        <v>2007</v>
      </c>
      <c r="N1487" t="s">
        <v>789</v>
      </c>
      <c r="P1487">
        <f>ROUNDDOWN(AL1487,0)</f>
        <v>5</v>
      </c>
      <c r="S1487">
        <v>1.5</v>
      </c>
      <c r="U1487">
        <v>2007</v>
      </c>
      <c r="AC1487">
        <v>5</v>
      </c>
      <c r="AH1487">
        <v>5</v>
      </c>
      <c r="AI1487">
        <v>5</v>
      </c>
      <c r="AJ1487">
        <v>5</v>
      </c>
      <c r="AK1487">
        <v>11380</v>
      </c>
      <c r="AL1487">
        <v>5</v>
      </c>
      <c r="AM1487" t="s">
        <v>55</v>
      </c>
      <c r="AN1487" t="str">
        <f>CHOOSE(AI1487, "Bottom 20%", "20%-40%", "40%-60%", "60%-80%", "Top 20%")</f>
        <v>Top 20%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1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1</v>
      </c>
      <c r="BD1487">
        <v>0</v>
      </c>
      <c r="BE1487">
        <v>0</v>
      </c>
      <c r="BF1487">
        <v>0</v>
      </c>
      <c r="BG1487">
        <v>0</v>
      </c>
    </row>
    <row r="1488" spans="1:59">
      <c r="A1488" s="8">
        <v>39450</v>
      </c>
      <c r="B1488" s="8">
        <v>39456</v>
      </c>
      <c r="C1488" t="s">
        <v>787</v>
      </c>
      <c r="E1488" t="s">
        <v>343</v>
      </c>
      <c r="F1488" t="s">
        <v>1818</v>
      </c>
      <c r="G1488" t="s">
        <v>55</v>
      </c>
      <c r="H1488" t="s">
        <v>819</v>
      </c>
      <c r="J1488">
        <v>1</v>
      </c>
      <c r="K1488">
        <v>3000</v>
      </c>
      <c r="L1488">
        <v>90</v>
      </c>
      <c r="M1488">
        <v>2008</v>
      </c>
      <c r="N1488" t="s">
        <v>789</v>
      </c>
      <c r="P1488">
        <f>ROUNDDOWN(AL1488,0)</f>
        <v>5</v>
      </c>
      <c r="S1488">
        <v>1.5</v>
      </c>
      <c r="U1488">
        <v>2008</v>
      </c>
      <c r="AD1488">
        <v>5</v>
      </c>
      <c r="AH1488">
        <v>5</v>
      </c>
      <c r="AI1488">
        <v>5</v>
      </c>
      <c r="AJ1488">
        <v>7</v>
      </c>
      <c r="AK1488">
        <v>41560</v>
      </c>
      <c r="AL1488">
        <v>5.6</v>
      </c>
      <c r="AM1488" t="s">
        <v>55</v>
      </c>
      <c r="AN1488" t="str">
        <f>CHOOSE(AI1488, "Bottom 20%", "20%-40%", "40%-60%", "60%-80%", "Top 20%")</f>
        <v>Top 20%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1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1</v>
      </c>
      <c r="BE1488">
        <v>0</v>
      </c>
      <c r="BF1488">
        <v>0</v>
      </c>
      <c r="BG1488">
        <v>0</v>
      </c>
    </row>
    <row r="1489" spans="1:59">
      <c r="A1489" s="8">
        <v>40509</v>
      </c>
      <c r="B1489" s="8">
        <v>40518</v>
      </c>
      <c r="C1489" t="s">
        <v>787</v>
      </c>
      <c r="E1489" t="s">
        <v>343</v>
      </c>
      <c r="F1489" t="s">
        <v>1819</v>
      </c>
      <c r="G1489" t="s">
        <v>55</v>
      </c>
      <c r="H1489" t="s">
        <v>819</v>
      </c>
      <c r="K1489">
        <v>1000</v>
      </c>
      <c r="M1489">
        <v>2010</v>
      </c>
      <c r="N1489" t="s">
        <v>789</v>
      </c>
      <c r="P1489">
        <f>ROUNDDOWN(AL1489,0)</f>
        <v>7</v>
      </c>
      <c r="S1489">
        <v>1.5</v>
      </c>
      <c r="U1489">
        <v>2010</v>
      </c>
      <c r="AE1489">
        <v>5</v>
      </c>
      <c r="AF1489">
        <v>5</v>
      </c>
      <c r="AG1489">
        <v>5</v>
      </c>
      <c r="AH1489">
        <v>5</v>
      </c>
      <c r="AI1489">
        <v>5</v>
      </c>
      <c r="AJ1489">
        <v>10</v>
      </c>
      <c r="AK1489">
        <v>832001.4</v>
      </c>
      <c r="AL1489">
        <v>7.1</v>
      </c>
      <c r="AM1489" t="s">
        <v>55</v>
      </c>
      <c r="AN1489" t="str">
        <f>CHOOSE(AI1489, "Bottom 20%", "20%-40%", "40%-60%", "60%-80%", "Top 20%")</f>
        <v>Top 20%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1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1</v>
      </c>
      <c r="BG1489">
        <v>0</v>
      </c>
    </row>
    <row r="1490" spans="1:59">
      <c r="A1490" s="8">
        <v>36940</v>
      </c>
      <c r="B1490" s="8">
        <v>36945</v>
      </c>
      <c r="C1490" t="s">
        <v>787</v>
      </c>
      <c r="E1490" t="s">
        <v>343</v>
      </c>
      <c r="F1490" t="s">
        <v>1820</v>
      </c>
      <c r="G1490" t="s">
        <v>55</v>
      </c>
      <c r="H1490" t="s">
        <v>1051</v>
      </c>
      <c r="K1490">
        <v>670</v>
      </c>
      <c r="L1490">
        <v>13</v>
      </c>
      <c r="M1490">
        <v>2001</v>
      </c>
      <c r="N1490" t="s">
        <v>789</v>
      </c>
      <c r="P1490">
        <f>ROUNDDOWN(AL1490,0)</f>
        <v>5</v>
      </c>
      <c r="S1490">
        <v>1.5</v>
      </c>
      <c r="U1490">
        <v>2001</v>
      </c>
      <c r="W1490">
        <v>5</v>
      </c>
      <c r="AH1490">
        <v>5</v>
      </c>
      <c r="AI1490">
        <v>5</v>
      </c>
      <c r="AJ1490">
        <v>6</v>
      </c>
      <c r="AK1490">
        <v>32100</v>
      </c>
      <c r="AL1490">
        <v>5.5</v>
      </c>
      <c r="AM1490" t="s">
        <v>55</v>
      </c>
      <c r="AN1490" t="str">
        <f>CHOOSE(AI1490, "Bottom 20%", "20%-40%", "40%-60%", "60%-80%", "Top 20%")</f>
        <v>Top 20%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1</v>
      </c>
      <c r="AV1490">
        <v>0</v>
      </c>
      <c r="AW1490">
        <v>1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</row>
    <row r="1491" spans="1:59">
      <c r="A1491" s="8">
        <v>38000</v>
      </c>
      <c r="B1491" s="8">
        <v>38042</v>
      </c>
      <c r="C1491" t="s">
        <v>787</v>
      </c>
      <c r="E1491" t="s">
        <v>343</v>
      </c>
      <c r="F1491" t="s">
        <v>1821</v>
      </c>
      <c r="G1491" t="s">
        <v>55</v>
      </c>
      <c r="H1491" t="s">
        <v>817</v>
      </c>
      <c r="K1491">
        <v>3400</v>
      </c>
      <c r="L1491">
        <v>32</v>
      </c>
      <c r="M1491">
        <v>2004</v>
      </c>
      <c r="N1491" t="s">
        <v>789</v>
      </c>
      <c r="P1491">
        <f>ROUNDDOWN(AL1491,0)</f>
        <v>7</v>
      </c>
      <c r="S1491">
        <v>1.5</v>
      </c>
      <c r="U1491">
        <v>2004</v>
      </c>
      <c r="Z1491">
        <v>5</v>
      </c>
      <c r="AH1491">
        <v>5</v>
      </c>
      <c r="AI1491">
        <v>5</v>
      </c>
      <c r="AJ1491">
        <v>43</v>
      </c>
      <c r="AK1491">
        <v>1232000</v>
      </c>
      <c r="AL1491">
        <v>7.9</v>
      </c>
      <c r="AM1491" t="s">
        <v>55</v>
      </c>
      <c r="AN1491" t="str">
        <f>CHOOSE(AI1491, "Bottom 20%", "20%-40%", "40%-60%", "60%-80%", "Top 20%")</f>
        <v>Top 20%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1</v>
      </c>
      <c r="AV1491">
        <v>0</v>
      </c>
      <c r="AW1491">
        <v>0</v>
      </c>
      <c r="AX1491">
        <v>0</v>
      </c>
      <c r="AY1491">
        <v>0</v>
      </c>
      <c r="AZ1491">
        <v>1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</row>
    <row r="1492" spans="1:59">
      <c r="A1492" s="8">
        <v>40493</v>
      </c>
      <c r="B1492" s="8">
        <v>40497</v>
      </c>
      <c r="C1492" t="s">
        <v>790</v>
      </c>
      <c r="E1492" t="s">
        <v>535</v>
      </c>
      <c r="F1492" t="s">
        <v>1822</v>
      </c>
      <c r="G1492" t="s">
        <v>55</v>
      </c>
      <c r="H1492" t="s">
        <v>819</v>
      </c>
      <c r="J1492">
        <v>3</v>
      </c>
      <c r="K1492">
        <v>690</v>
      </c>
      <c r="L1492">
        <v>238.14599999999999</v>
      </c>
      <c r="M1492">
        <v>2010</v>
      </c>
      <c r="N1492" t="s">
        <v>791</v>
      </c>
      <c r="P1492">
        <f>ROUNDDOWN(AL1492,0)</f>
        <v>4</v>
      </c>
      <c r="S1492">
        <v>1.5</v>
      </c>
      <c r="U1492">
        <v>2010</v>
      </c>
      <c r="AE1492">
        <v>5</v>
      </c>
      <c r="AF1492">
        <v>5</v>
      </c>
      <c r="AG1492">
        <v>5</v>
      </c>
      <c r="AH1492">
        <v>5</v>
      </c>
      <c r="AI1492">
        <v>5</v>
      </c>
      <c r="AJ1492">
        <v>5</v>
      </c>
      <c r="AK1492">
        <v>8458.94</v>
      </c>
      <c r="AL1492">
        <v>4.7</v>
      </c>
      <c r="AM1492" t="s">
        <v>55</v>
      </c>
      <c r="AN1492" t="str">
        <f>CHOOSE(AI1492, "Bottom 20%", "20%-40%", "40%-60%", "60%-80%", "Top 20%")</f>
        <v>Top 20%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1</v>
      </c>
      <c r="BG1492">
        <v>0</v>
      </c>
    </row>
    <row r="1493" spans="1:59">
      <c r="A1493" s="8">
        <v>38074</v>
      </c>
      <c r="B1493" s="8">
        <v>38088</v>
      </c>
      <c r="C1493" t="s">
        <v>1739</v>
      </c>
      <c r="E1493" t="s">
        <v>581</v>
      </c>
      <c r="F1493" t="s">
        <v>1823</v>
      </c>
      <c r="G1493" t="s">
        <v>55</v>
      </c>
      <c r="H1493" t="s">
        <v>817</v>
      </c>
      <c r="K1493">
        <v>1000</v>
      </c>
      <c r="M1493">
        <v>2004</v>
      </c>
      <c r="N1493" t="s">
        <v>1741</v>
      </c>
      <c r="P1493">
        <f>ROUNDDOWN(AL1493,0)</f>
        <v>5</v>
      </c>
      <c r="S1493">
        <v>1.5</v>
      </c>
      <c r="U1493">
        <v>2004</v>
      </c>
      <c r="Z1493">
        <v>5</v>
      </c>
      <c r="AH1493">
        <v>5</v>
      </c>
      <c r="AI1493">
        <v>5</v>
      </c>
      <c r="AJ1493">
        <v>15</v>
      </c>
      <c r="AK1493">
        <v>30760</v>
      </c>
      <c r="AL1493">
        <v>5.8</v>
      </c>
      <c r="AM1493" t="s">
        <v>55</v>
      </c>
      <c r="AN1493" t="str">
        <f>CHOOSE(AI1493, "Bottom 20%", "20%-40%", "40%-60%", "60%-80%", "Top 20%")</f>
        <v>Top 20%</v>
      </c>
      <c r="AP1493">
        <v>0</v>
      </c>
      <c r="AQ1493">
        <v>0</v>
      </c>
      <c r="AR1493">
        <v>0</v>
      </c>
      <c r="AS1493">
        <v>0</v>
      </c>
      <c r="AT1493">
        <v>1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1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</row>
    <row r="1494" spans="1:59">
      <c r="A1494" s="8">
        <v>39548</v>
      </c>
      <c r="B1494" s="8">
        <v>39562</v>
      </c>
      <c r="C1494" t="s">
        <v>1739</v>
      </c>
      <c r="E1494" t="s">
        <v>581</v>
      </c>
      <c r="F1494" t="s">
        <v>1824</v>
      </c>
      <c r="G1494" t="s">
        <v>55</v>
      </c>
      <c r="H1494" t="s">
        <v>819</v>
      </c>
      <c r="K1494">
        <v>400</v>
      </c>
      <c r="M1494">
        <v>2008</v>
      </c>
      <c r="N1494" t="s">
        <v>1741</v>
      </c>
      <c r="P1494">
        <f>ROUNDDOWN(AL1494,0)</f>
        <v>5</v>
      </c>
      <c r="S1494">
        <v>1.5</v>
      </c>
      <c r="U1494">
        <v>2008</v>
      </c>
      <c r="AD1494">
        <v>5</v>
      </c>
      <c r="AH1494">
        <v>5</v>
      </c>
      <c r="AI1494">
        <v>5</v>
      </c>
      <c r="AJ1494">
        <v>15</v>
      </c>
      <c r="AK1494">
        <v>22900</v>
      </c>
      <c r="AL1494">
        <v>5.7</v>
      </c>
      <c r="AM1494" t="s">
        <v>55</v>
      </c>
      <c r="AN1494" t="str">
        <f>CHOOSE(AI1494, "Bottom 20%", "20%-40%", "40%-60%", "60%-80%", "Top 20%")</f>
        <v>Top 20%</v>
      </c>
      <c r="AP1494">
        <v>0</v>
      </c>
      <c r="AQ1494">
        <v>0</v>
      </c>
      <c r="AR1494">
        <v>0</v>
      </c>
      <c r="AS1494">
        <v>0</v>
      </c>
      <c r="AT1494">
        <v>1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1</v>
      </c>
      <c r="BE1494">
        <v>0</v>
      </c>
      <c r="BF1494">
        <v>0</v>
      </c>
      <c r="BG1494">
        <v>0</v>
      </c>
    </row>
    <row r="1495" spans="1:59">
      <c r="A1495" s="8">
        <v>39239</v>
      </c>
      <c r="B1495" s="8">
        <v>39244</v>
      </c>
      <c r="C1495" t="s">
        <v>1739</v>
      </c>
      <c r="E1495" t="s">
        <v>581</v>
      </c>
      <c r="F1495" t="s">
        <v>1825</v>
      </c>
      <c r="G1495" t="s">
        <v>55</v>
      </c>
      <c r="H1495" t="s">
        <v>817</v>
      </c>
      <c r="K1495">
        <v>500</v>
      </c>
      <c r="M1495">
        <v>2007</v>
      </c>
      <c r="N1495" t="s">
        <v>1741</v>
      </c>
      <c r="P1495">
        <f>ROUNDDOWN(AL1495,0)</f>
        <v>6</v>
      </c>
      <c r="S1495">
        <v>1.5</v>
      </c>
      <c r="U1495">
        <v>2007</v>
      </c>
      <c r="AC1495">
        <v>5</v>
      </c>
      <c r="AH1495">
        <v>5</v>
      </c>
      <c r="AI1495">
        <v>5</v>
      </c>
      <c r="AJ1495">
        <v>6</v>
      </c>
      <c r="AK1495">
        <v>205000</v>
      </c>
      <c r="AL1495">
        <v>6.4</v>
      </c>
      <c r="AM1495" t="s">
        <v>55</v>
      </c>
      <c r="AN1495" t="str">
        <f>CHOOSE(AI1495, "Bottom 20%", "20%-40%", "40%-60%", "60%-80%", "Top 20%")</f>
        <v>Top 20%</v>
      </c>
      <c r="AP1495">
        <v>0</v>
      </c>
      <c r="AQ1495">
        <v>0</v>
      </c>
      <c r="AR1495">
        <v>0</v>
      </c>
      <c r="AS1495">
        <v>0</v>
      </c>
      <c r="AT1495">
        <v>1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1</v>
      </c>
      <c r="BD1495">
        <v>0</v>
      </c>
      <c r="BE1495">
        <v>0</v>
      </c>
      <c r="BF1495">
        <v>0</v>
      </c>
      <c r="BG1495">
        <v>0</v>
      </c>
    </row>
    <row r="1496" spans="1:59">
      <c r="A1496" s="8">
        <v>38829</v>
      </c>
      <c r="B1496" s="8">
        <v>38868</v>
      </c>
      <c r="C1496" t="s">
        <v>1739</v>
      </c>
      <c r="E1496" t="s">
        <v>581</v>
      </c>
      <c r="F1496" t="s">
        <v>1826</v>
      </c>
      <c r="G1496" t="s">
        <v>55</v>
      </c>
      <c r="H1496" t="s">
        <v>817</v>
      </c>
      <c r="K1496">
        <v>2000</v>
      </c>
      <c r="M1496">
        <v>2006</v>
      </c>
      <c r="N1496" t="s">
        <v>1741</v>
      </c>
      <c r="P1496">
        <f>ROUNDDOWN(AL1496,0)</f>
        <v>5</v>
      </c>
      <c r="S1496">
        <v>1.5</v>
      </c>
      <c r="U1496">
        <v>2006</v>
      </c>
      <c r="AB1496">
        <v>5</v>
      </c>
      <c r="AH1496">
        <v>5</v>
      </c>
      <c r="AI1496">
        <v>5</v>
      </c>
      <c r="AJ1496">
        <v>40</v>
      </c>
      <c r="AK1496">
        <v>7030</v>
      </c>
      <c r="AL1496">
        <v>5.6</v>
      </c>
      <c r="AM1496" t="s">
        <v>55</v>
      </c>
      <c r="AN1496" t="str">
        <f>CHOOSE(AI1496, "Bottom 20%", "20%-40%", "40%-60%", "60%-80%", "Top 20%")</f>
        <v>Top 20%</v>
      </c>
      <c r="AP1496">
        <v>0</v>
      </c>
      <c r="AQ1496">
        <v>0</v>
      </c>
      <c r="AR1496">
        <v>0</v>
      </c>
      <c r="AS1496">
        <v>0</v>
      </c>
      <c r="AT1496">
        <v>1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1</v>
      </c>
      <c r="BC1496">
        <v>0</v>
      </c>
      <c r="BD1496">
        <v>0</v>
      </c>
      <c r="BE1496">
        <v>0</v>
      </c>
      <c r="BF1496">
        <v>0</v>
      </c>
      <c r="BG1496">
        <v>0</v>
      </c>
    </row>
    <row r="1497" spans="1:59">
      <c r="A1497" s="8">
        <v>37911</v>
      </c>
      <c r="B1497" s="8">
        <v>37920</v>
      </c>
      <c r="C1497" t="s">
        <v>1739</v>
      </c>
      <c r="E1497" t="s">
        <v>581</v>
      </c>
      <c r="F1497" t="s">
        <v>1827</v>
      </c>
      <c r="G1497" t="s">
        <v>55</v>
      </c>
      <c r="H1497" t="s">
        <v>817</v>
      </c>
      <c r="J1497">
        <v>2</v>
      </c>
      <c r="K1497">
        <v>800</v>
      </c>
      <c r="L1497">
        <v>15</v>
      </c>
      <c r="M1497">
        <v>2003</v>
      </c>
      <c r="N1497" t="s">
        <v>1741</v>
      </c>
      <c r="P1497">
        <f>ROUNDDOWN(AL1497,0)</f>
        <v>6</v>
      </c>
      <c r="S1497">
        <v>1.5</v>
      </c>
      <c r="U1497">
        <v>2003</v>
      </c>
      <c r="Y1497">
        <v>5</v>
      </c>
      <c r="AH1497">
        <v>5</v>
      </c>
      <c r="AI1497">
        <v>5</v>
      </c>
      <c r="AJ1497">
        <v>10</v>
      </c>
      <c r="AK1497">
        <v>61820</v>
      </c>
      <c r="AL1497">
        <v>6</v>
      </c>
      <c r="AM1497" t="s">
        <v>55</v>
      </c>
      <c r="AN1497" t="str">
        <f>CHOOSE(AI1497, "Bottom 20%", "20%-40%", "40%-60%", "60%-80%", "Top 20%")</f>
        <v>Top 20%</v>
      </c>
      <c r="AP1497">
        <v>0</v>
      </c>
      <c r="AQ1497">
        <v>0</v>
      </c>
      <c r="AR1497">
        <v>0</v>
      </c>
      <c r="AS1497">
        <v>0</v>
      </c>
      <c r="AT1497">
        <v>1</v>
      </c>
      <c r="AU1497">
        <v>0</v>
      </c>
      <c r="AV1497">
        <v>0</v>
      </c>
      <c r="AW1497">
        <v>0</v>
      </c>
      <c r="AX1497">
        <v>0</v>
      </c>
      <c r="AY1497">
        <v>1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</row>
    <row r="1498" spans="1:59">
      <c r="A1498" s="8">
        <v>36988</v>
      </c>
      <c r="B1498" s="8">
        <v>37013</v>
      </c>
      <c r="C1498" t="s">
        <v>772</v>
      </c>
      <c r="E1498" t="s">
        <v>535</v>
      </c>
      <c r="F1498" t="s">
        <v>1828</v>
      </c>
      <c r="G1498" t="s">
        <v>55</v>
      </c>
      <c r="H1498" t="s">
        <v>817</v>
      </c>
      <c r="K1498">
        <v>7371</v>
      </c>
      <c r="M1498">
        <v>2001</v>
      </c>
      <c r="N1498" t="s">
        <v>774</v>
      </c>
      <c r="P1498">
        <f>ROUNDDOWN(AL1498,0)</f>
        <v>5</v>
      </c>
      <c r="S1498">
        <v>1.5</v>
      </c>
      <c r="U1498">
        <v>2001</v>
      </c>
      <c r="W1498">
        <v>5</v>
      </c>
      <c r="AH1498">
        <v>5</v>
      </c>
      <c r="AI1498">
        <v>5</v>
      </c>
      <c r="AJ1498">
        <v>26</v>
      </c>
      <c r="AK1498">
        <v>9210</v>
      </c>
      <c r="AL1498">
        <v>5.6</v>
      </c>
      <c r="AM1498" t="s">
        <v>55</v>
      </c>
      <c r="AN1498" t="str">
        <f>CHOOSE(AI1498, "Bottom 20%", "20%-40%", "40%-60%", "60%-80%", "Top 20%")</f>
        <v>Top 20%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</row>
    <row r="1499" spans="1:59">
      <c r="A1499" s="8">
        <v>37957</v>
      </c>
      <c r="B1499" s="8">
        <v>37958</v>
      </c>
      <c r="C1499" t="s">
        <v>772</v>
      </c>
      <c r="E1499" t="s">
        <v>535</v>
      </c>
      <c r="F1499" t="s">
        <v>1829</v>
      </c>
      <c r="G1499" t="s">
        <v>55</v>
      </c>
      <c r="H1499" t="s">
        <v>814</v>
      </c>
      <c r="J1499">
        <v>9</v>
      </c>
      <c r="K1499">
        <v>27000</v>
      </c>
      <c r="L1499">
        <v>1500</v>
      </c>
      <c r="M1499">
        <v>2003</v>
      </c>
      <c r="N1499" t="s">
        <v>774</v>
      </c>
      <c r="P1499">
        <f>ROUNDDOWN(AL1499,0)</f>
        <v>6</v>
      </c>
      <c r="S1499">
        <v>1.5</v>
      </c>
      <c r="U1499">
        <v>2003</v>
      </c>
      <c r="Y1499">
        <v>5</v>
      </c>
      <c r="AH1499">
        <v>5</v>
      </c>
      <c r="AI1499">
        <v>5</v>
      </c>
      <c r="AJ1499">
        <v>2</v>
      </c>
      <c r="AK1499">
        <v>86270</v>
      </c>
      <c r="AL1499">
        <v>6.1</v>
      </c>
      <c r="AM1499" t="s">
        <v>55</v>
      </c>
      <c r="AN1499" t="str">
        <f>CHOOSE(AI1499, "Bottom 20%", "20%-40%", "40%-60%", "60%-80%", "Top 20%")</f>
        <v>Top 20%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1</v>
      </c>
      <c r="AW1499">
        <v>0</v>
      </c>
      <c r="AX1499">
        <v>0</v>
      </c>
      <c r="AY1499">
        <v>1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</row>
    <row r="1500" spans="1:59">
      <c r="A1500" s="8">
        <v>38215</v>
      </c>
      <c r="B1500" s="8">
        <v>38216</v>
      </c>
      <c r="C1500" t="s">
        <v>591</v>
      </c>
      <c r="E1500" t="s">
        <v>535</v>
      </c>
      <c r="F1500" t="s">
        <v>1830</v>
      </c>
      <c r="G1500" t="s">
        <v>55</v>
      </c>
      <c r="H1500" t="s">
        <v>814</v>
      </c>
      <c r="K1500">
        <v>1008</v>
      </c>
      <c r="L1500">
        <v>96</v>
      </c>
      <c r="M1500">
        <v>2004</v>
      </c>
      <c r="N1500" t="s">
        <v>593</v>
      </c>
      <c r="P1500">
        <f>ROUNDDOWN(AL1500,0)</f>
        <v>2</v>
      </c>
      <c r="S1500">
        <v>1.5</v>
      </c>
      <c r="U1500">
        <v>2004</v>
      </c>
      <c r="Z1500">
        <v>5</v>
      </c>
      <c r="AH1500">
        <v>5</v>
      </c>
      <c r="AI1500">
        <v>5</v>
      </c>
      <c r="AJ1500">
        <v>2</v>
      </c>
      <c r="AK1500">
        <v>141</v>
      </c>
      <c r="AL1500">
        <v>2.6</v>
      </c>
      <c r="AM1500" t="s">
        <v>55</v>
      </c>
      <c r="AN1500" t="str">
        <f>CHOOSE(AI1500, "Bottom 20%", "20%-40%", "40%-60%", "60%-80%", "Top 20%")</f>
        <v>Top 20%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1</v>
      </c>
      <c r="AW1500">
        <v>0</v>
      </c>
      <c r="AX1500">
        <v>0</v>
      </c>
      <c r="AY1500">
        <v>0</v>
      </c>
      <c r="AZ1500">
        <v>1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</row>
    <row r="1501" spans="1:59">
      <c r="A1501" s="8">
        <v>39697</v>
      </c>
      <c r="B1501" s="8">
        <v>39699</v>
      </c>
      <c r="C1501" t="s">
        <v>591</v>
      </c>
      <c r="E1501" t="s">
        <v>535</v>
      </c>
      <c r="F1501" t="s">
        <v>1831</v>
      </c>
      <c r="G1501" t="s">
        <v>55</v>
      </c>
      <c r="H1501" t="s">
        <v>819</v>
      </c>
      <c r="J1501">
        <v>8</v>
      </c>
      <c r="K1501">
        <v>3000</v>
      </c>
      <c r="L1501">
        <v>3</v>
      </c>
      <c r="M1501">
        <v>2008</v>
      </c>
      <c r="N1501" t="s">
        <v>593</v>
      </c>
      <c r="P1501">
        <f>ROUNDDOWN(AL1501,0)</f>
        <v>5</v>
      </c>
      <c r="S1501">
        <v>1.5</v>
      </c>
      <c r="U1501">
        <v>2008</v>
      </c>
      <c r="AD1501">
        <v>5</v>
      </c>
      <c r="AH1501">
        <v>5</v>
      </c>
      <c r="AI1501">
        <v>5</v>
      </c>
      <c r="AJ1501">
        <v>3</v>
      </c>
      <c r="AK1501">
        <v>47370</v>
      </c>
      <c r="AL1501">
        <v>5.3</v>
      </c>
      <c r="AM1501" t="s">
        <v>55</v>
      </c>
      <c r="AN1501" t="str">
        <f>CHOOSE(AI1501, "Bottom 20%", "20%-40%", "40%-60%", "60%-80%", "Top 20%")</f>
        <v>Top 20%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1</v>
      </c>
      <c r="BE1501">
        <v>0</v>
      </c>
      <c r="BF1501">
        <v>0</v>
      </c>
      <c r="BG1501">
        <v>0</v>
      </c>
    </row>
    <row r="1502" spans="1:59">
      <c r="A1502" s="8">
        <v>39283</v>
      </c>
      <c r="B1502" s="8">
        <v>39287</v>
      </c>
      <c r="C1502" t="s">
        <v>591</v>
      </c>
      <c r="E1502" t="s">
        <v>535</v>
      </c>
      <c r="F1502" t="s">
        <v>1832</v>
      </c>
      <c r="G1502" t="s">
        <v>55</v>
      </c>
      <c r="H1502" t="s">
        <v>817</v>
      </c>
      <c r="J1502">
        <v>7</v>
      </c>
      <c r="K1502">
        <v>340000</v>
      </c>
      <c r="L1502">
        <v>4000</v>
      </c>
      <c r="M1502">
        <v>2007</v>
      </c>
      <c r="N1502" t="s">
        <v>593</v>
      </c>
      <c r="P1502">
        <f>ROUNDDOWN(AL1502,0)</f>
        <v>5</v>
      </c>
      <c r="S1502">
        <v>1.5</v>
      </c>
      <c r="U1502">
        <v>2007</v>
      </c>
      <c r="AC1502">
        <v>5</v>
      </c>
      <c r="AH1502">
        <v>5</v>
      </c>
      <c r="AI1502">
        <v>5</v>
      </c>
      <c r="AJ1502">
        <v>5</v>
      </c>
      <c r="AK1502">
        <v>24650</v>
      </c>
      <c r="AL1502">
        <v>5.6</v>
      </c>
      <c r="AM1502" t="s">
        <v>55</v>
      </c>
      <c r="AN1502" t="str">
        <f>CHOOSE(AI1502, "Bottom 20%", "20%-40%", "40%-60%", "60%-80%", "Top 20%")</f>
        <v>Top 20%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1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1</v>
      </c>
      <c r="BD1502">
        <v>0</v>
      </c>
      <c r="BE1502">
        <v>0</v>
      </c>
      <c r="BF1502">
        <v>0</v>
      </c>
      <c r="BG1502">
        <v>0</v>
      </c>
    </row>
    <row r="1503" spans="1:59">
      <c r="A1503" s="8">
        <v>36810</v>
      </c>
      <c r="B1503" s="8">
        <v>36813</v>
      </c>
      <c r="C1503" t="s">
        <v>591</v>
      </c>
      <c r="E1503" t="s">
        <v>535</v>
      </c>
      <c r="F1503" t="s">
        <v>1833</v>
      </c>
      <c r="G1503" t="s">
        <v>55</v>
      </c>
      <c r="H1503" t="s">
        <v>817</v>
      </c>
      <c r="K1503">
        <v>1000</v>
      </c>
      <c r="L1503">
        <v>5900</v>
      </c>
      <c r="M1503">
        <v>2000</v>
      </c>
      <c r="N1503" t="s">
        <v>593</v>
      </c>
      <c r="P1503">
        <f>ROUNDDOWN(AL1503,0)</f>
        <v>4</v>
      </c>
      <c r="S1503">
        <v>1.5</v>
      </c>
      <c r="U1503">
        <v>2000</v>
      </c>
      <c r="V1503">
        <v>5</v>
      </c>
      <c r="AH1503">
        <v>5</v>
      </c>
      <c r="AI1503">
        <v>5</v>
      </c>
      <c r="AJ1503">
        <v>4</v>
      </c>
      <c r="AK1503">
        <v>5300</v>
      </c>
      <c r="AL1503">
        <v>4.5</v>
      </c>
      <c r="AM1503" t="s">
        <v>55</v>
      </c>
      <c r="AN1503" t="str">
        <f>CHOOSE(AI1503, "Bottom 20%", "20%-40%", "40%-60%", "60%-80%", "Top 20%")</f>
        <v>Top 20%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1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</row>
    <row r="1504" spans="1:59">
      <c r="A1504" s="8">
        <v>38998</v>
      </c>
      <c r="B1504" s="8">
        <v>39002</v>
      </c>
      <c r="C1504" t="s">
        <v>608</v>
      </c>
      <c r="E1504" t="s">
        <v>535</v>
      </c>
      <c r="F1504" t="s">
        <v>1834</v>
      </c>
      <c r="G1504" t="s">
        <v>55</v>
      </c>
      <c r="H1504" t="s">
        <v>817</v>
      </c>
      <c r="J1504">
        <v>1</v>
      </c>
      <c r="K1504">
        <v>3000</v>
      </c>
      <c r="L1504">
        <v>5.6589999999999998</v>
      </c>
      <c r="M1504">
        <v>2006</v>
      </c>
      <c r="N1504" t="s">
        <v>610</v>
      </c>
      <c r="P1504">
        <f>ROUNDDOWN(AL1504,0)</f>
        <v>5</v>
      </c>
      <c r="S1504">
        <v>1.5</v>
      </c>
      <c r="U1504">
        <v>2006</v>
      </c>
      <c r="AB1504">
        <v>5</v>
      </c>
      <c r="AH1504">
        <v>5</v>
      </c>
      <c r="AI1504">
        <v>5</v>
      </c>
      <c r="AJ1504">
        <v>5</v>
      </c>
      <c r="AK1504">
        <v>17970</v>
      </c>
      <c r="AL1504">
        <v>5.0999999999999996</v>
      </c>
      <c r="AM1504" t="s">
        <v>55</v>
      </c>
      <c r="AN1504" t="str">
        <f>CHOOSE(AI1504, "Bottom 20%", "20%-40%", "40%-60%", "60%-80%", "Top 20%")</f>
        <v>Top 20%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1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1</v>
      </c>
      <c r="BC1504">
        <v>0</v>
      </c>
      <c r="BD1504">
        <v>0</v>
      </c>
      <c r="BE1504">
        <v>0</v>
      </c>
      <c r="BF1504">
        <v>0</v>
      </c>
      <c r="BG1504">
        <v>0</v>
      </c>
    </row>
    <row r="1505" spans="1:59">
      <c r="A1505" s="8">
        <v>36813</v>
      </c>
      <c r="B1505" s="8">
        <v>36821</v>
      </c>
      <c r="C1505" t="s">
        <v>594</v>
      </c>
      <c r="E1505" t="s">
        <v>535</v>
      </c>
      <c r="F1505" t="s">
        <v>1835</v>
      </c>
      <c r="G1505" t="s">
        <v>55</v>
      </c>
      <c r="H1505" t="s">
        <v>814</v>
      </c>
      <c r="J1505">
        <v>25</v>
      </c>
      <c r="K1505">
        <v>43000</v>
      </c>
      <c r="L1505">
        <v>8000</v>
      </c>
      <c r="M1505">
        <v>2000</v>
      </c>
      <c r="N1505" t="s">
        <v>596</v>
      </c>
      <c r="P1505">
        <f>ROUNDDOWN(AL1505,0)</f>
        <v>5</v>
      </c>
      <c r="S1505">
        <v>1.5</v>
      </c>
      <c r="U1505">
        <v>2000</v>
      </c>
      <c r="V1505">
        <v>5</v>
      </c>
      <c r="AH1505">
        <v>5</v>
      </c>
      <c r="AI1505">
        <v>5</v>
      </c>
      <c r="AJ1505">
        <v>9</v>
      </c>
      <c r="AK1505">
        <v>44550</v>
      </c>
      <c r="AL1505">
        <v>5.8</v>
      </c>
      <c r="AM1505" t="s">
        <v>55</v>
      </c>
      <c r="AN1505" t="str">
        <f>CHOOSE(AI1505, "Bottom 20%", "20%-40%", "40%-60%", "60%-80%", "Top 20%")</f>
        <v>Top 20%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1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</row>
    <row r="1506" spans="1:59">
      <c r="A1506" s="8">
        <v>37268</v>
      </c>
      <c r="B1506" s="8">
        <v>37271</v>
      </c>
      <c r="C1506" t="s">
        <v>619</v>
      </c>
      <c r="E1506" t="s">
        <v>343</v>
      </c>
      <c r="F1506" t="s">
        <v>1836</v>
      </c>
      <c r="G1506" t="s">
        <v>55</v>
      </c>
      <c r="H1506" t="s">
        <v>817</v>
      </c>
      <c r="K1506">
        <v>300</v>
      </c>
      <c r="L1506">
        <v>0.5</v>
      </c>
      <c r="M1506">
        <v>2002</v>
      </c>
      <c r="N1506" t="s">
        <v>621</v>
      </c>
      <c r="P1506">
        <f>ROUNDDOWN(AL1506,0)</f>
        <v>4</v>
      </c>
      <c r="S1506">
        <v>1.5</v>
      </c>
      <c r="U1506">
        <v>2002</v>
      </c>
      <c r="X1506">
        <v>5</v>
      </c>
      <c r="AH1506">
        <v>5</v>
      </c>
      <c r="AI1506">
        <v>5</v>
      </c>
      <c r="AJ1506">
        <v>4</v>
      </c>
      <c r="AK1506">
        <v>8030</v>
      </c>
      <c r="AL1506">
        <v>4.7</v>
      </c>
      <c r="AM1506" t="s">
        <v>55</v>
      </c>
      <c r="AN1506" t="str">
        <f>CHOOSE(AI1506, "Bottom 20%", "20%-40%", "40%-60%", "60%-80%", "Top 20%")</f>
        <v>Top 20%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1</v>
      </c>
      <c r="AV1506">
        <v>0</v>
      </c>
      <c r="AW1506">
        <v>0</v>
      </c>
      <c r="AX1506">
        <v>1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</row>
    <row r="1507" spans="1:59">
      <c r="A1507" s="8">
        <v>38186</v>
      </c>
      <c r="B1507" s="8">
        <v>38186</v>
      </c>
      <c r="C1507" t="s">
        <v>619</v>
      </c>
      <c r="E1507" t="s">
        <v>343</v>
      </c>
      <c r="F1507" t="s">
        <v>1837</v>
      </c>
      <c r="G1507" t="s">
        <v>55</v>
      </c>
      <c r="H1507" t="s">
        <v>814</v>
      </c>
      <c r="J1507">
        <v>2</v>
      </c>
      <c r="K1507">
        <v>2850</v>
      </c>
      <c r="L1507">
        <v>45</v>
      </c>
      <c r="M1507">
        <v>2004</v>
      </c>
      <c r="N1507" t="s">
        <v>621</v>
      </c>
      <c r="P1507">
        <f>ROUNDDOWN(AL1507,0)</f>
        <v>5</v>
      </c>
      <c r="S1507">
        <v>1.5</v>
      </c>
      <c r="U1507">
        <v>2004</v>
      </c>
      <c r="Z1507">
        <v>5</v>
      </c>
      <c r="AH1507">
        <v>5</v>
      </c>
      <c r="AI1507">
        <v>5</v>
      </c>
      <c r="AJ1507">
        <v>1</v>
      </c>
      <c r="AK1507">
        <v>6960</v>
      </c>
      <c r="AL1507">
        <v>5.0999999999999996</v>
      </c>
      <c r="AM1507" t="s">
        <v>55</v>
      </c>
      <c r="AN1507" t="str">
        <f>CHOOSE(AI1507, "Bottom 20%", "20%-40%", "40%-60%", "60%-80%", "Top 20%")</f>
        <v>Top 20%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1</v>
      </c>
      <c r="AV1507">
        <v>0</v>
      </c>
      <c r="AW1507">
        <v>0</v>
      </c>
      <c r="AX1507">
        <v>0</v>
      </c>
      <c r="AY1507">
        <v>0</v>
      </c>
      <c r="AZ1507">
        <v>1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</row>
    <row r="1508" spans="1:59">
      <c r="A1508" s="8">
        <v>38490</v>
      </c>
      <c r="B1508" s="8">
        <v>38493</v>
      </c>
      <c r="C1508" t="s">
        <v>619</v>
      </c>
      <c r="E1508" t="s">
        <v>343</v>
      </c>
      <c r="F1508" t="s">
        <v>1838</v>
      </c>
      <c r="G1508" t="s">
        <v>55</v>
      </c>
      <c r="H1508" t="s">
        <v>814</v>
      </c>
      <c r="K1508">
        <v>400</v>
      </c>
      <c r="L1508">
        <v>72</v>
      </c>
      <c r="M1508">
        <v>2005</v>
      </c>
      <c r="N1508" t="s">
        <v>621</v>
      </c>
      <c r="P1508">
        <f>ROUNDDOWN(AL1508,0)</f>
        <v>3</v>
      </c>
      <c r="S1508">
        <v>1.5</v>
      </c>
      <c r="U1508">
        <v>2005</v>
      </c>
      <c r="AA1508">
        <v>5</v>
      </c>
      <c r="AH1508">
        <v>5</v>
      </c>
      <c r="AI1508">
        <v>5</v>
      </c>
      <c r="AJ1508">
        <v>4</v>
      </c>
      <c r="AK1508">
        <v>630</v>
      </c>
      <c r="AL1508">
        <v>3.6</v>
      </c>
      <c r="AM1508" t="s">
        <v>55</v>
      </c>
      <c r="AN1508" t="str">
        <f>CHOOSE(AI1508, "Bottom 20%", "20%-40%", "40%-60%", "60%-80%", "Top 20%")</f>
        <v>Top 20%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1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1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</row>
    <row r="1509" spans="1:59">
      <c r="A1509" s="8">
        <v>39811</v>
      </c>
      <c r="B1509" s="8">
        <v>39829</v>
      </c>
      <c r="C1509" t="s">
        <v>597</v>
      </c>
      <c r="E1509" t="s">
        <v>581</v>
      </c>
      <c r="F1509" t="s">
        <v>1839</v>
      </c>
      <c r="G1509" t="s">
        <v>55</v>
      </c>
      <c r="H1509" t="s">
        <v>819</v>
      </c>
      <c r="K1509">
        <v>30000</v>
      </c>
      <c r="M1509">
        <v>2009</v>
      </c>
      <c r="N1509" t="s">
        <v>599</v>
      </c>
      <c r="P1509">
        <f>ROUNDDOWN(AL1509,0)</f>
        <v>6</v>
      </c>
      <c r="S1509">
        <v>1.5</v>
      </c>
      <c r="U1509">
        <v>2008</v>
      </c>
      <c r="AD1509">
        <v>5</v>
      </c>
      <c r="AH1509">
        <v>5</v>
      </c>
      <c r="AI1509">
        <v>5</v>
      </c>
      <c r="AJ1509">
        <v>19</v>
      </c>
      <c r="AK1509">
        <v>35110</v>
      </c>
      <c r="AL1509">
        <v>6</v>
      </c>
      <c r="AM1509" t="s">
        <v>55</v>
      </c>
      <c r="AN1509" t="str">
        <f>CHOOSE(AI1509, "Bottom 20%", "20%-40%", "40%-60%", "60%-80%", "Top 20%")</f>
        <v>Top 20%</v>
      </c>
      <c r="AP1509">
        <v>0</v>
      </c>
      <c r="AQ1509">
        <v>0</v>
      </c>
      <c r="AR1509">
        <v>0</v>
      </c>
      <c r="AS1509">
        <v>0</v>
      </c>
      <c r="AT1509">
        <v>1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1</v>
      </c>
      <c r="BE1509">
        <v>0</v>
      </c>
      <c r="BF1509">
        <v>0</v>
      </c>
      <c r="BG1509">
        <v>0</v>
      </c>
    </row>
    <row r="1510" spans="1:59">
      <c r="A1510" s="8">
        <v>39310</v>
      </c>
      <c r="B1510" s="8">
        <v>39321</v>
      </c>
      <c r="C1510" t="s">
        <v>597</v>
      </c>
      <c r="E1510" t="s">
        <v>581</v>
      </c>
      <c r="F1510" t="s">
        <v>1840</v>
      </c>
      <c r="G1510" t="s">
        <v>55</v>
      </c>
      <c r="H1510" t="s">
        <v>817</v>
      </c>
      <c r="J1510">
        <v>26</v>
      </c>
      <c r="K1510">
        <v>2840</v>
      </c>
      <c r="L1510">
        <v>700</v>
      </c>
      <c r="M1510">
        <v>2007</v>
      </c>
      <c r="N1510" t="s">
        <v>599</v>
      </c>
      <c r="P1510">
        <f>ROUNDDOWN(AL1510,0)</f>
        <v>7</v>
      </c>
      <c r="S1510">
        <v>1.5</v>
      </c>
      <c r="U1510">
        <v>2007</v>
      </c>
      <c r="AC1510">
        <v>5</v>
      </c>
      <c r="AH1510">
        <v>5</v>
      </c>
      <c r="AI1510">
        <v>5</v>
      </c>
      <c r="AJ1510">
        <v>12</v>
      </c>
      <c r="AK1510">
        <v>1217000</v>
      </c>
      <c r="AL1510">
        <v>7.3</v>
      </c>
      <c r="AM1510" t="s">
        <v>55</v>
      </c>
      <c r="AN1510" t="str">
        <f>CHOOSE(AI1510, "Bottom 20%", "20%-40%", "40%-60%", "60%-80%", "Top 20%")</f>
        <v>Top 20%</v>
      </c>
      <c r="AP1510">
        <v>0</v>
      </c>
      <c r="AQ1510">
        <v>0</v>
      </c>
      <c r="AR1510">
        <v>0</v>
      </c>
      <c r="AS1510">
        <v>0</v>
      </c>
      <c r="AT1510">
        <v>1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1</v>
      </c>
      <c r="BD1510">
        <v>0</v>
      </c>
      <c r="BE1510">
        <v>0</v>
      </c>
      <c r="BF1510">
        <v>0</v>
      </c>
      <c r="BG1510">
        <v>0</v>
      </c>
    </row>
    <row r="1511" spans="1:59">
      <c r="A1511" s="8">
        <v>38443</v>
      </c>
      <c r="B1511" s="8">
        <v>38448</v>
      </c>
      <c r="C1511" t="s">
        <v>597</v>
      </c>
      <c r="E1511" t="s">
        <v>581</v>
      </c>
      <c r="F1511" t="s">
        <v>1841</v>
      </c>
      <c r="G1511" t="s">
        <v>55</v>
      </c>
      <c r="H1511" t="s">
        <v>817</v>
      </c>
      <c r="J1511">
        <v>2</v>
      </c>
      <c r="K1511">
        <v>11000</v>
      </c>
      <c r="L1511">
        <v>30</v>
      </c>
      <c r="M1511">
        <v>2005</v>
      </c>
      <c r="N1511" t="s">
        <v>599</v>
      </c>
      <c r="P1511">
        <f>ROUNDDOWN(AL1511,0)</f>
        <v>6</v>
      </c>
      <c r="S1511">
        <v>1.5</v>
      </c>
      <c r="U1511">
        <v>2005</v>
      </c>
      <c r="AA1511">
        <v>5</v>
      </c>
      <c r="AH1511">
        <v>5</v>
      </c>
      <c r="AI1511">
        <v>5</v>
      </c>
      <c r="AJ1511">
        <v>6</v>
      </c>
      <c r="AK1511">
        <v>130500</v>
      </c>
      <c r="AL1511">
        <v>6.1</v>
      </c>
      <c r="AM1511" t="s">
        <v>55</v>
      </c>
      <c r="AN1511" t="str">
        <f>CHOOSE(AI1511, "Bottom 20%", "20%-40%", "40%-60%", "60%-80%", "Top 20%")</f>
        <v>Top 20%</v>
      </c>
      <c r="AP1511">
        <v>0</v>
      </c>
      <c r="AQ1511">
        <v>0</v>
      </c>
      <c r="AR1511">
        <v>0</v>
      </c>
      <c r="AS1511">
        <v>0</v>
      </c>
      <c r="AT1511">
        <v>1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1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</row>
    <row r="1512" spans="1:59">
      <c r="A1512" s="8">
        <v>36652</v>
      </c>
      <c r="B1512" s="8">
        <v>36655</v>
      </c>
      <c r="C1512" t="s">
        <v>597</v>
      </c>
      <c r="E1512" t="s">
        <v>581</v>
      </c>
      <c r="F1512" t="s">
        <v>1842</v>
      </c>
      <c r="G1512" t="s">
        <v>55</v>
      </c>
      <c r="H1512" t="s">
        <v>814</v>
      </c>
      <c r="J1512">
        <v>1</v>
      </c>
      <c r="K1512">
        <v>300</v>
      </c>
      <c r="M1512">
        <v>2000</v>
      </c>
      <c r="N1512" t="s">
        <v>599</v>
      </c>
      <c r="P1512">
        <f>ROUNDDOWN(AL1512,0)</f>
        <v>5</v>
      </c>
      <c r="S1512">
        <v>1.5</v>
      </c>
      <c r="U1512">
        <v>2000</v>
      </c>
      <c r="V1512">
        <v>5</v>
      </c>
      <c r="AH1512">
        <v>5</v>
      </c>
      <c r="AI1512">
        <v>5</v>
      </c>
      <c r="AJ1512">
        <v>4</v>
      </c>
      <c r="AK1512">
        <v>75000</v>
      </c>
      <c r="AL1512">
        <v>5.7</v>
      </c>
      <c r="AM1512" t="s">
        <v>55</v>
      </c>
      <c r="AN1512" t="str">
        <f>CHOOSE(AI1512, "Bottom 20%", "20%-40%", "40%-60%", "60%-80%", "Top 20%")</f>
        <v>Top 20%</v>
      </c>
      <c r="AP1512">
        <v>0</v>
      </c>
      <c r="AQ1512">
        <v>0</v>
      </c>
      <c r="AR1512">
        <v>0</v>
      </c>
      <c r="AS1512">
        <v>0</v>
      </c>
      <c r="AT1512">
        <v>1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</row>
    <row r="1513" spans="1:59">
      <c r="A1513" s="8">
        <v>37807</v>
      </c>
      <c r="B1513" s="8">
        <v>37823</v>
      </c>
      <c r="C1513" t="s">
        <v>597</v>
      </c>
      <c r="E1513" t="s">
        <v>581</v>
      </c>
      <c r="F1513" t="s">
        <v>1843</v>
      </c>
      <c r="G1513" t="s">
        <v>55</v>
      </c>
      <c r="H1513" t="s">
        <v>817</v>
      </c>
      <c r="J1513">
        <v>3</v>
      </c>
      <c r="K1513">
        <v>1200</v>
      </c>
      <c r="L1513">
        <v>106</v>
      </c>
      <c r="M1513">
        <v>2003</v>
      </c>
      <c r="N1513" t="s">
        <v>599</v>
      </c>
      <c r="P1513">
        <f>ROUNDDOWN(AL1513,0)</f>
        <v>6</v>
      </c>
      <c r="S1513">
        <v>1.5</v>
      </c>
      <c r="U1513">
        <v>2003</v>
      </c>
      <c r="Y1513">
        <v>5</v>
      </c>
      <c r="AH1513">
        <v>5</v>
      </c>
      <c r="AI1513">
        <v>5</v>
      </c>
      <c r="AJ1513">
        <v>17</v>
      </c>
      <c r="AK1513">
        <v>150500</v>
      </c>
      <c r="AL1513">
        <v>6.6</v>
      </c>
      <c r="AM1513" t="s">
        <v>55</v>
      </c>
      <c r="AN1513" t="str">
        <f>CHOOSE(AI1513, "Bottom 20%", "20%-40%", "40%-60%", "60%-80%", "Top 20%")</f>
        <v>Top 20%</v>
      </c>
      <c r="AP1513">
        <v>0</v>
      </c>
      <c r="AQ1513">
        <v>0</v>
      </c>
      <c r="AR1513">
        <v>0</v>
      </c>
      <c r="AS1513">
        <v>0</v>
      </c>
      <c r="AT1513">
        <v>1</v>
      </c>
      <c r="AU1513">
        <v>0</v>
      </c>
      <c r="AV1513">
        <v>0</v>
      </c>
      <c r="AW1513">
        <v>0</v>
      </c>
      <c r="AX1513">
        <v>0</v>
      </c>
      <c r="AY1513">
        <v>1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</row>
    <row r="1514" spans="1:59">
      <c r="A1514" s="8">
        <v>39259</v>
      </c>
      <c r="B1514" s="8">
        <v>39269</v>
      </c>
      <c r="C1514" t="s">
        <v>597</v>
      </c>
      <c r="E1514" t="s">
        <v>581</v>
      </c>
      <c r="F1514" t="s">
        <v>1844</v>
      </c>
      <c r="G1514" t="s">
        <v>55</v>
      </c>
      <c r="H1514" t="s">
        <v>817</v>
      </c>
      <c r="J1514">
        <v>8</v>
      </c>
      <c r="K1514">
        <v>5000</v>
      </c>
      <c r="M1514">
        <v>2007</v>
      </c>
      <c r="N1514" t="s">
        <v>599</v>
      </c>
      <c r="P1514">
        <f>ROUNDDOWN(AL1514,0)</f>
        <v>7</v>
      </c>
      <c r="S1514">
        <v>1.5</v>
      </c>
      <c r="U1514">
        <v>2007</v>
      </c>
      <c r="AC1514">
        <v>5</v>
      </c>
      <c r="AH1514">
        <v>5</v>
      </c>
      <c r="AI1514">
        <v>5</v>
      </c>
      <c r="AJ1514">
        <v>11</v>
      </c>
      <c r="AK1514">
        <v>507800</v>
      </c>
      <c r="AL1514">
        <v>7.3</v>
      </c>
      <c r="AM1514" t="s">
        <v>55</v>
      </c>
      <c r="AN1514" t="str">
        <f>CHOOSE(AI1514, "Bottom 20%", "20%-40%", "40%-60%", "60%-80%", "Top 20%")</f>
        <v>Top 20%</v>
      </c>
      <c r="AP1514">
        <v>0</v>
      </c>
      <c r="AQ1514">
        <v>0</v>
      </c>
      <c r="AR1514">
        <v>0</v>
      </c>
      <c r="AS1514">
        <v>0</v>
      </c>
      <c r="AT1514">
        <v>1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1</v>
      </c>
      <c r="BD1514">
        <v>0</v>
      </c>
      <c r="BE1514">
        <v>0</v>
      </c>
      <c r="BF1514">
        <v>0</v>
      </c>
      <c r="BG1514">
        <v>0</v>
      </c>
    </row>
    <row r="1515" spans="1:59">
      <c r="A1515" s="8">
        <v>39524</v>
      </c>
      <c r="B1515" s="8">
        <v>39558</v>
      </c>
      <c r="C1515" t="s">
        <v>597</v>
      </c>
      <c r="E1515" t="s">
        <v>581</v>
      </c>
      <c r="F1515" t="s">
        <v>1845</v>
      </c>
      <c r="G1515" t="s">
        <v>55</v>
      </c>
      <c r="H1515" t="s">
        <v>819</v>
      </c>
      <c r="J1515">
        <v>18</v>
      </c>
      <c r="K1515">
        <v>1000</v>
      </c>
      <c r="L1515">
        <v>2</v>
      </c>
      <c r="M1515">
        <v>2008</v>
      </c>
      <c r="N1515" t="s">
        <v>599</v>
      </c>
      <c r="P1515">
        <f>ROUNDDOWN(AL1515,0)</f>
        <v>7</v>
      </c>
      <c r="S1515">
        <v>1.5</v>
      </c>
      <c r="U1515">
        <v>2008</v>
      </c>
      <c r="AD1515">
        <v>5</v>
      </c>
      <c r="AH1515">
        <v>5</v>
      </c>
      <c r="AI1515">
        <v>5</v>
      </c>
      <c r="AJ1515">
        <v>35</v>
      </c>
      <c r="AK1515">
        <v>928700</v>
      </c>
      <c r="AL1515">
        <v>7.8</v>
      </c>
      <c r="AM1515" t="s">
        <v>55</v>
      </c>
      <c r="AN1515" t="str">
        <f>CHOOSE(AI1515, "Bottom 20%", "20%-40%", "40%-60%", "60%-80%", "Top 20%")</f>
        <v>Top 20%</v>
      </c>
      <c r="AP1515">
        <v>0</v>
      </c>
      <c r="AQ1515">
        <v>0</v>
      </c>
      <c r="AR1515">
        <v>0</v>
      </c>
      <c r="AS1515">
        <v>0</v>
      </c>
      <c r="AT1515">
        <v>1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1</v>
      </c>
      <c r="BE1515">
        <v>0</v>
      </c>
      <c r="BF1515">
        <v>0</v>
      </c>
      <c r="BG1515">
        <v>0</v>
      </c>
    </row>
    <row r="1516" spans="1:59">
      <c r="A1516" s="8">
        <v>37437</v>
      </c>
      <c r="B1516" s="8">
        <v>37460</v>
      </c>
      <c r="C1516" t="s">
        <v>597</v>
      </c>
      <c r="E1516" t="s">
        <v>581</v>
      </c>
      <c r="F1516" t="s">
        <v>1846</v>
      </c>
      <c r="G1516" t="s">
        <v>55</v>
      </c>
      <c r="H1516" t="s">
        <v>817</v>
      </c>
      <c r="J1516">
        <v>10</v>
      </c>
      <c r="K1516">
        <v>144000</v>
      </c>
      <c r="L1516">
        <v>1000</v>
      </c>
      <c r="M1516">
        <v>2002</v>
      </c>
      <c r="N1516" t="s">
        <v>599</v>
      </c>
      <c r="P1516">
        <f>ROUNDDOWN(AL1516,0)</f>
        <v>6</v>
      </c>
      <c r="S1516">
        <v>1.5</v>
      </c>
      <c r="U1516">
        <v>2002</v>
      </c>
      <c r="X1516">
        <v>5</v>
      </c>
      <c r="AH1516">
        <v>5</v>
      </c>
      <c r="AI1516">
        <v>5</v>
      </c>
      <c r="AJ1516">
        <v>24</v>
      </c>
      <c r="AK1516">
        <v>108300</v>
      </c>
      <c r="AL1516">
        <v>6.6</v>
      </c>
      <c r="AM1516" t="s">
        <v>55</v>
      </c>
      <c r="AN1516" t="str">
        <f>CHOOSE(AI1516, "Bottom 20%", "20%-40%", "40%-60%", "60%-80%", "Top 20%")</f>
        <v>Top 20%</v>
      </c>
      <c r="AP1516">
        <v>0</v>
      </c>
      <c r="AQ1516">
        <v>0</v>
      </c>
      <c r="AR1516">
        <v>0</v>
      </c>
      <c r="AS1516">
        <v>0</v>
      </c>
      <c r="AT1516">
        <v>1</v>
      </c>
      <c r="AU1516">
        <v>0</v>
      </c>
      <c r="AV1516">
        <v>0</v>
      </c>
      <c r="AW1516">
        <v>0</v>
      </c>
      <c r="AX1516">
        <v>1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</row>
    <row r="1517" spans="1:59">
      <c r="A1517" s="8">
        <v>38074</v>
      </c>
      <c r="B1517" s="8">
        <v>38088</v>
      </c>
      <c r="C1517" t="s">
        <v>597</v>
      </c>
      <c r="E1517" t="s">
        <v>581</v>
      </c>
      <c r="F1517" t="s">
        <v>1847</v>
      </c>
      <c r="G1517" t="s">
        <v>55</v>
      </c>
      <c r="H1517" t="s">
        <v>817</v>
      </c>
      <c r="K1517">
        <v>306</v>
      </c>
      <c r="L1517">
        <v>4.5</v>
      </c>
      <c r="M1517">
        <v>2004</v>
      </c>
      <c r="N1517" t="s">
        <v>599</v>
      </c>
      <c r="P1517">
        <f>ROUNDDOWN(AL1517,0)</f>
        <v>5</v>
      </c>
      <c r="S1517">
        <v>1.5</v>
      </c>
      <c r="U1517">
        <v>2004</v>
      </c>
      <c r="Z1517">
        <v>5</v>
      </c>
      <c r="AH1517">
        <v>5</v>
      </c>
      <c r="AI1517">
        <v>5</v>
      </c>
      <c r="AJ1517">
        <v>15</v>
      </c>
      <c r="AK1517">
        <v>30760</v>
      </c>
      <c r="AL1517">
        <v>5.8</v>
      </c>
      <c r="AM1517" t="s">
        <v>55</v>
      </c>
      <c r="AN1517" t="str">
        <f>CHOOSE(AI1517, "Bottom 20%", "20%-40%", "40%-60%", "60%-80%", "Top 20%")</f>
        <v>Top 20%</v>
      </c>
      <c r="AP1517">
        <v>0</v>
      </c>
      <c r="AQ1517">
        <v>0</v>
      </c>
      <c r="AR1517">
        <v>0</v>
      </c>
      <c r="AS1517">
        <v>0</v>
      </c>
      <c r="AT1517">
        <v>1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1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</row>
    <row r="1518" spans="1:59">
      <c r="A1518" s="8">
        <v>37747</v>
      </c>
      <c r="B1518" s="8">
        <v>37755</v>
      </c>
      <c r="C1518" t="s">
        <v>597</v>
      </c>
      <c r="E1518" t="s">
        <v>581</v>
      </c>
      <c r="F1518" t="s">
        <v>1848</v>
      </c>
      <c r="G1518" t="s">
        <v>55</v>
      </c>
      <c r="H1518" t="s">
        <v>817</v>
      </c>
      <c r="J1518">
        <v>3</v>
      </c>
      <c r="K1518">
        <v>2000</v>
      </c>
      <c r="L1518">
        <v>17</v>
      </c>
      <c r="M1518">
        <v>2003</v>
      </c>
      <c r="N1518" t="s">
        <v>599</v>
      </c>
      <c r="P1518">
        <f>ROUNDDOWN(AL1518,0)</f>
        <v>6</v>
      </c>
      <c r="S1518">
        <v>1.5</v>
      </c>
      <c r="U1518">
        <v>2003</v>
      </c>
      <c r="Y1518">
        <v>5</v>
      </c>
      <c r="AH1518">
        <v>5</v>
      </c>
      <c r="AI1518">
        <v>5</v>
      </c>
      <c r="AJ1518">
        <v>9</v>
      </c>
      <c r="AK1518">
        <v>272100</v>
      </c>
      <c r="AL1518">
        <v>6.6</v>
      </c>
      <c r="AM1518" t="s">
        <v>55</v>
      </c>
      <c r="AN1518" t="str">
        <f>CHOOSE(AI1518, "Bottom 20%", "20%-40%", "40%-60%", "60%-80%", "Top 20%")</f>
        <v>Top 20%</v>
      </c>
      <c r="AP1518">
        <v>0</v>
      </c>
      <c r="AQ1518">
        <v>0</v>
      </c>
      <c r="AR1518">
        <v>0</v>
      </c>
      <c r="AS1518">
        <v>0</v>
      </c>
      <c r="AT1518">
        <v>1</v>
      </c>
      <c r="AU1518">
        <v>0</v>
      </c>
      <c r="AV1518">
        <v>0</v>
      </c>
      <c r="AW1518">
        <v>0</v>
      </c>
      <c r="AX1518">
        <v>0</v>
      </c>
      <c r="AY1518">
        <v>1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</row>
    <row r="1519" spans="1:59">
      <c r="A1519" s="8">
        <v>36652</v>
      </c>
      <c r="B1519" s="8">
        <v>36655</v>
      </c>
      <c r="C1519" t="s">
        <v>597</v>
      </c>
      <c r="E1519" t="s">
        <v>581</v>
      </c>
      <c r="F1519" t="s">
        <v>1849</v>
      </c>
      <c r="G1519" t="s">
        <v>55</v>
      </c>
      <c r="H1519" t="s">
        <v>814</v>
      </c>
      <c r="J1519">
        <v>2</v>
      </c>
      <c r="K1519">
        <v>2000</v>
      </c>
      <c r="M1519">
        <v>2000</v>
      </c>
      <c r="N1519" t="s">
        <v>599</v>
      </c>
      <c r="P1519">
        <f>ROUNDDOWN(AL1519,0)</f>
        <v>5</v>
      </c>
      <c r="S1519">
        <v>1.5</v>
      </c>
      <c r="U1519">
        <v>2000</v>
      </c>
      <c r="V1519">
        <v>5</v>
      </c>
      <c r="AH1519">
        <v>5</v>
      </c>
      <c r="AI1519">
        <v>5</v>
      </c>
      <c r="AJ1519">
        <v>4</v>
      </c>
      <c r="AK1519">
        <v>75000</v>
      </c>
      <c r="AL1519">
        <v>5.7</v>
      </c>
      <c r="AM1519" t="s">
        <v>55</v>
      </c>
      <c r="AN1519" t="str">
        <f>CHOOSE(AI1519, "Bottom 20%", "20%-40%", "40%-60%", "60%-80%", "Top 20%")</f>
        <v>Top 20%</v>
      </c>
      <c r="AP1519">
        <v>0</v>
      </c>
      <c r="AQ1519">
        <v>0</v>
      </c>
      <c r="AR1519">
        <v>0</v>
      </c>
      <c r="AS1519">
        <v>0</v>
      </c>
      <c r="AT1519">
        <v>1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</row>
    <row r="1520" spans="1:59">
      <c r="A1520" s="8">
        <v>38633</v>
      </c>
      <c r="B1520" s="8">
        <v>38641</v>
      </c>
      <c r="C1520" t="s">
        <v>597</v>
      </c>
      <c r="E1520" t="s">
        <v>581</v>
      </c>
      <c r="F1520" t="s">
        <v>1850</v>
      </c>
      <c r="G1520" t="s">
        <v>55</v>
      </c>
      <c r="H1520" t="s">
        <v>817</v>
      </c>
      <c r="J1520">
        <v>11</v>
      </c>
      <c r="K1520">
        <v>3000</v>
      </c>
      <c r="M1520">
        <v>2005</v>
      </c>
      <c r="N1520" t="s">
        <v>599</v>
      </c>
      <c r="P1520">
        <f>ROUNDDOWN(AL1520,0)</f>
        <v>5</v>
      </c>
      <c r="S1520">
        <v>1.5</v>
      </c>
      <c r="U1520">
        <v>2005</v>
      </c>
      <c r="AA1520">
        <v>5</v>
      </c>
      <c r="AH1520">
        <v>5</v>
      </c>
      <c r="AI1520">
        <v>5</v>
      </c>
      <c r="AJ1520">
        <v>9</v>
      </c>
      <c r="AK1520">
        <v>38290</v>
      </c>
      <c r="AL1520">
        <v>5.8</v>
      </c>
      <c r="AM1520" t="s">
        <v>55</v>
      </c>
      <c r="AN1520" t="str">
        <f>CHOOSE(AI1520, "Bottom 20%", "20%-40%", "40%-60%", "60%-80%", "Top 20%")</f>
        <v>Top 20%</v>
      </c>
      <c r="AP1520">
        <v>0</v>
      </c>
      <c r="AQ1520">
        <v>0</v>
      </c>
      <c r="AR1520">
        <v>0</v>
      </c>
      <c r="AS1520">
        <v>0</v>
      </c>
      <c r="AT1520">
        <v>1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1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</row>
    <row r="1521" spans="1:59">
      <c r="A1521" s="8">
        <v>40531</v>
      </c>
      <c r="B1521" s="8">
        <v>40530</v>
      </c>
      <c r="C1521" t="s">
        <v>597</v>
      </c>
      <c r="E1521" t="s">
        <v>581</v>
      </c>
      <c r="F1521" t="s">
        <v>1851</v>
      </c>
      <c r="G1521" t="s">
        <v>55</v>
      </c>
      <c r="H1521" t="s">
        <v>819</v>
      </c>
      <c r="K1521">
        <v>1000</v>
      </c>
      <c r="M1521">
        <v>2010</v>
      </c>
      <c r="N1521" t="s">
        <v>599</v>
      </c>
      <c r="P1521">
        <f>ROUNDDOWN(AL1521,0)</f>
        <v>6</v>
      </c>
      <c r="S1521">
        <v>1.5</v>
      </c>
      <c r="U1521">
        <v>2010</v>
      </c>
      <c r="AE1521">
        <v>5</v>
      </c>
      <c r="AF1521">
        <v>5</v>
      </c>
      <c r="AG1521">
        <v>5</v>
      </c>
      <c r="AH1521">
        <v>5</v>
      </c>
      <c r="AI1521">
        <v>5</v>
      </c>
      <c r="AJ1521">
        <v>1</v>
      </c>
      <c r="AK1521">
        <v>355567.8</v>
      </c>
      <c r="AL1521">
        <v>6.7</v>
      </c>
      <c r="AM1521" t="s">
        <v>55</v>
      </c>
      <c r="AN1521" t="str">
        <f>CHOOSE(AI1521, "Bottom 20%", "20%-40%", "40%-60%", "60%-80%", "Top 20%")</f>
        <v>Top 20%</v>
      </c>
      <c r="AP1521">
        <v>0</v>
      </c>
      <c r="AQ1521">
        <v>0</v>
      </c>
      <c r="AR1521">
        <v>0</v>
      </c>
      <c r="AS1521">
        <v>0</v>
      </c>
      <c r="AT1521">
        <v>1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1</v>
      </c>
      <c r="BG1521">
        <v>0</v>
      </c>
    </row>
    <row r="1522" spans="1:59">
      <c r="A1522" s="8">
        <v>36996</v>
      </c>
      <c r="B1522" s="8">
        <v>37026</v>
      </c>
      <c r="C1522" t="s">
        <v>597</v>
      </c>
      <c r="E1522" t="s">
        <v>581</v>
      </c>
      <c r="F1522" t="s">
        <v>1852</v>
      </c>
      <c r="G1522" t="s">
        <v>55</v>
      </c>
      <c r="H1522" t="s">
        <v>817</v>
      </c>
      <c r="J1522">
        <v>1</v>
      </c>
      <c r="K1522">
        <v>4400</v>
      </c>
      <c r="L1522">
        <v>13</v>
      </c>
      <c r="M1522">
        <v>2001</v>
      </c>
      <c r="N1522" t="s">
        <v>599</v>
      </c>
      <c r="P1522">
        <f>ROUNDDOWN(AL1522,0)</f>
        <v>6</v>
      </c>
      <c r="S1522">
        <v>1.5</v>
      </c>
      <c r="U1522">
        <v>2001</v>
      </c>
      <c r="W1522">
        <v>5</v>
      </c>
      <c r="AH1522">
        <v>5</v>
      </c>
      <c r="AI1522">
        <v>5</v>
      </c>
      <c r="AJ1522">
        <v>31</v>
      </c>
      <c r="AK1522">
        <v>63380</v>
      </c>
      <c r="AL1522">
        <v>6.5</v>
      </c>
      <c r="AM1522" t="s">
        <v>55</v>
      </c>
      <c r="AN1522" t="str">
        <f>CHOOSE(AI1522, "Bottom 20%", "20%-40%", "40%-60%", "60%-80%", "Top 20%")</f>
        <v>Top 20%</v>
      </c>
      <c r="AP1522">
        <v>0</v>
      </c>
      <c r="AQ1522">
        <v>0</v>
      </c>
      <c r="AR1522">
        <v>0</v>
      </c>
      <c r="AS1522">
        <v>0</v>
      </c>
      <c r="AT1522">
        <v>1</v>
      </c>
      <c r="AU1522">
        <v>0</v>
      </c>
      <c r="AV1522">
        <v>0</v>
      </c>
      <c r="AW1522">
        <v>1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</row>
    <row r="1523" spans="1:59">
      <c r="A1523" s="8">
        <v>38848</v>
      </c>
      <c r="B1523" s="8">
        <v>38859</v>
      </c>
      <c r="C1523" t="s">
        <v>597</v>
      </c>
      <c r="E1523" t="s">
        <v>581</v>
      </c>
      <c r="F1523" t="s">
        <v>1853</v>
      </c>
      <c r="G1523" t="s">
        <v>55</v>
      </c>
      <c r="H1523" t="s">
        <v>817</v>
      </c>
      <c r="J1523">
        <v>2</v>
      </c>
      <c r="K1523">
        <v>2500</v>
      </c>
      <c r="L1523">
        <v>85</v>
      </c>
      <c r="M1523">
        <v>2006</v>
      </c>
      <c r="N1523" t="s">
        <v>599</v>
      </c>
      <c r="P1523">
        <f>ROUNDDOWN(AL1523,0)</f>
        <v>5</v>
      </c>
      <c r="S1523">
        <v>1.5</v>
      </c>
      <c r="U1523">
        <v>2006</v>
      </c>
      <c r="AB1523">
        <v>5</v>
      </c>
      <c r="AH1523">
        <v>5</v>
      </c>
      <c r="AI1523">
        <v>5</v>
      </c>
      <c r="AJ1523">
        <v>12</v>
      </c>
      <c r="AK1523">
        <v>42910</v>
      </c>
      <c r="AL1523">
        <v>5.9</v>
      </c>
      <c r="AM1523" t="s">
        <v>55</v>
      </c>
      <c r="AN1523" t="str">
        <f>CHOOSE(AI1523, "Bottom 20%", "20%-40%", "40%-60%", "60%-80%", "Top 20%")</f>
        <v>Top 20%</v>
      </c>
      <c r="AP1523">
        <v>0</v>
      </c>
      <c r="AQ1523">
        <v>0</v>
      </c>
      <c r="AR1523">
        <v>0</v>
      </c>
      <c r="AS1523">
        <v>0</v>
      </c>
      <c r="AT1523">
        <v>1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1</v>
      </c>
      <c r="BC1523">
        <v>0</v>
      </c>
      <c r="BD1523">
        <v>0</v>
      </c>
      <c r="BE1523">
        <v>0</v>
      </c>
      <c r="BF1523">
        <v>0</v>
      </c>
      <c r="BG1523">
        <v>0</v>
      </c>
    </row>
    <row r="1524" spans="1:59">
      <c r="A1524" s="8">
        <v>36949</v>
      </c>
      <c r="B1524" s="8">
        <v>36951</v>
      </c>
      <c r="C1524" t="s">
        <v>597</v>
      </c>
      <c r="E1524" t="s">
        <v>581</v>
      </c>
      <c r="F1524" t="s">
        <v>1854</v>
      </c>
      <c r="G1524" t="s">
        <v>55</v>
      </c>
      <c r="H1524" t="s">
        <v>817</v>
      </c>
      <c r="K1524">
        <v>200</v>
      </c>
      <c r="M1524">
        <v>2001</v>
      </c>
      <c r="N1524" t="s">
        <v>599</v>
      </c>
      <c r="P1524">
        <f>ROUNDDOWN(AL1524,0)</f>
        <v>2</v>
      </c>
      <c r="S1524">
        <v>1.5</v>
      </c>
      <c r="U1524">
        <v>2001</v>
      </c>
      <c r="W1524">
        <v>5</v>
      </c>
      <c r="AH1524">
        <v>5</v>
      </c>
      <c r="AI1524">
        <v>5</v>
      </c>
      <c r="AJ1524">
        <v>3</v>
      </c>
      <c r="AK1524">
        <v>24</v>
      </c>
      <c r="AL1524">
        <v>2</v>
      </c>
      <c r="AM1524" t="s">
        <v>55</v>
      </c>
      <c r="AN1524" t="str">
        <f>CHOOSE(AI1524, "Bottom 20%", "20%-40%", "40%-60%", "60%-80%", "Top 20%")</f>
        <v>Top 20%</v>
      </c>
      <c r="AP1524">
        <v>0</v>
      </c>
      <c r="AQ1524">
        <v>0</v>
      </c>
      <c r="AR1524">
        <v>0</v>
      </c>
      <c r="AS1524">
        <v>0</v>
      </c>
      <c r="AT1524">
        <v>1</v>
      </c>
      <c r="AU1524">
        <v>0</v>
      </c>
      <c r="AV1524">
        <v>0</v>
      </c>
      <c r="AW1524">
        <v>1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</row>
    <row r="1525" spans="1:59">
      <c r="A1525" s="8">
        <v>40076</v>
      </c>
      <c r="B1525" s="8">
        <v>40077</v>
      </c>
      <c r="C1525" t="s">
        <v>597</v>
      </c>
      <c r="E1525" t="s">
        <v>581</v>
      </c>
      <c r="F1525" t="s">
        <v>1855</v>
      </c>
      <c r="G1525" t="s">
        <v>55</v>
      </c>
      <c r="H1525" t="s">
        <v>819</v>
      </c>
      <c r="J1525">
        <v>9</v>
      </c>
      <c r="K1525">
        <v>3000</v>
      </c>
      <c r="L1525">
        <v>500</v>
      </c>
      <c r="M1525">
        <v>2009</v>
      </c>
      <c r="N1525" t="s">
        <v>599</v>
      </c>
      <c r="P1525">
        <f>ROUNDDOWN(AL1525,0)</f>
        <v>6</v>
      </c>
      <c r="S1525">
        <v>1.5</v>
      </c>
      <c r="U1525">
        <v>2009</v>
      </c>
      <c r="AE1525">
        <v>5</v>
      </c>
      <c r="AF1525">
        <v>5</v>
      </c>
      <c r="AG1525">
        <v>5</v>
      </c>
      <c r="AH1525">
        <v>5</v>
      </c>
      <c r="AI1525">
        <v>5</v>
      </c>
      <c r="AJ1525">
        <v>2</v>
      </c>
      <c r="AK1525">
        <v>225400</v>
      </c>
      <c r="AL1525">
        <v>6.4</v>
      </c>
      <c r="AM1525" t="s">
        <v>55</v>
      </c>
      <c r="AN1525" t="str">
        <f>CHOOSE(AI1525, "Bottom 20%", "20%-40%", "40%-60%", "60%-80%", "Top 20%")</f>
        <v>Top 20%</v>
      </c>
      <c r="AP1525">
        <v>0</v>
      </c>
      <c r="AQ1525">
        <v>0</v>
      </c>
      <c r="AR1525">
        <v>0</v>
      </c>
      <c r="AS1525">
        <v>0</v>
      </c>
      <c r="AT1525">
        <v>1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1</v>
      </c>
      <c r="BF1525">
        <v>0</v>
      </c>
      <c r="BG1525">
        <v>0</v>
      </c>
    </row>
    <row r="1526" spans="1:59">
      <c r="A1526" s="8">
        <v>40422</v>
      </c>
      <c r="B1526" s="8">
        <v>40436</v>
      </c>
      <c r="C1526" t="s">
        <v>787</v>
      </c>
      <c r="E1526" t="s">
        <v>343</v>
      </c>
      <c r="F1526" t="s">
        <v>1856</v>
      </c>
      <c r="G1526" t="s">
        <v>55</v>
      </c>
      <c r="H1526" t="s">
        <v>819</v>
      </c>
      <c r="K1526">
        <v>10000</v>
      </c>
      <c r="M1526">
        <v>2010</v>
      </c>
      <c r="N1526" t="s">
        <v>789</v>
      </c>
      <c r="P1526">
        <f>ROUNDDOWN(AL1526,0)</f>
        <v>5</v>
      </c>
      <c r="S1526">
        <v>2</v>
      </c>
      <c r="U1526">
        <v>2010</v>
      </c>
      <c r="AE1526">
        <v>5</v>
      </c>
      <c r="AF1526">
        <v>5</v>
      </c>
      <c r="AG1526">
        <v>5</v>
      </c>
      <c r="AH1526">
        <v>5</v>
      </c>
      <c r="AI1526">
        <v>5</v>
      </c>
      <c r="AJ1526">
        <v>15</v>
      </c>
      <c r="AK1526">
        <v>7093.05</v>
      </c>
      <c r="AL1526">
        <v>5.3</v>
      </c>
      <c r="AM1526" t="s">
        <v>55</v>
      </c>
      <c r="AN1526" t="str">
        <f>CHOOSE(AI1526, "Bottom 20%", "20%-40%", "40%-60%", "60%-80%", "Top 20%")</f>
        <v>Top 20%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1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1</v>
      </c>
      <c r="BG1526">
        <v>0</v>
      </c>
    </row>
    <row r="1527" spans="1:59">
      <c r="A1527" s="8">
        <v>39461</v>
      </c>
      <c r="B1527" s="8">
        <v>39479</v>
      </c>
      <c r="C1527" t="s">
        <v>787</v>
      </c>
      <c r="E1527" t="s">
        <v>343</v>
      </c>
      <c r="F1527" t="s">
        <v>1857</v>
      </c>
      <c r="G1527" t="s">
        <v>55</v>
      </c>
      <c r="H1527" t="s">
        <v>819</v>
      </c>
      <c r="K1527">
        <v>3200</v>
      </c>
      <c r="L1527">
        <v>600</v>
      </c>
      <c r="M1527">
        <v>2008</v>
      </c>
      <c r="N1527" t="s">
        <v>789</v>
      </c>
      <c r="P1527">
        <f>ROUNDDOWN(AL1527,0)</f>
        <v>7</v>
      </c>
      <c r="S1527">
        <v>2</v>
      </c>
      <c r="U1527">
        <v>2008</v>
      </c>
      <c r="AD1527">
        <v>5</v>
      </c>
      <c r="AH1527">
        <v>5</v>
      </c>
      <c r="AI1527">
        <v>5</v>
      </c>
      <c r="AJ1527">
        <v>19</v>
      </c>
      <c r="AK1527">
        <v>649500</v>
      </c>
      <c r="AL1527">
        <v>7.4</v>
      </c>
      <c r="AM1527" t="s">
        <v>55</v>
      </c>
      <c r="AN1527" t="str">
        <f>CHOOSE(AI1527, "Bottom 20%", "20%-40%", "40%-60%", "60%-80%", "Top 20%")</f>
        <v>Top 20%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1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1</v>
      </c>
      <c r="BE1527">
        <v>0</v>
      </c>
      <c r="BF1527">
        <v>0</v>
      </c>
      <c r="BG1527">
        <v>0</v>
      </c>
    </row>
    <row r="1528" spans="1:59">
      <c r="A1528" s="8">
        <v>40616</v>
      </c>
      <c r="B1528" s="8">
        <v>40620</v>
      </c>
      <c r="C1528" t="s">
        <v>787</v>
      </c>
      <c r="E1528" t="s">
        <v>343</v>
      </c>
      <c r="F1528" t="s">
        <v>1858</v>
      </c>
      <c r="G1528" t="s">
        <v>55</v>
      </c>
      <c r="H1528" t="s">
        <v>819</v>
      </c>
      <c r="K1528">
        <v>217</v>
      </c>
      <c r="M1528">
        <v>2011</v>
      </c>
      <c r="N1528" t="s">
        <v>789</v>
      </c>
      <c r="P1528">
        <f>ROUNDDOWN(AL1528,0)</f>
        <v>6</v>
      </c>
      <c r="S1528">
        <v>2</v>
      </c>
      <c r="U1528">
        <v>2011</v>
      </c>
      <c r="AE1528">
        <v>5</v>
      </c>
      <c r="AF1528">
        <v>5</v>
      </c>
      <c r="AG1528">
        <v>5</v>
      </c>
      <c r="AH1528">
        <v>5</v>
      </c>
      <c r="AI1528">
        <v>5</v>
      </c>
      <c r="AJ1528">
        <v>5</v>
      </c>
      <c r="AK1528">
        <v>114051.2</v>
      </c>
      <c r="AL1528">
        <v>6.1</v>
      </c>
      <c r="AM1528" t="s">
        <v>55</v>
      </c>
      <c r="AN1528" t="str">
        <f>CHOOSE(AI1528, "Bottom 20%", "20%-40%", "40%-60%", "60%-80%", "Top 20%")</f>
        <v>Top 20%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1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1</v>
      </c>
    </row>
    <row r="1529" spans="1:59">
      <c r="A1529" s="8">
        <v>39491</v>
      </c>
      <c r="B1529" s="8">
        <v>39504</v>
      </c>
      <c r="C1529" t="s">
        <v>787</v>
      </c>
      <c r="E1529" t="s">
        <v>343</v>
      </c>
      <c r="F1529" t="s">
        <v>1859</v>
      </c>
      <c r="G1529" t="s">
        <v>55</v>
      </c>
      <c r="H1529" t="s">
        <v>819</v>
      </c>
      <c r="J1529">
        <v>2</v>
      </c>
      <c r="K1529">
        <v>1000</v>
      </c>
      <c r="L1529">
        <v>1100</v>
      </c>
      <c r="M1529">
        <v>2008</v>
      </c>
      <c r="N1529" t="s">
        <v>789</v>
      </c>
      <c r="P1529">
        <f>ROUNDDOWN(AL1529,0)</f>
        <v>6</v>
      </c>
      <c r="S1529">
        <v>2</v>
      </c>
      <c r="U1529">
        <v>2008</v>
      </c>
      <c r="AD1529">
        <v>5</v>
      </c>
      <c r="AH1529">
        <v>5</v>
      </c>
      <c r="AI1529">
        <v>5</v>
      </c>
      <c r="AJ1529">
        <v>14</v>
      </c>
      <c r="AK1529">
        <v>44350</v>
      </c>
      <c r="AL1529">
        <v>6.1</v>
      </c>
      <c r="AM1529" t="s">
        <v>55</v>
      </c>
      <c r="AN1529" t="str">
        <f>CHOOSE(AI1529, "Bottom 20%", "20%-40%", "40%-60%", "60%-80%", "Top 20%")</f>
        <v>Top 20%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1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1</v>
      </c>
      <c r="BE1529">
        <v>0</v>
      </c>
      <c r="BF1529">
        <v>0</v>
      </c>
      <c r="BG1529">
        <v>0</v>
      </c>
    </row>
    <row r="1530" spans="1:59">
      <c r="A1530" s="8">
        <v>36847</v>
      </c>
      <c r="B1530" s="8">
        <v>36862</v>
      </c>
      <c r="C1530" t="s">
        <v>787</v>
      </c>
      <c r="E1530" t="s">
        <v>343</v>
      </c>
      <c r="F1530" t="s">
        <v>1860</v>
      </c>
      <c r="G1530" t="s">
        <v>55</v>
      </c>
      <c r="H1530" t="s">
        <v>817</v>
      </c>
      <c r="K1530">
        <v>600</v>
      </c>
      <c r="L1530">
        <v>265</v>
      </c>
      <c r="M1530">
        <v>2000</v>
      </c>
      <c r="N1530" t="s">
        <v>789</v>
      </c>
      <c r="P1530">
        <f>ROUNDDOWN(AL1530,0)</f>
        <v>6</v>
      </c>
      <c r="S1530">
        <v>2</v>
      </c>
      <c r="U1530">
        <v>2000</v>
      </c>
      <c r="V1530">
        <v>5</v>
      </c>
      <c r="AH1530">
        <v>5</v>
      </c>
      <c r="AI1530">
        <v>5</v>
      </c>
      <c r="AJ1530">
        <v>16</v>
      </c>
      <c r="AK1530">
        <v>112000</v>
      </c>
      <c r="AL1530">
        <v>6.6</v>
      </c>
      <c r="AM1530" t="s">
        <v>55</v>
      </c>
      <c r="AN1530" t="str">
        <f>CHOOSE(AI1530, "Bottom 20%", "20%-40%", "40%-60%", "60%-80%", "Top 20%")</f>
        <v>Top 20%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1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</row>
    <row r="1531" spans="1:59">
      <c r="A1531" s="8">
        <v>40537</v>
      </c>
      <c r="B1531" s="8">
        <v>40574</v>
      </c>
      <c r="C1531" t="s">
        <v>787</v>
      </c>
      <c r="E1531" t="s">
        <v>343</v>
      </c>
      <c r="F1531" t="s">
        <v>1821</v>
      </c>
      <c r="G1531" t="s">
        <v>55</v>
      </c>
      <c r="H1531" t="s">
        <v>819</v>
      </c>
      <c r="J1531">
        <v>16</v>
      </c>
      <c r="K1531">
        <v>200000</v>
      </c>
      <c r="L1531">
        <v>5130</v>
      </c>
      <c r="M1531">
        <v>2011</v>
      </c>
      <c r="N1531" t="s">
        <v>789</v>
      </c>
      <c r="P1531">
        <f>ROUNDDOWN(AL1531,0)</f>
        <v>7</v>
      </c>
      <c r="S1531">
        <v>2</v>
      </c>
      <c r="U1531">
        <v>2010</v>
      </c>
      <c r="AE1531">
        <v>5</v>
      </c>
      <c r="AF1531">
        <v>5</v>
      </c>
      <c r="AG1531">
        <v>5</v>
      </c>
      <c r="AH1531">
        <v>5</v>
      </c>
      <c r="AI1531">
        <v>5</v>
      </c>
      <c r="AJ1531">
        <v>38</v>
      </c>
      <c r="AK1531">
        <v>911256.2</v>
      </c>
      <c r="AL1531">
        <v>7.9</v>
      </c>
      <c r="AM1531" t="s">
        <v>55</v>
      </c>
      <c r="AN1531" t="str">
        <f>CHOOSE(AI1531, "Bottom 20%", "20%-40%", "40%-60%", "60%-80%", "Top 20%")</f>
        <v>Top 20%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1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1</v>
      </c>
      <c r="BG1531">
        <v>0</v>
      </c>
    </row>
    <row r="1532" spans="1:59">
      <c r="A1532" s="8">
        <v>38804</v>
      </c>
      <c r="B1532" s="8">
        <v>38824</v>
      </c>
      <c r="C1532" t="s">
        <v>809</v>
      </c>
      <c r="E1532" t="s">
        <v>535</v>
      </c>
      <c r="F1532" t="s">
        <v>1861</v>
      </c>
      <c r="G1532" t="s">
        <v>55</v>
      </c>
      <c r="H1532" t="s">
        <v>817</v>
      </c>
      <c r="K1532">
        <v>516</v>
      </c>
      <c r="M1532">
        <v>2006</v>
      </c>
      <c r="N1532" t="s">
        <v>810</v>
      </c>
      <c r="P1532">
        <f>ROUNDDOWN(AL1532,0)</f>
        <v>6</v>
      </c>
      <c r="S1532">
        <v>2</v>
      </c>
      <c r="U1532">
        <v>2006</v>
      </c>
      <c r="AB1532">
        <v>5</v>
      </c>
      <c r="AH1532">
        <v>5</v>
      </c>
      <c r="AI1532">
        <v>5</v>
      </c>
      <c r="AJ1532">
        <v>21</v>
      </c>
      <c r="AK1532">
        <v>196100</v>
      </c>
      <c r="AL1532">
        <v>6.9</v>
      </c>
      <c r="AM1532" t="s">
        <v>55</v>
      </c>
      <c r="AN1532" t="str">
        <f>CHOOSE(AI1532, "Bottom 20%", "20%-40%", "40%-60%", "60%-80%", "Top 20%")</f>
        <v>Top 20%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1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1</v>
      </c>
      <c r="BC1532">
        <v>0</v>
      </c>
      <c r="BD1532">
        <v>0</v>
      </c>
      <c r="BE1532">
        <v>0</v>
      </c>
      <c r="BF1532">
        <v>0</v>
      </c>
      <c r="BG1532">
        <v>0</v>
      </c>
    </row>
    <row r="1533" spans="1:59">
      <c r="A1533" s="8">
        <v>38510</v>
      </c>
      <c r="B1533" s="8">
        <v>38534</v>
      </c>
      <c r="C1533" t="s">
        <v>1739</v>
      </c>
      <c r="E1533" t="s">
        <v>581</v>
      </c>
      <c r="F1533" t="s">
        <v>1862</v>
      </c>
      <c r="G1533" t="s">
        <v>55</v>
      </c>
      <c r="H1533" t="s">
        <v>817</v>
      </c>
      <c r="J1533">
        <v>4</v>
      </c>
      <c r="K1533">
        <v>5000</v>
      </c>
      <c r="L1533">
        <v>357</v>
      </c>
      <c r="M1533">
        <v>2005</v>
      </c>
      <c r="N1533" t="s">
        <v>1741</v>
      </c>
      <c r="P1533">
        <f>ROUNDDOWN(AL1533,0)</f>
        <v>6</v>
      </c>
      <c r="S1533">
        <v>2</v>
      </c>
      <c r="U1533">
        <v>2005</v>
      </c>
      <c r="AA1533">
        <v>5</v>
      </c>
      <c r="AH1533">
        <v>5</v>
      </c>
      <c r="AI1533">
        <v>5</v>
      </c>
      <c r="AJ1533">
        <v>25</v>
      </c>
      <c r="AK1533">
        <v>86680</v>
      </c>
      <c r="AL1533">
        <v>6.6</v>
      </c>
      <c r="AM1533" t="s">
        <v>55</v>
      </c>
      <c r="AN1533" t="str">
        <f>CHOOSE(AI1533, "Bottom 20%", "20%-40%", "40%-60%", "60%-80%", "Top 20%")</f>
        <v>Top 20%</v>
      </c>
      <c r="AP1533">
        <v>0</v>
      </c>
      <c r="AQ1533">
        <v>0</v>
      </c>
      <c r="AR1533">
        <v>0</v>
      </c>
      <c r="AS1533">
        <v>0</v>
      </c>
      <c r="AT1533">
        <v>1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1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</row>
    <row r="1534" spans="1:59">
      <c r="A1534" s="8">
        <v>38585</v>
      </c>
      <c r="B1534" s="8">
        <v>38590</v>
      </c>
      <c r="C1534" t="s">
        <v>795</v>
      </c>
      <c r="E1534" t="s">
        <v>535</v>
      </c>
      <c r="F1534" t="s">
        <v>1863</v>
      </c>
      <c r="G1534" t="s">
        <v>55</v>
      </c>
      <c r="H1534" t="s">
        <v>817</v>
      </c>
      <c r="J1534">
        <v>6</v>
      </c>
      <c r="K1534">
        <v>2500</v>
      </c>
      <c r="L1534">
        <v>2100</v>
      </c>
      <c r="M1534">
        <v>2005</v>
      </c>
      <c r="N1534" t="s">
        <v>796</v>
      </c>
      <c r="P1534">
        <f>ROUNDDOWN(AL1534,0)</f>
        <v>5</v>
      </c>
      <c r="S1534">
        <v>2</v>
      </c>
      <c r="U1534">
        <v>2005</v>
      </c>
      <c r="AA1534">
        <v>5</v>
      </c>
      <c r="AH1534">
        <v>5</v>
      </c>
      <c r="AI1534">
        <v>5</v>
      </c>
      <c r="AJ1534">
        <v>6</v>
      </c>
      <c r="AK1534">
        <v>44950</v>
      </c>
      <c r="AL1534">
        <v>5.7</v>
      </c>
      <c r="AM1534" t="s">
        <v>55</v>
      </c>
      <c r="AN1534" t="str">
        <f>CHOOSE(AI1534, "Bottom 20%", "20%-40%", "40%-60%", "60%-80%", "Top 20%")</f>
        <v>Top 20%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1</v>
      </c>
      <c r="AW1534">
        <v>0</v>
      </c>
      <c r="AX1534">
        <v>0</v>
      </c>
      <c r="AY1534">
        <v>0</v>
      </c>
      <c r="AZ1534">
        <v>0</v>
      </c>
      <c r="BA1534">
        <v>1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</row>
    <row r="1535" spans="1:59">
      <c r="A1535" s="8">
        <v>37475</v>
      </c>
      <c r="B1535" s="8">
        <v>37496</v>
      </c>
      <c r="C1535" t="s">
        <v>765</v>
      </c>
      <c r="E1535" t="s">
        <v>233</v>
      </c>
      <c r="F1535" t="s">
        <v>1864</v>
      </c>
      <c r="G1535" t="s">
        <v>55</v>
      </c>
      <c r="H1535" t="s">
        <v>817</v>
      </c>
      <c r="J1535">
        <v>18</v>
      </c>
      <c r="K1535">
        <v>200000</v>
      </c>
      <c r="L1535">
        <v>2400</v>
      </c>
      <c r="M1535">
        <v>2002</v>
      </c>
      <c r="N1535" t="s">
        <v>767</v>
      </c>
      <c r="P1535">
        <f>ROUNDDOWN(AL1535,0)</f>
        <v>7</v>
      </c>
      <c r="S1535">
        <v>2</v>
      </c>
      <c r="U1535">
        <v>2002</v>
      </c>
      <c r="X1535">
        <v>5</v>
      </c>
      <c r="AH1535">
        <v>4</v>
      </c>
      <c r="AI1535">
        <v>5</v>
      </c>
      <c r="AJ1535">
        <v>22</v>
      </c>
      <c r="AK1535">
        <v>252300</v>
      </c>
      <c r="AL1535">
        <v>7</v>
      </c>
      <c r="AM1535" t="s">
        <v>55</v>
      </c>
      <c r="AN1535" t="str">
        <f>CHOOSE(AI1535, "Bottom 20%", "20%-40%", "40%-60%", "60%-80%", "Top 20%")</f>
        <v>Top 20%</v>
      </c>
      <c r="AP1535">
        <v>0</v>
      </c>
      <c r="AQ1535">
        <v>1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1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</row>
    <row r="1536" spans="1:59">
      <c r="A1536" s="8">
        <v>38804</v>
      </c>
      <c r="B1536" s="8">
        <v>38824</v>
      </c>
      <c r="C1536" t="s">
        <v>775</v>
      </c>
      <c r="E1536" t="s">
        <v>535</v>
      </c>
      <c r="F1536" t="s">
        <v>1865</v>
      </c>
      <c r="G1536" t="s">
        <v>55</v>
      </c>
      <c r="H1536" t="s">
        <v>817</v>
      </c>
      <c r="K1536">
        <v>1000</v>
      </c>
      <c r="M1536">
        <v>2006</v>
      </c>
      <c r="N1536" t="s">
        <v>777</v>
      </c>
      <c r="P1536">
        <f>ROUNDDOWN(AL1536,0)</f>
        <v>6</v>
      </c>
      <c r="S1536">
        <v>2</v>
      </c>
      <c r="U1536">
        <v>2006</v>
      </c>
      <c r="AB1536">
        <v>5</v>
      </c>
      <c r="AH1536">
        <v>5</v>
      </c>
      <c r="AI1536">
        <v>5</v>
      </c>
      <c r="AJ1536">
        <v>21</v>
      </c>
      <c r="AK1536">
        <v>196100</v>
      </c>
      <c r="AL1536">
        <v>6.9</v>
      </c>
      <c r="AM1536" t="s">
        <v>55</v>
      </c>
      <c r="AN1536" t="str">
        <f>CHOOSE(AI1536, "Bottom 20%", "20%-40%", "40%-60%", "60%-80%", "Top 20%")</f>
        <v>Top 20%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1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1</v>
      </c>
      <c r="BC1536">
        <v>0</v>
      </c>
      <c r="BD1536">
        <v>0</v>
      </c>
      <c r="BE1536">
        <v>0</v>
      </c>
      <c r="BF1536">
        <v>0</v>
      </c>
      <c r="BG1536">
        <v>0</v>
      </c>
    </row>
    <row r="1537" spans="1:59">
      <c r="A1537" s="8">
        <v>40344</v>
      </c>
      <c r="B1537" s="8">
        <v>40345</v>
      </c>
      <c r="C1537" t="s">
        <v>772</v>
      </c>
      <c r="E1537" t="s">
        <v>535</v>
      </c>
      <c r="F1537" t="s">
        <v>1866</v>
      </c>
      <c r="G1537" t="s">
        <v>55</v>
      </c>
      <c r="H1537" t="s">
        <v>970</v>
      </c>
      <c r="J1537">
        <v>25</v>
      </c>
      <c r="L1537">
        <v>1500</v>
      </c>
      <c r="M1537">
        <v>2010</v>
      </c>
      <c r="N1537" t="s">
        <v>774</v>
      </c>
      <c r="P1537">
        <f>ROUNDDOWN(AL1537,0)</f>
        <v>4</v>
      </c>
      <c r="S1537">
        <v>2</v>
      </c>
      <c r="U1537">
        <v>2010</v>
      </c>
      <c r="AE1537">
        <v>5</v>
      </c>
      <c r="AF1537">
        <v>5</v>
      </c>
      <c r="AG1537">
        <v>5</v>
      </c>
      <c r="AH1537">
        <v>5</v>
      </c>
      <c r="AI1537">
        <v>5</v>
      </c>
      <c r="AJ1537">
        <v>2</v>
      </c>
      <c r="AK1537">
        <v>7700</v>
      </c>
      <c r="AL1537">
        <v>4.5</v>
      </c>
      <c r="AM1537" t="s">
        <v>55</v>
      </c>
      <c r="AN1537" t="str">
        <f>CHOOSE(AI1537, "Bottom 20%", "20%-40%", "40%-60%", "60%-80%", "Top 20%")</f>
        <v>Top 20%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1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1</v>
      </c>
      <c r="BG1537">
        <v>0</v>
      </c>
    </row>
    <row r="1538" spans="1:59">
      <c r="A1538" s="8">
        <v>39258</v>
      </c>
      <c r="B1538" s="8">
        <v>39266</v>
      </c>
      <c r="C1538" t="s">
        <v>591</v>
      </c>
      <c r="E1538" t="s">
        <v>535</v>
      </c>
      <c r="F1538" t="s">
        <v>1867</v>
      </c>
      <c r="G1538" t="s">
        <v>55</v>
      </c>
      <c r="H1538" t="s">
        <v>817</v>
      </c>
      <c r="J1538">
        <v>6</v>
      </c>
      <c r="K1538">
        <v>30000</v>
      </c>
      <c r="L1538">
        <v>4000</v>
      </c>
      <c r="M1538">
        <v>2007</v>
      </c>
      <c r="N1538" t="s">
        <v>593</v>
      </c>
      <c r="P1538">
        <f>ROUNDDOWN(AL1538,0)</f>
        <v>5</v>
      </c>
      <c r="S1538">
        <v>2</v>
      </c>
      <c r="U1538">
        <v>2007</v>
      </c>
      <c r="AC1538">
        <v>5</v>
      </c>
      <c r="AH1538">
        <v>5</v>
      </c>
      <c r="AI1538">
        <v>5</v>
      </c>
      <c r="AJ1538">
        <v>9</v>
      </c>
      <c r="AK1538">
        <v>27720</v>
      </c>
      <c r="AL1538">
        <v>5.7</v>
      </c>
      <c r="AM1538" t="s">
        <v>55</v>
      </c>
      <c r="AN1538" t="str">
        <f>CHOOSE(AI1538, "Bottom 20%", "20%-40%", "40%-60%", "60%-80%", "Top 20%")</f>
        <v>Top 20%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1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1</v>
      </c>
      <c r="BD1538">
        <v>0</v>
      </c>
      <c r="BE1538">
        <v>0</v>
      </c>
      <c r="BF1538">
        <v>0</v>
      </c>
      <c r="BG1538">
        <v>0</v>
      </c>
    </row>
    <row r="1539" spans="1:59">
      <c r="A1539" s="8">
        <v>37574</v>
      </c>
      <c r="B1539" s="8">
        <v>37585</v>
      </c>
      <c r="C1539" t="s">
        <v>591</v>
      </c>
      <c r="E1539" t="s">
        <v>535</v>
      </c>
      <c r="F1539" t="s">
        <v>1868</v>
      </c>
      <c r="G1539" t="s">
        <v>55</v>
      </c>
      <c r="H1539" t="s">
        <v>817</v>
      </c>
      <c r="K1539">
        <v>300</v>
      </c>
      <c r="M1539">
        <v>2002</v>
      </c>
      <c r="N1539" t="s">
        <v>593</v>
      </c>
      <c r="P1539">
        <f>ROUNDDOWN(AL1539,0)</f>
        <v>5</v>
      </c>
      <c r="S1539">
        <v>2</v>
      </c>
      <c r="U1539">
        <v>2002</v>
      </c>
      <c r="X1539">
        <v>5</v>
      </c>
      <c r="AH1539">
        <v>5</v>
      </c>
      <c r="AI1539">
        <v>5</v>
      </c>
      <c r="AJ1539">
        <v>12</v>
      </c>
      <c r="AK1539">
        <v>11750</v>
      </c>
      <c r="AL1539">
        <v>5.5</v>
      </c>
      <c r="AM1539" t="s">
        <v>55</v>
      </c>
      <c r="AN1539" t="str">
        <f>CHOOSE(AI1539, "Bottom 20%", "20%-40%", "40%-60%", "60%-80%", "Top 20%")</f>
        <v>Top 20%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1</v>
      </c>
      <c r="AW1539">
        <v>0</v>
      </c>
      <c r="AX1539">
        <v>1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</row>
    <row r="1540" spans="1:59">
      <c r="A1540" s="8">
        <v>40136</v>
      </c>
      <c r="B1540" s="8">
        <v>40139</v>
      </c>
      <c r="C1540" t="s">
        <v>591</v>
      </c>
      <c r="E1540" t="s">
        <v>535</v>
      </c>
      <c r="F1540" t="s">
        <v>1869</v>
      </c>
      <c r="G1540" t="s">
        <v>55</v>
      </c>
      <c r="H1540" t="s">
        <v>819</v>
      </c>
      <c r="J1540">
        <v>3</v>
      </c>
      <c r="K1540">
        <v>3900</v>
      </c>
      <c r="L1540">
        <v>484</v>
      </c>
      <c r="M1540">
        <v>2009</v>
      </c>
      <c r="N1540" t="s">
        <v>593</v>
      </c>
      <c r="P1540">
        <f>ROUNDDOWN(AL1540,0)</f>
        <v>6</v>
      </c>
      <c r="S1540">
        <v>2</v>
      </c>
      <c r="U1540">
        <v>2009</v>
      </c>
      <c r="AE1540">
        <v>5</v>
      </c>
      <c r="AF1540">
        <v>5</v>
      </c>
      <c r="AG1540">
        <v>5</v>
      </c>
      <c r="AH1540">
        <v>5</v>
      </c>
      <c r="AI1540">
        <v>5</v>
      </c>
      <c r="AJ1540">
        <v>4</v>
      </c>
      <c r="AK1540">
        <v>106600</v>
      </c>
      <c r="AL1540">
        <v>6.6</v>
      </c>
      <c r="AM1540" t="s">
        <v>55</v>
      </c>
      <c r="AN1540" t="str">
        <f>CHOOSE(AI1540, "Bottom 20%", "20%-40%", "40%-60%", "60%-80%", "Top 20%")</f>
        <v>Top 20%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1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1</v>
      </c>
      <c r="BF1540">
        <v>0</v>
      </c>
      <c r="BG1540">
        <v>0</v>
      </c>
    </row>
    <row r="1541" spans="1:59">
      <c r="A1541" s="8">
        <v>39462</v>
      </c>
      <c r="B1541" s="8">
        <v>39473</v>
      </c>
      <c r="C1541" t="s">
        <v>591</v>
      </c>
      <c r="E1541" t="s">
        <v>535</v>
      </c>
      <c r="F1541" t="s">
        <v>1870</v>
      </c>
      <c r="G1541" t="s">
        <v>55</v>
      </c>
      <c r="H1541" t="s">
        <v>819</v>
      </c>
      <c r="K1541">
        <v>300</v>
      </c>
      <c r="M1541">
        <v>2008</v>
      </c>
      <c r="N1541" t="s">
        <v>593</v>
      </c>
      <c r="P1541">
        <f>ROUNDDOWN(AL1541,0)</f>
        <v>6</v>
      </c>
      <c r="S1541">
        <v>2</v>
      </c>
      <c r="U1541">
        <v>2008</v>
      </c>
      <c r="AD1541">
        <v>5</v>
      </c>
      <c r="AH1541">
        <v>5</v>
      </c>
      <c r="AI1541">
        <v>5</v>
      </c>
      <c r="AJ1541">
        <v>12</v>
      </c>
      <c r="AK1541">
        <v>55860</v>
      </c>
      <c r="AL1541">
        <v>6.1</v>
      </c>
      <c r="AM1541" t="s">
        <v>55</v>
      </c>
      <c r="AN1541" t="str">
        <f>CHOOSE(AI1541, "Bottom 20%", "20%-40%", "40%-60%", "60%-80%", "Top 20%")</f>
        <v>Top 20%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1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1</v>
      </c>
      <c r="BE1541">
        <v>0</v>
      </c>
      <c r="BF1541">
        <v>0</v>
      </c>
      <c r="BG1541">
        <v>0</v>
      </c>
    </row>
    <row r="1542" spans="1:59">
      <c r="A1542" s="8">
        <v>37574</v>
      </c>
      <c r="B1542" s="8">
        <v>37585</v>
      </c>
      <c r="C1542" t="s">
        <v>1871</v>
      </c>
      <c r="E1542" t="s">
        <v>535</v>
      </c>
      <c r="F1542" t="s">
        <v>1872</v>
      </c>
      <c r="G1542" t="s">
        <v>55</v>
      </c>
      <c r="H1542" t="s">
        <v>817</v>
      </c>
      <c r="K1542">
        <v>300</v>
      </c>
      <c r="M1542">
        <v>2002</v>
      </c>
      <c r="N1542" t="s">
        <v>1873</v>
      </c>
      <c r="P1542">
        <f>ROUNDDOWN(AL1542,0)</f>
        <v>5</v>
      </c>
      <c r="S1542">
        <v>2</v>
      </c>
      <c r="U1542">
        <v>2002</v>
      </c>
      <c r="X1542">
        <v>5</v>
      </c>
      <c r="AH1542">
        <v>5</v>
      </c>
      <c r="AI1542">
        <v>5</v>
      </c>
      <c r="AJ1542">
        <v>12</v>
      </c>
      <c r="AK1542">
        <v>11750</v>
      </c>
      <c r="AL1542">
        <v>5.5</v>
      </c>
      <c r="AM1542" t="s">
        <v>55</v>
      </c>
      <c r="AN1542" t="str">
        <f>CHOOSE(AI1542, "Bottom 20%", "20%-40%", "40%-60%", "60%-80%", "Top 20%")</f>
        <v>Top 20%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1</v>
      </c>
      <c r="AW1542">
        <v>0</v>
      </c>
      <c r="AX1542">
        <v>1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</row>
    <row r="1543" spans="1:59">
      <c r="A1543" s="8">
        <v>40087</v>
      </c>
      <c r="B1543" s="8">
        <v>40092</v>
      </c>
      <c r="C1543" t="s">
        <v>594</v>
      </c>
      <c r="E1543" t="s">
        <v>535</v>
      </c>
      <c r="F1543" t="s">
        <v>1874</v>
      </c>
      <c r="G1543" t="s">
        <v>55</v>
      </c>
      <c r="H1543" t="s">
        <v>819</v>
      </c>
      <c r="J1543">
        <v>35</v>
      </c>
      <c r="K1543">
        <v>5140</v>
      </c>
      <c r="L1543">
        <v>20</v>
      </c>
      <c r="M1543">
        <v>2009</v>
      </c>
      <c r="N1543" t="s">
        <v>596</v>
      </c>
      <c r="P1543">
        <f>ROUNDDOWN(AL1543,0)</f>
        <v>3</v>
      </c>
      <c r="S1543">
        <v>2</v>
      </c>
      <c r="U1543">
        <v>2009</v>
      </c>
      <c r="AE1543">
        <v>5</v>
      </c>
      <c r="AF1543">
        <v>5</v>
      </c>
      <c r="AG1543">
        <v>5</v>
      </c>
      <c r="AH1543">
        <v>5</v>
      </c>
      <c r="AI1543">
        <v>5</v>
      </c>
      <c r="AJ1543">
        <v>6</v>
      </c>
      <c r="AK1543">
        <v>1227</v>
      </c>
      <c r="AL1543">
        <v>3.7</v>
      </c>
      <c r="AM1543" t="s">
        <v>55</v>
      </c>
      <c r="AN1543" t="str">
        <f>CHOOSE(AI1543, "Bottom 20%", "20%-40%", "40%-60%", "60%-80%", "Top 20%")</f>
        <v>Top 20%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1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1</v>
      </c>
      <c r="BF1543">
        <v>0</v>
      </c>
      <c r="BG1543">
        <v>0</v>
      </c>
    </row>
    <row r="1544" spans="1:59">
      <c r="A1544" s="8">
        <v>40490</v>
      </c>
      <c r="B1544" s="8">
        <v>40493</v>
      </c>
      <c r="C1544" t="s">
        <v>594</v>
      </c>
      <c r="E1544" t="s">
        <v>535</v>
      </c>
      <c r="F1544" t="s">
        <v>1875</v>
      </c>
      <c r="G1544" t="s">
        <v>55</v>
      </c>
      <c r="H1544" t="s">
        <v>819</v>
      </c>
      <c r="K1544">
        <v>300</v>
      </c>
      <c r="M1544">
        <v>2010</v>
      </c>
      <c r="N1544" t="s">
        <v>596</v>
      </c>
      <c r="P1544">
        <f>ROUNDDOWN(AL1544,0)</f>
        <v>5</v>
      </c>
      <c r="S1544">
        <v>2</v>
      </c>
      <c r="U1544">
        <v>2010</v>
      </c>
      <c r="AE1544">
        <v>5</v>
      </c>
      <c r="AF1544">
        <v>5</v>
      </c>
      <c r="AG1544">
        <v>5</v>
      </c>
      <c r="AH1544">
        <v>5</v>
      </c>
      <c r="AI1544">
        <v>5</v>
      </c>
      <c r="AJ1544">
        <v>4</v>
      </c>
      <c r="AK1544">
        <v>18725.849999999999</v>
      </c>
      <c r="AL1544">
        <v>5.2</v>
      </c>
      <c r="AM1544" t="s">
        <v>55</v>
      </c>
      <c r="AN1544" t="str">
        <f>CHOOSE(AI1544, "Bottom 20%", "20%-40%", "40%-60%", "60%-80%", "Top 20%")</f>
        <v>Top 20%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1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1</v>
      </c>
      <c r="BG1544">
        <v>0</v>
      </c>
    </row>
    <row r="1545" spans="1:59">
      <c r="A1545" s="8">
        <v>39657</v>
      </c>
      <c r="B1545" s="8">
        <v>39658</v>
      </c>
      <c r="C1545" t="s">
        <v>600</v>
      </c>
      <c r="E1545" t="s">
        <v>157</v>
      </c>
      <c r="F1545" t="s">
        <v>1876</v>
      </c>
      <c r="G1545" t="s">
        <v>55</v>
      </c>
      <c r="H1545" t="s">
        <v>819</v>
      </c>
      <c r="J1545">
        <v>5</v>
      </c>
      <c r="K1545">
        <v>50003</v>
      </c>
      <c r="M1545">
        <v>2008</v>
      </c>
      <c r="N1545" t="s">
        <v>602</v>
      </c>
      <c r="P1545">
        <f>ROUNDDOWN(AL1545,0)</f>
        <v>5</v>
      </c>
      <c r="S1545">
        <v>2</v>
      </c>
      <c r="U1545">
        <v>2008</v>
      </c>
      <c r="AD1545">
        <v>5</v>
      </c>
      <c r="AH1545">
        <v>5</v>
      </c>
      <c r="AI1545">
        <v>5</v>
      </c>
      <c r="AJ1545">
        <v>2</v>
      </c>
      <c r="AK1545">
        <v>52420</v>
      </c>
      <c r="AL1545">
        <v>5.3</v>
      </c>
      <c r="AM1545" t="s">
        <v>55</v>
      </c>
      <c r="AN1545" t="str">
        <f>CHOOSE(AI1545, "Bottom 20%", "20%-40%", "40%-60%", "60%-80%", "Top 20%")</f>
        <v>Top 20%</v>
      </c>
      <c r="AP1545">
        <v>1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1</v>
      </c>
      <c r="BE1545">
        <v>0</v>
      </c>
      <c r="BF1545">
        <v>0</v>
      </c>
      <c r="BG1545">
        <v>0</v>
      </c>
    </row>
    <row r="1546" spans="1:59">
      <c r="A1546" s="8">
        <v>38833</v>
      </c>
      <c r="B1546" s="8">
        <v>38835</v>
      </c>
      <c r="C1546" t="s">
        <v>619</v>
      </c>
      <c r="E1546" t="s">
        <v>343</v>
      </c>
      <c r="F1546" t="s">
        <v>1877</v>
      </c>
      <c r="G1546" t="s">
        <v>55</v>
      </c>
      <c r="H1546" t="s">
        <v>814</v>
      </c>
      <c r="K1546">
        <v>1200</v>
      </c>
      <c r="L1546">
        <v>3</v>
      </c>
      <c r="M1546">
        <v>2006</v>
      </c>
      <c r="N1546" t="s">
        <v>621</v>
      </c>
      <c r="P1546">
        <f>ROUNDDOWN(AL1546,0)</f>
        <v>4</v>
      </c>
      <c r="S1546">
        <v>2</v>
      </c>
      <c r="U1546">
        <v>2006</v>
      </c>
      <c r="AB1546">
        <v>5</v>
      </c>
      <c r="AH1546">
        <v>5</v>
      </c>
      <c r="AI1546">
        <v>5</v>
      </c>
      <c r="AJ1546">
        <v>3</v>
      </c>
      <c r="AK1546">
        <v>4630</v>
      </c>
      <c r="AL1546">
        <v>4.4000000000000004</v>
      </c>
      <c r="AM1546" t="s">
        <v>55</v>
      </c>
      <c r="AN1546" t="str">
        <f>CHOOSE(AI1546, "Bottom 20%", "20%-40%", "40%-60%", "60%-80%", "Top 20%")</f>
        <v>Top 20%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1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1</v>
      </c>
      <c r="BC1546">
        <v>0</v>
      </c>
      <c r="BD1546">
        <v>0</v>
      </c>
      <c r="BE1546">
        <v>0</v>
      </c>
      <c r="BF1546">
        <v>0</v>
      </c>
      <c r="BG1546">
        <v>0</v>
      </c>
    </row>
    <row r="1547" spans="1:59">
      <c r="A1547" s="8">
        <v>38030</v>
      </c>
      <c r="B1547" s="8">
        <v>38042</v>
      </c>
      <c r="C1547" t="s">
        <v>619</v>
      </c>
      <c r="E1547" t="s">
        <v>343</v>
      </c>
      <c r="F1547" t="s">
        <v>1878</v>
      </c>
      <c r="G1547" t="s">
        <v>55</v>
      </c>
      <c r="H1547" t="s">
        <v>814</v>
      </c>
      <c r="J1547">
        <v>2</v>
      </c>
      <c r="K1547">
        <v>2500</v>
      </c>
      <c r="L1547">
        <v>200</v>
      </c>
      <c r="M1547">
        <v>2004</v>
      </c>
      <c r="N1547" t="s">
        <v>621</v>
      </c>
      <c r="P1547">
        <f>ROUNDDOWN(AL1547,0)</f>
        <v>5</v>
      </c>
      <c r="S1547">
        <v>2</v>
      </c>
      <c r="U1547">
        <v>2004</v>
      </c>
      <c r="Z1547">
        <v>5</v>
      </c>
      <c r="AH1547">
        <v>5</v>
      </c>
      <c r="AI1547">
        <v>5</v>
      </c>
      <c r="AJ1547">
        <v>13</v>
      </c>
      <c r="AK1547">
        <v>14840</v>
      </c>
      <c r="AL1547">
        <v>5.6</v>
      </c>
      <c r="AM1547" t="s">
        <v>55</v>
      </c>
      <c r="AN1547" t="str">
        <f>CHOOSE(AI1547, "Bottom 20%", "20%-40%", "40%-60%", "60%-80%", "Top 20%")</f>
        <v>Top 20%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1</v>
      </c>
      <c r="AV1547">
        <v>0</v>
      </c>
      <c r="AW1547">
        <v>0</v>
      </c>
      <c r="AX1547">
        <v>0</v>
      </c>
      <c r="AY1547">
        <v>0</v>
      </c>
      <c r="AZ1547">
        <v>1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</row>
    <row r="1548" spans="1:59">
      <c r="A1548" s="8">
        <v>36917</v>
      </c>
      <c r="B1548" s="8">
        <v>36920</v>
      </c>
      <c r="C1548" t="s">
        <v>803</v>
      </c>
      <c r="E1548" t="s">
        <v>535</v>
      </c>
      <c r="F1548" t="s">
        <v>1879</v>
      </c>
      <c r="G1548" t="s">
        <v>55</v>
      </c>
      <c r="H1548" t="s">
        <v>817</v>
      </c>
      <c r="J1548">
        <v>6</v>
      </c>
      <c r="K1548">
        <v>200</v>
      </c>
      <c r="M1548">
        <v>2001</v>
      </c>
      <c r="N1548" t="s">
        <v>804</v>
      </c>
      <c r="P1548">
        <f>ROUNDDOWN(AL1548,0)</f>
        <v>4</v>
      </c>
      <c r="S1548">
        <v>2</v>
      </c>
      <c r="U1548">
        <v>2001</v>
      </c>
      <c r="W1548">
        <v>5</v>
      </c>
      <c r="AH1548">
        <v>5</v>
      </c>
      <c r="AI1548">
        <v>5</v>
      </c>
      <c r="AJ1548">
        <v>4</v>
      </c>
      <c r="AK1548">
        <v>10060</v>
      </c>
      <c r="AL1548">
        <v>4.9000000000000004</v>
      </c>
      <c r="AM1548" t="s">
        <v>55</v>
      </c>
      <c r="AN1548" t="str">
        <f>CHOOSE(AI1548, "Bottom 20%", "20%-40%", "40%-60%", "60%-80%", "Top 20%")</f>
        <v>Top 20%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</row>
    <row r="1549" spans="1:59">
      <c r="A1549" s="8">
        <v>40229</v>
      </c>
      <c r="B1549" s="8">
        <v>40230</v>
      </c>
      <c r="C1549" t="s">
        <v>803</v>
      </c>
      <c r="E1549" t="s">
        <v>535</v>
      </c>
      <c r="F1549" t="s">
        <v>1880</v>
      </c>
      <c r="G1549" t="s">
        <v>55</v>
      </c>
      <c r="H1549" t="s">
        <v>819</v>
      </c>
      <c r="J1549">
        <v>43</v>
      </c>
      <c r="K1549">
        <v>618</v>
      </c>
      <c r="L1549">
        <v>1350</v>
      </c>
      <c r="M1549">
        <v>2010</v>
      </c>
      <c r="N1549" t="s">
        <v>804</v>
      </c>
      <c r="P1549">
        <f>ROUNDDOWN(AL1549,0)</f>
        <v>3</v>
      </c>
      <c r="S1549">
        <v>2</v>
      </c>
      <c r="U1549">
        <v>2010</v>
      </c>
      <c r="AE1549">
        <v>5</v>
      </c>
      <c r="AF1549">
        <v>5</v>
      </c>
      <c r="AG1549">
        <v>5</v>
      </c>
      <c r="AH1549">
        <v>5</v>
      </c>
      <c r="AI1549">
        <v>5</v>
      </c>
      <c r="AJ1549">
        <v>2</v>
      </c>
      <c r="AK1549">
        <v>483</v>
      </c>
      <c r="AL1549">
        <v>3.3</v>
      </c>
      <c r="AM1549" t="s">
        <v>55</v>
      </c>
      <c r="AN1549" t="str">
        <f>CHOOSE(AI1549, "Bottom 20%", "20%-40%", "40%-60%", "60%-80%", "Top 20%")</f>
        <v>Top 20%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1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1</v>
      </c>
      <c r="BG1549">
        <v>0</v>
      </c>
    </row>
    <row r="1550" spans="1:59">
      <c r="A1550" s="8">
        <v>38893</v>
      </c>
      <c r="B1550" s="8">
        <v>38899</v>
      </c>
      <c r="C1550" t="s">
        <v>597</v>
      </c>
      <c r="E1550" t="s">
        <v>581</v>
      </c>
      <c r="F1550" t="s">
        <v>1881</v>
      </c>
      <c r="G1550" t="s">
        <v>55</v>
      </c>
      <c r="H1550" t="s">
        <v>817</v>
      </c>
      <c r="J1550">
        <v>11</v>
      </c>
      <c r="K1550">
        <v>65000</v>
      </c>
      <c r="L1550">
        <v>1000</v>
      </c>
      <c r="M1550">
        <v>2006</v>
      </c>
      <c r="N1550" t="s">
        <v>599</v>
      </c>
      <c r="P1550">
        <f>ROUNDDOWN(AL1550,0)</f>
        <v>6</v>
      </c>
      <c r="S1550">
        <v>2</v>
      </c>
      <c r="U1550">
        <v>2006</v>
      </c>
      <c r="AB1550">
        <v>5</v>
      </c>
      <c r="AH1550">
        <v>5</v>
      </c>
      <c r="AI1550">
        <v>5</v>
      </c>
      <c r="AJ1550">
        <v>7</v>
      </c>
      <c r="AK1550">
        <v>122600</v>
      </c>
      <c r="AL1550">
        <v>6.2</v>
      </c>
      <c r="AM1550" t="s">
        <v>55</v>
      </c>
      <c r="AN1550" t="str">
        <f>CHOOSE(AI1550, "Bottom 20%", "20%-40%", "40%-60%", "60%-80%", "Top 20%")</f>
        <v>Top 20%</v>
      </c>
      <c r="AP1550">
        <v>0</v>
      </c>
      <c r="AQ1550">
        <v>0</v>
      </c>
      <c r="AR1550">
        <v>0</v>
      </c>
      <c r="AS1550">
        <v>0</v>
      </c>
      <c r="AT1550">
        <v>1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1</v>
      </c>
      <c r="BC1550">
        <v>0</v>
      </c>
      <c r="BD1550">
        <v>0</v>
      </c>
      <c r="BE1550">
        <v>0</v>
      </c>
      <c r="BF1550">
        <v>0</v>
      </c>
      <c r="BG1550">
        <v>0</v>
      </c>
    </row>
    <row r="1551" spans="1:59">
      <c r="A1551" s="8">
        <v>40339</v>
      </c>
      <c r="B1551" s="8">
        <v>40340</v>
      </c>
      <c r="C1551" t="s">
        <v>597</v>
      </c>
      <c r="E1551" t="s">
        <v>581</v>
      </c>
      <c r="F1551" t="s">
        <v>1882</v>
      </c>
      <c r="G1551" t="s">
        <v>55</v>
      </c>
      <c r="H1551" t="s">
        <v>819</v>
      </c>
      <c r="J1551">
        <v>20</v>
      </c>
      <c r="M1551">
        <v>2010</v>
      </c>
      <c r="N1551" t="s">
        <v>599</v>
      </c>
      <c r="P1551">
        <f>ROUNDDOWN(AL1551,0)</f>
        <v>4</v>
      </c>
      <c r="S1551">
        <v>2</v>
      </c>
      <c r="U1551">
        <v>2010</v>
      </c>
      <c r="AE1551">
        <v>5</v>
      </c>
      <c r="AF1551">
        <v>5</v>
      </c>
      <c r="AG1551">
        <v>5</v>
      </c>
      <c r="AH1551">
        <v>5</v>
      </c>
      <c r="AI1551">
        <v>5</v>
      </c>
      <c r="AJ1551">
        <v>2</v>
      </c>
      <c r="AK1551">
        <v>12230</v>
      </c>
      <c r="AL1551">
        <v>4.4000000000000004</v>
      </c>
      <c r="AM1551" t="s">
        <v>55</v>
      </c>
      <c r="AN1551" t="str">
        <f>CHOOSE(AI1551, "Bottom 20%", "20%-40%", "40%-60%", "60%-80%", "Top 20%")</f>
        <v>Top 20%</v>
      </c>
      <c r="AP1551">
        <v>0</v>
      </c>
      <c r="AQ1551">
        <v>0</v>
      </c>
      <c r="AR1551">
        <v>0</v>
      </c>
      <c r="AS1551">
        <v>0</v>
      </c>
      <c r="AT1551">
        <v>1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1</v>
      </c>
      <c r="BG1551">
        <v>0</v>
      </c>
    </row>
    <row r="1552" spans="1:59">
      <c r="A1552" s="8">
        <v>37080</v>
      </c>
      <c r="B1552" s="8">
        <v>37081</v>
      </c>
      <c r="C1552" t="s">
        <v>597</v>
      </c>
      <c r="E1552" t="s">
        <v>581</v>
      </c>
      <c r="F1552" t="s">
        <v>1883</v>
      </c>
      <c r="G1552" t="s">
        <v>55</v>
      </c>
      <c r="H1552" t="s">
        <v>817</v>
      </c>
      <c r="J1552">
        <v>2</v>
      </c>
      <c r="K1552">
        <v>15000</v>
      </c>
      <c r="L1552">
        <v>20</v>
      </c>
      <c r="M1552">
        <v>2001</v>
      </c>
      <c r="N1552" t="s">
        <v>599</v>
      </c>
      <c r="P1552">
        <f>ROUNDDOWN(AL1552,0)</f>
        <v>4</v>
      </c>
      <c r="S1552">
        <v>2</v>
      </c>
      <c r="U1552">
        <v>2001</v>
      </c>
      <c r="W1552">
        <v>5</v>
      </c>
      <c r="AH1552">
        <v>5</v>
      </c>
      <c r="AI1552">
        <v>5</v>
      </c>
      <c r="AJ1552">
        <v>2</v>
      </c>
      <c r="AK1552">
        <v>8530</v>
      </c>
      <c r="AL1552">
        <v>4.5</v>
      </c>
      <c r="AM1552" t="s">
        <v>55</v>
      </c>
      <c r="AN1552" t="str">
        <f>CHOOSE(AI1552, "Bottom 20%", "20%-40%", "40%-60%", "60%-80%", "Top 20%")</f>
        <v>Top 20%</v>
      </c>
      <c r="AP1552">
        <v>0</v>
      </c>
      <c r="AQ1552">
        <v>0</v>
      </c>
      <c r="AR1552">
        <v>0</v>
      </c>
      <c r="AS1552">
        <v>0</v>
      </c>
      <c r="AT1552">
        <v>1</v>
      </c>
      <c r="AU1552">
        <v>0</v>
      </c>
      <c r="AV1552">
        <v>0</v>
      </c>
      <c r="AW1552">
        <v>1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</row>
    <row r="1553" spans="1:59">
      <c r="A1553" s="8">
        <v>39608</v>
      </c>
      <c r="B1553" s="8">
        <v>39629</v>
      </c>
      <c r="C1553" t="s">
        <v>597</v>
      </c>
      <c r="E1553" t="s">
        <v>581</v>
      </c>
      <c r="F1553" t="s">
        <v>1884</v>
      </c>
      <c r="G1553" t="s">
        <v>55</v>
      </c>
      <c r="H1553" t="s">
        <v>819</v>
      </c>
      <c r="J1553">
        <v>24</v>
      </c>
      <c r="K1553">
        <v>11000148</v>
      </c>
      <c r="L1553">
        <v>10000</v>
      </c>
      <c r="M1553">
        <v>2008</v>
      </c>
      <c r="N1553" t="s">
        <v>599</v>
      </c>
      <c r="P1553">
        <f>ROUNDDOWN(AL1553,0)</f>
        <v>7</v>
      </c>
      <c r="S1553">
        <v>2</v>
      </c>
      <c r="U1553">
        <v>2008</v>
      </c>
      <c r="AD1553">
        <v>5</v>
      </c>
      <c r="AH1553">
        <v>5</v>
      </c>
      <c r="AI1553">
        <v>5</v>
      </c>
      <c r="AJ1553">
        <v>22</v>
      </c>
      <c r="AK1553">
        <v>759800</v>
      </c>
      <c r="AL1553">
        <v>7.6</v>
      </c>
      <c r="AM1553" t="s">
        <v>55</v>
      </c>
      <c r="AN1553" t="str">
        <f>CHOOSE(AI1553, "Bottom 20%", "20%-40%", "40%-60%", "60%-80%", "Top 20%")</f>
        <v>Top 20%</v>
      </c>
      <c r="AP1553">
        <v>0</v>
      </c>
      <c r="AQ1553">
        <v>0</v>
      </c>
      <c r="AR1553">
        <v>0</v>
      </c>
      <c r="AS1553">
        <v>0</v>
      </c>
      <c r="AT1553">
        <v>1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1</v>
      </c>
      <c r="BE1553">
        <v>0</v>
      </c>
      <c r="BF1553">
        <v>0</v>
      </c>
      <c r="BG1553">
        <v>0</v>
      </c>
    </row>
    <row r="1554" spans="1:59">
      <c r="A1554" s="8">
        <v>39936</v>
      </c>
      <c r="B1554" s="8">
        <v>39943</v>
      </c>
      <c r="C1554" t="s">
        <v>597</v>
      </c>
      <c r="E1554" t="s">
        <v>581</v>
      </c>
      <c r="F1554" t="s">
        <v>1885</v>
      </c>
      <c r="G1554" t="s">
        <v>55</v>
      </c>
      <c r="H1554" t="s">
        <v>819</v>
      </c>
      <c r="K1554">
        <v>900</v>
      </c>
      <c r="M1554">
        <v>2009</v>
      </c>
      <c r="N1554" t="s">
        <v>599</v>
      </c>
      <c r="P1554">
        <f>ROUNDDOWN(AL1554,0)</f>
        <v>5</v>
      </c>
      <c r="S1554">
        <v>2</v>
      </c>
      <c r="U1554">
        <v>2009</v>
      </c>
      <c r="AE1554">
        <v>5</v>
      </c>
      <c r="AF1554">
        <v>5</v>
      </c>
      <c r="AG1554">
        <v>5</v>
      </c>
      <c r="AH1554">
        <v>5</v>
      </c>
      <c r="AI1554">
        <v>5</v>
      </c>
      <c r="AJ1554">
        <v>8</v>
      </c>
      <c r="AK1554">
        <v>16460</v>
      </c>
      <c r="AL1554">
        <v>5.4</v>
      </c>
      <c r="AM1554" t="s">
        <v>55</v>
      </c>
      <c r="AN1554" t="str">
        <f>CHOOSE(AI1554, "Bottom 20%", "20%-40%", "40%-60%", "60%-80%", "Top 20%")</f>
        <v>Top 20%</v>
      </c>
      <c r="AP1554">
        <v>0</v>
      </c>
      <c r="AQ1554">
        <v>0</v>
      </c>
      <c r="AR1554">
        <v>0</v>
      </c>
      <c r="AS1554">
        <v>0</v>
      </c>
      <c r="AT1554">
        <v>1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1</v>
      </c>
      <c r="BF1554">
        <v>0</v>
      </c>
      <c r="BG1554">
        <v>0</v>
      </c>
    </row>
    <row r="1555" spans="1:59">
      <c r="A1555" s="8">
        <v>39909</v>
      </c>
      <c r="B1555" s="8">
        <v>39912</v>
      </c>
      <c r="C1555" t="s">
        <v>597</v>
      </c>
      <c r="E1555" t="s">
        <v>581</v>
      </c>
      <c r="F1555" t="s">
        <v>1886</v>
      </c>
      <c r="G1555" t="s">
        <v>55</v>
      </c>
      <c r="H1555" t="s">
        <v>819</v>
      </c>
      <c r="K1555">
        <v>1000</v>
      </c>
      <c r="M1555">
        <v>2009</v>
      </c>
      <c r="N1555" t="s">
        <v>599</v>
      </c>
      <c r="P1555">
        <f>ROUNDDOWN(AL1555,0)</f>
        <v>5</v>
      </c>
      <c r="S1555">
        <v>2</v>
      </c>
      <c r="U1555">
        <v>2009</v>
      </c>
      <c r="AE1555">
        <v>5</v>
      </c>
      <c r="AF1555">
        <v>5</v>
      </c>
      <c r="AG1555">
        <v>5</v>
      </c>
      <c r="AH1555">
        <v>5</v>
      </c>
      <c r="AI1555">
        <v>5</v>
      </c>
      <c r="AJ1555">
        <v>4</v>
      </c>
      <c r="AK1555">
        <v>82060</v>
      </c>
      <c r="AL1555">
        <v>5.8</v>
      </c>
      <c r="AM1555" t="s">
        <v>55</v>
      </c>
      <c r="AN1555" t="str">
        <f>CHOOSE(AI1555, "Bottom 20%", "20%-40%", "40%-60%", "60%-80%", "Top 20%")</f>
        <v>Top 20%</v>
      </c>
      <c r="AP1555">
        <v>0</v>
      </c>
      <c r="AQ1555">
        <v>0</v>
      </c>
      <c r="AR1555">
        <v>0</v>
      </c>
      <c r="AS1555">
        <v>0</v>
      </c>
      <c r="AT1555">
        <v>1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1</v>
      </c>
      <c r="BF1555">
        <v>0</v>
      </c>
      <c r="BG1555">
        <v>0</v>
      </c>
    </row>
    <row r="1556" spans="1:59">
      <c r="A1556" s="8">
        <v>39453</v>
      </c>
      <c r="B1556" s="8">
        <v>39453</v>
      </c>
      <c r="C1556" t="s">
        <v>404</v>
      </c>
      <c r="E1556" t="s">
        <v>343</v>
      </c>
      <c r="F1556" t="s">
        <v>1887</v>
      </c>
      <c r="G1556" t="s">
        <v>1888</v>
      </c>
      <c r="I1556" t="s">
        <v>1889</v>
      </c>
      <c r="J1556">
        <v>10</v>
      </c>
      <c r="M1556">
        <v>2008</v>
      </c>
      <c r="N1556" t="s">
        <v>406</v>
      </c>
      <c r="U1556">
        <v>2008</v>
      </c>
      <c r="AD1556">
        <v>1</v>
      </c>
      <c r="AH1556">
        <v>1</v>
      </c>
      <c r="AI1556">
        <v>1</v>
      </c>
      <c r="AJ1556">
        <v>1</v>
      </c>
      <c r="AM1556" t="s">
        <v>62</v>
      </c>
      <c r="AN1556" t="str">
        <f>CHOOSE(AI1556, "Bottom 20%", "20%-40%", "40%-60%", "60%-80%", "Top 20%")</f>
        <v>Bottom 20%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1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1</v>
      </c>
      <c r="BE1556">
        <v>0</v>
      </c>
      <c r="BF1556">
        <v>0</v>
      </c>
      <c r="BG1556">
        <v>0</v>
      </c>
    </row>
    <row r="1557" spans="1:59">
      <c r="A1557" s="8">
        <v>38886</v>
      </c>
      <c r="B1557" s="8">
        <v>38886</v>
      </c>
      <c r="C1557" t="s">
        <v>200</v>
      </c>
      <c r="E1557" t="s">
        <v>157</v>
      </c>
      <c r="F1557" t="s">
        <v>1890</v>
      </c>
      <c r="G1557" t="s">
        <v>1888</v>
      </c>
      <c r="H1557" t="s">
        <v>1891</v>
      </c>
      <c r="J1557">
        <v>11</v>
      </c>
      <c r="K1557">
        <v>5</v>
      </c>
      <c r="M1557">
        <v>2006</v>
      </c>
      <c r="N1557" t="s">
        <v>202</v>
      </c>
      <c r="U1557">
        <v>2006</v>
      </c>
      <c r="AB1557">
        <v>2</v>
      </c>
      <c r="AH1557">
        <v>3</v>
      </c>
      <c r="AI1557">
        <v>2</v>
      </c>
      <c r="AJ1557">
        <v>1</v>
      </c>
      <c r="AM1557" t="s">
        <v>62</v>
      </c>
      <c r="AN1557" t="str">
        <f>CHOOSE(AI1557, "Bottom 20%", "20%-40%", "40%-60%", "60%-80%", "Top 20%")</f>
        <v>20%-40%</v>
      </c>
      <c r="AP1557">
        <v>1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1</v>
      </c>
      <c r="BC1557">
        <v>0</v>
      </c>
      <c r="BD1557">
        <v>0</v>
      </c>
      <c r="BE1557">
        <v>0</v>
      </c>
      <c r="BF1557">
        <v>0</v>
      </c>
      <c r="BG1557">
        <v>0</v>
      </c>
    </row>
    <row r="1558" spans="1:59">
      <c r="A1558" s="8">
        <v>38324</v>
      </c>
      <c r="B1558" s="8">
        <v>38324</v>
      </c>
      <c r="C1558" t="s">
        <v>200</v>
      </c>
      <c r="E1558" t="s">
        <v>157</v>
      </c>
      <c r="F1558" t="s">
        <v>1892</v>
      </c>
      <c r="G1558" t="s">
        <v>1888</v>
      </c>
      <c r="H1558" t="s">
        <v>1891</v>
      </c>
      <c r="J1558">
        <v>44</v>
      </c>
      <c r="K1558">
        <v>353</v>
      </c>
      <c r="M1558">
        <v>2004</v>
      </c>
      <c r="N1558" t="s">
        <v>202</v>
      </c>
      <c r="U1558">
        <v>2004</v>
      </c>
      <c r="Z1558">
        <v>2</v>
      </c>
      <c r="AH1558">
        <v>3</v>
      </c>
      <c r="AI1558">
        <v>2</v>
      </c>
      <c r="AJ1558">
        <v>1</v>
      </c>
      <c r="AM1558" t="s">
        <v>62</v>
      </c>
      <c r="AN1558" t="str">
        <f>CHOOSE(AI1558, "Bottom 20%", "20%-40%", "40%-60%", "60%-80%", "Top 20%")</f>
        <v>20%-40%</v>
      </c>
      <c r="AP1558">
        <v>1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1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</row>
    <row r="1559" spans="1:59">
      <c r="A1559" s="8">
        <v>39697</v>
      </c>
      <c r="B1559" s="8">
        <v>39697</v>
      </c>
      <c r="C1559" t="s">
        <v>686</v>
      </c>
      <c r="E1559" t="s">
        <v>161</v>
      </c>
      <c r="F1559" t="s">
        <v>1893</v>
      </c>
      <c r="G1559" t="s">
        <v>1888</v>
      </c>
      <c r="H1559" t="s">
        <v>1894</v>
      </c>
      <c r="J1559">
        <v>98</v>
      </c>
      <c r="K1559">
        <v>697</v>
      </c>
      <c r="M1559">
        <v>2008</v>
      </c>
      <c r="N1559" t="s">
        <v>688</v>
      </c>
      <c r="U1559">
        <v>2008</v>
      </c>
      <c r="AD1559">
        <v>2</v>
      </c>
      <c r="AH1559">
        <v>2</v>
      </c>
      <c r="AI1559">
        <v>2</v>
      </c>
      <c r="AJ1559">
        <v>1</v>
      </c>
      <c r="AM1559" t="s">
        <v>62</v>
      </c>
      <c r="AN1559" t="str">
        <f>CHOOSE(AI1559, "Bottom 20%", "20%-40%", "40%-60%", "60%-80%", "Top 20%")</f>
        <v>20%-40%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1</v>
      </c>
      <c r="BE1559">
        <v>0</v>
      </c>
      <c r="BF1559">
        <v>0</v>
      </c>
      <c r="BG1559">
        <v>0</v>
      </c>
    </row>
    <row r="1560" spans="1:59">
      <c r="A1560" s="8">
        <v>36838</v>
      </c>
      <c r="B1560" s="8">
        <v>36838</v>
      </c>
      <c r="C1560" t="s">
        <v>389</v>
      </c>
      <c r="E1560" t="s">
        <v>157</v>
      </c>
      <c r="F1560" t="s">
        <v>1895</v>
      </c>
      <c r="G1560" t="s">
        <v>1888</v>
      </c>
      <c r="H1560" t="s">
        <v>1891</v>
      </c>
      <c r="J1560">
        <v>11</v>
      </c>
      <c r="M1560">
        <v>2000</v>
      </c>
      <c r="N1560" t="s">
        <v>391</v>
      </c>
      <c r="U1560">
        <v>2000</v>
      </c>
      <c r="V1560">
        <v>2</v>
      </c>
      <c r="AH1560">
        <v>2</v>
      </c>
      <c r="AI1560">
        <v>2</v>
      </c>
      <c r="AJ1560">
        <v>1</v>
      </c>
      <c r="AM1560" t="s">
        <v>62</v>
      </c>
      <c r="AN1560" t="str">
        <f>CHOOSE(AI1560, "Bottom 20%", "20%-40%", "40%-60%", "60%-80%", "Top 20%")</f>
        <v>20%-40%</v>
      </c>
      <c r="AP1560">
        <v>1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</row>
    <row r="1561" spans="1:59">
      <c r="A1561" s="8">
        <v>39768</v>
      </c>
      <c r="B1561" s="8">
        <v>39768</v>
      </c>
      <c r="C1561" t="s">
        <v>493</v>
      </c>
      <c r="E1561" t="s">
        <v>207</v>
      </c>
      <c r="F1561" t="s">
        <v>1896</v>
      </c>
      <c r="G1561" t="s">
        <v>1888</v>
      </c>
      <c r="H1561" t="s">
        <v>1891</v>
      </c>
      <c r="J1561">
        <v>12</v>
      </c>
      <c r="M1561">
        <v>2008</v>
      </c>
      <c r="N1561" t="s">
        <v>495</v>
      </c>
      <c r="U1561">
        <v>2008</v>
      </c>
      <c r="AD1561">
        <v>3</v>
      </c>
      <c r="AH1561">
        <v>3</v>
      </c>
      <c r="AI1561">
        <v>3</v>
      </c>
      <c r="AJ1561">
        <v>1</v>
      </c>
      <c r="AM1561" t="s">
        <v>62</v>
      </c>
      <c r="AN1561" t="str">
        <f>CHOOSE(AI1561, "Bottom 20%", "20%-40%", "40%-60%", "60%-80%", "Top 20%")</f>
        <v>40%-60%</v>
      </c>
      <c r="AP1561">
        <v>0</v>
      </c>
      <c r="AQ1561">
        <v>0</v>
      </c>
      <c r="AR1561">
        <v>1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1</v>
      </c>
      <c r="BE1561">
        <v>0</v>
      </c>
      <c r="BF1561">
        <v>0</v>
      </c>
      <c r="BG1561">
        <v>0</v>
      </c>
    </row>
    <row r="1562" spans="1:59">
      <c r="A1562" s="8">
        <v>37453</v>
      </c>
      <c r="B1562" s="8">
        <v>37453</v>
      </c>
      <c r="C1562" t="s">
        <v>310</v>
      </c>
      <c r="E1562" t="s">
        <v>207</v>
      </c>
      <c r="F1562" t="s">
        <v>1897</v>
      </c>
      <c r="G1562" t="s">
        <v>1888</v>
      </c>
      <c r="H1562" t="s">
        <v>1891</v>
      </c>
      <c r="J1562">
        <v>60</v>
      </c>
      <c r="M1562">
        <v>2002</v>
      </c>
      <c r="N1562" t="s">
        <v>312</v>
      </c>
      <c r="U1562">
        <v>2002</v>
      </c>
      <c r="X1562">
        <v>3</v>
      </c>
      <c r="AH1562">
        <v>3</v>
      </c>
      <c r="AI1562">
        <v>3</v>
      </c>
      <c r="AJ1562">
        <v>1</v>
      </c>
      <c r="AM1562" t="s">
        <v>62</v>
      </c>
      <c r="AN1562" t="str">
        <f>CHOOSE(AI1562, "Bottom 20%", "20%-40%", "40%-60%", "60%-80%", "Top 20%")</f>
        <v>40%-60%</v>
      </c>
      <c r="AP1562">
        <v>0</v>
      </c>
      <c r="AQ1562">
        <v>0</v>
      </c>
      <c r="AR1562">
        <v>1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1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</row>
    <row r="1563" spans="1:59">
      <c r="A1563" s="8">
        <v>39817</v>
      </c>
      <c r="B1563" s="8">
        <v>39817</v>
      </c>
      <c r="C1563" t="s">
        <v>215</v>
      </c>
      <c r="E1563" t="s">
        <v>207</v>
      </c>
      <c r="F1563" t="s">
        <v>1898</v>
      </c>
      <c r="G1563" t="s">
        <v>1888</v>
      </c>
      <c r="H1563" t="s">
        <v>1891</v>
      </c>
      <c r="J1563">
        <v>36</v>
      </c>
      <c r="K1563">
        <v>3028</v>
      </c>
      <c r="M1563">
        <v>2009</v>
      </c>
      <c r="N1563" t="s">
        <v>217</v>
      </c>
      <c r="U1563">
        <v>2009</v>
      </c>
      <c r="AE1563">
        <v>3</v>
      </c>
      <c r="AF1563">
        <v>3</v>
      </c>
      <c r="AG1563">
        <v>3</v>
      </c>
      <c r="AH1563">
        <v>3</v>
      </c>
      <c r="AI1563">
        <v>3</v>
      </c>
      <c r="AJ1563">
        <v>1</v>
      </c>
      <c r="AM1563" t="s">
        <v>62</v>
      </c>
      <c r="AN1563" t="str">
        <f>CHOOSE(AI1563, "Bottom 20%", "20%-40%", "40%-60%", "60%-80%", "Top 20%")</f>
        <v>40%-60%</v>
      </c>
      <c r="AP1563">
        <v>0</v>
      </c>
      <c r="AQ1563">
        <v>0</v>
      </c>
      <c r="AR1563">
        <v>1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1</v>
      </c>
      <c r="BF1563">
        <v>0</v>
      </c>
      <c r="BG1563">
        <v>0</v>
      </c>
    </row>
    <row r="1564" spans="1:59">
      <c r="A1564" s="8">
        <v>39676</v>
      </c>
      <c r="B1564" s="8">
        <v>39676</v>
      </c>
      <c r="C1564" t="s">
        <v>326</v>
      </c>
      <c r="E1564" t="s">
        <v>157</v>
      </c>
      <c r="F1564" t="s">
        <v>1244</v>
      </c>
      <c r="G1564" t="s">
        <v>1899</v>
      </c>
      <c r="H1564" t="s">
        <v>1891</v>
      </c>
      <c r="J1564">
        <v>13</v>
      </c>
      <c r="K1564">
        <v>50</v>
      </c>
      <c r="M1564">
        <v>2008</v>
      </c>
      <c r="N1564" t="s">
        <v>328</v>
      </c>
      <c r="U1564">
        <v>2008</v>
      </c>
      <c r="AD1564">
        <v>1</v>
      </c>
      <c r="AH1564">
        <v>1</v>
      </c>
      <c r="AI1564">
        <v>1</v>
      </c>
      <c r="AJ1564">
        <v>1</v>
      </c>
      <c r="AM1564" t="s">
        <v>62</v>
      </c>
      <c r="AN1564" t="str">
        <f>CHOOSE(AI1564, "Bottom 20%", "20%-40%", "40%-60%", "60%-80%", "Top 20%")</f>
        <v>Bottom 20%</v>
      </c>
      <c r="AP1564">
        <v>1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1</v>
      </c>
      <c r="BE1564">
        <v>0</v>
      </c>
      <c r="BF1564">
        <v>0</v>
      </c>
      <c r="BG1564">
        <v>0</v>
      </c>
    </row>
    <row r="1565" spans="1:59">
      <c r="A1565" s="8">
        <v>40343</v>
      </c>
      <c r="B1565" s="8">
        <v>40344</v>
      </c>
      <c r="C1565" t="s">
        <v>326</v>
      </c>
      <c r="E1565" t="s">
        <v>157</v>
      </c>
      <c r="F1565" t="s">
        <v>1900</v>
      </c>
      <c r="G1565" t="s">
        <v>1899</v>
      </c>
      <c r="H1565" t="s">
        <v>1891</v>
      </c>
      <c r="J1565">
        <v>66</v>
      </c>
      <c r="K1565">
        <v>55230</v>
      </c>
      <c r="M1565">
        <v>2010</v>
      </c>
      <c r="N1565" t="s">
        <v>328</v>
      </c>
      <c r="U1565">
        <v>2010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2</v>
      </c>
      <c r="AM1565" t="s">
        <v>62</v>
      </c>
      <c r="AN1565" t="str">
        <f>CHOOSE(AI1565, "Bottom 20%", "20%-40%", "40%-60%", "60%-80%", "Top 20%")</f>
        <v>Bottom 20%</v>
      </c>
      <c r="AP1565">
        <v>1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1</v>
      </c>
      <c r="BG1565">
        <v>0</v>
      </c>
    </row>
    <row r="1566" spans="1:59">
      <c r="A1566" s="8">
        <v>39975</v>
      </c>
      <c r="B1566" s="8">
        <v>39976</v>
      </c>
      <c r="C1566" t="s">
        <v>1901</v>
      </c>
      <c r="E1566" t="s">
        <v>161</v>
      </c>
      <c r="F1566" t="s">
        <v>1902</v>
      </c>
      <c r="G1566" t="s">
        <v>1899</v>
      </c>
      <c r="H1566" t="s">
        <v>1891</v>
      </c>
      <c r="J1566">
        <v>27</v>
      </c>
      <c r="K1566">
        <v>10006</v>
      </c>
      <c r="M1566">
        <v>2009</v>
      </c>
      <c r="N1566" t="s">
        <v>1903</v>
      </c>
      <c r="U1566">
        <v>2009</v>
      </c>
      <c r="AE1566">
        <v>1</v>
      </c>
      <c r="AF1566">
        <v>1</v>
      </c>
      <c r="AG1566">
        <v>1</v>
      </c>
      <c r="AH1566">
        <v>1</v>
      </c>
      <c r="AI1566">
        <v>1</v>
      </c>
      <c r="AJ1566">
        <v>2</v>
      </c>
      <c r="AM1566" t="s">
        <v>62</v>
      </c>
      <c r="AN1566" t="str">
        <f>CHOOSE(AI1566, "Bottom 20%", "20%-40%", "40%-60%", "60%-80%", "Top 20%")</f>
        <v>Bottom 20%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1</v>
      </c>
      <c r="BF1566">
        <v>0</v>
      </c>
      <c r="BG1566">
        <v>0</v>
      </c>
    </row>
    <row r="1567" spans="1:59">
      <c r="A1567" s="8">
        <v>37683</v>
      </c>
      <c r="B1567" s="8">
        <v>37683</v>
      </c>
      <c r="C1567" t="s">
        <v>170</v>
      </c>
      <c r="E1567" t="s">
        <v>157</v>
      </c>
      <c r="F1567" t="s">
        <v>1904</v>
      </c>
      <c r="G1567" t="s">
        <v>1899</v>
      </c>
      <c r="H1567" t="s">
        <v>1905</v>
      </c>
      <c r="J1567">
        <v>25</v>
      </c>
      <c r="M1567">
        <v>2003</v>
      </c>
      <c r="N1567" t="s">
        <v>172</v>
      </c>
      <c r="U1567">
        <v>2003</v>
      </c>
      <c r="Y1567">
        <v>1</v>
      </c>
      <c r="AH1567">
        <v>2</v>
      </c>
      <c r="AI1567">
        <v>1</v>
      </c>
      <c r="AJ1567">
        <v>1</v>
      </c>
      <c r="AM1567" t="s">
        <v>62</v>
      </c>
      <c r="AN1567" t="str">
        <f>CHOOSE(AI1567, "Bottom 20%", "20%-40%", "40%-60%", "60%-80%", "Top 20%")</f>
        <v>Bottom 20%</v>
      </c>
      <c r="AP1567">
        <v>1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1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</row>
    <row r="1568" spans="1:59">
      <c r="A1568" s="8">
        <v>37204</v>
      </c>
      <c r="B1568" s="8">
        <v>37204</v>
      </c>
      <c r="C1568" t="s">
        <v>170</v>
      </c>
      <c r="E1568" t="s">
        <v>157</v>
      </c>
      <c r="F1568" t="s">
        <v>1906</v>
      </c>
      <c r="G1568" t="s">
        <v>1899</v>
      </c>
      <c r="H1568" t="s">
        <v>1891</v>
      </c>
      <c r="J1568">
        <v>55</v>
      </c>
      <c r="M1568">
        <v>2001</v>
      </c>
      <c r="N1568" t="s">
        <v>172</v>
      </c>
      <c r="U1568">
        <v>2001</v>
      </c>
      <c r="W1568">
        <v>1</v>
      </c>
      <c r="AH1568">
        <v>2</v>
      </c>
      <c r="AI1568">
        <v>1</v>
      </c>
      <c r="AJ1568">
        <v>1</v>
      </c>
      <c r="AM1568" t="s">
        <v>62</v>
      </c>
      <c r="AN1568" t="str">
        <f>CHOOSE(AI1568, "Bottom 20%", "20%-40%", "40%-60%", "60%-80%", "Top 20%")</f>
        <v>Bottom 20%</v>
      </c>
      <c r="AP1568">
        <v>1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1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</row>
    <row r="1569" spans="1:59">
      <c r="A1569" s="8">
        <v>37117</v>
      </c>
      <c r="B1569" s="8">
        <v>37117</v>
      </c>
      <c r="C1569" t="s">
        <v>170</v>
      </c>
      <c r="E1569" t="s">
        <v>157</v>
      </c>
      <c r="F1569" t="s">
        <v>1907</v>
      </c>
      <c r="G1569" t="s">
        <v>1899</v>
      </c>
      <c r="H1569" t="s">
        <v>1891</v>
      </c>
      <c r="J1569">
        <v>16</v>
      </c>
      <c r="M1569">
        <v>2001</v>
      </c>
      <c r="N1569" t="s">
        <v>172</v>
      </c>
      <c r="U1569">
        <v>2001</v>
      </c>
      <c r="W1569">
        <v>1</v>
      </c>
      <c r="AH1569">
        <v>2</v>
      </c>
      <c r="AI1569">
        <v>1</v>
      </c>
      <c r="AJ1569">
        <v>1</v>
      </c>
      <c r="AM1569" t="s">
        <v>62</v>
      </c>
      <c r="AN1569" t="str">
        <f>CHOOSE(AI1569, "Bottom 20%", "20%-40%", "40%-60%", "60%-80%", "Top 20%")</f>
        <v>Bottom 20%</v>
      </c>
      <c r="AP1569">
        <v>1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1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</row>
    <row r="1570" spans="1:59">
      <c r="A1570" s="8">
        <v>37088</v>
      </c>
      <c r="B1570" s="8">
        <v>37088</v>
      </c>
      <c r="C1570" t="s">
        <v>170</v>
      </c>
      <c r="E1570" t="s">
        <v>157</v>
      </c>
      <c r="F1570" t="s">
        <v>1908</v>
      </c>
      <c r="G1570" t="s">
        <v>1899</v>
      </c>
      <c r="H1570" t="s">
        <v>1891</v>
      </c>
      <c r="J1570">
        <v>27</v>
      </c>
      <c r="M1570">
        <v>2001</v>
      </c>
      <c r="N1570" t="s">
        <v>172</v>
      </c>
      <c r="U1570">
        <v>2001</v>
      </c>
      <c r="W1570">
        <v>1</v>
      </c>
      <c r="AH1570">
        <v>2</v>
      </c>
      <c r="AI1570">
        <v>1</v>
      </c>
      <c r="AJ1570">
        <v>1</v>
      </c>
      <c r="AM1570" t="s">
        <v>62</v>
      </c>
      <c r="AN1570" t="str">
        <f>CHOOSE(AI1570, "Bottom 20%", "20%-40%", "40%-60%", "60%-80%", "Top 20%")</f>
        <v>Bottom 20%</v>
      </c>
      <c r="AP1570">
        <v>1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1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</row>
    <row r="1571" spans="1:59">
      <c r="A1571" s="8">
        <v>36719</v>
      </c>
      <c r="B1571" s="8">
        <v>36719</v>
      </c>
      <c r="C1571" t="s">
        <v>170</v>
      </c>
      <c r="E1571" t="s">
        <v>157</v>
      </c>
      <c r="F1571" t="s">
        <v>1909</v>
      </c>
      <c r="G1571" t="s">
        <v>1899</v>
      </c>
      <c r="H1571" t="s">
        <v>1891</v>
      </c>
      <c r="J1571">
        <v>58</v>
      </c>
      <c r="K1571">
        <v>7038</v>
      </c>
      <c r="M1571">
        <v>2000</v>
      </c>
      <c r="N1571" t="s">
        <v>172</v>
      </c>
      <c r="U1571">
        <v>2000</v>
      </c>
      <c r="V1571">
        <v>1</v>
      </c>
      <c r="AH1571">
        <v>2</v>
      </c>
      <c r="AI1571">
        <v>1</v>
      </c>
      <c r="AJ1571">
        <v>1</v>
      </c>
      <c r="AM1571" t="s">
        <v>62</v>
      </c>
      <c r="AN1571" t="str">
        <f>CHOOSE(AI1571, "Bottom 20%", "20%-40%", "40%-60%", "60%-80%", "Top 20%")</f>
        <v>Bottom 20%</v>
      </c>
      <c r="AP1571">
        <v>1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</row>
    <row r="1572" spans="1:59">
      <c r="A1572" s="8">
        <v>36678</v>
      </c>
      <c r="B1572" s="8">
        <v>36707</v>
      </c>
      <c r="C1572" t="s">
        <v>170</v>
      </c>
      <c r="E1572" t="s">
        <v>157</v>
      </c>
      <c r="F1572" t="s">
        <v>1910</v>
      </c>
      <c r="G1572" t="s">
        <v>1899</v>
      </c>
      <c r="H1572" t="s">
        <v>1891</v>
      </c>
      <c r="J1572">
        <v>43</v>
      </c>
      <c r="M1572">
        <v>2000</v>
      </c>
      <c r="N1572" t="s">
        <v>172</v>
      </c>
      <c r="U1572">
        <v>2000</v>
      </c>
      <c r="V1572">
        <v>1</v>
      </c>
      <c r="AH1572">
        <v>2</v>
      </c>
      <c r="AI1572">
        <v>1</v>
      </c>
      <c r="AJ1572">
        <v>30</v>
      </c>
      <c r="AM1572" t="s">
        <v>62</v>
      </c>
      <c r="AN1572" t="str">
        <f>CHOOSE(AI1572, "Bottom 20%", "20%-40%", "40%-60%", "60%-80%", "Top 20%")</f>
        <v>Bottom 20%</v>
      </c>
      <c r="AP1572">
        <v>1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</row>
    <row r="1573" spans="1:59">
      <c r="A1573" s="8">
        <v>36749</v>
      </c>
      <c r="B1573" s="8">
        <v>36749</v>
      </c>
      <c r="C1573" t="s">
        <v>170</v>
      </c>
      <c r="E1573" t="s">
        <v>157</v>
      </c>
      <c r="F1573" t="s">
        <v>1911</v>
      </c>
      <c r="G1573" t="s">
        <v>1899</v>
      </c>
      <c r="H1573" t="s">
        <v>1891</v>
      </c>
      <c r="J1573">
        <v>86</v>
      </c>
      <c r="M1573">
        <v>2000</v>
      </c>
      <c r="N1573" t="s">
        <v>172</v>
      </c>
      <c r="U1573">
        <v>2000</v>
      </c>
      <c r="V1573">
        <v>1</v>
      </c>
      <c r="AH1573">
        <v>2</v>
      </c>
      <c r="AI1573">
        <v>1</v>
      </c>
      <c r="AJ1573">
        <v>1</v>
      </c>
      <c r="AM1573" t="s">
        <v>62</v>
      </c>
      <c r="AN1573" t="str">
        <f>CHOOSE(AI1573, "Bottom 20%", "20%-40%", "40%-60%", "60%-80%", "Top 20%")</f>
        <v>Bottom 20%</v>
      </c>
      <c r="AP1573">
        <v>1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</row>
    <row r="1574" spans="1:59">
      <c r="A1574" s="8">
        <v>38204</v>
      </c>
      <c r="B1574" s="8">
        <v>38204</v>
      </c>
      <c r="C1574" t="s">
        <v>250</v>
      </c>
      <c r="E1574" t="s">
        <v>186</v>
      </c>
      <c r="F1574" t="s">
        <v>1912</v>
      </c>
      <c r="G1574" t="s">
        <v>1899</v>
      </c>
      <c r="H1574" t="s">
        <v>1905</v>
      </c>
      <c r="J1574">
        <v>11</v>
      </c>
      <c r="K1574">
        <v>2</v>
      </c>
      <c r="M1574">
        <v>2004</v>
      </c>
      <c r="N1574" t="s">
        <v>251</v>
      </c>
      <c r="U1574">
        <v>2004</v>
      </c>
      <c r="Z1574">
        <v>1</v>
      </c>
      <c r="AH1574">
        <v>2</v>
      </c>
      <c r="AI1574">
        <v>1</v>
      </c>
      <c r="AJ1574">
        <v>1</v>
      </c>
      <c r="AM1574" t="s">
        <v>62</v>
      </c>
      <c r="AN1574" t="str">
        <f>CHOOSE(AI1574, "Bottom 20%", "20%-40%", "40%-60%", "60%-80%", "Top 20%")</f>
        <v>Bottom 20%</v>
      </c>
      <c r="AP1574">
        <v>0</v>
      </c>
      <c r="AQ1574">
        <v>0</v>
      </c>
      <c r="AR1574">
        <v>0</v>
      </c>
      <c r="AS1574">
        <v>1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1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</row>
    <row r="1575" spans="1:59">
      <c r="A1575" s="8">
        <v>37377</v>
      </c>
      <c r="B1575" s="8">
        <v>37407</v>
      </c>
      <c r="C1575" t="s">
        <v>250</v>
      </c>
      <c r="E1575" t="s">
        <v>186</v>
      </c>
      <c r="F1575" t="s">
        <v>1913</v>
      </c>
      <c r="G1575" t="s">
        <v>1899</v>
      </c>
      <c r="H1575" t="s">
        <v>1891</v>
      </c>
      <c r="K1575">
        <v>1002</v>
      </c>
      <c r="L1575">
        <v>1.5</v>
      </c>
      <c r="M1575">
        <v>2002</v>
      </c>
      <c r="N1575" t="s">
        <v>251</v>
      </c>
      <c r="U1575">
        <v>2002</v>
      </c>
      <c r="X1575">
        <v>1</v>
      </c>
      <c r="AH1575">
        <v>2</v>
      </c>
      <c r="AI1575">
        <v>1</v>
      </c>
      <c r="AJ1575">
        <v>31</v>
      </c>
      <c r="AM1575" t="s">
        <v>62</v>
      </c>
      <c r="AN1575" t="str">
        <f>CHOOSE(AI1575, "Bottom 20%", "20%-40%", "40%-60%", "60%-80%", "Top 20%")</f>
        <v>Bottom 20%</v>
      </c>
      <c r="AP1575">
        <v>0</v>
      </c>
      <c r="AQ1575">
        <v>0</v>
      </c>
      <c r="AR1575">
        <v>0</v>
      </c>
      <c r="AS1575">
        <v>1</v>
      </c>
      <c r="AT1575">
        <v>0</v>
      </c>
      <c r="AU1575">
        <v>0</v>
      </c>
      <c r="AV1575">
        <v>0</v>
      </c>
      <c r="AW1575">
        <v>0</v>
      </c>
      <c r="AX1575">
        <v>1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</row>
    <row r="1576" spans="1:59">
      <c r="A1576" s="8">
        <v>37731</v>
      </c>
      <c r="B1576" s="8">
        <v>37731</v>
      </c>
      <c r="C1576" t="s">
        <v>250</v>
      </c>
      <c r="E1576" t="s">
        <v>186</v>
      </c>
      <c r="F1576" t="s">
        <v>1914</v>
      </c>
      <c r="G1576" t="s">
        <v>1899</v>
      </c>
      <c r="H1576" t="s">
        <v>1891</v>
      </c>
      <c r="J1576">
        <v>38</v>
      </c>
      <c r="K1576">
        <v>211</v>
      </c>
      <c r="M1576">
        <v>2003</v>
      </c>
      <c r="N1576" t="s">
        <v>251</v>
      </c>
      <c r="U1576">
        <v>2003</v>
      </c>
      <c r="Y1576">
        <v>1</v>
      </c>
      <c r="AH1576">
        <v>2</v>
      </c>
      <c r="AI1576">
        <v>1</v>
      </c>
      <c r="AJ1576">
        <v>1</v>
      </c>
      <c r="AM1576" t="s">
        <v>62</v>
      </c>
      <c r="AN1576" t="str">
        <f>CHOOSE(AI1576, "Bottom 20%", "20%-40%", "40%-60%", "60%-80%", "Top 20%")</f>
        <v>Bottom 20%</v>
      </c>
      <c r="AP1576">
        <v>0</v>
      </c>
      <c r="AQ1576">
        <v>0</v>
      </c>
      <c r="AR1576">
        <v>0</v>
      </c>
      <c r="AS1576">
        <v>1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1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</row>
    <row r="1577" spans="1:59">
      <c r="A1577" s="8">
        <v>38103</v>
      </c>
      <c r="B1577" s="8">
        <v>38103</v>
      </c>
      <c r="C1577" t="s">
        <v>250</v>
      </c>
      <c r="E1577" t="s">
        <v>186</v>
      </c>
      <c r="F1577" t="s">
        <v>1915</v>
      </c>
      <c r="G1577" t="s">
        <v>1899</v>
      </c>
      <c r="H1577" t="s">
        <v>1891</v>
      </c>
      <c r="J1577">
        <v>33</v>
      </c>
      <c r="K1577">
        <v>96</v>
      </c>
      <c r="M1577">
        <v>2004</v>
      </c>
      <c r="N1577" t="s">
        <v>251</v>
      </c>
      <c r="U1577">
        <v>2004</v>
      </c>
      <c r="Z1577">
        <v>1</v>
      </c>
      <c r="AH1577">
        <v>2</v>
      </c>
      <c r="AI1577">
        <v>1</v>
      </c>
      <c r="AJ1577">
        <v>1</v>
      </c>
      <c r="AM1577" t="s">
        <v>62</v>
      </c>
      <c r="AN1577" t="str">
        <f>CHOOSE(AI1577, "Bottom 20%", "20%-40%", "40%-60%", "60%-80%", "Top 20%")</f>
        <v>Bottom 20%</v>
      </c>
      <c r="AP1577">
        <v>0</v>
      </c>
      <c r="AQ1577">
        <v>0</v>
      </c>
      <c r="AR1577">
        <v>0</v>
      </c>
      <c r="AS1577">
        <v>1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1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</row>
    <row r="1578" spans="1:59">
      <c r="A1578" s="8">
        <v>38609</v>
      </c>
      <c r="B1578" s="8">
        <v>38610</v>
      </c>
      <c r="C1578" t="s">
        <v>334</v>
      </c>
      <c r="E1578" t="s">
        <v>157</v>
      </c>
      <c r="F1578" t="s">
        <v>1916</v>
      </c>
      <c r="G1578" t="s">
        <v>1899</v>
      </c>
      <c r="H1578" t="s">
        <v>1891</v>
      </c>
      <c r="J1578">
        <v>17</v>
      </c>
      <c r="K1578">
        <v>16</v>
      </c>
      <c r="M1578">
        <v>2005</v>
      </c>
      <c r="N1578" t="s">
        <v>336</v>
      </c>
      <c r="U1578">
        <v>2005</v>
      </c>
      <c r="AA1578">
        <v>1</v>
      </c>
      <c r="AH1578">
        <v>1</v>
      </c>
      <c r="AI1578">
        <v>1</v>
      </c>
      <c r="AJ1578">
        <v>2</v>
      </c>
      <c r="AM1578" t="s">
        <v>62</v>
      </c>
      <c r="AN1578" t="str">
        <f>CHOOSE(AI1578, "Bottom 20%", "20%-40%", "40%-60%", "60%-80%", "Top 20%")</f>
        <v>Bottom 20%</v>
      </c>
      <c r="AP1578">
        <v>1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1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</row>
    <row r="1579" spans="1:59">
      <c r="A1579" s="8">
        <v>40346</v>
      </c>
      <c r="B1579" s="8">
        <v>40346</v>
      </c>
      <c r="C1579" t="s">
        <v>334</v>
      </c>
      <c r="E1579" t="s">
        <v>157</v>
      </c>
      <c r="F1579" t="s">
        <v>1917</v>
      </c>
      <c r="G1579" t="s">
        <v>1899</v>
      </c>
      <c r="H1579" t="s">
        <v>1891</v>
      </c>
      <c r="J1579">
        <v>68</v>
      </c>
      <c r="K1579">
        <v>145000</v>
      </c>
      <c r="M1579">
        <v>2010</v>
      </c>
      <c r="N1579" t="s">
        <v>336</v>
      </c>
      <c r="U1579">
        <v>2010</v>
      </c>
      <c r="AE1579">
        <v>1</v>
      </c>
      <c r="AF1579">
        <v>1</v>
      </c>
      <c r="AG1579">
        <v>1</v>
      </c>
      <c r="AH1579">
        <v>1</v>
      </c>
      <c r="AI1579">
        <v>1</v>
      </c>
      <c r="AJ1579">
        <v>1</v>
      </c>
      <c r="AM1579" t="s">
        <v>62</v>
      </c>
      <c r="AN1579" t="str">
        <f>CHOOSE(AI1579, "Bottom 20%", "20%-40%", "40%-60%", "60%-80%", "Top 20%")</f>
        <v>Bottom 20%</v>
      </c>
      <c r="AP1579">
        <v>1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1</v>
      </c>
      <c r="BG1579">
        <v>0</v>
      </c>
    </row>
    <row r="1580" spans="1:59">
      <c r="A1580" s="8">
        <v>39998</v>
      </c>
      <c r="B1580" s="8">
        <v>39998</v>
      </c>
      <c r="C1580" t="s">
        <v>334</v>
      </c>
      <c r="E1580" t="s">
        <v>157</v>
      </c>
      <c r="F1580" t="s">
        <v>1918</v>
      </c>
      <c r="G1580" t="s">
        <v>1899</v>
      </c>
      <c r="H1580" t="s">
        <v>1891</v>
      </c>
      <c r="J1580">
        <v>24</v>
      </c>
      <c r="K1580">
        <v>1351</v>
      </c>
      <c r="M1580">
        <v>2009</v>
      </c>
      <c r="N1580" t="s">
        <v>336</v>
      </c>
      <c r="U1580">
        <v>2009</v>
      </c>
      <c r="AE1580">
        <v>1</v>
      </c>
      <c r="AF1580">
        <v>1</v>
      </c>
      <c r="AG1580">
        <v>1</v>
      </c>
      <c r="AH1580">
        <v>1</v>
      </c>
      <c r="AI1580">
        <v>1</v>
      </c>
      <c r="AJ1580">
        <v>1</v>
      </c>
      <c r="AM1580" t="s">
        <v>62</v>
      </c>
      <c r="AN1580" t="str">
        <f>CHOOSE(AI1580, "Bottom 20%", "20%-40%", "40%-60%", "60%-80%", "Top 20%")</f>
        <v>Bottom 20%</v>
      </c>
      <c r="AP1580">
        <v>1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1</v>
      </c>
      <c r="BF1580">
        <v>0</v>
      </c>
      <c r="BG1580">
        <v>0</v>
      </c>
    </row>
    <row r="1581" spans="1:59">
      <c r="A1581" s="8">
        <v>36880</v>
      </c>
      <c r="B1581" s="8">
        <v>36880</v>
      </c>
      <c r="C1581" t="s">
        <v>647</v>
      </c>
      <c r="E1581" t="s">
        <v>161</v>
      </c>
      <c r="F1581" t="s">
        <v>1919</v>
      </c>
      <c r="G1581" t="s">
        <v>1899</v>
      </c>
      <c r="H1581" t="s">
        <v>1891</v>
      </c>
      <c r="J1581">
        <v>15</v>
      </c>
      <c r="M1581">
        <v>2000</v>
      </c>
      <c r="N1581" t="s">
        <v>649</v>
      </c>
      <c r="U1581">
        <v>2000</v>
      </c>
      <c r="V1581">
        <v>1</v>
      </c>
      <c r="AH1581">
        <v>1</v>
      </c>
      <c r="AI1581">
        <v>1</v>
      </c>
      <c r="AJ1581">
        <v>1</v>
      </c>
      <c r="AM1581" t="s">
        <v>62</v>
      </c>
      <c r="AN1581" t="str">
        <f>CHOOSE(AI1581, "Bottom 20%", "20%-40%", "40%-60%", "60%-80%", "Top 20%")</f>
        <v>Bottom 20%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</row>
    <row r="1582" spans="1:59">
      <c r="A1582" s="8">
        <v>36792</v>
      </c>
      <c r="B1582" s="8">
        <v>36792</v>
      </c>
      <c r="C1582" t="s">
        <v>647</v>
      </c>
      <c r="E1582" t="s">
        <v>161</v>
      </c>
      <c r="F1582" t="s">
        <v>1920</v>
      </c>
      <c r="G1582" t="s">
        <v>1899</v>
      </c>
      <c r="H1582" t="s">
        <v>1891</v>
      </c>
      <c r="J1582">
        <v>17</v>
      </c>
      <c r="K1582">
        <v>300</v>
      </c>
      <c r="M1582">
        <v>2000</v>
      </c>
      <c r="N1582" t="s">
        <v>649</v>
      </c>
      <c r="U1582">
        <v>2000</v>
      </c>
      <c r="V1582">
        <v>1</v>
      </c>
      <c r="AH1582">
        <v>1</v>
      </c>
      <c r="AI1582">
        <v>1</v>
      </c>
      <c r="AJ1582">
        <v>1</v>
      </c>
      <c r="AM1582" t="s">
        <v>62</v>
      </c>
      <c r="AN1582" t="str">
        <f>CHOOSE(AI1582, "Bottom 20%", "20%-40%", "40%-60%", "60%-80%", "Top 20%")</f>
        <v>Bottom 20%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</row>
    <row r="1583" spans="1:59">
      <c r="A1583" s="8">
        <v>38955</v>
      </c>
      <c r="B1583" s="8">
        <v>38973</v>
      </c>
      <c r="C1583" t="s">
        <v>173</v>
      </c>
      <c r="E1583" t="s">
        <v>157</v>
      </c>
      <c r="F1583" t="s">
        <v>1921</v>
      </c>
      <c r="G1583" t="s">
        <v>1899</v>
      </c>
      <c r="H1583" t="s">
        <v>1891</v>
      </c>
      <c r="J1583">
        <v>147</v>
      </c>
      <c r="K1583">
        <v>80000</v>
      </c>
      <c r="M1583">
        <v>2006</v>
      </c>
      <c r="N1583" t="s">
        <v>175</v>
      </c>
      <c r="U1583">
        <v>2006</v>
      </c>
      <c r="AB1583">
        <v>1</v>
      </c>
      <c r="AH1583">
        <v>1</v>
      </c>
      <c r="AI1583">
        <v>1</v>
      </c>
      <c r="AJ1583">
        <v>19</v>
      </c>
      <c r="AM1583" t="s">
        <v>62</v>
      </c>
      <c r="AN1583" t="str">
        <f>CHOOSE(AI1583, "Bottom 20%", "20%-40%", "40%-60%", "60%-80%", "Top 20%")</f>
        <v>Bottom 20%</v>
      </c>
      <c r="AP1583">
        <v>1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1</v>
      </c>
      <c r="BC1583">
        <v>0</v>
      </c>
      <c r="BD1583">
        <v>0</v>
      </c>
      <c r="BE1583">
        <v>0</v>
      </c>
      <c r="BF1583">
        <v>0</v>
      </c>
      <c r="BG1583">
        <v>0</v>
      </c>
    </row>
    <row r="1584" spans="1:59">
      <c r="A1584" s="8">
        <v>38932</v>
      </c>
      <c r="B1584" s="8">
        <v>38932</v>
      </c>
      <c r="C1584" t="s">
        <v>173</v>
      </c>
      <c r="E1584" t="s">
        <v>157</v>
      </c>
      <c r="F1584" t="s">
        <v>1922</v>
      </c>
      <c r="G1584" t="s">
        <v>1899</v>
      </c>
      <c r="H1584" t="s">
        <v>1891</v>
      </c>
      <c r="J1584">
        <v>10</v>
      </c>
      <c r="M1584">
        <v>2006</v>
      </c>
      <c r="N1584" t="s">
        <v>175</v>
      </c>
      <c r="U1584">
        <v>2006</v>
      </c>
      <c r="AB1584">
        <v>1</v>
      </c>
      <c r="AH1584">
        <v>1</v>
      </c>
      <c r="AI1584">
        <v>1</v>
      </c>
      <c r="AJ1584">
        <v>1</v>
      </c>
      <c r="AM1584" t="s">
        <v>62</v>
      </c>
      <c r="AN1584" t="str">
        <f>CHOOSE(AI1584, "Bottom 20%", "20%-40%", "40%-60%", "60%-80%", "Top 20%")</f>
        <v>Bottom 20%</v>
      </c>
      <c r="AP1584">
        <v>1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1</v>
      </c>
      <c r="BC1584">
        <v>0</v>
      </c>
      <c r="BD1584">
        <v>0</v>
      </c>
      <c r="BE1584">
        <v>0</v>
      </c>
      <c r="BF1584">
        <v>0</v>
      </c>
      <c r="BG1584">
        <v>0</v>
      </c>
    </row>
    <row r="1585" spans="1:59">
      <c r="A1585" s="8">
        <v>37043</v>
      </c>
      <c r="B1585" s="8">
        <v>37072</v>
      </c>
      <c r="C1585" t="s">
        <v>173</v>
      </c>
      <c r="E1585" t="s">
        <v>157</v>
      </c>
      <c r="F1585" t="s">
        <v>1923</v>
      </c>
      <c r="G1585" t="s">
        <v>1899</v>
      </c>
      <c r="H1585" t="s">
        <v>1891</v>
      </c>
      <c r="J1585">
        <v>144</v>
      </c>
      <c r="K1585">
        <v>21019</v>
      </c>
      <c r="M1585">
        <v>2001</v>
      </c>
      <c r="N1585" t="s">
        <v>175</v>
      </c>
      <c r="U1585">
        <v>2001</v>
      </c>
      <c r="W1585">
        <v>1</v>
      </c>
      <c r="AH1585">
        <v>1</v>
      </c>
      <c r="AI1585">
        <v>1</v>
      </c>
      <c r="AJ1585">
        <v>30</v>
      </c>
      <c r="AM1585" t="s">
        <v>62</v>
      </c>
      <c r="AN1585" t="str">
        <f>CHOOSE(AI1585, "Bottom 20%", "20%-40%", "40%-60%", "60%-80%", "Top 20%")</f>
        <v>Bottom 20%</v>
      </c>
      <c r="AP1585">
        <v>1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1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</row>
    <row r="1586" spans="1:59">
      <c r="A1586" s="8">
        <v>37452</v>
      </c>
      <c r="B1586" s="8">
        <v>37483</v>
      </c>
      <c r="C1586" t="s">
        <v>173</v>
      </c>
      <c r="E1586" t="s">
        <v>157</v>
      </c>
      <c r="F1586" t="s">
        <v>1924</v>
      </c>
      <c r="G1586" t="s">
        <v>1899</v>
      </c>
      <c r="H1586" t="s">
        <v>1891</v>
      </c>
      <c r="J1586">
        <v>472</v>
      </c>
      <c r="K1586">
        <v>265865</v>
      </c>
      <c r="M1586">
        <v>2002</v>
      </c>
      <c r="N1586" t="s">
        <v>175</v>
      </c>
      <c r="U1586">
        <v>2002</v>
      </c>
      <c r="X1586">
        <v>1</v>
      </c>
      <c r="AH1586">
        <v>1</v>
      </c>
      <c r="AI1586">
        <v>1</v>
      </c>
      <c r="AJ1586">
        <v>32</v>
      </c>
      <c r="AM1586" t="s">
        <v>62</v>
      </c>
      <c r="AN1586" t="str">
        <f>CHOOSE(AI1586, "Bottom 20%", "20%-40%", "40%-60%", "60%-80%", "Top 20%")</f>
        <v>Bottom 20%</v>
      </c>
      <c r="AP1586">
        <v>1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1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</row>
    <row r="1587" spans="1:59">
      <c r="A1587" s="8">
        <v>40022</v>
      </c>
      <c r="B1587" s="8">
        <v>40022</v>
      </c>
      <c r="C1587" t="s">
        <v>173</v>
      </c>
      <c r="E1587" t="s">
        <v>157</v>
      </c>
      <c r="F1587" t="s">
        <v>1925</v>
      </c>
      <c r="G1587" t="s">
        <v>1899</v>
      </c>
      <c r="H1587" t="s">
        <v>1891</v>
      </c>
      <c r="J1587">
        <v>10</v>
      </c>
      <c r="M1587">
        <v>2009</v>
      </c>
      <c r="N1587" t="s">
        <v>175</v>
      </c>
      <c r="U1587">
        <v>2009</v>
      </c>
      <c r="AE1587">
        <v>1</v>
      </c>
      <c r="AF1587">
        <v>1</v>
      </c>
      <c r="AG1587">
        <v>1</v>
      </c>
      <c r="AH1587">
        <v>1</v>
      </c>
      <c r="AI1587">
        <v>1</v>
      </c>
      <c r="AJ1587">
        <v>1</v>
      </c>
      <c r="AM1587" t="s">
        <v>62</v>
      </c>
      <c r="AN1587" t="str">
        <f>CHOOSE(AI1587, "Bottom 20%", "20%-40%", "40%-60%", "60%-80%", "Top 20%")</f>
        <v>Bottom 20%</v>
      </c>
      <c r="AP1587">
        <v>1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1</v>
      </c>
      <c r="BF1587">
        <v>0</v>
      </c>
      <c r="BG1587">
        <v>0</v>
      </c>
    </row>
    <row r="1588" spans="1:59">
      <c r="A1588" s="8">
        <v>40227</v>
      </c>
      <c r="B1588" s="8">
        <v>40227</v>
      </c>
      <c r="C1588" t="s">
        <v>322</v>
      </c>
      <c r="E1588" t="s">
        <v>186</v>
      </c>
      <c r="F1588" t="s">
        <v>1926</v>
      </c>
      <c r="G1588" t="s">
        <v>1899</v>
      </c>
      <c r="H1588" t="s">
        <v>1905</v>
      </c>
      <c r="J1588">
        <v>31</v>
      </c>
      <c r="K1588">
        <v>3705</v>
      </c>
      <c r="M1588">
        <v>2010</v>
      </c>
      <c r="N1588" t="s">
        <v>324</v>
      </c>
      <c r="U1588">
        <v>2010</v>
      </c>
      <c r="AE1588">
        <v>1</v>
      </c>
      <c r="AF1588">
        <v>1</v>
      </c>
      <c r="AG1588">
        <v>1</v>
      </c>
      <c r="AH1588">
        <v>1</v>
      </c>
      <c r="AI1588">
        <v>1</v>
      </c>
      <c r="AJ1588">
        <v>1</v>
      </c>
      <c r="AM1588" t="s">
        <v>62</v>
      </c>
      <c r="AN1588" t="str">
        <f>CHOOSE(AI1588, "Bottom 20%", "20%-40%", "40%-60%", "60%-80%", "Top 20%")</f>
        <v>Bottom 20%</v>
      </c>
      <c r="AP1588">
        <v>0</v>
      </c>
      <c r="AQ1588">
        <v>0</v>
      </c>
      <c r="AR1588">
        <v>0</v>
      </c>
      <c r="AS1588">
        <v>1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1</v>
      </c>
      <c r="BG1588">
        <v>0</v>
      </c>
    </row>
    <row r="1589" spans="1:59">
      <c r="A1589" s="8">
        <v>38901</v>
      </c>
      <c r="B1589" s="8">
        <v>38902</v>
      </c>
      <c r="C1589" t="s">
        <v>322</v>
      </c>
      <c r="E1589" t="s">
        <v>186</v>
      </c>
      <c r="F1589" t="s">
        <v>1927</v>
      </c>
      <c r="G1589" t="s">
        <v>1899</v>
      </c>
      <c r="H1589" t="s">
        <v>1891</v>
      </c>
      <c r="J1589">
        <v>29</v>
      </c>
      <c r="K1589">
        <v>5</v>
      </c>
      <c r="M1589">
        <v>2006</v>
      </c>
      <c r="N1589" t="s">
        <v>324</v>
      </c>
      <c r="U1589">
        <v>2006</v>
      </c>
      <c r="AB1589">
        <v>1</v>
      </c>
      <c r="AH1589">
        <v>1</v>
      </c>
      <c r="AI1589">
        <v>1</v>
      </c>
      <c r="AJ1589">
        <v>2</v>
      </c>
      <c r="AM1589" t="s">
        <v>62</v>
      </c>
      <c r="AN1589" t="str">
        <f>CHOOSE(AI1589, "Bottom 20%", "20%-40%", "40%-60%", "60%-80%", "Top 20%")</f>
        <v>Bottom 20%</v>
      </c>
      <c r="AP1589">
        <v>0</v>
      </c>
      <c r="AQ1589">
        <v>0</v>
      </c>
      <c r="AR1589">
        <v>0</v>
      </c>
      <c r="AS1589">
        <v>1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1</v>
      </c>
      <c r="BC1589">
        <v>0</v>
      </c>
      <c r="BD1589">
        <v>0</v>
      </c>
      <c r="BE1589">
        <v>0</v>
      </c>
      <c r="BF1589">
        <v>0</v>
      </c>
      <c r="BG1589">
        <v>0</v>
      </c>
    </row>
    <row r="1590" spans="1:59">
      <c r="A1590" s="8">
        <v>37073</v>
      </c>
      <c r="B1590" s="8">
        <v>37103</v>
      </c>
      <c r="C1590" t="s">
        <v>322</v>
      </c>
      <c r="E1590" t="s">
        <v>186</v>
      </c>
      <c r="F1590" t="s">
        <v>1928</v>
      </c>
      <c r="G1590" t="s">
        <v>1899</v>
      </c>
      <c r="H1590" t="s">
        <v>1891</v>
      </c>
      <c r="J1590">
        <v>16</v>
      </c>
      <c r="K1590">
        <v>12</v>
      </c>
      <c r="M1590">
        <v>2001</v>
      </c>
      <c r="N1590" t="s">
        <v>324</v>
      </c>
      <c r="U1590">
        <v>2001</v>
      </c>
      <c r="W1590">
        <v>1</v>
      </c>
      <c r="AH1590">
        <v>1</v>
      </c>
      <c r="AI1590">
        <v>1</v>
      </c>
      <c r="AJ1590">
        <v>31</v>
      </c>
      <c r="AM1590" t="s">
        <v>62</v>
      </c>
      <c r="AN1590" t="str">
        <f>CHOOSE(AI1590, "Bottom 20%", "20%-40%", "40%-60%", "60%-80%", "Top 20%")</f>
        <v>Bottom 20%</v>
      </c>
      <c r="AP1590">
        <v>0</v>
      </c>
      <c r="AQ1590">
        <v>0</v>
      </c>
      <c r="AR1590">
        <v>0</v>
      </c>
      <c r="AS1590">
        <v>1</v>
      </c>
      <c r="AT1590">
        <v>0</v>
      </c>
      <c r="AU1590">
        <v>0</v>
      </c>
      <c r="AV1590">
        <v>0</v>
      </c>
      <c r="AW1590">
        <v>1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</row>
    <row r="1591" spans="1:59">
      <c r="A1591" s="8">
        <v>37743</v>
      </c>
      <c r="B1591" s="8">
        <v>37743</v>
      </c>
      <c r="C1591" t="s">
        <v>322</v>
      </c>
      <c r="E1591" t="s">
        <v>186</v>
      </c>
      <c r="F1591" t="s">
        <v>1929</v>
      </c>
      <c r="G1591" t="s">
        <v>1899</v>
      </c>
      <c r="H1591" t="s">
        <v>1891</v>
      </c>
      <c r="J1591">
        <v>12</v>
      </c>
      <c r="M1591">
        <v>2003</v>
      </c>
      <c r="N1591" t="s">
        <v>324</v>
      </c>
      <c r="U1591">
        <v>2003</v>
      </c>
      <c r="Y1591">
        <v>1</v>
      </c>
      <c r="AH1591">
        <v>1</v>
      </c>
      <c r="AI1591">
        <v>1</v>
      </c>
      <c r="AJ1591">
        <v>1</v>
      </c>
      <c r="AM1591" t="s">
        <v>62</v>
      </c>
      <c r="AN1591" t="str">
        <f>CHOOSE(AI1591, "Bottom 20%", "20%-40%", "40%-60%", "60%-80%", "Top 20%")</f>
        <v>Bottom 20%</v>
      </c>
      <c r="AP1591">
        <v>0</v>
      </c>
      <c r="AQ1591">
        <v>0</v>
      </c>
      <c r="AR1591">
        <v>0</v>
      </c>
      <c r="AS1591">
        <v>1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1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</row>
    <row r="1592" spans="1:59">
      <c r="A1592" s="8">
        <v>39087</v>
      </c>
      <c r="B1592" s="8">
        <v>39087</v>
      </c>
      <c r="C1592" t="s">
        <v>322</v>
      </c>
      <c r="E1592" t="s">
        <v>186</v>
      </c>
      <c r="F1592" t="s">
        <v>1930</v>
      </c>
      <c r="G1592" t="s">
        <v>1899</v>
      </c>
      <c r="H1592" t="s">
        <v>1891</v>
      </c>
      <c r="J1592">
        <v>20</v>
      </c>
      <c r="K1592">
        <v>2</v>
      </c>
      <c r="M1592">
        <v>2007</v>
      </c>
      <c r="N1592" t="s">
        <v>324</v>
      </c>
      <c r="U1592">
        <v>2007</v>
      </c>
      <c r="AC1592">
        <v>1</v>
      </c>
      <c r="AH1592">
        <v>1</v>
      </c>
      <c r="AI1592">
        <v>1</v>
      </c>
      <c r="AJ1592">
        <v>1</v>
      </c>
      <c r="AM1592" t="s">
        <v>62</v>
      </c>
      <c r="AN1592" t="str">
        <f>CHOOSE(AI1592, "Bottom 20%", "20%-40%", "40%-60%", "60%-80%", "Top 20%")</f>
        <v>Bottom 20%</v>
      </c>
      <c r="AP1592">
        <v>0</v>
      </c>
      <c r="AQ1592">
        <v>0</v>
      </c>
      <c r="AR1592">
        <v>0</v>
      </c>
      <c r="AS1592">
        <v>1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1</v>
      </c>
      <c r="BD1592">
        <v>0</v>
      </c>
      <c r="BE1592">
        <v>0</v>
      </c>
      <c r="BF1592">
        <v>0</v>
      </c>
      <c r="BG1592">
        <v>0</v>
      </c>
    </row>
    <row r="1593" spans="1:59">
      <c r="A1593" s="8">
        <v>40182</v>
      </c>
      <c r="B1593" s="8">
        <v>40182</v>
      </c>
      <c r="C1593" t="s">
        <v>322</v>
      </c>
      <c r="E1593" t="s">
        <v>186</v>
      </c>
      <c r="F1593" t="s">
        <v>1931</v>
      </c>
      <c r="G1593" t="s">
        <v>1899</v>
      </c>
      <c r="H1593" t="s">
        <v>1891</v>
      </c>
      <c r="J1593">
        <v>19</v>
      </c>
      <c r="K1593">
        <v>26700</v>
      </c>
      <c r="L1593">
        <v>18</v>
      </c>
      <c r="M1593">
        <v>2010</v>
      </c>
      <c r="N1593" t="s">
        <v>324</v>
      </c>
      <c r="U1593">
        <v>2010</v>
      </c>
      <c r="AE1593">
        <v>1</v>
      </c>
      <c r="AF1593">
        <v>1</v>
      </c>
      <c r="AG1593">
        <v>1</v>
      </c>
      <c r="AH1593">
        <v>1</v>
      </c>
      <c r="AI1593">
        <v>1</v>
      </c>
      <c r="AJ1593">
        <v>1</v>
      </c>
      <c r="AM1593" t="s">
        <v>62</v>
      </c>
      <c r="AN1593" t="str">
        <f>CHOOSE(AI1593, "Bottom 20%", "20%-40%", "40%-60%", "60%-80%", "Top 20%")</f>
        <v>Bottom 20%</v>
      </c>
      <c r="AP1593">
        <v>0</v>
      </c>
      <c r="AQ1593">
        <v>0</v>
      </c>
      <c r="AR1593">
        <v>0</v>
      </c>
      <c r="AS1593">
        <v>1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1</v>
      </c>
      <c r="BG1593">
        <v>0</v>
      </c>
    </row>
    <row r="1594" spans="1:59">
      <c r="A1594" s="8">
        <v>37082</v>
      </c>
      <c r="B1594" s="8">
        <v>37082</v>
      </c>
      <c r="C1594" t="s">
        <v>322</v>
      </c>
      <c r="E1594" t="s">
        <v>186</v>
      </c>
      <c r="F1594" t="s">
        <v>1932</v>
      </c>
      <c r="G1594" t="s">
        <v>1899</v>
      </c>
      <c r="H1594" t="s">
        <v>1891</v>
      </c>
      <c r="J1594">
        <v>15</v>
      </c>
      <c r="M1594">
        <v>2001</v>
      </c>
      <c r="N1594" t="s">
        <v>324</v>
      </c>
      <c r="U1594">
        <v>2001</v>
      </c>
      <c r="W1594">
        <v>1</v>
      </c>
      <c r="AH1594">
        <v>1</v>
      </c>
      <c r="AI1594">
        <v>1</v>
      </c>
      <c r="AJ1594">
        <v>1</v>
      </c>
      <c r="AM1594" t="s">
        <v>62</v>
      </c>
      <c r="AN1594" t="str">
        <f>CHOOSE(AI1594, "Bottom 20%", "20%-40%", "40%-60%", "60%-80%", "Top 20%")</f>
        <v>Bottom 20%</v>
      </c>
      <c r="AP1594">
        <v>0</v>
      </c>
      <c r="AQ1594">
        <v>0</v>
      </c>
      <c r="AR1594">
        <v>0</v>
      </c>
      <c r="AS1594">
        <v>1</v>
      </c>
      <c r="AT1594">
        <v>0</v>
      </c>
      <c r="AU1594">
        <v>0</v>
      </c>
      <c r="AV1594">
        <v>0</v>
      </c>
      <c r="AW1594">
        <v>1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</row>
    <row r="1595" spans="1:59">
      <c r="A1595" s="8">
        <v>39162</v>
      </c>
      <c r="B1595" s="8">
        <v>39162</v>
      </c>
      <c r="C1595" t="s">
        <v>322</v>
      </c>
      <c r="E1595" t="s">
        <v>186</v>
      </c>
      <c r="F1595" t="s">
        <v>1933</v>
      </c>
      <c r="G1595" t="s">
        <v>1899</v>
      </c>
      <c r="H1595" t="s">
        <v>1891</v>
      </c>
      <c r="J1595">
        <v>80</v>
      </c>
      <c r="M1595">
        <v>2007</v>
      </c>
      <c r="N1595" t="s">
        <v>324</v>
      </c>
      <c r="U1595">
        <v>2007</v>
      </c>
      <c r="AC1595">
        <v>1</v>
      </c>
      <c r="AH1595">
        <v>1</v>
      </c>
      <c r="AI1595">
        <v>1</v>
      </c>
      <c r="AJ1595">
        <v>1</v>
      </c>
      <c r="AM1595" t="s">
        <v>62</v>
      </c>
      <c r="AN1595" t="str">
        <f>CHOOSE(AI1595, "Bottom 20%", "20%-40%", "40%-60%", "60%-80%", "Top 20%")</f>
        <v>Bottom 20%</v>
      </c>
      <c r="AP1595">
        <v>0</v>
      </c>
      <c r="AQ1595">
        <v>0</v>
      </c>
      <c r="AR1595">
        <v>0</v>
      </c>
      <c r="AS1595">
        <v>1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1</v>
      </c>
      <c r="BD1595">
        <v>0</v>
      </c>
      <c r="BE1595">
        <v>0</v>
      </c>
      <c r="BF1595">
        <v>0</v>
      </c>
      <c r="BG1595">
        <v>0</v>
      </c>
    </row>
    <row r="1596" spans="1:59">
      <c r="A1596" s="8">
        <v>38713</v>
      </c>
      <c r="B1596" s="8">
        <v>38713</v>
      </c>
      <c r="C1596" t="s">
        <v>322</v>
      </c>
      <c r="E1596" t="s">
        <v>186</v>
      </c>
      <c r="F1596" t="s">
        <v>1934</v>
      </c>
      <c r="G1596" t="s">
        <v>1899</v>
      </c>
      <c r="H1596" t="s">
        <v>1905</v>
      </c>
      <c r="J1596">
        <v>24</v>
      </c>
      <c r="M1596">
        <v>2005</v>
      </c>
      <c r="N1596" t="s">
        <v>324</v>
      </c>
      <c r="U1596">
        <v>2005</v>
      </c>
      <c r="AA1596">
        <v>1</v>
      </c>
      <c r="AH1596">
        <v>1</v>
      </c>
      <c r="AI1596">
        <v>1</v>
      </c>
      <c r="AJ1596">
        <v>1</v>
      </c>
      <c r="AM1596" t="s">
        <v>62</v>
      </c>
      <c r="AN1596" t="str">
        <f>CHOOSE(AI1596, "Bottom 20%", "20%-40%", "40%-60%", "60%-80%", "Top 20%")</f>
        <v>Bottom 20%</v>
      </c>
      <c r="AP1596">
        <v>0</v>
      </c>
      <c r="AQ1596">
        <v>0</v>
      </c>
      <c r="AR1596">
        <v>0</v>
      </c>
      <c r="AS1596">
        <v>1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1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</row>
    <row r="1597" spans="1:59">
      <c r="A1597" s="8">
        <v>39171</v>
      </c>
      <c r="B1597" s="8">
        <v>39174</v>
      </c>
      <c r="C1597" t="s">
        <v>322</v>
      </c>
      <c r="E1597" t="s">
        <v>186</v>
      </c>
      <c r="F1597" t="s">
        <v>1935</v>
      </c>
      <c r="G1597" t="s">
        <v>1899</v>
      </c>
      <c r="H1597" t="s">
        <v>1905</v>
      </c>
      <c r="J1597">
        <v>43</v>
      </c>
      <c r="K1597">
        <v>3</v>
      </c>
      <c r="M1597">
        <v>2007</v>
      </c>
      <c r="N1597" t="s">
        <v>324</v>
      </c>
      <c r="U1597">
        <v>2007</v>
      </c>
      <c r="AC1597">
        <v>1</v>
      </c>
      <c r="AH1597">
        <v>1</v>
      </c>
      <c r="AI1597">
        <v>1</v>
      </c>
      <c r="AJ1597">
        <v>4</v>
      </c>
      <c r="AM1597" t="s">
        <v>62</v>
      </c>
      <c r="AN1597" t="str">
        <f>CHOOSE(AI1597, "Bottom 20%", "20%-40%", "40%-60%", "60%-80%", "Top 20%")</f>
        <v>Bottom 20%</v>
      </c>
      <c r="AP1597">
        <v>0</v>
      </c>
      <c r="AQ1597">
        <v>0</v>
      </c>
      <c r="AR1597">
        <v>0</v>
      </c>
      <c r="AS1597">
        <v>1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1</v>
      </c>
      <c r="BD1597">
        <v>0</v>
      </c>
      <c r="BE1597">
        <v>0</v>
      </c>
      <c r="BF1597">
        <v>0</v>
      </c>
      <c r="BG1597">
        <v>0</v>
      </c>
    </row>
    <row r="1598" spans="1:59">
      <c r="A1598" s="8">
        <v>38737</v>
      </c>
      <c r="B1598" s="8">
        <v>38825</v>
      </c>
      <c r="C1598" t="s">
        <v>404</v>
      </c>
      <c r="E1598" t="s">
        <v>343</v>
      </c>
      <c r="F1598" t="s">
        <v>1936</v>
      </c>
      <c r="G1598" t="s">
        <v>1899</v>
      </c>
      <c r="H1598" t="s">
        <v>1891</v>
      </c>
      <c r="J1598">
        <v>14</v>
      </c>
      <c r="K1598">
        <v>10000</v>
      </c>
      <c r="M1598">
        <v>2006</v>
      </c>
      <c r="N1598" t="s">
        <v>406</v>
      </c>
      <c r="U1598">
        <v>2006</v>
      </c>
      <c r="AB1598">
        <v>1</v>
      </c>
      <c r="AH1598">
        <v>1</v>
      </c>
      <c r="AI1598">
        <v>1</v>
      </c>
      <c r="AJ1598">
        <v>89</v>
      </c>
      <c r="AM1598" t="s">
        <v>62</v>
      </c>
      <c r="AN1598" t="str">
        <f>CHOOSE(AI1598, "Bottom 20%", "20%-40%", "40%-60%", "60%-80%", "Top 20%")</f>
        <v>Bottom 20%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1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1</v>
      </c>
      <c r="BC1598">
        <v>0</v>
      </c>
      <c r="BD1598">
        <v>0</v>
      </c>
      <c r="BE1598">
        <v>0</v>
      </c>
      <c r="BF1598">
        <v>0</v>
      </c>
      <c r="BG1598">
        <v>0</v>
      </c>
    </row>
    <row r="1599" spans="1:59">
      <c r="A1599" s="8">
        <v>38834</v>
      </c>
      <c r="B1599" s="8">
        <v>38837</v>
      </c>
      <c r="C1599" t="s">
        <v>404</v>
      </c>
      <c r="E1599" t="s">
        <v>343</v>
      </c>
      <c r="F1599" t="s">
        <v>1937</v>
      </c>
      <c r="G1599" t="s">
        <v>1899</v>
      </c>
      <c r="H1599" t="s">
        <v>1891</v>
      </c>
      <c r="J1599">
        <v>1</v>
      </c>
      <c r="K1599">
        <v>300</v>
      </c>
      <c r="M1599">
        <v>2006</v>
      </c>
      <c r="N1599" t="s">
        <v>406</v>
      </c>
      <c r="U1599">
        <v>2006</v>
      </c>
      <c r="AB1599">
        <v>1</v>
      </c>
      <c r="AH1599">
        <v>1</v>
      </c>
      <c r="AI1599">
        <v>1</v>
      </c>
      <c r="AJ1599">
        <v>4</v>
      </c>
      <c r="AM1599" t="s">
        <v>62</v>
      </c>
      <c r="AN1599" t="str">
        <f>CHOOSE(AI1599, "Bottom 20%", "20%-40%", "40%-60%", "60%-80%", "Top 20%")</f>
        <v>Bottom 20%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1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1</v>
      </c>
      <c r="BC1599">
        <v>0</v>
      </c>
      <c r="BD1599">
        <v>0</v>
      </c>
      <c r="BE1599">
        <v>0</v>
      </c>
      <c r="BF1599">
        <v>0</v>
      </c>
      <c r="BG1599">
        <v>0</v>
      </c>
    </row>
    <row r="1600" spans="1:59">
      <c r="A1600" s="8">
        <v>39959</v>
      </c>
      <c r="B1600" s="8">
        <v>39959</v>
      </c>
      <c r="C1600" t="s">
        <v>404</v>
      </c>
      <c r="E1600" t="s">
        <v>343</v>
      </c>
      <c r="F1600" t="s">
        <v>1938</v>
      </c>
      <c r="G1600" t="s">
        <v>1899</v>
      </c>
      <c r="H1600" t="s">
        <v>1891</v>
      </c>
      <c r="J1600">
        <v>19</v>
      </c>
      <c r="M1600">
        <v>2009</v>
      </c>
      <c r="N1600" t="s">
        <v>406</v>
      </c>
      <c r="U1600">
        <v>2009</v>
      </c>
      <c r="AE1600">
        <v>1</v>
      </c>
      <c r="AF1600">
        <v>1</v>
      </c>
      <c r="AG1600">
        <v>1</v>
      </c>
      <c r="AH1600">
        <v>1</v>
      </c>
      <c r="AI1600">
        <v>1</v>
      </c>
      <c r="AJ1600">
        <v>1</v>
      </c>
      <c r="AM1600" t="s">
        <v>62</v>
      </c>
      <c r="AN1600" t="str">
        <f>CHOOSE(AI1600, "Bottom 20%", "20%-40%", "40%-60%", "60%-80%", "Top 20%")</f>
        <v>Bottom 20%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1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1</v>
      </c>
      <c r="BF1600">
        <v>0</v>
      </c>
      <c r="BG1600">
        <v>0</v>
      </c>
    </row>
    <row r="1601" spans="1:59">
      <c r="A1601" s="8">
        <v>40399</v>
      </c>
      <c r="B1601" s="8">
        <v>40399</v>
      </c>
      <c r="C1601" t="s">
        <v>920</v>
      </c>
      <c r="E1601" t="s">
        <v>161</v>
      </c>
      <c r="F1601" t="s">
        <v>921</v>
      </c>
      <c r="G1601" t="s">
        <v>1899</v>
      </c>
      <c r="H1601" t="s">
        <v>1891</v>
      </c>
      <c r="J1601">
        <v>16</v>
      </c>
      <c r="K1601">
        <v>5</v>
      </c>
      <c r="M1601">
        <v>2010</v>
      </c>
      <c r="N1601" t="s">
        <v>922</v>
      </c>
      <c r="U1601">
        <v>2010</v>
      </c>
      <c r="AE1601">
        <v>1</v>
      </c>
      <c r="AF1601">
        <v>1</v>
      </c>
      <c r="AG1601">
        <v>1</v>
      </c>
      <c r="AH1601">
        <v>1</v>
      </c>
      <c r="AI1601">
        <v>1</v>
      </c>
      <c r="AJ1601">
        <v>1</v>
      </c>
      <c r="AM1601" t="s">
        <v>62</v>
      </c>
      <c r="AN1601" t="str">
        <f>CHOOSE(AI1601, "Bottom 20%", "20%-40%", "40%-60%", "60%-80%", "Top 20%")</f>
        <v>Bottom 20%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1</v>
      </c>
      <c r="BG1601">
        <v>0</v>
      </c>
    </row>
    <row r="1602" spans="1:59">
      <c r="A1602" s="8">
        <v>37678</v>
      </c>
      <c r="B1602" s="8">
        <v>37678</v>
      </c>
      <c r="C1602" t="s">
        <v>185</v>
      </c>
      <c r="E1602" t="s">
        <v>186</v>
      </c>
      <c r="F1602" t="s">
        <v>1939</v>
      </c>
      <c r="G1602" t="s">
        <v>1899</v>
      </c>
      <c r="H1602" t="s">
        <v>1891</v>
      </c>
      <c r="K1602">
        <v>181</v>
      </c>
      <c r="M1602">
        <v>2003</v>
      </c>
      <c r="N1602" t="s">
        <v>188</v>
      </c>
      <c r="U1602">
        <v>2003</v>
      </c>
      <c r="Y1602">
        <v>1</v>
      </c>
      <c r="AH1602">
        <v>1</v>
      </c>
      <c r="AI1602">
        <v>1</v>
      </c>
      <c r="AJ1602">
        <v>1</v>
      </c>
      <c r="AM1602" t="s">
        <v>62</v>
      </c>
      <c r="AN1602" t="str">
        <f>CHOOSE(AI1602, "Bottom 20%", "20%-40%", "40%-60%", "60%-80%", "Top 20%")</f>
        <v>Bottom 20%</v>
      </c>
      <c r="AP1602">
        <v>0</v>
      </c>
      <c r="AQ1602">
        <v>0</v>
      </c>
      <c r="AR1602">
        <v>0</v>
      </c>
      <c r="AS1602">
        <v>1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1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</row>
    <row r="1603" spans="1:59">
      <c r="A1603" s="8">
        <v>38386</v>
      </c>
      <c r="B1603" s="8">
        <v>38386</v>
      </c>
      <c r="C1603" t="s">
        <v>185</v>
      </c>
      <c r="E1603" t="s">
        <v>186</v>
      </c>
      <c r="F1603" t="s">
        <v>1940</v>
      </c>
      <c r="G1603" t="s">
        <v>1899</v>
      </c>
      <c r="H1603" t="s">
        <v>1905</v>
      </c>
      <c r="J1603">
        <v>16</v>
      </c>
      <c r="K1603">
        <v>1953</v>
      </c>
      <c r="M1603">
        <v>2005</v>
      </c>
      <c r="N1603" t="s">
        <v>188</v>
      </c>
      <c r="U1603">
        <v>2005</v>
      </c>
      <c r="AA1603">
        <v>1</v>
      </c>
      <c r="AH1603">
        <v>1</v>
      </c>
      <c r="AI1603">
        <v>1</v>
      </c>
      <c r="AJ1603">
        <v>1</v>
      </c>
      <c r="AM1603" t="s">
        <v>62</v>
      </c>
      <c r="AN1603" t="str">
        <f>CHOOSE(AI1603, "Bottom 20%", "20%-40%", "40%-60%", "60%-80%", "Top 20%")</f>
        <v>Bottom 20%</v>
      </c>
      <c r="AP1603">
        <v>0</v>
      </c>
      <c r="AQ1603">
        <v>0</v>
      </c>
      <c r="AR1603">
        <v>0</v>
      </c>
      <c r="AS1603">
        <v>1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1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</row>
    <row r="1604" spans="1:59">
      <c r="A1604" s="8">
        <v>37031</v>
      </c>
      <c r="B1604" s="8">
        <v>37031</v>
      </c>
      <c r="C1604" t="s">
        <v>185</v>
      </c>
      <c r="E1604" t="s">
        <v>186</v>
      </c>
      <c r="F1604" t="s">
        <v>1941</v>
      </c>
      <c r="G1604" t="s">
        <v>1899</v>
      </c>
      <c r="H1604" t="s">
        <v>1891</v>
      </c>
      <c r="J1604">
        <v>1</v>
      </c>
      <c r="K1604">
        <v>165</v>
      </c>
      <c r="L1604">
        <v>0.6</v>
      </c>
      <c r="M1604">
        <v>2001</v>
      </c>
      <c r="N1604" t="s">
        <v>188</v>
      </c>
      <c r="U1604">
        <v>2001</v>
      </c>
      <c r="W1604">
        <v>1</v>
      </c>
      <c r="AH1604">
        <v>1</v>
      </c>
      <c r="AI1604">
        <v>1</v>
      </c>
      <c r="AJ1604">
        <v>1</v>
      </c>
      <c r="AM1604" t="s">
        <v>62</v>
      </c>
      <c r="AN1604" t="str">
        <f>CHOOSE(AI1604, "Bottom 20%", "20%-40%", "40%-60%", "60%-80%", "Top 20%")</f>
        <v>Bottom 20%</v>
      </c>
      <c r="AP1604">
        <v>0</v>
      </c>
      <c r="AQ1604">
        <v>0</v>
      </c>
      <c r="AR1604">
        <v>0</v>
      </c>
      <c r="AS1604">
        <v>1</v>
      </c>
      <c r="AT1604">
        <v>0</v>
      </c>
      <c r="AU1604">
        <v>0</v>
      </c>
      <c r="AV1604">
        <v>0</v>
      </c>
      <c r="AW1604">
        <v>1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</row>
    <row r="1605" spans="1:59">
      <c r="A1605" s="8">
        <v>37724</v>
      </c>
      <c r="B1605" s="8">
        <v>37736</v>
      </c>
      <c r="C1605" t="s">
        <v>185</v>
      </c>
      <c r="E1605" t="s">
        <v>186</v>
      </c>
      <c r="F1605" t="s">
        <v>1942</v>
      </c>
      <c r="G1605" t="s">
        <v>1899</v>
      </c>
      <c r="H1605" t="s">
        <v>1891</v>
      </c>
      <c r="J1605">
        <v>1</v>
      </c>
      <c r="K1605">
        <v>6000</v>
      </c>
      <c r="L1605">
        <v>41</v>
      </c>
      <c r="M1605">
        <v>2003</v>
      </c>
      <c r="N1605" t="s">
        <v>188</v>
      </c>
      <c r="U1605">
        <v>2003</v>
      </c>
      <c r="Y1605">
        <v>1</v>
      </c>
      <c r="AH1605">
        <v>1</v>
      </c>
      <c r="AI1605">
        <v>1</v>
      </c>
      <c r="AJ1605">
        <v>13</v>
      </c>
      <c r="AM1605" t="s">
        <v>62</v>
      </c>
      <c r="AN1605" t="str">
        <f>CHOOSE(AI1605, "Bottom 20%", "20%-40%", "40%-60%", "60%-80%", "Top 20%")</f>
        <v>Bottom 20%</v>
      </c>
      <c r="AP1605">
        <v>0</v>
      </c>
      <c r="AQ1605">
        <v>0</v>
      </c>
      <c r="AR1605">
        <v>0</v>
      </c>
      <c r="AS1605">
        <v>1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1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</row>
    <row r="1606" spans="1:59">
      <c r="A1606" s="8">
        <v>38714</v>
      </c>
      <c r="B1606" s="8">
        <v>38715</v>
      </c>
      <c r="C1606" t="s">
        <v>933</v>
      </c>
      <c r="E1606" t="s">
        <v>186</v>
      </c>
      <c r="F1606" t="s">
        <v>1943</v>
      </c>
      <c r="G1606" t="s">
        <v>1899</v>
      </c>
      <c r="H1606" t="s">
        <v>1891</v>
      </c>
      <c r="J1606">
        <v>65</v>
      </c>
      <c r="K1606">
        <v>11</v>
      </c>
      <c r="M1606">
        <v>2005</v>
      </c>
      <c r="N1606" t="s">
        <v>935</v>
      </c>
      <c r="U1606">
        <v>2005</v>
      </c>
      <c r="AA1606">
        <v>1</v>
      </c>
      <c r="AH1606">
        <v>1</v>
      </c>
      <c r="AI1606">
        <v>1</v>
      </c>
      <c r="AJ1606">
        <v>2</v>
      </c>
      <c r="AM1606" t="s">
        <v>62</v>
      </c>
      <c r="AN1606" t="str">
        <f>CHOOSE(AI1606, "Bottom 20%", "20%-40%", "40%-60%", "60%-80%", "Top 20%")</f>
        <v>Bottom 20%</v>
      </c>
      <c r="AP1606">
        <v>0</v>
      </c>
      <c r="AQ1606">
        <v>0</v>
      </c>
      <c r="AR1606">
        <v>0</v>
      </c>
      <c r="AS1606">
        <v>1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1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</row>
    <row r="1607" spans="1:59">
      <c r="A1607" s="8">
        <v>40052</v>
      </c>
      <c r="B1607" s="8">
        <v>40052</v>
      </c>
      <c r="C1607" t="s">
        <v>933</v>
      </c>
      <c r="E1607" t="s">
        <v>186</v>
      </c>
      <c r="F1607" t="s">
        <v>1944</v>
      </c>
      <c r="G1607" t="s">
        <v>1899</v>
      </c>
      <c r="H1607" t="s">
        <v>1891</v>
      </c>
      <c r="J1607">
        <v>11</v>
      </c>
      <c r="M1607">
        <v>2009</v>
      </c>
      <c r="N1607" t="s">
        <v>935</v>
      </c>
      <c r="U1607">
        <v>2009</v>
      </c>
      <c r="AE1607">
        <v>1</v>
      </c>
      <c r="AF1607">
        <v>1</v>
      </c>
      <c r="AG1607">
        <v>1</v>
      </c>
      <c r="AH1607">
        <v>1</v>
      </c>
      <c r="AI1607">
        <v>1</v>
      </c>
      <c r="AJ1607">
        <v>1</v>
      </c>
      <c r="AM1607" t="s">
        <v>62</v>
      </c>
      <c r="AN1607" t="str">
        <f>CHOOSE(AI1607, "Bottom 20%", "20%-40%", "40%-60%", "60%-80%", "Top 20%")</f>
        <v>Bottom 20%</v>
      </c>
      <c r="AP1607">
        <v>0</v>
      </c>
      <c r="AQ1607">
        <v>0</v>
      </c>
      <c r="AR1607">
        <v>0</v>
      </c>
      <c r="AS1607">
        <v>1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1</v>
      </c>
      <c r="BF1607">
        <v>0</v>
      </c>
      <c r="BG1607">
        <v>0</v>
      </c>
    </row>
    <row r="1608" spans="1:59">
      <c r="A1608" s="8">
        <v>39831</v>
      </c>
      <c r="B1608" s="8">
        <v>39831</v>
      </c>
      <c r="C1608" t="s">
        <v>197</v>
      </c>
      <c r="E1608" t="s">
        <v>186</v>
      </c>
      <c r="F1608" t="s">
        <v>1945</v>
      </c>
      <c r="G1608" t="s">
        <v>1899</v>
      </c>
      <c r="H1608" t="s">
        <v>1905</v>
      </c>
      <c r="J1608">
        <v>10</v>
      </c>
      <c r="K1608">
        <v>32</v>
      </c>
      <c r="M1608">
        <v>2009</v>
      </c>
      <c r="N1608" t="s">
        <v>199</v>
      </c>
      <c r="U1608">
        <v>2009</v>
      </c>
      <c r="AE1608">
        <v>2</v>
      </c>
      <c r="AF1608">
        <v>2</v>
      </c>
      <c r="AG1608">
        <v>2</v>
      </c>
      <c r="AH1608">
        <v>2</v>
      </c>
      <c r="AI1608">
        <v>2</v>
      </c>
      <c r="AJ1608">
        <v>1</v>
      </c>
      <c r="AM1608" t="s">
        <v>62</v>
      </c>
      <c r="AN1608" t="str">
        <f>CHOOSE(AI1608, "Bottom 20%", "20%-40%", "40%-60%", "60%-80%", "Top 20%")</f>
        <v>20%-40%</v>
      </c>
      <c r="AP1608">
        <v>0</v>
      </c>
      <c r="AQ1608">
        <v>0</v>
      </c>
      <c r="AR1608">
        <v>0</v>
      </c>
      <c r="AS1608">
        <v>1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1</v>
      </c>
      <c r="BF1608">
        <v>0</v>
      </c>
      <c r="BG1608">
        <v>0</v>
      </c>
    </row>
    <row r="1609" spans="1:59">
      <c r="A1609" s="8">
        <v>38748</v>
      </c>
      <c r="B1609" s="8">
        <v>38748</v>
      </c>
      <c r="C1609" t="s">
        <v>197</v>
      </c>
      <c r="E1609" t="s">
        <v>186</v>
      </c>
      <c r="F1609" t="s">
        <v>1946</v>
      </c>
      <c r="G1609" t="s">
        <v>1899</v>
      </c>
      <c r="H1609" t="s">
        <v>1905</v>
      </c>
      <c r="J1609">
        <v>15</v>
      </c>
      <c r="M1609">
        <v>2006</v>
      </c>
      <c r="N1609" t="s">
        <v>199</v>
      </c>
      <c r="U1609">
        <v>2006</v>
      </c>
      <c r="AB1609">
        <v>2</v>
      </c>
      <c r="AH1609">
        <v>2</v>
      </c>
      <c r="AI1609">
        <v>2</v>
      </c>
      <c r="AJ1609">
        <v>1</v>
      </c>
      <c r="AM1609" t="s">
        <v>62</v>
      </c>
      <c r="AN1609" t="str">
        <f>CHOOSE(AI1609, "Bottom 20%", "20%-40%", "40%-60%", "60%-80%", "Top 20%")</f>
        <v>20%-40%</v>
      </c>
      <c r="AP1609">
        <v>0</v>
      </c>
      <c r="AQ1609">
        <v>0</v>
      </c>
      <c r="AR1609">
        <v>0</v>
      </c>
      <c r="AS1609">
        <v>1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1</v>
      </c>
      <c r="BC1609">
        <v>0</v>
      </c>
      <c r="BD1609">
        <v>0</v>
      </c>
      <c r="BE1609">
        <v>0</v>
      </c>
      <c r="BF1609">
        <v>0</v>
      </c>
      <c r="BG1609">
        <v>0</v>
      </c>
    </row>
    <row r="1610" spans="1:59">
      <c r="A1610" s="8">
        <v>37293</v>
      </c>
      <c r="B1610" s="8">
        <v>37293</v>
      </c>
      <c r="C1610" t="s">
        <v>197</v>
      </c>
      <c r="E1610" t="s">
        <v>186</v>
      </c>
      <c r="F1610" t="s">
        <v>1947</v>
      </c>
      <c r="G1610" t="s">
        <v>1899</v>
      </c>
      <c r="H1610" t="s">
        <v>1905</v>
      </c>
      <c r="J1610">
        <v>5</v>
      </c>
      <c r="K1610">
        <v>400</v>
      </c>
      <c r="M1610">
        <v>2002</v>
      </c>
      <c r="N1610" t="s">
        <v>199</v>
      </c>
      <c r="U1610">
        <v>2002</v>
      </c>
      <c r="X1610">
        <v>2</v>
      </c>
      <c r="AH1610">
        <v>2</v>
      </c>
      <c r="AI1610">
        <v>2</v>
      </c>
      <c r="AJ1610">
        <v>1</v>
      </c>
      <c r="AM1610" t="s">
        <v>62</v>
      </c>
      <c r="AN1610" t="str">
        <f>CHOOSE(AI1610, "Bottom 20%", "20%-40%", "40%-60%", "60%-80%", "Top 20%")</f>
        <v>20%-40%</v>
      </c>
      <c r="AP1610">
        <v>0</v>
      </c>
      <c r="AQ1610">
        <v>0</v>
      </c>
      <c r="AR1610">
        <v>0</v>
      </c>
      <c r="AS1610">
        <v>1</v>
      </c>
      <c r="AT1610">
        <v>0</v>
      </c>
      <c r="AU1610">
        <v>0</v>
      </c>
      <c r="AV1610">
        <v>0</v>
      </c>
      <c r="AW1610">
        <v>0</v>
      </c>
      <c r="AX1610">
        <v>1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</row>
    <row r="1611" spans="1:59">
      <c r="A1611" s="8">
        <v>40239</v>
      </c>
      <c r="B1611" s="8">
        <v>40239</v>
      </c>
      <c r="C1611" t="s">
        <v>197</v>
      </c>
      <c r="E1611" t="s">
        <v>186</v>
      </c>
      <c r="F1611" t="s">
        <v>1948</v>
      </c>
      <c r="G1611" t="s">
        <v>1899</v>
      </c>
      <c r="H1611" t="s">
        <v>1905</v>
      </c>
      <c r="J1611">
        <v>35</v>
      </c>
      <c r="M1611">
        <v>2010</v>
      </c>
      <c r="N1611" t="s">
        <v>199</v>
      </c>
      <c r="U1611">
        <v>2010</v>
      </c>
      <c r="AE1611">
        <v>2</v>
      </c>
      <c r="AF1611">
        <v>2</v>
      </c>
      <c r="AG1611">
        <v>2</v>
      </c>
      <c r="AH1611">
        <v>2</v>
      </c>
      <c r="AI1611">
        <v>2</v>
      </c>
      <c r="AJ1611">
        <v>1</v>
      </c>
      <c r="AM1611" t="s">
        <v>62</v>
      </c>
      <c r="AN1611" t="str">
        <f>CHOOSE(AI1611, "Bottom 20%", "20%-40%", "40%-60%", "60%-80%", "Top 20%")</f>
        <v>20%-40%</v>
      </c>
      <c r="AP1611">
        <v>0</v>
      </c>
      <c r="AQ1611">
        <v>0</v>
      </c>
      <c r="AR1611">
        <v>0</v>
      </c>
      <c r="AS1611">
        <v>1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1</v>
      </c>
      <c r="BG1611">
        <v>0</v>
      </c>
    </row>
    <row r="1612" spans="1:59">
      <c r="A1612" s="8">
        <v>40215</v>
      </c>
      <c r="B1612" s="8">
        <v>40218</v>
      </c>
      <c r="C1612" t="s">
        <v>197</v>
      </c>
      <c r="E1612" t="s">
        <v>186</v>
      </c>
      <c r="F1612" t="s">
        <v>1949</v>
      </c>
      <c r="G1612" t="s">
        <v>1899</v>
      </c>
      <c r="H1612" t="s">
        <v>1905</v>
      </c>
      <c r="J1612">
        <v>169</v>
      </c>
      <c r="K1612">
        <v>130</v>
      </c>
      <c r="M1612">
        <v>2010</v>
      </c>
      <c r="N1612" t="s">
        <v>199</v>
      </c>
      <c r="U1612">
        <v>2010</v>
      </c>
      <c r="AE1612">
        <v>2</v>
      </c>
      <c r="AF1612">
        <v>2</v>
      </c>
      <c r="AG1612">
        <v>2</v>
      </c>
      <c r="AH1612">
        <v>2</v>
      </c>
      <c r="AI1612">
        <v>2</v>
      </c>
      <c r="AJ1612">
        <v>4</v>
      </c>
      <c r="AM1612" t="s">
        <v>62</v>
      </c>
      <c r="AN1612" t="str">
        <f>CHOOSE(AI1612, "Bottom 20%", "20%-40%", "40%-60%", "60%-80%", "Top 20%")</f>
        <v>20%-40%</v>
      </c>
      <c r="AP1612">
        <v>0</v>
      </c>
      <c r="AQ1612">
        <v>0</v>
      </c>
      <c r="AR1612">
        <v>0</v>
      </c>
      <c r="AS1612">
        <v>1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1</v>
      </c>
      <c r="BG1612">
        <v>0</v>
      </c>
    </row>
    <row r="1613" spans="1:59">
      <c r="A1613" s="8">
        <v>38730</v>
      </c>
      <c r="B1613" s="8">
        <v>38730</v>
      </c>
      <c r="C1613" t="s">
        <v>197</v>
      </c>
      <c r="E1613" t="s">
        <v>186</v>
      </c>
      <c r="F1613" t="s">
        <v>1950</v>
      </c>
      <c r="G1613" t="s">
        <v>1899</v>
      </c>
      <c r="H1613" t="s">
        <v>1891</v>
      </c>
      <c r="J1613">
        <v>13</v>
      </c>
      <c r="K1613">
        <v>300000</v>
      </c>
      <c r="M1613">
        <v>2006</v>
      </c>
      <c r="N1613" t="s">
        <v>199</v>
      </c>
      <c r="U1613">
        <v>2006</v>
      </c>
      <c r="AB1613">
        <v>2</v>
      </c>
      <c r="AH1613">
        <v>2</v>
      </c>
      <c r="AI1613">
        <v>2</v>
      </c>
      <c r="AJ1613">
        <v>1</v>
      </c>
      <c r="AM1613" t="s">
        <v>62</v>
      </c>
      <c r="AN1613" t="str">
        <f>CHOOSE(AI1613, "Bottom 20%", "20%-40%", "40%-60%", "60%-80%", "Top 20%")</f>
        <v>20%-40%</v>
      </c>
      <c r="AP1613">
        <v>0</v>
      </c>
      <c r="AQ1613">
        <v>0</v>
      </c>
      <c r="AR1613">
        <v>0</v>
      </c>
      <c r="AS1613">
        <v>1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1</v>
      </c>
      <c r="BC1613">
        <v>0</v>
      </c>
      <c r="BD1613">
        <v>0</v>
      </c>
      <c r="BE1613">
        <v>0</v>
      </c>
      <c r="BF1613">
        <v>0</v>
      </c>
      <c r="BG1613">
        <v>0</v>
      </c>
    </row>
    <row r="1614" spans="1:59">
      <c r="A1614" s="8">
        <v>36861</v>
      </c>
      <c r="B1614" s="8">
        <v>36891</v>
      </c>
      <c r="C1614" t="s">
        <v>431</v>
      </c>
      <c r="E1614" t="s">
        <v>233</v>
      </c>
      <c r="G1614" t="s">
        <v>1899</v>
      </c>
      <c r="H1614" t="s">
        <v>1905</v>
      </c>
      <c r="J1614">
        <v>11</v>
      </c>
      <c r="M1614">
        <v>2000</v>
      </c>
      <c r="N1614" t="s">
        <v>433</v>
      </c>
      <c r="U1614">
        <v>2000</v>
      </c>
      <c r="V1614">
        <v>2</v>
      </c>
      <c r="AH1614">
        <v>3</v>
      </c>
      <c r="AI1614">
        <v>2</v>
      </c>
      <c r="AJ1614">
        <v>31</v>
      </c>
      <c r="AM1614" t="s">
        <v>62</v>
      </c>
      <c r="AN1614" t="str">
        <f>CHOOSE(AI1614, "Bottom 20%", "20%-40%", "40%-60%", "60%-80%", "Top 20%")</f>
        <v>20%-40%</v>
      </c>
      <c r="AP1614">
        <v>0</v>
      </c>
      <c r="AQ1614">
        <v>1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</row>
    <row r="1615" spans="1:59">
      <c r="A1615" s="8">
        <v>37711</v>
      </c>
      <c r="B1615" s="8">
        <v>37711</v>
      </c>
      <c r="C1615" t="s">
        <v>211</v>
      </c>
      <c r="E1615" t="s">
        <v>207</v>
      </c>
      <c r="F1615" t="s">
        <v>1951</v>
      </c>
      <c r="G1615" t="s">
        <v>1899</v>
      </c>
      <c r="H1615" t="s">
        <v>1891</v>
      </c>
      <c r="J1615">
        <v>69</v>
      </c>
      <c r="K1615">
        <v>1001</v>
      </c>
      <c r="M1615">
        <v>2003</v>
      </c>
      <c r="N1615" t="s">
        <v>213</v>
      </c>
      <c r="U1615">
        <v>2003</v>
      </c>
      <c r="Y1615">
        <v>2</v>
      </c>
      <c r="AH1615">
        <v>2</v>
      </c>
      <c r="AI1615">
        <v>2</v>
      </c>
      <c r="AJ1615">
        <v>1</v>
      </c>
      <c r="AM1615" t="s">
        <v>62</v>
      </c>
      <c r="AN1615" t="str">
        <f>CHOOSE(AI1615, "Bottom 20%", "20%-40%", "40%-60%", "60%-80%", "Top 20%")</f>
        <v>20%-40%</v>
      </c>
      <c r="AP1615">
        <v>0</v>
      </c>
      <c r="AQ1615">
        <v>0</v>
      </c>
      <c r="AR1615">
        <v>1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1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</row>
    <row r="1616" spans="1:59">
      <c r="A1616" s="8">
        <v>40600</v>
      </c>
      <c r="B1616" s="8">
        <v>40600</v>
      </c>
      <c r="C1616" t="s">
        <v>211</v>
      </c>
      <c r="E1616" t="s">
        <v>207</v>
      </c>
      <c r="F1616" t="s">
        <v>1022</v>
      </c>
      <c r="G1616" t="s">
        <v>1899</v>
      </c>
      <c r="H1616" t="s">
        <v>1891</v>
      </c>
      <c r="K1616">
        <v>4000</v>
      </c>
      <c r="M1616">
        <v>2011</v>
      </c>
      <c r="N1616" t="s">
        <v>213</v>
      </c>
      <c r="U1616">
        <v>2011</v>
      </c>
      <c r="AE1616">
        <v>2</v>
      </c>
      <c r="AF1616">
        <v>2</v>
      </c>
      <c r="AG1616">
        <v>2</v>
      </c>
      <c r="AH1616">
        <v>2</v>
      </c>
      <c r="AI1616">
        <v>2</v>
      </c>
      <c r="AJ1616">
        <v>1</v>
      </c>
      <c r="AM1616" t="s">
        <v>62</v>
      </c>
      <c r="AN1616" t="str">
        <f>CHOOSE(AI1616, "Bottom 20%", "20%-40%", "40%-60%", "60%-80%", "Top 20%")</f>
        <v>20%-40%</v>
      </c>
      <c r="AP1616">
        <v>0</v>
      </c>
      <c r="AQ1616">
        <v>0</v>
      </c>
      <c r="AR1616">
        <v>1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1</v>
      </c>
    </row>
    <row r="1617" spans="1:59">
      <c r="A1617" s="8">
        <v>37514</v>
      </c>
      <c r="B1617" s="8">
        <v>37514</v>
      </c>
      <c r="C1617" t="s">
        <v>200</v>
      </c>
      <c r="E1617" t="s">
        <v>157</v>
      </c>
      <c r="F1617" t="s">
        <v>1952</v>
      </c>
      <c r="G1617" t="s">
        <v>1899</v>
      </c>
      <c r="H1617" t="s">
        <v>1891</v>
      </c>
      <c r="J1617">
        <v>22</v>
      </c>
      <c r="M1617">
        <v>2002</v>
      </c>
      <c r="N1617" t="s">
        <v>202</v>
      </c>
      <c r="U1617">
        <v>2002</v>
      </c>
      <c r="X1617">
        <v>2</v>
      </c>
      <c r="AH1617">
        <v>3</v>
      </c>
      <c r="AI1617">
        <v>2</v>
      </c>
      <c r="AJ1617">
        <v>1</v>
      </c>
      <c r="AM1617" t="s">
        <v>62</v>
      </c>
      <c r="AN1617" t="str">
        <f>CHOOSE(AI1617, "Bottom 20%", "20%-40%", "40%-60%", "60%-80%", "Top 20%")</f>
        <v>20%-40%</v>
      </c>
      <c r="AP1617">
        <v>1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1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</row>
    <row r="1618" spans="1:59">
      <c r="A1618" s="8">
        <v>37074</v>
      </c>
      <c r="B1618" s="8">
        <v>37074</v>
      </c>
      <c r="C1618" t="s">
        <v>200</v>
      </c>
      <c r="E1618" t="s">
        <v>157</v>
      </c>
      <c r="F1618" t="s">
        <v>1953</v>
      </c>
      <c r="G1618" t="s">
        <v>1899</v>
      </c>
      <c r="H1618" t="s">
        <v>1891</v>
      </c>
      <c r="J1618">
        <v>19</v>
      </c>
      <c r="K1618">
        <v>10307</v>
      </c>
      <c r="L1618">
        <v>60</v>
      </c>
      <c r="M1618">
        <v>2001</v>
      </c>
      <c r="N1618" t="s">
        <v>202</v>
      </c>
      <c r="U1618">
        <v>2001</v>
      </c>
      <c r="W1618">
        <v>2</v>
      </c>
      <c r="AH1618">
        <v>3</v>
      </c>
      <c r="AI1618">
        <v>2</v>
      </c>
      <c r="AJ1618">
        <v>1</v>
      </c>
      <c r="AM1618" t="s">
        <v>62</v>
      </c>
      <c r="AN1618" t="str">
        <f>CHOOSE(AI1618, "Bottom 20%", "20%-40%", "40%-60%", "60%-80%", "Top 20%")</f>
        <v>20%-40%</v>
      </c>
      <c r="AP1618">
        <v>1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1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</row>
    <row r="1619" spans="1:59">
      <c r="A1619" s="8">
        <v>37159</v>
      </c>
      <c r="B1619" s="8">
        <v>37159</v>
      </c>
      <c r="C1619" t="s">
        <v>200</v>
      </c>
      <c r="E1619" t="s">
        <v>157</v>
      </c>
      <c r="F1619" t="s">
        <v>1954</v>
      </c>
      <c r="G1619" t="s">
        <v>1899</v>
      </c>
      <c r="H1619" t="s">
        <v>1891</v>
      </c>
      <c r="J1619">
        <v>11</v>
      </c>
      <c r="K1619">
        <v>1000</v>
      </c>
      <c r="M1619">
        <v>2001</v>
      </c>
      <c r="N1619" t="s">
        <v>202</v>
      </c>
      <c r="U1619">
        <v>2001</v>
      </c>
      <c r="W1619">
        <v>2</v>
      </c>
      <c r="AH1619">
        <v>3</v>
      </c>
      <c r="AI1619">
        <v>2</v>
      </c>
      <c r="AJ1619">
        <v>1</v>
      </c>
      <c r="AM1619" t="s">
        <v>62</v>
      </c>
      <c r="AN1619" t="str">
        <f>CHOOSE(AI1619, "Bottom 20%", "20%-40%", "40%-60%", "60%-80%", "Top 20%")</f>
        <v>20%-40%</v>
      </c>
      <c r="AP1619">
        <v>1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1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</row>
    <row r="1620" spans="1:59">
      <c r="A1620" s="8">
        <v>37162</v>
      </c>
      <c r="B1620" s="8">
        <v>37162</v>
      </c>
      <c r="C1620" t="s">
        <v>200</v>
      </c>
      <c r="E1620" t="s">
        <v>157</v>
      </c>
      <c r="F1620" t="s">
        <v>1955</v>
      </c>
      <c r="G1620" t="s">
        <v>1899</v>
      </c>
      <c r="H1620" t="s">
        <v>1891</v>
      </c>
      <c r="J1620">
        <v>14</v>
      </c>
      <c r="K1620">
        <v>10018</v>
      </c>
      <c r="M1620">
        <v>2001</v>
      </c>
      <c r="N1620" t="s">
        <v>202</v>
      </c>
      <c r="U1620">
        <v>2001</v>
      </c>
      <c r="W1620">
        <v>2</v>
      </c>
      <c r="AH1620">
        <v>3</v>
      </c>
      <c r="AI1620">
        <v>2</v>
      </c>
      <c r="AJ1620">
        <v>1</v>
      </c>
      <c r="AM1620" t="s">
        <v>62</v>
      </c>
      <c r="AN1620" t="str">
        <f>CHOOSE(AI1620, "Bottom 20%", "20%-40%", "40%-60%", "60%-80%", "Top 20%")</f>
        <v>20%-40%</v>
      </c>
      <c r="AP1620">
        <v>1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1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</row>
    <row r="1621" spans="1:59">
      <c r="A1621" s="8">
        <v>36682</v>
      </c>
      <c r="B1621" s="8">
        <v>36682</v>
      </c>
      <c r="C1621" t="s">
        <v>200</v>
      </c>
      <c r="E1621" t="s">
        <v>157</v>
      </c>
      <c r="F1621" t="s">
        <v>1956</v>
      </c>
      <c r="G1621" t="s">
        <v>1899</v>
      </c>
      <c r="H1621" t="s">
        <v>1891</v>
      </c>
      <c r="J1621">
        <v>71</v>
      </c>
      <c r="K1621">
        <v>2000</v>
      </c>
      <c r="M1621">
        <v>2000</v>
      </c>
      <c r="N1621" t="s">
        <v>202</v>
      </c>
      <c r="U1621">
        <v>2000</v>
      </c>
      <c r="V1621">
        <v>2</v>
      </c>
      <c r="AH1621">
        <v>3</v>
      </c>
      <c r="AI1621">
        <v>2</v>
      </c>
      <c r="AJ1621">
        <v>1</v>
      </c>
      <c r="AM1621" t="s">
        <v>62</v>
      </c>
      <c r="AN1621" t="str">
        <f>CHOOSE(AI1621, "Bottom 20%", "20%-40%", "40%-60%", "60%-80%", "Top 20%")</f>
        <v>20%-40%</v>
      </c>
      <c r="AP1621">
        <v>1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</row>
    <row r="1622" spans="1:59">
      <c r="A1622" s="8">
        <v>37012</v>
      </c>
      <c r="B1622" s="8">
        <v>37012</v>
      </c>
      <c r="C1622" t="s">
        <v>200</v>
      </c>
      <c r="E1622" t="s">
        <v>157</v>
      </c>
      <c r="F1622" t="s">
        <v>1957</v>
      </c>
      <c r="G1622" t="s">
        <v>1899</v>
      </c>
      <c r="H1622" t="s">
        <v>1891</v>
      </c>
      <c r="J1622">
        <v>74</v>
      </c>
      <c r="M1622">
        <v>2001</v>
      </c>
      <c r="N1622" t="s">
        <v>202</v>
      </c>
      <c r="U1622">
        <v>2001</v>
      </c>
      <c r="W1622">
        <v>2</v>
      </c>
      <c r="AH1622">
        <v>3</v>
      </c>
      <c r="AI1622">
        <v>2</v>
      </c>
      <c r="AJ1622">
        <v>1</v>
      </c>
      <c r="AM1622" t="s">
        <v>62</v>
      </c>
      <c r="AN1622" t="str">
        <f>CHOOSE(AI1622, "Bottom 20%", "20%-40%", "40%-60%", "60%-80%", "Top 20%")</f>
        <v>20%-40%</v>
      </c>
      <c r="AP1622">
        <v>1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1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</row>
    <row r="1623" spans="1:59">
      <c r="A1623" s="8">
        <v>37533</v>
      </c>
      <c r="B1623" s="8">
        <v>37533</v>
      </c>
      <c r="C1623" t="s">
        <v>200</v>
      </c>
      <c r="E1623" t="s">
        <v>157</v>
      </c>
      <c r="F1623" t="s">
        <v>1958</v>
      </c>
      <c r="G1623" t="s">
        <v>1899</v>
      </c>
      <c r="H1623" t="s">
        <v>1891</v>
      </c>
      <c r="J1623">
        <v>15</v>
      </c>
      <c r="K1623">
        <v>11</v>
      </c>
      <c r="M1623">
        <v>2002</v>
      </c>
      <c r="N1623" t="s">
        <v>202</v>
      </c>
      <c r="U1623">
        <v>2002</v>
      </c>
      <c r="X1623">
        <v>2</v>
      </c>
      <c r="AH1623">
        <v>3</v>
      </c>
      <c r="AI1623">
        <v>2</v>
      </c>
      <c r="AJ1623">
        <v>1</v>
      </c>
      <c r="AM1623" t="s">
        <v>62</v>
      </c>
      <c r="AN1623" t="str">
        <f>CHOOSE(AI1623, "Bottom 20%", "20%-40%", "40%-60%", "60%-80%", "Top 20%")</f>
        <v>20%-40%</v>
      </c>
      <c r="AP1623">
        <v>1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1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</row>
    <row r="1624" spans="1:59">
      <c r="A1624" s="8">
        <v>36751</v>
      </c>
      <c r="B1624" s="8">
        <v>36751</v>
      </c>
      <c r="C1624" t="s">
        <v>200</v>
      </c>
      <c r="E1624" t="s">
        <v>157</v>
      </c>
      <c r="F1624" t="s">
        <v>1959</v>
      </c>
      <c r="G1624" t="s">
        <v>1899</v>
      </c>
      <c r="H1624" t="s">
        <v>1891</v>
      </c>
      <c r="J1624">
        <v>14</v>
      </c>
      <c r="K1624">
        <v>27</v>
      </c>
      <c r="L1624">
        <v>2.4</v>
      </c>
      <c r="M1624">
        <v>2000</v>
      </c>
      <c r="N1624" t="s">
        <v>202</v>
      </c>
      <c r="U1624">
        <v>2000</v>
      </c>
      <c r="V1624">
        <v>2</v>
      </c>
      <c r="AH1624">
        <v>3</v>
      </c>
      <c r="AI1624">
        <v>2</v>
      </c>
      <c r="AJ1624">
        <v>1</v>
      </c>
      <c r="AM1624" t="s">
        <v>62</v>
      </c>
      <c r="AN1624" t="str">
        <f>CHOOSE(AI1624, "Bottom 20%", "20%-40%", "40%-60%", "60%-80%", "Top 20%")</f>
        <v>20%-40%</v>
      </c>
      <c r="AP1624">
        <v>1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</row>
    <row r="1625" spans="1:59">
      <c r="A1625" s="8">
        <v>37752</v>
      </c>
      <c r="B1625" s="8">
        <v>37752</v>
      </c>
      <c r="C1625" t="s">
        <v>200</v>
      </c>
      <c r="E1625" t="s">
        <v>157</v>
      </c>
      <c r="F1625" t="s">
        <v>1032</v>
      </c>
      <c r="G1625" t="s">
        <v>1899</v>
      </c>
      <c r="H1625" t="s">
        <v>1891</v>
      </c>
      <c r="J1625">
        <v>35</v>
      </c>
      <c r="M1625">
        <v>2003</v>
      </c>
      <c r="N1625" t="s">
        <v>202</v>
      </c>
      <c r="U1625">
        <v>2003</v>
      </c>
      <c r="Y1625">
        <v>2</v>
      </c>
      <c r="AH1625">
        <v>3</v>
      </c>
      <c r="AI1625">
        <v>2</v>
      </c>
      <c r="AJ1625">
        <v>1</v>
      </c>
      <c r="AM1625" t="s">
        <v>62</v>
      </c>
      <c r="AN1625" t="str">
        <f>CHOOSE(AI1625, "Bottom 20%", "20%-40%", "40%-60%", "60%-80%", "Top 20%")</f>
        <v>20%-40%</v>
      </c>
      <c r="AP1625">
        <v>1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1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</row>
    <row r="1626" spans="1:59">
      <c r="A1626" s="8">
        <v>37859</v>
      </c>
      <c r="B1626" s="8">
        <v>37863</v>
      </c>
      <c r="C1626" t="s">
        <v>200</v>
      </c>
      <c r="E1626" t="s">
        <v>157</v>
      </c>
      <c r="F1626" t="s">
        <v>498</v>
      </c>
      <c r="G1626" t="s">
        <v>1899</v>
      </c>
      <c r="H1626" t="s">
        <v>1891</v>
      </c>
      <c r="J1626">
        <v>17</v>
      </c>
      <c r="M1626">
        <v>2003</v>
      </c>
      <c r="N1626" t="s">
        <v>202</v>
      </c>
      <c r="U1626">
        <v>2003</v>
      </c>
      <c r="Y1626">
        <v>2</v>
      </c>
      <c r="AH1626">
        <v>3</v>
      </c>
      <c r="AI1626">
        <v>2</v>
      </c>
      <c r="AJ1626">
        <v>5</v>
      </c>
      <c r="AM1626" t="s">
        <v>62</v>
      </c>
      <c r="AN1626" t="str">
        <f>CHOOSE(AI1626, "Bottom 20%", "20%-40%", "40%-60%", "60%-80%", "Top 20%")</f>
        <v>20%-40%</v>
      </c>
      <c r="AP1626">
        <v>1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1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</row>
    <row r="1627" spans="1:59">
      <c r="A1627" s="8">
        <v>38143</v>
      </c>
      <c r="B1627" s="8">
        <v>38143</v>
      </c>
      <c r="C1627" t="s">
        <v>200</v>
      </c>
      <c r="E1627" t="s">
        <v>157</v>
      </c>
      <c r="F1627" t="s">
        <v>1960</v>
      </c>
      <c r="G1627" t="s">
        <v>1899</v>
      </c>
      <c r="H1627" t="s">
        <v>1891</v>
      </c>
      <c r="J1627">
        <v>21</v>
      </c>
      <c r="K1627">
        <v>100</v>
      </c>
      <c r="M1627">
        <v>2004</v>
      </c>
      <c r="N1627" t="s">
        <v>202</v>
      </c>
      <c r="U1627">
        <v>2004</v>
      </c>
      <c r="Z1627">
        <v>2</v>
      </c>
      <c r="AH1627">
        <v>3</v>
      </c>
      <c r="AI1627">
        <v>2</v>
      </c>
      <c r="AJ1627">
        <v>1</v>
      </c>
      <c r="AM1627" t="s">
        <v>62</v>
      </c>
      <c r="AN1627" t="str">
        <f>CHOOSE(AI1627, "Bottom 20%", "20%-40%", "40%-60%", "60%-80%", "Top 20%")</f>
        <v>20%-40%</v>
      </c>
      <c r="AP1627">
        <v>1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1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</row>
    <row r="1628" spans="1:59">
      <c r="A1628" s="8">
        <v>37104</v>
      </c>
      <c r="B1628" s="8">
        <v>37104</v>
      </c>
      <c r="C1628" t="s">
        <v>200</v>
      </c>
      <c r="E1628" t="s">
        <v>157</v>
      </c>
      <c r="F1628" t="s">
        <v>1961</v>
      </c>
      <c r="G1628" t="s">
        <v>1899</v>
      </c>
      <c r="H1628" t="s">
        <v>1891</v>
      </c>
      <c r="J1628">
        <v>34</v>
      </c>
      <c r="K1628">
        <v>308</v>
      </c>
      <c r="M1628">
        <v>2001</v>
      </c>
      <c r="N1628" t="s">
        <v>202</v>
      </c>
      <c r="U1628">
        <v>2001</v>
      </c>
      <c r="W1628">
        <v>2</v>
      </c>
      <c r="AH1628">
        <v>3</v>
      </c>
      <c r="AI1628">
        <v>2</v>
      </c>
      <c r="AJ1628">
        <v>1</v>
      </c>
      <c r="AM1628" t="s">
        <v>62</v>
      </c>
      <c r="AN1628" t="str">
        <f>CHOOSE(AI1628, "Bottom 20%", "20%-40%", "40%-60%", "60%-80%", "Top 20%")</f>
        <v>20%-40%</v>
      </c>
      <c r="AP1628">
        <v>1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1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</row>
    <row r="1629" spans="1:59">
      <c r="A1629" s="8">
        <v>38899</v>
      </c>
      <c r="B1629" s="8">
        <v>38929</v>
      </c>
      <c r="C1629" t="s">
        <v>200</v>
      </c>
      <c r="E1629" t="s">
        <v>157</v>
      </c>
      <c r="F1629" t="s">
        <v>1962</v>
      </c>
      <c r="G1629" t="s">
        <v>1899</v>
      </c>
      <c r="H1629" t="s">
        <v>1891</v>
      </c>
      <c r="J1629">
        <v>11</v>
      </c>
      <c r="M1629">
        <v>2006</v>
      </c>
      <c r="N1629" t="s">
        <v>202</v>
      </c>
      <c r="U1629">
        <v>2006</v>
      </c>
      <c r="AB1629">
        <v>2</v>
      </c>
      <c r="AH1629">
        <v>3</v>
      </c>
      <c r="AI1629">
        <v>2</v>
      </c>
      <c r="AJ1629">
        <v>31</v>
      </c>
      <c r="AM1629" t="s">
        <v>62</v>
      </c>
      <c r="AN1629" t="str">
        <f>CHOOSE(AI1629, "Bottom 20%", "20%-40%", "40%-60%", "60%-80%", "Top 20%")</f>
        <v>20%-40%</v>
      </c>
      <c r="AP1629">
        <v>1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1</v>
      </c>
      <c r="BC1629">
        <v>0</v>
      </c>
      <c r="BD1629">
        <v>0</v>
      </c>
      <c r="BE1629">
        <v>0</v>
      </c>
      <c r="BF1629">
        <v>0</v>
      </c>
      <c r="BG1629">
        <v>0</v>
      </c>
    </row>
    <row r="1630" spans="1:59">
      <c r="A1630" s="8">
        <v>37100</v>
      </c>
      <c r="B1630" s="8">
        <v>37100</v>
      </c>
      <c r="C1630" t="s">
        <v>200</v>
      </c>
      <c r="E1630" t="s">
        <v>157</v>
      </c>
      <c r="F1630" t="s">
        <v>1963</v>
      </c>
      <c r="G1630" t="s">
        <v>1899</v>
      </c>
      <c r="H1630" t="s">
        <v>1891</v>
      </c>
      <c r="J1630">
        <v>16</v>
      </c>
      <c r="M1630">
        <v>2001</v>
      </c>
      <c r="N1630" t="s">
        <v>202</v>
      </c>
      <c r="U1630">
        <v>2001</v>
      </c>
      <c r="W1630">
        <v>2</v>
      </c>
      <c r="AH1630">
        <v>3</v>
      </c>
      <c r="AI1630">
        <v>2</v>
      </c>
      <c r="AJ1630">
        <v>1</v>
      </c>
      <c r="AM1630" t="s">
        <v>62</v>
      </c>
      <c r="AN1630" t="str">
        <f>CHOOSE(AI1630, "Bottom 20%", "20%-40%", "40%-60%", "60%-80%", "Top 20%")</f>
        <v>20%-40%</v>
      </c>
      <c r="AP1630">
        <v>1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1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</row>
    <row r="1631" spans="1:59">
      <c r="A1631" s="8">
        <v>37469</v>
      </c>
      <c r="B1631" s="8">
        <v>37499</v>
      </c>
      <c r="C1631" t="s">
        <v>200</v>
      </c>
      <c r="E1631" t="s">
        <v>157</v>
      </c>
      <c r="F1631" t="s">
        <v>355</v>
      </c>
      <c r="G1631" t="s">
        <v>1899</v>
      </c>
      <c r="H1631" t="s">
        <v>1891</v>
      </c>
      <c r="J1631">
        <v>16</v>
      </c>
      <c r="M1631">
        <v>2002</v>
      </c>
      <c r="N1631" t="s">
        <v>202</v>
      </c>
      <c r="U1631">
        <v>2002</v>
      </c>
      <c r="X1631">
        <v>2</v>
      </c>
      <c r="AH1631">
        <v>3</v>
      </c>
      <c r="AI1631">
        <v>2</v>
      </c>
      <c r="AJ1631">
        <v>31</v>
      </c>
      <c r="AM1631" t="s">
        <v>62</v>
      </c>
      <c r="AN1631" t="str">
        <f>CHOOSE(AI1631, "Bottom 20%", "20%-40%", "40%-60%", "60%-80%", "Top 20%")</f>
        <v>20%-40%</v>
      </c>
      <c r="AP1631">
        <v>1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1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</row>
    <row r="1632" spans="1:59">
      <c r="A1632" s="8">
        <v>37421</v>
      </c>
      <c r="B1632" s="8">
        <v>37421</v>
      </c>
      <c r="C1632" t="s">
        <v>200</v>
      </c>
      <c r="E1632" t="s">
        <v>157</v>
      </c>
      <c r="F1632" t="s">
        <v>1964</v>
      </c>
      <c r="G1632" t="s">
        <v>1899</v>
      </c>
      <c r="H1632" t="s">
        <v>1891</v>
      </c>
      <c r="J1632">
        <v>10</v>
      </c>
      <c r="M1632">
        <v>2002</v>
      </c>
      <c r="N1632" t="s">
        <v>202</v>
      </c>
      <c r="U1632">
        <v>2002</v>
      </c>
      <c r="X1632">
        <v>2</v>
      </c>
      <c r="AH1632">
        <v>3</v>
      </c>
      <c r="AI1632">
        <v>2</v>
      </c>
      <c r="AJ1632">
        <v>1</v>
      </c>
      <c r="AM1632" t="s">
        <v>62</v>
      </c>
      <c r="AN1632" t="str">
        <f>CHOOSE(AI1632, "Bottom 20%", "20%-40%", "40%-60%", "60%-80%", "Top 20%")</f>
        <v>20%-40%</v>
      </c>
      <c r="AP1632">
        <v>1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1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</row>
    <row r="1633" spans="1:59">
      <c r="A1633" s="8">
        <v>36628</v>
      </c>
      <c r="B1633" s="8">
        <v>36628</v>
      </c>
      <c r="C1633" t="s">
        <v>310</v>
      </c>
      <c r="E1633" t="s">
        <v>207</v>
      </c>
      <c r="F1633" t="s">
        <v>1965</v>
      </c>
      <c r="G1633" t="s">
        <v>1899</v>
      </c>
      <c r="H1633" t="s">
        <v>1891</v>
      </c>
      <c r="J1633">
        <v>14</v>
      </c>
      <c r="K1633">
        <v>205</v>
      </c>
      <c r="M1633">
        <v>2000</v>
      </c>
      <c r="N1633" t="s">
        <v>312</v>
      </c>
      <c r="U1633">
        <v>2000</v>
      </c>
      <c r="V1633">
        <v>2</v>
      </c>
      <c r="AH1633">
        <v>3</v>
      </c>
      <c r="AI1633">
        <v>2</v>
      </c>
      <c r="AJ1633">
        <v>1</v>
      </c>
      <c r="AM1633" t="s">
        <v>62</v>
      </c>
      <c r="AN1633" t="str">
        <f>CHOOSE(AI1633, "Bottom 20%", "20%-40%", "40%-60%", "60%-80%", "Top 20%")</f>
        <v>20%-40%</v>
      </c>
      <c r="AP1633">
        <v>0</v>
      </c>
      <c r="AQ1633">
        <v>0</v>
      </c>
      <c r="AR1633">
        <v>1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</row>
    <row r="1634" spans="1:59">
      <c r="A1634" s="8">
        <v>36813</v>
      </c>
      <c r="B1634" s="8">
        <v>36813</v>
      </c>
      <c r="C1634" t="s">
        <v>310</v>
      </c>
      <c r="E1634" t="s">
        <v>207</v>
      </c>
      <c r="F1634" t="s">
        <v>1966</v>
      </c>
      <c r="G1634" t="s">
        <v>1899</v>
      </c>
      <c r="H1634" t="s">
        <v>1891</v>
      </c>
      <c r="J1634">
        <v>30</v>
      </c>
      <c r="K1634">
        <v>180</v>
      </c>
      <c r="M1634">
        <v>2000</v>
      </c>
      <c r="N1634" t="s">
        <v>312</v>
      </c>
      <c r="U1634">
        <v>2000</v>
      </c>
      <c r="V1634">
        <v>2</v>
      </c>
      <c r="AH1634">
        <v>3</v>
      </c>
      <c r="AI1634">
        <v>2</v>
      </c>
      <c r="AJ1634">
        <v>1</v>
      </c>
      <c r="AM1634" t="s">
        <v>62</v>
      </c>
      <c r="AN1634" t="str">
        <f>CHOOSE(AI1634, "Bottom 20%", "20%-40%", "40%-60%", "60%-80%", "Top 20%")</f>
        <v>20%-40%</v>
      </c>
      <c r="AP1634">
        <v>0</v>
      </c>
      <c r="AQ1634">
        <v>0</v>
      </c>
      <c r="AR1634">
        <v>1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</row>
    <row r="1635" spans="1:59">
      <c r="A1635" s="8">
        <v>37512</v>
      </c>
      <c r="B1635" s="8">
        <v>37512</v>
      </c>
      <c r="C1635" t="s">
        <v>215</v>
      </c>
      <c r="E1635" t="s">
        <v>207</v>
      </c>
      <c r="F1635" t="s">
        <v>1967</v>
      </c>
      <c r="G1635" t="s">
        <v>1899</v>
      </c>
      <c r="H1635" t="s">
        <v>1891</v>
      </c>
      <c r="J1635">
        <v>68</v>
      </c>
      <c r="K1635">
        <v>474</v>
      </c>
      <c r="M1635">
        <v>2002</v>
      </c>
      <c r="N1635" t="s">
        <v>217</v>
      </c>
      <c r="U1635">
        <v>2002</v>
      </c>
      <c r="X1635">
        <v>2</v>
      </c>
      <c r="AH1635">
        <v>3</v>
      </c>
      <c r="AI1635">
        <v>2</v>
      </c>
      <c r="AJ1635">
        <v>1</v>
      </c>
      <c r="AM1635" t="s">
        <v>62</v>
      </c>
      <c r="AN1635" t="str">
        <f>CHOOSE(AI1635, "Bottom 20%", "20%-40%", "40%-60%", "60%-80%", "Top 20%")</f>
        <v>20%-40%</v>
      </c>
      <c r="AP1635">
        <v>0</v>
      </c>
      <c r="AQ1635">
        <v>0</v>
      </c>
      <c r="AR1635">
        <v>1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1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</row>
    <row r="1636" spans="1:59">
      <c r="A1636" s="8">
        <v>37734</v>
      </c>
      <c r="B1636" s="8">
        <v>37734</v>
      </c>
      <c r="C1636" t="s">
        <v>215</v>
      </c>
      <c r="E1636" t="s">
        <v>207</v>
      </c>
      <c r="F1636" t="s">
        <v>1968</v>
      </c>
      <c r="G1636" t="s">
        <v>1899</v>
      </c>
      <c r="H1636" t="s">
        <v>1891</v>
      </c>
      <c r="J1636">
        <v>22</v>
      </c>
      <c r="K1636">
        <v>220</v>
      </c>
      <c r="M1636">
        <v>2003</v>
      </c>
      <c r="N1636" t="s">
        <v>217</v>
      </c>
      <c r="U1636">
        <v>2003</v>
      </c>
      <c r="Y1636">
        <v>2</v>
      </c>
      <c r="AH1636">
        <v>3</v>
      </c>
      <c r="AI1636">
        <v>2</v>
      </c>
      <c r="AJ1636">
        <v>1</v>
      </c>
      <c r="AM1636" t="s">
        <v>62</v>
      </c>
      <c r="AN1636" t="str">
        <f>CHOOSE(AI1636, "Bottom 20%", "20%-40%", "40%-60%", "60%-80%", "Top 20%")</f>
        <v>20%-40%</v>
      </c>
      <c r="AP1636">
        <v>0</v>
      </c>
      <c r="AQ1636">
        <v>0</v>
      </c>
      <c r="AR1636">
        <v>1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1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</row>
    <row r="1637" spans="1:59">
      <c r="A1637" s="8">
        <v>36635</v>
      </c>
      <c r="B1637" s="8">
        <v>36635</v>
      </c>
      <c r="C1637" t="s">
        <v>1083</v>
      </c>
      <c r="E1637" t="s">
        <v>207</v>
      </c>
      <c r="F1637" t="s">
        <v>1969</v>
      </c>
      <c r="G1637" t="s">
        <v>1899</v>
      </c>
      <c r="H1637" t="s">
        <v>1891</v>
      </c>
      <c r="J1637">
        <v>10</v>
      </c>
      <c r="M1637">
        <v>2000</v>
      </c>
      <c r="N1637" t="s">
        <v>1085</v>
      </c>
      <c r="U1637">
        <v>2000</v>
      </c>
      <c r="V1637">
        <v>2</v>
      </c>
      <c r="AH1637">
        <v>2</v>
      </c>
      <c r="AI1637">
        <v>2</v>
      </c>
      <c r="AJ1637">
        <v>1</v>
      </c>
      <c r="AM1637" t="s">
        <v>62</v>
      </c>
      <c r="AN1637" t="str">
        <f>CHOOSE(AI1637, "Bottom 20%", "20%-40%", "40%-60%", "60%-80%", "Top 20%")</f>
        <v>20%-40%</v>
      </c>
      <c r="AP1637">
        <v>0</v>
      </c>
      <c r="AQ1637">
        <v>0</v>
      </c>
      <c r="AR1637">
        <v>1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</row>
    <row r="1638" spans="1:59">
      <c r="A1638" s="8">
        <v>39573</v>
      </c>
      <c r="B1638" s="8">
        <v>39573</v>
      </c>
      <c r="C1638" t="s">
        <v>203</v>
      </c>
      <c r="E1638" t="s">
        <v>157</v>
      </c>
      <c r="F1638" t="s">
        <v>1970</v>
      </c>
      <c r="G1638" t="s">
        <v>1899</v>
      </c>
      <c r="H1638" t="s">
        <v>1891</v>
      </c>
      <c r="J1638">
        <v>21</v>
      </c>
      <c r="M1638">
        <v>2008</v>
      </c>
      <c r="N1638" t="s">
        <v>205</v>
      </c>
      <c r="U1638">
        <v>2008</v>
      </c>
      <c r="AD1638">
        <v>2</v>
      </c>
      <c r="AH1638">
        <v>2</v>
      </c>
      <c r="AI1638">
        <v>2</v>
      </c>
      <c r="AJ1638">
        <v>1</v>
      </c>
      <c r="AM1638" t="s">
        <v>62</v>
      </c>
      <c r="AN1638" t="str">
        <f>CHOOSE(AI1638, "Bottom 20%", "20%-40%", "40%-60%", "60%-80%", "Top 20%")</f>
        <v>20%-40%</v>
      </c>
      <c r="AP1638">
        <v>1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1</v>
      </c>
      <c r="BE1638">
        <v>0</v>
      </c>
      <c r="BF1638">
        <v>0</v>
      </c>
      <c r="BG1638">
        <v>0</v>
      </c>
    </row>
    <row r="1639" spans="1:59">
      <c r="A1639" s="8">
        <v>39091</v>
      </c>
      <c r="B1639" s="8">
        <v>39091</v>
      </c>
      <c r="C1639" t="s">
        <v>203</v>
      </c>
      <c r="E1639" t="s">
        <v>157</v>
      </c>
      <c r="F1639" t="s">
        <v>1971</v>
      </c>
      <c r="G1639" t="s">
        <v>1899</v>
      </c>
      <c r="H1639" t="s">
        <v>1891</v>
      </c>
      <c r="J1639">
        <v>11</v>
      </c>
      <c r="M1639">
        <v>2007</v>
      </c>
      <c r="N1639" t="s">
        <v>205</v>
      </c>
      <c r="U1639">
        <v>2007</v>
      </c>
      <c r="AC1639">
        <v>2</v>
      </c>
      <c r="AH1639">
        <v>2</v>
      </c>
      <c r="AI1639">
        <v>2</v>
      </c>
      <c r="AJ1639">
        <v>1</v>
      </c>
      <c r="AM1639" t="s">
        <v>62</v>
      </c>
      <c r="AN1639" t="str">
        <f>CHOOSE(AI1639, "Bottom 20%", "20%-40%", "40%-60%", "60%-80%", "Top 20%")</f>
        <v>20%-40%</v>
      </c>
      <c r="AP1639">
        <v>1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1</v>
      </c>
      <c r="BD1639">
        <v>0</v>
      </c>
      <c r="BE1639">
        <v>0</v>
      </c>
      <c r="BF1639">
        <v>0</v>
      </c>
      <c r="BG1639">
        <v>0</v>
      </c>
    </row>
    <row r="1640" spans="1:59">
      <c r="A1640" s="8">
        <v>40463</v>
      </c>
      <c r="B1640" s="8">
        <v>40463</v>
      </c>
      <c r="C1640" t="s">
        <v>203</v>
      </c>
      <c r="E1640" t="s">
        <v>157</v>
      </c>
      <c r="F1640" t="s">
        <v>1972</v>
      </c>
      <c r="G1640" t="s">
        <v>1899</v>
      </c>
      <c r="H1640" t="s">
        <v>1891</v>
      </c>
      <c r="J1640">
        <v>13</v>
      </c>
      <c r="K1640">
        <v>18</v>
      </c>
      <c r="M1640">
        <v>2010</v>
      </c>
      <c r="N1640" t="s">
        <v>205</v>
      </c>
      <c r="U1640">
        <v>2010</v>
      </c>
      <c r="AE1640">
        <v>2</v>
      </c>
      <c r="AF1640">
        <v>2</v>
      </c>
      <c r="AG1640">
        <v>2</v>
      </c>
      <c r="AH1640">
        <v>2</v>
      </c>
      <c r="AI1640">
        <v>2</v>
      </c>
      <c r="AJ1640">
        <v>1</v>
      </c>
      <c r="AM1640" t="s">
        <v>62</v>
      </c>
      <c r="AN1640" t="str">
        <f>CHOOSE(AI1640, "Bottom 20%", "20%-40%", "40%-60%", "60%-80%", "Top 20%")</f>
        <v>20%-40%</v>
      </c>
      <c r="AP1640">
        <v>1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1</v>
      </c>
      <c r="BG1640">
        <v>0</v>
      </c>
    </row>
    <row r="1641" spans="1:59">
      <c r="A1641" s="8">
        <v>36828</v>
      </c>
      <c r="B1641" s="8">
        <v>36831</v>
      </c>
      <c r="C1641" t="s">
        <v>203</v>
      </c>
      <c r="E1641" t="s">
        <v>157</v>
      </c>
      <c r="F1641" t="s">
        <v>1973</v>
      </c>
      <c r="G1641" t="s">
        <v>1899</v>
      </c>
      <c r="H1641" t="s">
        <v>1891</v>
      </c>
      <c r="J1641">
        <v>40</v>
      </c>
      <c r="K1641">
        <v>56210</v>
      </c>
      <c r="L1641">
        <v>43</v>
      </c>
      <c r="M1641">
        <v>2000</v>
      </c>
      <c r="N1641" t="s">
        <v>205</v>
      </c>
      <c r="U1641">
        <v>2000</v>
      </c>
      <c r="V1641">
        <v>2</v>
      </c>
      <c r="AH1641">
        <v>2</v>
      </c>
      <c r="AI1641">
        <v>2</v>
      </c>
      <c r="AJ1641">
        <v>4</v>
      </c>
      <c r="AM1641" t="s">
        <v>62</v>
      </c>
      <c r="AN1641" t="str">
        <f>CHOOSE(AI1641, "Bottom 20%", "20%-40%", "40%-60%", "60%-80%", "Top 20%")</f>
        <v>20%-40%</v>
      </c>
      <c r="AP1641">
        <v>1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</row>
    <row r="1642" spans="1:59">
      <c r="A1642" s="8">
        <v>37698</v>
      </c>
      <c r="B1642" s="8">
        <v>37698</v>
      </c>
      <c r="C1642" t="s">
        <v>203</v>
      </c>
      <c r="E1642" t="s">
        <v>157</v>
      </c>
      <c r="F1642" t="s">
        <v>1974</v>
      </c>
      <c r="G1642" t="s">
        <v>1899</v>
      </c>
      <c r="H1642" t="s">
        <v>1891</v>
      </c>
      <c r="J1642">
        <v>12</v>
      </c>
      <c r="M1642">
        <v>2003</v>
      </c>
      <c r="N1642" t="s">
        <v>205</v>
      </c>
      <c r="U1642">
        <v>2003</v>
      </c>
      <c r="Y1642">
        <v>2</v>
      </c>
      <c r="AH1642">
        <v>2</v>
      </c>
      <c r="AI1642">
        <v>2</v>
      </c>
      <c r="AJ1642">
        <v>1</v>
      </c>
      <c r="AM1642" t="s">
        <v>62</v>
      </c>
      <c r="AN1642" t="str">
        <f>CHOOSE(AI1642, "Bottom 20%", "20%-40%", "40%-60%", "60%-80%", "Top 20%")</f>
        <v>20%-40%</v>
      </c>
      <c r="AP1642">
        <v>1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1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</row>
    <row r="1643" spans="1:59">
      <c r="A1643" s="8">
        <v>38100</v>
      </c>
      <c r="B1643" s="8">
        <v>38100</v>
      </c>
      <c r="C1643" t="s">
        <v>203</v>
      </c>
      <c r="E1643" t="s">
        <v>157</v>
      </c>
      <c r="F1643" t="s">
        <v>1975</v>
      </c>
      <c r="G1643" t="s">
        <v>1899</v>
      </c>
      <c r="H1643" t="s">
        <v>1891</v>
      </c>
      <c r="J1643">
        <v>44</v>
      </c>
      <c r="K1643">
        <v>11</v>
      </c>
      <c r="M1643">
        <v>2004</v>
      </c>
      <c r="N1643" t="s">
        <v>205</v>
      </c>
      <c r="U1643">
        <v>2004</v>
      </c>
      <c r="Z1643">
        <v>2</v>
      </c>
      <c r="AH1643">
        <v>2</v>
      </c>
      <c r="AI1643">
        <v>2</v>
      </c>
      <c r="AJ1643">
        <v>1</v>
      </c>
      <c r="AM1643" t="s">
        <v>62</v>
      </c>
      <c r="AN1643" t="str">
        <f>CHOOSE(AI1643, "Bottom 20%", "20%-40%", "40%-60%", "60%-80%", "Top 20%")</f>
        <v>20%-40%</v>
      </c>
      <c r="AP1643">
        <v>1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1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</row>
    <row r="1644" spans="1:59">
      <c r="A1644" s="8">
        <v>38404</v>
      </c>
      <c r="B1644" s="8">
        <v>38404</v>
      </c>
      <c r="C1644" t="s">
        <v>203</v>
      </c>
      <c r="E1644" t="s">
        <v>157</v>
      </c>
      <c r="F1644" t="s">
        <v>1976</v>
      </c>
      <c r="G1644" t="s">
        <v>1899</v>
      </c>
      <c r="H1644" t="s">
        <v>1891</v>
      </c>
      <c r="J1644">
        <v>143</v>
      </c>
      <c r="L1644">
        <v>5</v>
      </c>
      <c r="M1644">
        <v>2005</v>
      </c>
      <c r="N1644" t="s">
        <v>205</v>
      </c>
      <c r="U1644">
        <v>2005</v>
      </c>
      <c r="AA1644">
        <v>2</v>
      </c>
      <c r="AH1644">
        <v>2</v>
      </c>
      <c r="AI1644">
        <v>2</v>
      </c>
      <c r="AJ1644">
        <v>1</v>
      </c>
      <c r="AM1644" t="s">
        <v>62</v>
      </c>
      <c r="AN1644" t="str">
        <f>CHOOSE(AI1644, "Bottom 20%", "20%-40%", "40%-60%", "60%-80%", "Top 20%")</f>
        <v>20%-40%</v>
      </c>
      <c r="AP1644">
        <v>1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1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</row>
    <row r="1645" spans="1:59">
      <c r="A1645" s="8">
        <v>40125</v>
      </c>
      <c r="B1645" s="8">
        <v>40125</v>
      </c>
      <c r="C1645" t="s">
        <v>203</v>
      </c>
      <c r="E1645" t="s">
        <v>157</v>
      </c>
      <c r="F1645" t="s">
        <v>1977</v>
      </c>
      <c r="G1645" t="s">
        <v>1899</v>
      </c>
      <c r="H1645" t="s">
        <v>1891</v>
      </c>
      <c r="J1645">
        <v>14</v>
      </c>
      <c r="M1645">
        <v>2009</v>
      </c>
      <c r="N1645" t="s">
        <v>205</v>
      </c>
      <c r="U1645">
        <v>2009</v>
      </c>
      <c r="AE1645">
        <v>2</v>
      </c>
      <c r="AF1645">
        <v>2</v>
      </c>
      <c r="AG1645">
        <v>2</v>
      </c>
      <c r="AH1645">
        <v>2</v>
      </c>
      <c r="AI1645">
        <v>2</v>
      </c>
      <c r="AJ1645">
        <v>1</v>
      </c>
      <c r="AM1645" t="s">
        <v>62</v>
      </c>
      <c r="AN1645" t="str">
        <f>CHOOSE(AI1645, "Bottom 20%", "20%-40%", "40%-60%", "60%-80%", "Top 20%")</f>
        <v>20%-40%</v>
      </c>
      <c r="AP1645">
        <v>1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1</v>
      </c>
      <c r="BF1645">
        <v>0</v>
      </c>
      <c r="BG1645">
        <v>0</v>
      </c>
    </row>
    <row r="1646" spans="1:59">
      <c r="A1646" s="8">
        <v>39094</v>
      </c>
      <c r="B1646" s="8">
        <v>39096</v>
      </c>
      <c r="C1646" t="s">
        <v>203</v>
      </c>
      <c r="E1646" t="s">
        <v>157</v>
      </c>
      <c r="F1646" t="s">
        <v>1978</v>
      </c>
      <c r="G1646" t="s">
        <v>1899</v>
      </c>
      <c r="H1646" t="s">
        <v>1891</v>
      </c>
      <c r="J1646">
        <v>32</v>
      </c>
      <c r="K1646">
        <v>3990</v>
      </c>
      <c r="M1646">
        <v>2007</v>
      </c>
      <c r="N1646" t="s">
        <v>205</v>
      </c>
      <c r="U1646">
        <v>2007</v>
      </c>
      <c r="AC1646">
        <v>2</v>
      </c>
      <c r="AH1646">
        <v>2</v>
      </c>
      <c r="AI1646">
        <v>2</v>
      </c>
      <c r="AJ1646">
        <v>3</v>
      </c>
      <c r="AM1646" t="s">
        <v>62</v>
      </c>
      <c r="AN1646" t="str">
        <f>CHOOSE(AI1646, "Bottom 20%", "20%-40%", "40%-60%", "60%-80%", "Top 20%")</f>
        <v>20%-40%</v>
      </c>
      <c r="AP1646">
        <v>1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1</v>
      </c>
      <c r="BD1646">
        <v>0</v>
      </c>
      <c r="BE1646">
        <v>0</v>
      </c>
      <c r="BF1646">
        <v>0</v>
      </c>
      <c r="BG1646">
        <v>0</v>
      </c>
    </row>
    <row r="1647" spans="1:59">
      <c r="A1647" s="8">
        <v>37601</v>
      </c>
      <c r="B1647" s="8">
        <v>37601</v>
      </c>
      <c r="C1647" t="s">
        <v>203</v>
      </c>
      <c r="E1647" t="s">
        <v>157</v>
      </c>
      <c r="F1647" t="s">
        <v>1979</v>
      </c>
      <c r="G1647" t="s">
        <v>1899</v>
      </c>
      <c r="H1647" t="s">
        <v>1891</v>
      </c>
      <c r="J1647">
        <v>32</v>
      </c>
      <c r="K1647">
        <v>5</v>
      </c>
      <c r="M1647">
        <v>2002</v>
      </c>
      <c r="N1647" t="s">
        <v>205</v>
      </c>
      <c r="U1647">
        <v>2002</v>
      </c>
      <c r="X1647">
        <v>2</v>
      </c>
      <c r="AH1647">
        <v>2</v>
      </c>
      <c r="AI1647">
        <v>2</v>
      </c>
      <c r="AJ1647">
        <v>1</v>
      </c>
      <c r="AM1647" t="s">
        <v>62</v>
      </c>
      <c r="AN1647" t="str">
        <f>CHOOSE(AI1647, "Bottom 20%", "20%-40%", "40%-60%", "60%-80%", "Top 20%")</f>
        <v>20%-40%</v>
      </c>
      <c r="AP1647">
        <v>1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1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</row>
    <row r="1648" spans="1:59">
      <c r="A1648" s="8">
        <v>36835</v>
      </c>
      <c r="B1648" s="8">
        <v>36837</v>
      </c>
      <c r="C1648" t="s">
        <v>203</v>
      </c>
      <c r="E1648" t="s">
        <v>157</v>
      </c>
      <c r="F1648" t="s">
        <v>1980</v>
      </c>
      <c r="G1648" t="s">
        <v>1899</v>
      </c>
      <c r="H1648" t="s">
        <v>1891</v>
      </c>
      <c r="J1648">
        <v>52</v>
      </c>
      <c r="K1648">
        <v>19</v>
      </c>
      <c r="M1648">
        <v>2000</v>
      </c>
      <c r="N1648" t="s">
        <v>205</v>
      </c>
      <c r="U1648">
        <v>2000</v>
      </c>
      <c r="V1648">
        <v>2</v>
      </c>
      <c r="AH1648">
        <v>2</v>
      </c>
      <c r="AI1648">
        <v>2</v>
      </c>
      <c r="AJ1648">
        <v>3</v>
      </c>
      <c r="AM1648" t="s">
        <v>62</v>
      </c>
      <c r="AN1648" t="str">
        <f>CHOOSE(AI1648, "Bottom 20%", "20%-40%", "40%-60%", "60%-80%", "Top 20%")</f>
        <v>20%-40%</v>
      </c>
      <c r="AP1648">
        <v>1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</row>
    <row r="1649" spans="1:59">
      <c r="A1649" s="8">
        <v>36930</v>
      </c>
      <c r="B1649" s="8">
        <v>36934</v>
      </c>
      <c r="C1649" t="s">
        <v>203</v>
      </c>
      <c r="E1649" t="s">
        <v>157</v>
      </c>
      <c r="F1649" t="s">
        <v>1981</v>
      </c>
      <c r="G1649" t="s">
        <v>1899</v>
      </c>
      <c r="H1649" t="s">
        <v>1891</v>
      </c>
      <c r="J1649">
        <v>122</v>
      </c>
      <c r="K1649">
        <v>23000</v>
      </c>
      <c r="L1649">
        <v>10</v>
      </c>
      <c r="M1649">
        <v>2001</v>
      </c>
      <c r="N1649" t="s">
        <v>205</v>
      </c>
      <c r="U1649">
        <v>2001</v>
      </c>
      <c r="W1649">
        <v>2</v>
      </c>
      <c r="AH1649">
        <v>2</v>
      </c>
      <c r="AI1649">
        <v>2</v>
      </c>
      <c r="AJ1649">
        <v>5</v>
      </c>
      <c r="AM1649" t="s">
        <v>62</v>
      </c>
      <c r="AN1649" t="str">
        <f>CHOOSE(AI1649, "Bottom 20%", "20%-40%", "40%-60%", "60%-80%", "Top 20%")</f>
        <v>20%-40%</v>
      </c>
      <c r="AP1649">
        <v>1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1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</row>
    <row r="1650" spans="1:59">
      <c r="A1650" s="8">
        <v>36913</v>
      </c>
      <c r="B1650" s="8">
        <v>36913</v>
      </c>
      <c r="C1650" t="s">
        <v>203</v>
      </c>
      <c r="E1650" t="s">
        <v>157</v>
      </c>
      <c r="F1650" t="s">
        <v>1100</v>
      </c>
      <c r="G1650" t="s">
        <v>1899</v>
      </c>
      <c r="H1650" t="s">
        <v>1891</v>
      </c>
      <c r="J1650">
        <v>63</v>
      </c>
      <c r="M1650">
        <v>2001</v>
      </c>
      <c r="N1650" t="s">
        <v>205</v>
      </c>
      <c r="U1650">
        <v>2001</v>
      </c>
      <c r="W1650">
        <v>2</v>
      </c>
      <c r="AH1650">
        <v>2</v>
      </c>
      <c r="AI1650">
        <v>2</v>
      </c>
      <c r="AJ1650">
        <v>1</v>
      </c>
      <c r="AM1650" t="s">
        <v>62</v>
      </c>
      <c r="AN1650" t="str">
        <f>CHOOSE(AI1650, "Bottom 20%", "20%-40%", "40%-60%", "60%-80%", "Top 20%")</f>
        <v>20%-40%</v>
      </c>
      <c r="AP1650">
        <v>1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1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</row>
    <row r="1651" spans="1:59">
      <c r="A1651" s="8">
        <v>37711</v>
      </c>
      <c r="B1651" s="8">
        <v>37713</v>
      </c>
      <c r="C1651" t="s">
        <v>203</v>
      </c>
      <c r="E1651" t="s">
        <v>157</v>
      </c>
      <c r="F1651" t="s">
        <v>1982</v>
      </c>
      <c r="G1651" t="s">
        <v>1899</v>
      </c>
      <c r="H1651" t="s">
        <v>1891</v>
      </c>
      <c r="J1651">
        <v>76</v>
      </c>
      <c r="K1651">
        <v>229548</v>
      </c>
      <c r="L1651">
        <v>3.9609999999999999</v>
      </c>
      <c r="M1651">
        <v>2003</v>
      </c>
      <c r="N1651" t="s">
        <v>205</v>
      </c>
      <c r="U1651">
        <v>2003</v>
      </c>
      <c r="Y1651">
        <v>2</v>
      </c>
      <c r="AH1651">
        <v>2</v>
      </c>
      <c r="AI1651">
        <v>2</v>
      </c>
      <c r="AJ1651">
        <v>3</v>
      </c>
      <c r="AM1651" t="s">
        <v>62</v>
      </c>
      <c r="AN1651" t="str">
        <f>CHOOSE(AI1651, "Bottom 20%", "20%-40%", "40%-60%", "60%-80%", "Top 20%")</f>
        <v>20%-40%</v>
      </c>
      <c r="AP1651">
        <v>1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1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</row>
    <row r="1652" spans="1:59">
      <c r="A1652" s="8">
        <v>38073</v>
      </c>
      <c r="B1652" s="8">
        <v>38073</v>
      </c>
      <c r="C1652" t="s">
        <v>203</v>
      </c>
      <c r="E1652" t="s">
        <v>157</v>
      </c>
      <c r="F1652" t="s">
        <v>1983</v>
      </c>
      <c r="G1652" t="s">
        <v>1899</v>
      </c>
      <c r="H1652" t="s">
        <v>1891</v>
      </c>
      <c r="J1652">
        <v>33</v>
      </c>
      <c r="K1652">
        <v>5000</v>
      </c>
      <c r="M1652">
        <v>2004</v>
      </c>
      <c r="N1652" t="s">
        <v>205</v>
      </c>
      <c r="U1652">
        <v>2004</v>
      </c>
      <c r="Z1652">
        <v>2</v>
      </c>
      <c r="AH1652">
        <v>2</v>
      </c>
      <c r="AI1652">
        <v>2</v>
      </c>
      <c r="AJ1652">
        <v>1</v>
      </c>
      <c r="AM1652" t="s">
        <v>62</v>
      </c>
      <c r="AN1652" t="str">
        <f>CHOOSE(AI1652, "Bottom 20%", "20%-40%", "40%-60%", "60%-80%", "Top 20%")</f>
        <v>20%-40%</v>
      </c>
      <c r="AP1652">
        <v>1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1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</row>
    <row r="1653" spans="1:59">
      <c r="A1653" s="8">
        <v>37652</v>
      </c>
      <c r="B1653" s="8">
        <v>37652</v>
      </c>
      <c r="C1653" t="s">
        <v>203</v>
      </c>
      <c r="E1653" t="s">
        <v>157</v>
      </c>
      <c r="F1653" t="s">
        <v>1984</v>
      </c>
      <c r="G1653" t="s">
        <v>1899</v>
      </c>
      <c r="H1653" t="s">
        <v>1891</v>
      </c>
      <c r="J1653">
        <v>10</v>
      </c>
      <c r="K1653">
        <v>20</v>
      </c>
      <c r="M1653">
        <v>2003</v>
      </c>
      <c r="N1653" t="s">
        <v>205</v>
      </c>
      <c r="U1653">
        <v>2003</v>
      </c>
      <c r="Y1653">
        <v>2</v>
      </c>
      <c r="AH1653">
        <v>2</v>
      </c>
      <c r="AI1653">
        <v>2</v>
      </c>
      <c r="AJ1653">
        <v>1</v>
      </c>
      <c r="AM1653" t="s">
        <v>62</v>
      </c>
      <c r="AN1653" t="str">
        <f>CHOOSE(AI1653, "Bottom 20%", "20%-40%", "40%-60%", "60%-80%", "Top 20%")</f>
        <v>20%-40%</v>
      </c>
      <c r="AP1653">
        <v>1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1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</row>
    <row r="1654" spans="1:59">
      <c r="A1654" s="8">
        <v>38739</v>
      </c>
      <c r="B1654" s="8">
        <v>38744</v>
      </c>
      <c r="C1654" t="s">
        <v>203</v>
      </c>
      <c r="E1654" t="s">
        <v>157</v>
      </c>
      <c r="F1654" t="s">
        <v>1985</v>
      </c>
      <c r="G1654" t="s">
        <v>1899</v>
      </c>
      <c r="H1654" t="s">
        <v>1891</v>
      </c>
      <c r="J1654">
        <v>11</v>
      </c>
      <c r="K1654">
        <v>3000</v>
      </c>
      <c r="L1654">
        <v>10.943</v>
      </c>
      <c r="M1654">
        <v>2006</v>
      </c>
      <c r="N1654" t="s">
        <v>205</v>
      </c>
      <c r="U1654">
        <v>2006</v>
      </c>
      <c r="AB1654">
        <v>2</v>
      </c>
      <c r="AH1654">
        <v>2</v>
      </c>
      <c r="AI1654">
        <v>2</v>
      </c>
      <c r="AJ1654">
        <v>6</v>
      </c>
      <c r="AM1654" t="s">
        <v>62</v>
      </c>
      <c r="AN1654" t="str">
        <f>CHOOSE(AI1654, "Bottom 20%", "20%-40%", "40%-60%", "60%-80%", "Top 20%")</f>
        <v>20%-40%</v>
      </c>
      <c r="AP1654">
        <v>1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1</v>
      </c>
      <c r="BC1654">
        <v>0</v>
      </c>
      <c r="BD1654">
        <v>0</v>
      </c>
      <c r="BE1654">
        <v>0</v>
      </c>
      <c r="BF1654">
        <v>0</v>
      </c>
      <c r="BG1654">
        <v>0</v>
      </c>
    </row>
    <row r="1655" spans="1:59">
      <c r="A1655" s="8">
        <v>38597</v>
      </c>
      <c r="B1655" s="8">
        <v>38597</v>
      </c>
      <c r="C1655" t="s">
        <v>203</v>
      </c>
      <c r="E1655" t="s">
        <v>157</v>
      </c>
      <c r="F1655" t="s">
        <v>1986</v>
      </c>
      <c r="G1655" t="s">
        <v>1899</v>
      </c>
      <c r="H1655" t="s">
        <v>1891</v>
      </c>
      <c r="J1655">
        <v>25</v>
      </c>
      <c r="K1655">
        <v>10</v>
      </c>
      <c r="M1655">
        <v>2005</v>
      </c>
      <c r="N1655" t="s">
        <v>205</v>
      </c>
      <c r="U1655">
        <v>2005</v>
      </c>
      <c r="AA1655">
        <v>2</v>
      </c>
      <c r="AH1655">
        <v>2</v>
      </c>
      <c r="AI1655">
        <v>2</v>
      </c>
      <c r="AJ1655">
        <v>1</v>
      </c>
      <c r="AM1655" t="s">
        <v>62</v>
      </c>
      <c r="AN1655" t="str">
        <f>CHOOSE(AI1655, "Bottom 20%", "20%-40%", "40%-60%", "60%-80%", "Top 20%")</f>
        <v>20%-40%</v>
      </c>
      <c r="AP1655">
        <v>1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1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</row>
    <row r="1656" spans="1:59">
      <c r="A1656" s="8">
        <v>36701</v>
      </c>
      <c r="B1656" s="8">
        <v>36701</v>
      </c>
      <c r="C1656" t="s">
        <v>203</v>
      </c>
      <c r="E1656" t="s">
        <v>157</v>
      </c>
      <c r="F1656" t="s">
        <v>1987</v>
      </c>
      <c r="G1656" t="s">
        <v>1899</v>
      </c>
      <c r="H1656" t="s">
        <v>1891</v>
      </c>
      <c r="K1656">
        <v>520</v>
      </c>
      <c r="M1656">
        <v>2000</v>
      </c>
      <c r="N1656" t="s">
        <v>205</v>
      </c>
      <c r="U1656">
        <v>2000</v>
      </c>
      <c r="V1656">
        <v>2</v>
      </c>
      <c r="AH1656">
        <v>2</v>
      </c>
      <c r="AI1656">
        <v>2</v>
      </c>
      <c r="AJ1656">
        <v>1</v>
      </c>
      <c r="AM1656" t="s">
        <v>62</v>
      </c>
      <c r="AN1656" t="str">
        <f>CHOOSE(AI1656, "Bottom 20%", "20%-40%", "40%-60%", "60%-80%", "Top 20%")</f>
        <v>20%-40%</v>
      </c>
      <c r="AP1656">
        <v>1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</row>
    <row r="1657" spans="1:59">
      <c r="A1657" s="8">
        <v>39066</v>
      </c>
      <c r="B1657" s="8">
        <v>39066</v>
      </c>
      <c r="C1657" t="s">
        <v>203</v>
      </c>
      <c r="E1657" t="s">
        <v>157</v>
      </c>
      <c r="F1657" t="s">
        <v>1988</v>
      </c>
      <c r="G1657" t="s">
        <v>1899</v>
      </c>
      <c r="H1657" t="s">
        <v>1891</v>
      </c>
      <c r="J1657">
        <v>17</v>
      </c>
      <c r="M1657">
        <v>2006</v>
      </c>
      <c r="N1657" t="s">
        <v>205</v>
      </c>
      <c r="U1657">
        <v>2006</v>
      </c>
      <c r="AB1657">
        <v>2</v>
      </c>
      <c r="AH1657">
        <v>2</v>
      </c>
      <c r="AI1657">
        <v>2</v>
      </c>
      <c r="AJ1657">
        <v>1</v>
      </c>
      <c r="AM1657" t="s">
        <v>62</v>
      </c>
      <c r="AN1657" t="str">
        <f>CHOOSE(AI1657, "Bottom 20%", "20%-40%", "40%-60%", "60%-80%", "Top 20%")</f>
        <v>20%-40%</v>
      </c>
      <c r="AP1657">
        <v>1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1</v>
      </c>
      <c r="BC1657">
        <v>0</v>
      </c>
      <c r="BD1657">
        <v>0</v>
      </c>
      <c r="BE1657">
        <v>0</v>
      </c>
      <c r="BF1657">
        <v>0</v>
      </c>
      <c r="BG1657">
        <v>0</v>
      </c>
    </row>
    <row r="1658" spans="1:59">
      <c r="A1658" s="8">
        <v>36578</v>
      </c>
      <c r="B1658" s="8">
        <v>36580</v>
      </c>
      <c r="C1658" t="s">
        <v>203</v>
      </c>
      <c r="E1658" t="s">
        <v>157</v>
      </c>
      <c r="F1658" t="s">
        <v>1989</v>
      </c>
      <c r="G1658" t="s">
        <v>1899</v>
      </c>
      <c r="H1658" t="s">
        <v>1891</v>
      </c>
      <c r="J1658">
        <v>34</v>
      </c>
      <c r="L1658">
        <v>11.6</v>
      </c>
      <c r="M1658">
        <v>2000</v>
      </c>
      <c r="N1658" t="s">
        <v>205</v>
      </c>
      <c r="U1658">
        <v>2000</v>
      </c>
      <c r="V1658">
        <v>2</v>
      </c>
      <c r="AH1658">
        <v>2</v>
      </c>
      <c r="AI1658">
        <v>2</v>
      </c>
      <c r="AJ1658">
        <v>3</v>
      </c>
      <c r="AM1658" t="s">
        <v>62</v>
      </c>
      <c r="AN1658" t="str">
        <f>CHOOSE(AI1658, "Bottom 20%", "20%-40%", "40%-60%", "60%-80%", "Top 20%")</f>
        <v>20%-40%</v>
      </c>
      <c r="AP1658">
        <v>1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</row>
    <row r="1659" spans="1:59">
      <c r="A1659" s="8">
        <v>37650</v>
      </c>
      <c r="B1659" s="8">
        <v>37650</v>
      </c>
      <c r="C1659" t="s">
        <v>203</v>
      </c>
      <c r="E1659" t="s">
        <v>157</v>
      </c>
      <c r="F1659" t="s">
        <v>1990</v>
      </c>
      <c r="G1659" t="s">
        <v>1899</v>
      </c>
      <c r="H1659" t="s">
        <v>1891</v>
      </c>
      <c r="J1659">
        <v>21</v>
      </c>
      <c r="K1659">
        <v>1760</v>
      </c>
      <c r="M1659">
        <v>2003</v>
      </c>
      <c r="N1659" t="s">
        <v>205</v>
      </c>
      <c r="U1659">
        <v>2003</v>
      </c>
      <c r="Y1659">
        <v>2</v>
      </c>
      <c r="AH1659">
        <v>2</v>
      </c>
      <c r="AI1659">
        <v>2</v>
      </c>
      <c r="AJ1659">
        <v>1</v>
      </c>
      <c r="AM1659" t="s">
        <v>62</v>
      </c>
      <c r="AN1659" t="str">
        <f>CHOOSE(AI1659, "Bottom 20%", "20%-40%", "40%-60%", "60%-80%", "Top 20%")</f>
        <v>20%-40%</v>
      </c>
      <c r="AP1659">
        <v>1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1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</row>
    <row r="1660" spans="1:59">
      <c r="A1660" s="8">
        <v>38718</v>
      </c>
      <c r="B1660" s="8">
        <v>38721</v>
      </c>
      <c r="C1660" t="s">
        <v>203</v>
      </c>
      <c r="E1660" t="s">
        <v>157</v>
      </c>
      <c r="F1660" t="s">
        <v>1991</v>
      </c>
      <c r="G1660" t="s">
        <v>1899</v>
      </c>
      <c r="H1660" t="s">
        <v>1891</v>
      </c>
      <c r="J1660">
        <v>156</v>
      </c>
      <c r="K1660">
        <v>8313</v>
      </c>
      <c r="L1660">
        <v>27</v>
      </c>
      <c r="M1660">
        <v>2006</v>
      </c>
      <c r="N1660" t="s">
        <v>205</v>
      </c>
      <c r="U1660">
        <v>2006</v>
      </c>
      <c r="AB1660">
        <v>2</v>
      </c>
      <c r="AH1660">
        <v>2</v>
      </c>
      <c r="AI1660">
        <v>2</v>
      </c>
      <c r="AJ1660">
        <v>4</v>
      </c>
      <c r="AM1660" t="s">
        <v>62</v>
      </c>
      <c r="AN1660" t="str">
        <f>CHOOSE(AI1660, "Bottom 20%", "20%-40%", "40%-60%", "60%-80%", "Top 20%")</f>
        <v>20%-40%</v>
      </c>
      <c r="AP1660">
        <v>1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1</v>
      </c>
      <c r="BC1660">
        <v>0</v>
      </c>
      <c r="BD1660">
        <v>0</v>
      </c>
      <c r="BE1660">
        <v>0</v>
      </c>
      <c r="BF1660">
        <v>0</v>
      </c>
      <c r="BG1660">
        <v>0</v>
      </c>
    </row>
    <row r="1661" spans="1:59">
      <c r="A1661" s="8">
        <v>37187</v>
      </c>
      <c r="B1661" s="8">
        <v>37187</v>
      </c>
      <c r="C1661" t="s">
        <v>203</v>
      </c>
      <c r="E1661" t="s">
        <v>157</v>
      </c>
      <c r="F1661" t="s">
        <v>1992</v>
      </c>
      <c r="G1661" t="s">
        <v>1899</v>
      </c>
      <c r="H1661" t="s">
        <v>1891</v>
      </c>
      <c r="K1661">
        <v>600</v>
      </c>
      <c r="M1661">
        <v>2001</v>
      </c>
      <c r="N1661" t="s">
        <v>205</v>
      </c>
      <c r="U1661">
        <v>2001</v>
      </c>
      <c r="W1661">
        <v>2</v>
      </c>
      <c r="AH1661">
        <v>2</v>
      </c>
      <c r="AI1661">
        <v>2</v>
      </c>
      <c r="AJ1661">
        <v>1</v>
      </c>
      <c r="AM1661" t="s">
        <v>62</v>
      </c>
      <c r="AN1661" t="str">
        <f>CHOOSE(AI1661, "Bottom 20%", "20%-40%", "40%-60%", "60%-80%", "Top 20%")</f>
        <v>20%-40%</v>
      </c>
      <c r="AP1661">
        <v>1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1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</row>
    <row r="1662" spans="1:59">
      <c r="A1662" s="8">
        <v>39831</v>
      </c>
      <c r="B1662" s="8">
        <v>39831</v>
      </c>
      <c r="C1662" t="s">
        <v>203</v>
      </c>
      <c r="E1662" t="s">
        <v>157</v>
      </c>
      <c r="F1662" t="s">
        <v>1993</v>
      </c>
      <c r="G1662" t="s">
        <v>1899</v>
      </c>
      <c r="H1662" t="s">
        <v>1891</v>
      </c>
      <c r="J1662">
        <v>15</v>
      </c>
      <c r="K1662">
        <v>5</v>
      </c>
      <c r="M1662">
        <v>2009</v>
      </c>
      <c r="N1662" t="s">
        <v>205</v>
      </c>
      <c r="U1662">
        <v>2009</v>
      </c>
      <c r="AE1662">
        <v>2</v>
      </c>
      <c r="AF1662">
        <v>2</v>
      </c>
      <c r="AG1662">
        <v>2</v>
      </c>
      <c r="AH1662">
        <v>2</v>
      </c>
      <c r="AI1662">
        <v>2</v>
      </c>
      <c r="AJ1662">
        <v>1</v>
      </c>
      <c r="AM1662" t="s">
        <v>62</v>
      </c>
      <c r="AN1662" t="str">
        <f>CHOOSE(AI1662, "Bottom 20%", "20%-40%", "40%-60%", "60%-80%", "Top 20%")</f>
        <v>20%-40%</v>
      </c>
      <c r="AP1662">
        <v>1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1</v>
      </c>
      <c r="BF1662">
        <v>0</v>
      </c>
      <c r="BG1662">
        <v>0</v>
      </c>
    </row>
    <row r="1663" spans="1:59">
      <c r="A1663" s="8">
        <v>38009</v>
      </c>
      <c r="B1663" s="8">
        <v>38016</v>
      </c>
      <c r="C1663" t="s">
        <v>203</v>
      </c>
      <c r="E1663" t="s">
        <v>157</v>
      </c>
      <c r="F1663" t="s">
        <v>1994</v>
      </c>
      <c r="G1663" t="s">
        <v>1899</v>
      </c>
      <c r="H1663" t="s">
        <v>1891</v>
      </c>
      <c r="J1663">
        <v>29</v>
      </c>
      <c r="L1663">
        <v>3.5</v>
      </c>
      <c r="M1663">
        <v>2004</v>
      </c>
      <c r="N1663" t="s">
        <v>205</v>
      </c>
      <c r="U1663">
        <v>2004</v>
      </c>
      <c r="Z1663">
        <v>2</v>
      </c>
      <c r="AH1663">
        <v>2</v>
      </c>
      <c r="AI1663">
        <v>2</v>
      </c>
      <c r="AJ1663">
        <v>8</v>
      </c>
      <c r="AM1663" t="s">
        <v>62</v>
      </c>
      <c r="AN1663" t="str">
        <f>CHOOSE(AI1663, "Bottom 20%", "20%-40%", "40%-60%", "60%-80%", "Top 20%")</f>
        <v>20%-40%</v>
      </c>
      <c r="AP1663">
        <v>1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1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</row>
    <row r="1664" spans="1:59">
      <c r="A1664" s="8">
        <v>38099</v>
      </c>
      <c r="B1664" s="8">
        <v>38099</v>
      </c>
      <c r="C1664" t="s">
        <v>203</v>
      </c>
      <c r="E1664" t="s">
        <v>157</v>
      </c>
      <c r="F1664" t="s">
        <v>1995</v>
      </c>
      <c r="G1664" t="s">
        <v>1899</v>
      </c>
      <c r="H1664" t="s">
        <v>1891</v>
      </c>
      <c r="J1664">
        <v>13</v>
      </c>
      <c r="K1664">
        <v>7</v>
      </c>
      <c r="M1664">
        <v>2004</v>
      </c>
      <c r="N1664" t="s">
        <v>205</v>
      </c>
      <c r="U1664">
        <v>2004</v>
      </c>
      <c r="Z1664">
        <v>2</v>
      </c>
      <c r="AH1664">
        <v>2</v>
      </c>
      <c r="AI1664">
        <v>2</v>
      </c>
      <c r="AJ1664">
        <v>1</v>
      </c>
      <c r="AM1664" t="s">
        <v>62</v>
      </c>
      <c r="AN1664" t="str">
        <f>CHOOSE(AI1664, "Bottom 20%", "20%-40%", "40%-60%", "60%-80%", "Top 20%")</f>
        <v>20%-40%</v>
      </c>
      <c r="AP1664">
        <v>1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1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</row>
    <row r="1665" spans="1:59">
      <c r="A1665" s="8">
        <v>37194</v>
      </c>
      <c r="B1665" s="8">
        <v>37194</v>
      </c>
      <c r="C1665" t="s">
        <v>203</v>
      </c>
      <c r="E1665" t="s">
        <v>157</v>
      </c>
      <c r="F1665" t="s">
        <v>1996</v>
      </c>
      <c r="G1665" t="s">
        <v>1899</v>
      </c>
      <c r="H1665" t="s">
        <v>1891</v>
      </c>
      <c r="K1665">
        <v>310</v>
      </c>
      <c r="M1665">
        <v>2001</v>
      </c>
      <c r="N1665" t="s">
        <v>205</v>
      </c>
      <c r="U1665">
        <v>2001</v>
      </c>
      <c r="W1665">
        <v>2</v>
      </c>
      <c r="AH1665">
        <v>2</v>
      </c>
      <c r="AI1665">
        <v>2</v>
      </c>
      <c r="AJ1665">
        <v>1</v>
      </c>
      <c r="AM1665" t="s">
        <v>62</v>
      </c>
      <c r="AN1665" t="str">
        <f>CHOOSE(AI1665, "Bottom 20%", "20%-40%", "40%-60%", "60%-80%", "Top 20%")</f>
        <v>20%-40%</v>
      </c>
      <c r="AP1665">
        <v>1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1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</row>
    <row r="1666" spans="1:59">
      <c r="A1666" s="8">
        <v>38588</v>
      </c>
      <c r="B1666" s="8">
        <v>38589</v>
      </c>
      <c r="C1666" t="s">
        <v>170</v>
      </c>
      <c r="E1666" t="s">
        <v>157</v>
      </c>
      <c r="F1666" t="s">
        <v>1997</v>
      </c>
      <c r="G1666" t="s">
        <v>1899</v>
      </c>
      <c r="H1666" t="s">
        <v>1891</v>
      </c>
      <c r="J1666">
        <v>12</v>
      </c>
      <c r="K1666">
        <v>20</v>
      </c>
      <c r="M1666">
        <v>2005</v>
      </c>
      <c r="N1666" t="s">
        <v>172</v>
      </c>
      <c r="U1666">
        <v>2005</v>
      </c>
      <c r="AA1666">
        <v>2</v>
      </c>
      <c r="AH1666">
        <v>2</v>
      </c>
      <c r="AI1666">
        <v>2</v>
      </c>
      <c r="AJ1666">
        <v>2</v>
      </c>
      <c r="AM1666" t="s">
        <v>62</v>
      </c>
      <c r="AN1666" t="str">
        <f>CHOOSE(AI1666, "Bottom 20%", "20%-40%", "40%-60%", "60%-80%", "Top 20%")</f>
        <v>20%-40%</v>
      </c>
      <c r="AP1666">
        <v>1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1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</row>
    <row r="1667" spans="1:59">
      <c r="A1667" s="8">
        <v>40059</v>
      </c>
      <c r="B1667" s="8">
        <v>40059</v>
      </c>
      <c r="C1667" t="s">
        <v>170</v>
      </c>
      <c r="E1667" t="s">
        <v>157</v>
      </c>
      <c r="F1667" t="s">
        <v>1998</v>
      </c>
      <c r="G1667" t="s">
        <v>1899</v>
      </c>
      <c r="H1667" t="s">
        <v>1891</v>
      </c>
      <c r="J1667">
        <v>10</v>
      </c>
      <c r="M1667">
        <v>2009</v>
      </c>
      <c r="N1667" t="s">
        <v>172</v>
      </c>
      <c r="U1667">
        <v>2009</v>
      </c>
      <c r="AE1667">
        <v>2</v>
      </c>
      <c r="AF1667">
        <v>2</v>
      </c>
      <c r="AG1667">
        <v>2</v>
      </c>
      <c r="AH1667">
        <v>2</v>
      </c>
      <c r="AI1667">
        <v>2</v>
      </c>
      <c r="AJ1667">
        <v>1</v>
      </c>
      <c r="AM1667" t="s">
        <v>62</v>
      </c>
      <c r="AN1667" t="str">
        <f>CHOOSE(AI1667, "Bottom 20%", "20%-40%", "40%-60%", "60%-80%", "Top 20%")</f>
        <v>20%-40%</v>
      </c>
      <c r="AP1667">
        <v>1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1</v>
      </c>
      <c r="BF1667">
        <v>0</v>
      </c>
      <c r="BG1667">
        <v>0</v>
      </c>
    </row>
    <row r="1668" spans="1:59">
      <c r="A1668" s="8">
        <v>40217</v>
      </c>
      <c r="B1668" s="8">
        <v>40217</v>
      </c>
      <c r="C1668" t="s">
        <v>170</v>
      </c>
      <c r="E1668" t="s">
        <v>157</v>
      </c>
      <c r="F1668" t="s">
        <v>1999</v>
      </c>
      <c r="G1668" t="s">
        <v>1899</v>
      </c>
      <c r="H1668" t="s">
        <v>1905</v>
      </c>
      <c r="J1668">
        <v>14</v>
      </c>
      <c r="M1668">
        <v>2010</v>
      </c>
      <c r="N1668" t="s">
        <v>172</v>
      </c>
      <c r="U1668">
        <v>2010</v>
      </c>
      <c r="AE1668">
        <v>2</v>
      </c>
      <c r="AF1668">
        <v>2</v>
      </c>
      <c r="AG1668">
        <v>2</v>
      </c>
      <c r="AH1668">
        <v>2</v>
      </c>
      <c r="AI1668">
        <v>2</v>
      </c>
      <c r="AJ1668">
        <v>1</v>
      </c>
      <c r="AM1668" t="s">
        <v>62</v>
      </c>
      <c r="AN1668" t="str">
        <f>CHOOSE(AI1668, "Bottom 20%", "20%-40%", "40%-60%", "60%-80%", "Top 20%")</f>
        <v>20%-40%</v>
      </c>
      <c r="AP1668">
        <v>1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1</v>
      </c>
      <c r="BG1668">
        <v>0</v>
      </c>
    </row>
    <row r="1669" spans="1:59">
      <c r="A1669" s="8">
        <v>40033</v>
      </c>
      <c r="B1669" s="8">
        <v>40033</v>
      </c>
      <c r="C1669" t="s">
        <v>170</v>
      </c>
      <c r="E1669" t="s">
        <v>157</v>
      </c>
      <c r="F1669" t="s">
        <v>2000</v>
      </c>
      <c r="G1669" t="s">
        <v>1899</v>
      </c>
      <c r="H1669" t="s">
        <v>1891</v>
      </c>
      <c r="J1669">
        <v>45</v>
      </c>
      <c r="M1669">
        <v>2009</v>
      </c>
      <c r="N1669" t="s">
        <v>172</v>
      </c>
      <c r="U1669">
        <v>2009</v>
      </c>
      <c r="AE1669">
        <v>2</v>
      </c>
      <c r="AF1669">
        <v>2</v>
      </c>
      <c r="AG1669">
        <v>2</v>
      </c>
      <c r="AH1669">
        <v>2</v>
      </c>
      <c r="AI1669">
        <v>2</v>
      </c>
      <c r="AJ1669">
        <v>1</v>
      </c>
      <c r="AM1669" t="s">
        <v>62</v>
      </c>
      <c r="AN1669" t="str">
        <f>CHOOSE(AI1669, "Bottom 20%", "20%-40%", "40%-60%", "60%-80%", "Top 20%")</f>
        <v>20%-40%</v>
      </c>
      <c r="AP1669">
        <v>1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1</v>
      </c>
      <c r="BF1669">
        <v>0</v>
      </c>
      <c r="BG1669">
        <v>0</v>
      </c>
    </row>
    <row r="1670" spans="1:59">
      <c r="A1670" s="8">
        <v>38398</v>
      </c>
      <c r="B1670" s="8">
        <v>38404</v>
      </c>
      <c r="C1670" t="s">
        <v>170</v>
      </c>
      <c r="E1670" t="s">
        <v>157</v>
      </c>
      <c r="F1670" t="s">
        <v>2001</v>
      </c>
      <c r="G1670" t="s">
        <v>1899</v>
      </c>
      <c r="H1670" t="s">
        <v>1905</v>
      </c>
      <c r="J1670">
        <v>250</v>
      </c>
      <c r="K1670">
        <v>5000</v>
      </c>
      <c r="L1670">
        <v>50</v>
      </c>
      <c r="M1670">
        <v>2005</v>
      </c>
      <c r="N1670" t="s">
        <v>172</v>
      </c>
      <c r="U1670">
        <v>2005</v>
      </c>
      <c r="AA1670">
        <v>2</v>
      </c>
      <c r="AH1670">
        <v>2</v>
      </c>
      <c r="AI1670">
        <v>2</v>
      </c>
      <c r="AJ1670">
        <v>7</v>
      </c>
      <c r="AM1670" t="s">
        <v>62</v>
      </c>
      <c r="AN1670" t="str">
        <f>CHOOSE(AI1670, "Bottom 20%", "20%-40%", "40%-60%", "60%-80%", "Top 20%")</f>
        <v>20%-40%</v>
      </c>
      <c r="AP1670">
        <v>1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1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</row>
    <row r="1671" spans="1:59">
      <c r="A1671" s="8">
        <v>39486</v>
      </c>
      <c r="B1671" s="8">
        <v>39486</v>
      </c>
      <c r="C1671" t="s">
        <v>170</v>
      </c>
      <c r="E1671" t="s">
        <v>157</v>
      </c>
      <c r="F1671" t="s">
        <v>2002</v>
      </c>
      <c r="G1671" t="s">
        <v>1899</v>
      </c>
      <c r="H1671" t="s">
        <v>1891</v>
      </c>
      <c r="J1671">
        <v>37</v>
      </c>
      <c r="M1671">
        <v>2008</v>
      </c>
      <c r="N1671" t="s">
        <v>172</v>
      </c>
      <c r="U1671">
        <v>2008</v>
      </c>
      <c r="AD1671">
        <v>2</v>
      </c>
      <c r="AH1671">
        <v>2</v>
      </c>
      <c r="AI1671">
        <v>2</v>
      </c>
      <c r="AJ1671">
        <v>1</v>
      </c>
      <c r="AM1671" t="s">
        <v>62</v>
      </c>
      <c r="AN1671" t="str">
        <f>CHOOSE(AI1671, "Bottom 20%", "20%-40%", "40%-60%", "60%-80%", "Top 20%")</f>
        <v>20%-40%</v>
      </c>
      <c r="AP1671">
        <v>1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1</v>
      </c>
      <c r="BE1671">
        <v>0</v>
      </c>
      <c r="BF1671">
        <v>0</v>
      </c>
      <c r="BG1671">
        <v>0</v>
      </c>
    </row>
    <row r="1672" spans="1:59">
      <c r="A1672" s="8">
        <v>40332</v>
      </c>
      <c r="B1672" s="8">
        <v>40332</v>
      </c>
      <c r="C1672" t="s">
        <v>250</v>
      </c>
      <c r="E1672" t="s">
        <v>186</v>
      </c>
      <c r="F1672" t="s">
        <v>2003</v>
      </c>
      <c r="G1672" t="s">
        <v>1899</v>
      </c>
      <c r="H1672" t="s">
        <v>1891</v>
      </c>
      <c r="K1672">
        <v>8350</v>
      </c>
      <c r="M1672">
        <v>2010</v>
      </c>
      <c r="N1672" t="s">
        <v>251</v>
      </c>
      <c r="U1672">
        <v>2010</v>
      </c>
      <c r="AE1672">
        <v>2</v>
      </c>
      <c r="AF1672">
        <v>2</v>
      </c>
      <c r="AG1672">
        <v>2</v>
      </c>
      <c r="AH1672">
        <v>2</v>
      </c>
      <c r="AI1672">
        <v>2</v>
      </c>
      <c r="AJ1672">
        <v>1</v>
      </c>
      <c r="AM1672" t="s">
        <v>62</v>
      </c>
      <c r="AN1672" t="str">
        <f>CHOOSE(AI1672, "Bottom 20%", "20%-40%", "40%-60%", "60%-80%", "Top 20%")</f>
        <v>20%-40%</v>
      </c>
      <c r="AP1672">
        <v>0</v>
      </c>
      <c r="AQ1672">
        <v>0</v>
      </c>
      <c r="AR1672">
        <v>0</v>
      </c>
      <c r="AS1672">
        <v>1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1</v>
      </c>
      <c r="BG1672">
        <v>0</v>
      </c>
    </row>
    <row r="1673" spans="1:59">
      <c r="A1673" s="8">
        <v>38162</v>
      </c>
      <c r="B1673" s="8">
        <v>38166</v>
      </c>
      <c r="C1673" t="s">
        <v>222</v>
      </c>
      <c r="E1673" t="s">
        <v>207</v>
      </c>
      <c r="F1673" t="s">
        <v>2004</v>
      </c>
      <c r="G1673" t="s">
        <v>1899</v>
      </c>
      <c r="H1673" t="s">
        <v>1891</v>
      </c>
      <c r="J1673">
        <v>29</v>
      </c>
      <c r="K1673">
        <v>5769</v>
      </c>
      <c r="M1673">
        <v>2004</v>
      </c>
      <c r="N1673" t="s">
        <v>224</v>
      </c>
      <c r="U1673">
        <v>2004</v>
      </c>
      <c r="Z1673">
        <v>2</v>
      </c>
      <c r="AH1673">
        <v>2</v>
      </c>
      <c r="AI1673">
        <v>2</v>
      </c>
      <c r="AJ1673">
        <v>5</v>
      </c>
      <c r="AM1673" t="s">
        <v>62</v>
      </c>
      <c r="AN1673" t="str">
        <f>CHOOSE(AI1673, "Bottom 20%", "20%-40%", "40%-60%", "60%-80%", "Top 20%")</f>
        <v>20%-40%</v>
      </c>
      <c r="AP1673">
        <v>0</v>
      </c>
      <c r="AQ1673">
        <v>0</v>
      </c>
      <c r="AR1673">
        <v>1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1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</row>
    <row r="1674" spans="1:59">
      <c r="A1674" s="8">
        <v>38762</v>
      </c>
      <c r="B1674" s="8">
        <v>38762</v>
      </c>
      <c r="C1674" t="s">
        <v>389</v>
      </c>
      <c r="E1674" t="s">
        <v>157</v>
      </c>
      <c r="F1674" t="s">
        <v>2005</v>
      </c>
      <c r="G1674" t="s">
        <v>1899</v>
      </c>
      <c r="H1674" t="s">
        <v>1891</v>
      </c>
      <c r="J1674">
        <v>11</v>
      </c>
      <c r="K1674">
        <v>7525</v>
      </c>
      <c r="M1674">
        <v>2006</v>
      </c>
      <c r="N1674" t="s">
        <v>391</v>
      </c>
      <c r="U1674">
        <v>2006</v>
      </c>
      <c r="AB1674">
        <v>2</v>
      </c>
      <c r="AH1674">
        <v>2</v>
      </c>
      <c r="AI1674">
        <v>2</v>
      </c>
      <c r="AJ1674">
        <v>1</v>
      </c>
      <c r="AM1674" t="s">
        <v>62</v>
      </c>
      <c r="AN1674" t="str">
        <f>CHOOSE(AI1674, "Bottom 20%", "20%-40%", "40%-60%", "60%-80%", "Top 20%")</f>
        <v>20%-40%</v>
      </c>
      <c r="AP1674">
        <v>1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1</v>
      </c>
      <c r="BC1674">
        <v>0</v>
      </c>
      <c r="BD1674">
        <v>0</v>
      </c>
      <c r="BE1674">
        <v>0</v>
      </c>
      <c r="BF1674">
        <v>0</v>
      </c>
      <c r="BG1674">
        <v>0</v>
      </c>
    </row>
    <row r="1675" spans="1:59">
      <c r="A1675" s="8">
        <v>36717</v>
      </c>
      <c r="B1675" s="8">
        <v>36717</v>
      </c>
      <c r="C1675" t="s">
        <v>389</v>
      </c>
      <c r="E1675" t="s">
        <v>157</v>
      </c>
      <c r="F1675" t="s">
        <v>2006</v>
      </c>
      <c r="G1675" t="s">
        <v>1899</v>
      </c>
      <c r="H1675" t="s">
        <v>2007</v>
      </c>
      <c r="I1675" t="s">
        <v>2008</v>
      </c>
      <c r="J1675">
        <v>287</v>
      </c>
      <c r="K1675">
        <v>2838</v>
      </c>
      <c r="M1675">
        <v>2000</v>
      </c>
      <c r="N1675" t="s">
        <v>391</v>
      </c>
      <c r="U1675">
        <v>2000</v>
      </c>
      <c r="V1675">
        <v>2</v>
      </c>
      <c r="AH1675">
        <v>2</v>
      </c>
      <c r="AI1675">
        <v>2</v>
      </c>
      <c r="AJ1675">
        <v>1</v>
      </c>
      <c r="AM1675" t="s">
        <v>62</v>
      </c>
      <c r="AN1675" t="str">
        <f>CHOOSE(AI1675, "Bottom 20%", "20%-40%", "40%-60%", "60%-80%", "Top 20%")</f>
        <v>20%-40%</v>
      </c>
      <c r="AP1675">
        <v>1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</row>
    <row r="1676" spans="1:59">
      <c r="A1676" s="8">
        <v>39697</v>
      </c>
      <c r="B1676" s="8">
        <v>39697</v>
      </c>
      <c r="C1676" t="s">
        <v>389</v>
      </c>
      <c r="E1676" t="s">
        <v>157</v>
      </c>
      <c r="F1676" t="s">
        <v>2009</v>
      </c>
      <c r="G1676" t="s">
        <v>1899</v>
      </c>
      <c r="H1676" t="s">
        <v>1891</v>
      </c>
      <c r="J1676">
        <v>24</v>
      </c>
      <c r="K1676">
        <v>5028</v>
      </c>
      <c r="M1676">
        <v>2008</v>
      </c>
      <c r="N1676" t="s">
        <v>391</v>
      </c>
      <c r="U1676">
        <v>2008</v>
      </c>
      <c r="AD1676">
        <v>2</v>
      </c>
      <c r="AH1676">
        <v>2</v>
      </c>
      <c r="AI1676">
        <v>2</v>
      </c>
      <c r="AJ1676">
        <v>1</v>
      </c>
      <c r="AM1676" t="s">
        <v>62</v>
      </c>
      <c r="AN1676" t="str">
        <f>CHOOSE(AI1676, "Bottom 20%", "20%-40%", "40%-60%", "60%-80%", "Top 20%")</f>
        <v>20%-40%</v>
      </c>
      <c r="AP1676">
        <v>1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1</v>
      </c>
      <c r="BE1676">
        <v>0</v>
      </c>
      <c r="BF1676">
        <v>0</v>
      </c>
      <c r="BG1676">
        <v>0</v>
      </c>
    </row>
    <row r="1677" spans="1:59">
      <c r="A1677" s="8">
        <v>39951</v>
      </c>
      <c r="B1677" s="8">
        <v>39951</v>
      </c>
      <c r="C1677" t="s">
        <v>389</v>
      </c>
      <c r="E1677" t="s">
        <v>157</v>
      </c>
      <c r="F1677" t="s">
        <v>2010</v>
      </c>
      <c r="G1677" t="s">
        <v>1899</v>
      </c>
      <c r="H1677" t="s">
        <v>1891</v>
      </c>
      <c r="J1677">
        <v>10</v>
      </c>
      <c r="K1677">
        <v>16</v>
      </c>
      <c r="M1677">
        <v>2009</v>
      </c>
      <c r="N1677" t="s">
        <v>391</v>
      </c>
      <c r="U1677">
        <v>2009</v>
      </c>
      <c r="AE1677">
        <v>2</v>
      </c>
      <c r="AF1677">
        <v>2</v>
      </c>
      <c r="AG1677">
        <v>2</v>
      </c>
      <c r="AH1677">
        <v>2</v>
      </c>
      <c r="AI1677">
        <v>2</v>
      </c>
      <c r="AJ1677">
        <v>1</v>
      </c>
      <c r="AM1677" t="s">
        <v>62</v>
      </c>
      <c r="AN1677" t="str">
        <f>CHOOSE(AI1677, "Bottom 20%", "20%-40%", "40%-60%", "60%-80%", "Top 20%")</f>
        <v>20%-40%</v>
      </c>
      <c r="AP1677">
        <v>1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1</v>
      </c>
      <c r="BF1677">
        <v>0</v>
      </c>
      <c r="BG1677">
        <v>0</v>
      </c>
    </row>
    <row r="1678" spans="1:59">
      <c r="A1678" s="8">
        <v>40179</v>
      </c>
      <c r="B1678" s="8">
        <v>40179</v>
      </c>
      <c r="C1678" t="s">
        <v>389</v>
      </c>
      <c r="E1678" t="s">
        <v>157</v>
      </c>
      <c r="F1678" t="s">
        <v>2011</v>
      </c>
      <c r="G1678" t="s">
        <v>1899</v>
      </c>
      <c r="H1678" t="s">
        <v>1891</v>
      </c>
      <c r="J1678">
        <v>2</v>
      </c>
      <c r="K1678">
        <v>927</v>
      </c>
      <c r="L1678">
        <v>7.8E-2</v>
      </c>
      <c r="M1678">
        <v>2010</v>
      </c>
      <c r="N1678" t="s">
        <v>391</v>
      </c>
      <c r="U1678">
        <v>2010</v>
      </c>
      <c r="AE1678">
        <v>2</v>
      </c>
      <c r="AF1678">
        <v>2</v>
      </c>
      <c r="AG1678">
        <v>2</v>
      </c>
      <c r="AH1678">
        <v>2</v>
      </c>
      <c r="AI1678">
        <v>2</v>
      </c>
      <c r="AJ1678">
        <v>1</v>
      </c>
      <c r="AM1678" t="s">
        <v>62</v>
      </c>
      <c r="AN1678" t="str">
        <f>CHOOSE(AI1678, "Bottom 20%", "20%-40%", "40%-60%", "60%-80%", "Top 20%")</f>
        <v>20%-40%</v>
      </c>
      <c r="AP1678">
        <v>1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1</v>
      </c>
      <c r="BG1678">
        <v>0</v>
      </c>
    </row>
    <row r="1679" spans="1:59">
      <c r="A1679" s="8">
        <v>38765</v>
      </c>
      <c r="B1679" s="8">
        <v>38765</v>
      </c>
      <c r="C1679" t="s">
        <v>389</v>
      </c>
      <c r="E1679" t="s">
        <v>157</v>
      </c>
      <c r="F1679" t="s">
        <v>2012</v>
      </c>
      <c r="G1679" t="s">
        <v>1899</v>
      </c>
      <c r="H1679" t="s">
        <v>1891</v>
      </c>
      <c r="J1679">
        <v>1126</v>
      </c>
      <c r="K1679">
        <v>5926</v>
      </c>
      <c r="L1679">
        <v>2.2029999999999998</v>
      </c>
      <c r="M1679">
        <v>2006</v>
      </c>
      <c r="N1679" t="s">
        <v>391</v>
      </c>
      <c r="U1679">
        <v>2006</v>
      </c>
      <c r="AB1679">
        <v>2</v>
      </c>
      <c r="AH1679">
        <v>2</v>
      </c>
      <c r="AI1679">
        <v>2</v>
      </c>
      <c r="AJ1679">
        <v>1</v>
      </c>
      <c r="AM1679" t="s">
        <v>62</v>
      </c>
      <c r="AN1679" t="str">
        <f>CHOOSE(AI1679, "Bottom 20%", "20%-40%", "40%-60%", "60%-80%", "Top 20%")</f>
        <v>20%-40%</v>
      </c>
      <c r="AP1679">
        <v>1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1</v>
      </c>
      <c r="BC1679">
        <v>0</v>
      </c>
      <c r="BD1679">
        <v>0</v>
      </c>
      <c r="BE1679">
        <v>0</v>
      </c>
      <c r="BF1679">
        <v>0</v>
      </c>
      <c r="BG1679">
        <v>0</v>
      </c>
    </row>
    <row r="1680" spans="1:59">
      <c r="A1680" s="8">
        <v>38942</v>
      </c>
      <c r="B1680" s="8">
        <v>38942</v>
      </c>
      <c r="C1680" t="s">
        <v>389</v>
      </c>
      <c r="E1680" t="s">
        <v>157</v>
      </c>
      <c r="F1680" t="s">
        <v>2013</v>
      </c>
      <c r="G1680" t="s">
        <v>1899</v>
      </c>
      <c r="H1680" t="s">
        <v>1905</v>
      </c>
      <c r="J1680">
        <v>6</v>
      </c>
      <c r="K1680">
        <v>1200</v>
      </c>
      <c r="M1680">
        <v>2006</v>
      </c>
      <c r="N1680" t="s">
        <v>391</v>
      </c>
      <c r="U1680">
        <v>2006</v>
      </c>
      <c r="AB1680">
        <v>2</v>
      </c>
      <c r="AH1680">
        <v>2</v>
      </c>
      <c r="AI1680">
        <v>2</v>
      </c>
      <c r="AJ1680">
        <v>1</v>
      </c>
      <c r="AM1680" t="s">
        <v>62</v>
      </c>
      <c r="AN1680" t="str">
        <f>CHOOSE(AI1680, "Bottom 20%", "20%-40%", "40%-60%", "60%-80%", "Top 20%")</f>
        <v>20%-40%</v>
      </c>
      <c r="AP1680">
        <v>1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1</v>
      </c>
      <c r="BC1680">
        <v>0</v>
      </c>
      <c r="BD1680">
        <v>0</v>
      </c>
      <c r="BE1680">
        <v>0</v>
      </c>
      <c r="BF1680">
        <v>0</v>
      </c>
      <c r="BG1680">
        <v>0</v>
      </c>
    </row>
    <row r="1681" spans="1:59">
      <c r="A1681" s="8">
        <v>37974</v>
      </c>
      <c r="B1681" s="8">
        <v>37993</v>
      </c>
      <c r="C1681" t="s">
        <v>389</v>
      </c>
      <c r="E1681" t="s">
        <v>157</v>
      </c>
      <c r="F1681" t="s">
        <v>2014</v>
      </c>
      <c r="G1681" t="s">
        <v>1899</v>
      </c>
      <c r="H1681" t="s">
        <v>1891</v>
      </c>
      <c r="J1681">
        <v>255</v>
      </c>
      <c r="K1681">
        <v>217988</v>
      </c>
      <c r="L1681">
        <v>7</v>
      </c>
      <c r="M1681">
        <v>2004</v>
      </c>
      <c r="N1681" t="s">
        <v>391</v>
      </c>
      <c r="U1681">
        <v>2003</v>
      </c>
      <c r="Y1681">
        <v>2</v>
      </c>
      <c r="AH1681">
        <v>2</v>
      </c>
      <c r="AI1681">
        <v>2</v>
      </c>
      <c r="AJ1681">
        <v>20</v>
      </c>
      <c r="AM1681" t="s">
        <v>62</v>
      </c>
      <c r="AN1681" t="str">
        <f>CHOOSE(AI1681, "Bottom 20%", "20%-40%", "40%-60%", "60%-80%", "Top 20%")</f>
        <v>20%-40%</v>
      </c>
      <c r="AP1681">
        <v>1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1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</row>
    <row r="1682" spans="1:59">
      <c r="A1682" s="8">
        <v>37744</v>
      </c>
      <c r="B1682" s="8">
        <v>37744</v>
      </c>
      <c r="C1682" t="s">
        <v>404</v>
      </c>
      <c r="E1682" t="s">
        <v>343</v>
      </c>
      <c r="F1682" t="s">
        <v>2015</v>
      </c>
      <c r="G1682" t="s">
        <v>1899</v>
      </c>
      <c r="H1682" t="s">
        <v>1891</v>
      </c>
      <c r="J1682">
        <v>13</v>
      </c>
      <c r="K1682">
        <v>21</v>
      </c>
      <c r="M1682">
        <v>2003</v>
      </c>
      <c r="N1682" t="s">
        <v>406</v>
      </c>
      <c r="U1682">
        <v>2003</v>
      </c>
      <c r="Y1682">
        <v>2</v>
      </c>
      <c r="AH1682">
        <v>1</v>
      </c>
      <c r="AI1682">
        <v>2</v>
      </c>
      <c r="AJ1682">
        <v>1</v>
      </c>
      <c r="AM1682" t="s">
        <v>62</v>
      </c>
      <c r="AN1682" t="str">
        <f>CHOOSE(AI1682, "Bottom 20%", "20%-40%", "40%-60%", "60%-80%", "Top 20%")</f>
        <v>20%-40%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1</v>
      </c>
      <c r="AV1682">
        <v>0</v>
      </c>
      <c r="AW1682">
        <v>0</v>
      </c>
      <c r="AX1682">
        <v>0</v>
      </c>
      <c r="AY1682">
        <v>1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</row>
    <row r="1683" spans="1:59">
      <c r="A1683" s="8">
        <v>37348</v>
      </c>
      <c r="B1683" s="8">
        <v>37348</v>
      </c>
      <c r="C1683" t="s">
        <v>404</v>
      </c>
      <c r="E1683" t="s">
        <v>343</v>
      </c>
      <c r="F1683" t="s">
        <v>2016</v>
      </c>
      <c r="G1683" t="s">
        <v>1899</v>
      </c>
      <c r="H1683" t="s">
        <v>1891</v>
      </c>
      <c r="J1683">
        <v>36</v>
      </c>
      <c r="K1683">
        <v>174</v>
      </c>
      <c r="M1683">
        <v>2002</v>
      </c>
      <c r="N1683" t="s">
        <v>406</v>
      </c>
      <c r="U1683">
        <v>2002</v>
      </c>
      <c r="X1683">
        <v>2</v>
      </c>
      <c r="AH1683">
        <v>1</v>
      </c>
      <c r="AI1683">
        <v>2</v>
      </c>
      <c r="AJ1683">
        <v>1</v>
      </c>
      <c r="AM1683" t="s">
        <v>62</v>
      </c>
      <c r="AN1683" t="str">
        <f>CHOOSE(AI1683, "Bottom 20%", "20%-40%", "40%-60%", "60%-80%", "Top 20%")</f>
        <v>20%-40%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1</v>
      </c>
      <c r="AV1683">
        <v>0</v>
      </c>
      <c r="AW1683">
        <v>0</v>
      </c>
      <c r="AX1683">
        <v>1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</row>
    <row r="1684" spans="1:59">
      <c r="A1684" s="8">
        <v>37834</v>
      </c>
      <c r="B1684" s="8">
        <v>37834</v>
      </c>
      <c r="C1684" t="s">
        <v>404</v>
      </c>
      <c r="E1684" t="s">
        <v>343</v>
      </c>
      <c r="F1684" t="s">
        <v>2017</v>
      </c>
      <c r="G1684" t="s">
        <v>1899</v>
      </c>
      <c r="H1684" t="s">
        <v>1891</v>
      </c>
      <c r="K1684">
        <v>600</v>
      </c>
      <c r="M1684">
        <v>2003</v>
      </c>
      <c r="N1684" t="s">
        <v>406</v>
      </c>
      <c r="U1684">
        <v>2003</v>
      </c>
      <c r="Y1684">
        <v>2</v>
      </c>
      <c r="AH1684">
        <v>1</v>
      </c>
      <c r="AI1684">
        <v>2</v>
      </c>
      <c r="AJ1684">
        <v>1</v>
      </c>
      <c r="AM1684" t="s">
        <v>62</v>
      </c>
      <c r="AN1684" t="str">
        <f>CHOOSE(AI1684, "Bottom 20%", "20%-40%", "40%-60%", "60%-80%", "Top 20%")</f>
        <v>20%-40%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1</v>
      </c>
      <c r="AV1684">
        <v>0</v>
      </c>
      <c r="AW1684">
        <v>0</v>
      </c>
      <c r="AX1684">
        <v>0</v>
      </c>
      <c r="AY1684">
        <v>1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</row>
    <row r="1685" spans="1:59">
      <c r="A1685" s="8">
        <v>37531</v>
      </c>
      <c r="B1685" s="8">
        <v>37531</v>
      </c>
      <c r="C1685" t="s">
        <v>277</v>
      </c>
      <c r="E1685" t="s">
        <v>186</v>
      </c>
      <c r="F1685" t="s">
        <v>2018</v>
      </c>
      <c r="G1685" t="s">
        <v>1899</v>
      </c>
      <c r="H1685" t="s">
        <v>1891</v>
      </c>
      <c r="J1685">
        <v>80</v>
      </c>
      <c r="K1685">
        <v>23</v>
      </c>
      <c r="M1685">
        <v>2002</v>
      </c>
      <c r="N1685" t="s">
        <v>279</v>
      </c>
      <c r="U1685">
        <v>2002</v>
      </c>
      <c r="X1685">
        <v>2</v>
      </c>
      <c r="AH1685">
        <v>2</v>
      </c>
      <c r="AI1685">
        <v>2</v>
      </c>
      <c r="AJ1685">
        <v>1</v>
      </c>
      <c r="AM1685" t="s">
        <v>62</v>
      </c>
      <c r="AN1685" t="str">
        <f>CHOOSE(AI1685, "Bottom 20%", "20%-40%", "40%-60%", "60%-80%", "Top 20%")</f>
        <v>20%-40%</v>
      </c>
      <c r="AP1685">
        <v>0</v>
      </c>
      <c r="AQ1685">
        <v>0</v>
      </c>
      <c r="AR1685">
        <v>0</v>
      </c>
      <c r="AS1685">
        <v>1</v>
      </c>
      <c r="AT1685">
        <v>0</v>
      </c>
      <c r="AU1685">
        <v>0</v>
      </c>
      <c r="AV1685">
        <v>0</v>
      </c>
      <c r="AW1685">
        <v>0</v>
      </c>
      <c r="AX1685">
        <v>1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</row>
    <row r="1686" spans="1:59">
      <c r="A1686" s="8">
        <v>38831</v>
      </c>
      <c r="B1686" s="8">
        <v>38845</v>
      </c>
      <c r="C1686" t="s">
        <v>185</v>
      </c>
      <c r="E1686" t="s">
        <v>186</v>
      </c>
      <c r="F1686" t="s">
        <v>2019</v>
      </c>
      <c r="G1686" t="s">
        <v>1899</v>
      </c>
      <c r="H1686" t="s">
        <v>1891</v>
      </c>
      <c r="J1686">
        <v>1</v>
      </c>
      <c r="K1686">
        <v>13000</v>
      </c>
      <c r="M1686">
        <v>2006</v>
      </c>
      <c r="N1686" t="s">
        <v>188</v>
      </c>
      <c r="U1686">
        <v>2006</v>
      </c>
      <c r="AB1686">
        <v>2</v>
      </c>
      <c r="AH1686">
        <v>1</v>
      </c>
      <c r="AI1686">
        <v>2</v>
      </c>
      <c r="AJ1686">
        <v>15</v>
      </c>
      <c r="AM1686" t="s">
        <v>62</v>
      </c>
      <c r="AN1686" t="str">
        <f>CHOOSE(AI1686, "Bottom 20%", "20%-40%", "40%-60%", "60%-80%", "Top 20%")</f>
        <v>20%-40%</v>
      </c>
      <c r="AP1686">
        <v>0</v>
      </c>
      <c r="AQ1686">
        <v>0</v>
      </c>
      <c r="AR1686">
        <v>0</v>
      </c>
      <c r="AS1686">
        <v>1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1</v>
      </c>
      <c r="BC1686">
        <v>0</v>
      </c>
      <c r="BD1686">
        <v>0</v>
      </c>
      <c r="BE1686">
        <v>0</v>
      </c>
      <c r="BF1686">
        <v>0</v>
      </c>
      <c r="BG1686">
        <v>0</v>
      </c>
    </row>
    <row r="1687" spans="1:59">
      <c r="A1687" s="8">
        <v>39438</v>
      </c>
      <c r="B1687" s="8">
        <v>39438</v>
      </c>
      <c r="C1687" t="s">
        <v>185</v>
      </c>
      <c r="E1687" t="s">
        <v>186</v>
      </c>
      <c r="F1687" t="s">
        <v>2020</v>
      </c>
      <c r="G1687" t="s">
        <v>1899</v>
      </c>
      <c r="H1687" t="s">
        <v>1905</v>
      </c>
      <c r="J1687">
        <v>16</v>
      </c>
      <c r="M1687">
        <v>2007</v>
      </c>
      <c r="N1687" t="s">
        <v>188</v>
      </c>
      <c r="U1687">
        <v>2007</v>
      </c>
      <c r="AC1687">
        <v>2</v>
      </c>
      <c r="AH1687">
        <v>1</v>
      </c>
      <c r="AI1687">
        <v>2</v>
      </c>
      <c r="AJ1687">
        <v>1</v>
      </c>
      <c r="AM1687" t="s">
        <v>62</v>
      </c>
      <c r="AN1687" t="str">
        <f>CHOOSE(AI1687, "Bottom 20%", "20%-40%", "40%-60%", "60%-80%", "Top 20%")</f>
        <v>20%-40%</v>
      </c>
      <c r="AP1687">
        <v>0</v>
      </c>
      <c r="AQ1687">
        <v>0</v>
      </c>
      <c r="AR1687">
        <v>0</v>
      </c>
      <c r="AS1687">
        <v>1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1</v>
      </c>
      <c r="BD1687">
        <v>0</v>
      </c>
      <c r="BE1687">
        <v>0</v>
      </c>
      <c r="BF1687">
        <v>0</v>
      </c>
      <c r="BG1687">
        <v>0</v>
      </c>
    </row>
    <row r="1688" spans="1:59">
      <c r="A1688" s="8">
        <v>38743</v>
      </c>
      <c r="B1688" s="8">
        <v>38750</v>
      </c>
      <c r="C1688" t="s">
        <v>185</v>
      </c>
      <c r="E1688" t="s">
        <v>186</v>
      </c>
      <c r="F1688" t="s">
        <v>2021</v>
      </c>
      <c r="G1688" t="s">
        <v>1899</v>
      </c>
      <c r="H1688" t="s">
        <v>1905</v>
      </c>
      <c r="J1688">
        <v>21</v>
      </c>
      <c r="K1688">
        <v>728</v>
      </c>
      <c r="M1688">
        <v>2006</v>
      </c>
      <c r="N1688" t="s">
        <v>188</v>
      </c>
      <c r="U1688">
        <v>2006</v>
      </c>
      <c r="AB1688">
        <v>2</v>
      </c>
      <c r="AH1688">
        <v>1</v>
      </c>
      <c r="AI1688">
        <v>2</v>
      </c>
      <c r="AJ1688">
        <v>8</v>
      </c>
      <c r="AM1688" t="s">
        <v>62</v>
      </c>
      <c r="AN1688" t="str">
        <f>CHOOSE(AI1688, "Bottom 20%", "20%-40%", "40%-60%", "60%-80%", "Top 20%")</f>
        <v>20%-40%</v>
      </c>
      <c r="AP1688">
        <v>0</v>
      </c>
      <c r="AQ1688">
        <v>0</v>
      </c>
      <c r="AR1688">
        <v>0</v>
      </c>
      <c r="AS1688">
        <v>1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1</v>
      </c>
      <c r="BC1688">
        <v>0</v>
      </c>
      <c r="BD1688">
        <v>0</v>
      </c>
      <c r="BE1688">
        <v>0</v>
      </c>
      <c r="BF1688">
        <v>0</v>
      </c>
      <c r="BG1688">
        <v>0</v>
      </c>
    </row>
    <row r="1689" spans="1:59">
      <c r="A1689" s="8">
        <v>36802</v>
      </c>
      <c r="B1689" s="8">
        <v>36802</v>
      </c>
      <c r="C1689" t="s">
        <v>239</v>
      </c>
      <c r="E1689" t="s">
        <v>157</v>
      </c>
      <c r="F1689" t="s">
        <v>2022</v>
      </c>
      <c r="G1689" t="s">
        <v>1899</v>
      </c>
      <c r="H1689" t="s">
        <v>1891</v>
      </c>
      <c r="J1689">
        <v>40</v>
      </c>
      <c r="K1689">
        <v>17</v>
      </c>
      <c r="M1689">
        <v>2000</v>
      </c>
      <c r="N1689" t="s">
        <v>241</v>
      </c>
      <c r="U1689">
        <v>2000</v>
      </c>
      <c r="V1689">
        <v>2</v>
      </c>
      <c r="AH1689">
        <v>2</v>
      </c>
      <c r="AI1689">
        <v>2</v>
      </c>
      <c r="AJ1689">
        <v>1</v>
      </c>
      <c r="AM1689" t="s">
        <v>62</v>
      </c>
      <c r="AN1689" t="str">
        <f>CHOOSE(AI1689, "Bottom 20%", "20%-40%", "40%-60%", "60%-80%", "Top 20%")</f>
        <v>20%-40%</v>
      </c>
      <c r="AP1689">
        <v>1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</row>
    <row r="1690" spans="1:59">
      <c r="A1690" s="8">
        <v>36729</v>
      </c>
      <c r="B1690" s="8">
        <v>36729</v>
      </c>
      <c r="C1690" t="s">
        <v>239</v>
      </c>
      <c r="E1690" t="s">
        <v>157</v>
      </c>
      <c r="F1690" t="s">
        <v>2023</v>
      </c>
      <c r="G1690" t="s">
        <v>1899</v>
      </c>
      <c r="H1690" t="s">
        <v>1891</v>
      </c>
      <c r="J1690">
        <v>33</v>
      </c>
      <c r="K1690">
        <v>22</v>
      </c>
      <c r="M1690">
        <v>2000</v>
      </c>
      <c r="N1690" t="s">
        <v>241</v>
      </c>
      <c r="U1690">
        <v>2000</v>
      </c>
      <c r="V1690">
        <v>2</v>
      </c>
      <c r="AH1690">
        <v>2</v>
      </c>
      <c r="AI1690">
        <v>2</v>
      </c>
      <c r="AJ1690">
        <v>1</v>
      </c>
      <c r="AM1690" t="s">
        <v>62</v>
      </c>
      <c r="AN1690" t="str">
        <f>CHOOSE(AI1690, "Bottom 20%", "20%-40%", "40%-60%", "60%-80%", "Top 20%")</f>
        <v>20%-40%</v>
      </c>
      <c r="AP1690">
        <v>1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</row>
    <row r="1691" spans="1:59">
      <c r="A1691" s="8">
        <v>38243</v>
      </c>
      <c r="B1691" s="8">
        <v>38243</v>
      </c>
      <c r="C1691" t="s">
        <v>239</v>
      </c>
      <c r="E1691" t="s">
        <v>157</v>
      </c>
      <c r="F1691" t="s">
        <v>2024</v>
      </c>
      <c r="G1691" t="s">
        <v>1899</v>
      </c>
      <c r="H1691" t="s">
        <v>1891</v>
      </c>
      <c r="J1691">
        <v>23</v>
      </c>
      <c r="M1691">
        <v>2004</v>
      </c>
      <c r="N1691" t="s">
        <v>241</v>
      </c>
      <c r="U1691">
        <v>2004</v>
      </c>
      <c r="Z1691">
        <v>2</v>
      </c>
      <c r="AH1691">
        <v>2</v>
      </c>
      <c r="AI1691">
        <v>2</v>
      </c>
      <c r="AJ1691">
        <v>1</v>
      </c>
      <c r="AM1691" t="s">
        <v>62</v>
      </c>
      <c r="AN1691" t="str">
        <f>CHOOSE(AI1691, "Bottom 20%", "20%-40%", "40%-60%", "60%-80%", "Top 20%")</f>
        <v>20%-40%</v>
      </c>
      <c r="AP1691">
        <v>1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1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</row>
    <row r="1692" spans="1:59">
      <c r="A1692" s="8">
        <v>40123</v>
      </c>
      <c r="B1692" s="8">
        <v>40123</v>
      </c>
      <c r="C1692" t="s">
        <v>239</v>
      </c>
      <c r="E1692" t="s">
        <v>157</v>
      </c>
      <c r="F1692" t="s">
        <v>2025</v>
      </c>
      <c r="G1692" t="s">
        <v>1899</v>
      </c>
      <c r="H1692" t="s">
        <v>1891</v>
      </c>
      <c r="J1692">
        <v>13</v>
      </c>
      <c r="K1692">
        <v>1</v>
      </c>
      <c r="M1692">
        <v>2009</v>
      </c>
      <c r="N1692" t="s">
        <v>241</v>
      </c>
      <c r="U1692">
        <v>2009</v>
      </c>
      <c r="AE1692">
        <v>2</v>
      </c>
      <c r="AF1692">
        <v>2</v>
      </c>
      <c r="AG1692">
        <v>2</v>
      </c>
      <c r="AH1692">
        <v>2</v>
      </c>
      <c r="AI1692">
        <v>2</v>
      </c>
      <c r="AJ1692">
        <v>1</v>
      </c>
      <c r="AM1692" t="s">
        <v>62</v>
      </c>
      <c r="AN1692" t="str">
        <f>CHOOSE(AI1692, "Bottom 20%", "20%-40%", "40%-60%", "60%-80%", "Top 20%")</f>
        <v>20%-40%</v>
      </c>
      <c r="AP1692">
        <v>1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1</v>
      </c>
      <c r="BF1692">
        <v>0</v>
      </c>
      <c r="BG1692">
        <v>0</v>
      </c>
    </row>
    <row r="1693" spans="1:59">
      <c r="A1693" s="8">
        <v>36566</v>
      </c>
      <c r="B1693" s="8">
        <v>36566</v>
      </c>
      <c r="C1693" t="s">
        <v>290</v>
      </c>
      <c r="E1693" t="s">
        <v>233</v>
      </c>
      <c r="F1693" t="s">
        <v>2026</v>
      </c>
      <c r="G1693" t="s">
        <v>1899</v>
      </c>
      <c r="H1693" t="s">
        <v>1891</v>
      </c>
      <c r="J1693">
        <v>6</v>
      </c>
      <c r="K1693">
        <v>403</v>
      </c>
      <c r="M1693">
        <v>2000</v>
      </c>
      <c r="N1693" t="s">
        <v>292</v>
      </c>
      <c r="U1693">
        <v>2000</v>
      </c>
      <c r="V1693">
        <v>3</v>
      </c>
      <c r="AH1693">
        <v>3</v>
      </c>
      <c r="AI1693">
        <v>3</v>
      </c>
      <c r="AJ1693">
        <v>1</v>
      </c>
      <c r="AM1693" t="s">
        <v>62</v>
      </c>
      <c r="AN1693" t="str">
        <f>CHOOSE(AI1693, "Bottom 20%", "20%-40%", "40%-60%", "60%-80%", "Top 20%")</f>
        <v>40%-60%</v>
      </c>
      <c r="AP1693">
        <v>0</v>
      </c>
      <c r="AQ1693">
        <v>1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</row>
    <row r="1694" spans="1:59">
      <c r="A1694" s="8">
        <v>37611</v>
      </c>
      <c r="B1694" s="8">
        <v>37611</v>
      </c>
      <c r="C1694" t="s">
        <v>313</v>
      </c>
      <c r="E1694" t="s">
        <v>207</v>
      </c>
      <c r="F1694" t="s">
        <v>2027</v>
      </c>
      <c r="G1694" t="s">
        <v>1899</v>
      </c>
      <c r="H1694" t="s">
        <v>1891</v>
      </c>
      <c r="J1694">
        <v>13</v>
      </c>
      <c r="M1694">
        <v>2002</v>
      </c>
      <c r="N1694" t="s">
        <v>315</v>
      </c>
      <c r="U1694">
        <v>2002</v>
      </c>
      <c r="X1694">
        <v>3</v>
      </c>
      <c r="AH1694">
        <v>4</v>
      </c>
      <c r="AI1694">
        <v>3</v>
      </c>
      <c r="AJ1694">
        <v>1</v>
      </c>
      <c r="AM1694" t="s">
        <v>62</v>
      </c>
      <c r="AN1694" t="str">
        <f>CHOOSE(AI1694, "Bottom 20%", "20%-40%", "40%-60%", "60%-80%", "Top 20%")</f>
        <v>40%-60%</v>
      </c>
      <c r="AP1694">
        <v>0</v>
      </c>
      <c r="AQ1694">
        <v>0</v>
      </c>
      <c r="AR1694">
        <v>1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1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</row>
    <row r="1695" spans="1:59">
      <c r="A1695" s="8">
        <v>37599</v>
      </c>
      <c r="B1695" s="8">
        <v>37602</v>
      </c>
      <c r="C1695" t="s">
        <v>313</v>
      </c>
      <c r="E1695" t="s">
        <v>207</v>
      </c>
      <c r="F1695" t="s">
        <v>2028</v>
      </c>
      <c r="G1695" t="s">
        <v>1899</v>
      </c>
      <c r="H1695" t="s">
        <v>1891</v>
      </c>
      <c r="J1695">
        <v>74</v>
      </c>
      <c r="K1695">
        <v>1500</v>
      </c>
      <c r="L1695">
        <v>11</v>
      </c>
      <c r="M1695">
        <v>2002</v>
      </c>
      <c r="N1695" t="s">
        <v>315</v>
      </c>
      <c r="U1695">
        <v>2002</v>
      </c>
      <c r="X1695">
        <v>3</v>
      </c>
      <c r="AH1695">
        <v>4</v>
      </c>
      <c r="AI1695">
        <v>3</v>
      </c>
      <c r="AJ1695">
        <v>4</v>
      </c>
      <c r="AM1695" t="s">
        <v>62</v>
      </c>
      <c r="AN1695" t="str">
        <f>CHOOSE(AI1695, "Bottom 20%", "20%-40%", "40%-60%", "60%-80%", "Top 20%")</f>
        <v>40%-60%</v>
      </c>
      <c r="AP1695">
        <v>0</v>
      </c>
      <c r="AQ1695">
        <v>0</v>
      </c>
      <c r="AR1695">
        <v>1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1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</row>
    <row r="1696" spans="1:59">
      <c r="A1696" s="8">
        <v>40397</v>
      </c>
      <c r="B1696" s="8">
        <v>40398</v>
      </c>
      <c r="C1696" t="s">
        <v>200</v>
      </c>
      <c r="E1696" t="s">
        <v>157</v>
      </c>
      <c r="F1696" t="s">
        <v>2029</v>
      </c>
      <c r="G1696" t="s">
        <v>1899</v>
      </c>
      <c r="H1696" t="s">
        <v>1891</v>
      </c>
      <c r="J1696">
        <v>1765</v>
      </c>
      <c r="K1696">
        <v>47200</v>
      </c>
      <c r="L1696">
        <v>759</v>
      </c>
      <c r="M1696">
        <v>2010</v>
      </c>
      <c r="N1696" t="s">
        <v>202</v>
      </c>
      <c r="U1696">
        <v>2010</v>
      </c>
      <c r="AE1696">
        <v>3</v>
      </c>
      <c r="AF1696">
        <v>3</v>
      </c>
      <c r="AG1696">
        <v>3</v>
      </c>
      <c r="AH1696">
        <v>3</v>
      </c>
      <c r="AI1696">
        <v>3</v>
      </c>
      <c r="AJ1696">
        <v>2</v>
      </c>
      <c r="AM1696" t="s">
        <v>62</v>
      </c>
      <c r="AN1696" t="str">
        <f>CHOOSE(AI1696, "Bottom 20%", "20%-40%", "40%-60%", "60%-80%", "Top 20%")</f>
        <v>40%-60%</v>
      </c>
      <c r="AP1696">
        <v>1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1</v>
      </c>
      <c r="BG1696">
        <v>0</v>
      </c>
    </row>
    <row r="1697" spans="1:59">
      <c r="A1697" s="8">
        <v>40247</v>
      </c>
      <c r="B1697" s="8">
        <v>40247</v>
      </c>
      <c r="C1697" t="s">
        <v>200</v>
      </c>
      <c r="E1697" t="s">
        <v>157</v>
      </c>
      <c r="F1697" t="s">
        <v>2030</v>
      </c>
      <c r="G1697" t="s">
        <v>1899</v>
      </c>
      <c r="H1697" t="s">
        <v>1891</v>
      </c>
      <c r="J1697">
        <v>28</v>
      </c>
      <c r="K1697">
        <v>135</v>
      </c>
      <c r="M1697">
        <v>2010</v>
      </c>
      <c r="N1697" t="s">
        <v>202</v>
      </c>
      <c r="U1697">
        <v>2010</v>
      </c>
      <c r="AE1697">
        <v>3</v>
      </c>
      <c r="AF1697">
        <v>3</v>
      </c>
      <c r="AG1697">
        <v>3</v>
      </c>
      <c r="AH1697">
        <v>3</v>
      </c>
      <c r="AI1697">
        <v>3</v>
      </c>
      <c r="AJ1697">
        <v>1</v>
      </c>
      <c r="AM1697" t="s">
        <v>62</v>
      </c>
      <c r="AN1697" t="str">
        <f>CHOOSE(AI1697, "Bottom 20%", "20%-40%", "40%-60%", "60%-80%", "Top 20%")</f>
        <v>40%-60%</v>
      </c>
      <c r="AP1697">
        <v>1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1</v>
      </c>
      <c r="BG1697">
        <v>0</v>
      </c>
    </row>
    <row r="1698" spans="1:59">
      <c r="A1698" s="8">
        <v>40404</v>
      </c>
      <c r="B1698" s="8">
        <v>40404</v>
      </c>
      <c r="C1698" t="s">
        <v>200</v>
      </c>
      <c r="E1698" t="s">
        <v>157</v>
      </c>
      <c r="F1698" t="s">
        <v>2031</v>
      </c>
      <c r="G1698" t="s">
        <v>1899</v>
      </c>
      <c r="H1698" t="s">
        <v>1891</v>
      </c>
      <c r="J1698">
        <v>32</v>
      </c>
      <c r="K1698">
        <v>500</v>
      </c>
      <c r="M1698">
        <v>2010</v>
      </c>
      <c r="N1698" t="s">
        <v>202</v>
      </c>
      <c r="U1698">
        <v>2010</v>
      </c>
      <c r="AE1698">
        <v>3</v>
      </c>
      <c r="AF1698">
        <v>3</v>
      </c>
      <c r="AG1698">
        <v>3</v>
      </c>
      <c r="AH1698">
        <v>3</v>
      </c>
      <c r="AI1698">
        <v>3</v>
      </c>
      <c r="AJ1698">
        <v>1</v>
      </c>
      <c r="AM1698" t="s">
        <v>62</v>
      </c>
      <c r="AN1698" t="str">
        <f>CHOOSE(AI1698, "Bottom 20%", "20%-40%", "40%-60%", "60%-80%", "Top 20%")</f>
        <v>40%-60%</v>
      </c>
      <c r="AP1698">
        <v>1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1</v>
      </c>
      <c r="BG1698">
        <v>0</v>
      </c>
    </row>
    <row r="1699" spans="1:59">
      <c r="A1699" s="8">
        <v>39406</v>
      </c>
      <c r="B1699" s="8">
        <v>39406</v>
      </c>
      <c r="C1699" t="s">
        <v>200</v>
      </c>
      <c r="E1699" t="s">
        <v>157</v>
      </c>
      <c r="F1699" t="s">
        <v>2032</v>
      </c>
      <c r="G1699" t="s">
        <v>1899</v>
      </c>
      <c r="H1699" t="s">
        <v>1891</v>
      </c>
      <c r="J1699">
        <v>33</v>
      </c>
      <c r="K1699">
        <v>1</v>
      </c>
      <c r="M1699">
        <v>2007</v>
      </c>
      <c r="N1699" t="s">
        <v>202</v>
      </c>
      <c r="U1699">
        <v>2007</v>
      </c>
      <c r="AC1699">
        <v>3</v>
      </c>
      <c r="AH1699">
        <v>3</v>
      </c>
      <c r="AI1699">
        <v>3</v>
      </c>
      <c r="AJ1699">
        <v>1</v>
      </c>
      <c r="AM1699" t="s">
        <v>62</v>
      </c>
      <c r="AN1699" t="str">
        <f>CHOOSE(AI1699, "Bottom 20%", "20%-40%", "40%-60%", "60%-80%", "Top 20%")</f>
        <v>40%-60%</v>
      </c>
      <c r="AP1699">
        <v>1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1</v>
      </c>
      <c r="BD1699">
        <v>0</v>
      </c>
      <c r="BE1699">
        <v>0</v>
      </c>
      <c r="BF1699">
        <v>0</v>
      </c>
      <c r="BG1699">
        <v>0</v>
      </c>
    </row>
    <row r="1700" spans="1:59">
      <c r="A1700" s="8">
        <v>40427</v>
      </c>
      <c r="B1700" s="8">
        <v>40427</v>
      </c>
      <c r="C1700" t="s">
        <v>200</v>
      </c>
      <c r="E1700" t="s">
        <v>157</v>
      </c>
      <c r="F1700" t="s">
        <v>2033</v>
      </c>
      <c r="G1700" t="s">
        <v>1899</v>
      </c>
      <c r="H1700" t="s">
        <v>1891</v>
      </c>
      <c r="J1700">
        <v>48</v>
      </c>
      <c r="M1700">
        <v>2010</v>
      </c>
      <c r="N1700" t="s">
        <v>202</v>
      </c>
      <c r="U1700">
        <v>2010</v>
      </c>
      <c r="AE1700">
        <v>3</v>
      </c>
      <c r="AF1700">
        <v>3</v>
      </c>
      <c r="AG1700">
        <v>3</v>
      </c>
      <c r="AH1700">
        <v>3</v>
      </c>
      <c r="AI1700">
        <v>3</v>
      </c>
      <c r="AJ1700">
        <v>1</v>
      </c>
      <c r="AM1700" t="s">
        <v>62</v>
      </c>
      <c r="AN1700" t="str">
        <f>CHOOSE(AI1700, "Bottom 20%", "20%-40%", "40%-60%", "60%-80%", "Top 20%")</f>
        <v>40%-60%</v>
      </c>
      <c r="AP1700">
        <v>1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1</v>
      </c>
      <c r="BG1700">
        <v>0</v>
      </c>
    </row>
    <row r="1701" spans="1:59">
      <c r="A1701" s="8">
        <v>39699</v>
      </c>
      <c r="B1701" s="8">
        <v>39699</v>
      </c>
      <c r="C1701" t="s">
        <v>200</v>
      </c>
      <c r="E1701" t="s">
        <v>157</v>
      </c>
      <c r="F1701" t="s">
        <v>2034</v>
      </c>
      <c r="G1701" t="s">
        <v>1899</v>
      </c>
      <c r="H1701" t="s">
        <v>1891</v>
      </c>
      <c r="J1701">
        <v>277</v>
      </c>
      <c r="K1701">
        <v>35</v>
      </c>
      <c r="M1701">
        <v>2008</v>
      </c>
      <c r="N1701" t="s">
        <v>202</v>
      </c>
      <c r="U1701">
        <v>2008</v>
      </c>
      <c r="AD1701">
        <v>3</v>
      </c>
      <c r="AH1701">
        <v>3</v>
      </c>
      <c r="AI1701">
        <v>3</v>
      </c>
      <c r="AJ1701">
        <v>1</v>
      </c>
      <c r="AM1701" t="s">
        <v>62</v>
      </c>
      <c r="AN1701" t="str">
        <f>CHOOSE(AI1701, "Bottom 20%", "20%-40%", "40%-60%", "60%-80%", "Top 20%")</f>
        <v>40%-60%</v>
      </c>
      <c r="AP1701">
        <v>1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1</v>
      </c>
      <c r="BE1701">
        <v>0</v>
      </c>
      <c r="BF1701">
        <v>0</v>
      </c>
      <c r="BG1701">
        <v>0</v>
      </c>
    </row>
    <row r="1702" spans="1:59">
      <c r="A1702" s="8">
        <v>40386</v>
      </c>
      <c r="B1702" s="8">
        <v>40386</v>
      </c>
      <c r="C1702" t="s">
        <v>200</v>
      </c>
      <c r="E1702" t="s">
        <v>157</v>
      </c>
      <c r="F1702" t="s">
        <v>2035</v>
      </c>
      <c r="G1702" t="s">
        <v>1899</v>
      </c>
      <c r="H1702" t="s">
        <v>1891</v>
      </c>
      <c r="J1702">
        <v>21</v>
      </c>
      <c r="M1702">
        <v>2010</v>
      </c>
      <c r="N1702" t="s">
        <v>202</v>
      </c>
      <c r="U1702">
        <v>2010</v>
      </c>
      <c r="AE1702">
        <v>3</v>
      </c>
      <c r="AF1702">
        <v>3</v>
      </c>
      <c r="AG1702">
        <v>3</v>
      </c>
      <c r="AH1702">
        <v>3</v>
      </c>
      <c r="AI1702">
        <v>3</v>
      </c>
      <c r="AJ1702">
        <v>1</v>
      </c>
      <c r="AM1702" t="s">
        <v>62</v>
      </c>
      <c r="AN1702" t="str">
        <f>CHOOSE(AI1702, "Bottom 20%", "20%-40%", "40%-60%", "60%-80%", "Top 20%")</f>
        <v>40%-60%</v>
      </c>
      <c r="AP1702">
        <v>1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1</v>
      </c>
      <c r="BG1702">
        <v>0</v>
      </c>
    </row>
    <row r="1703" spans="1:59">
      <c r="A1703" s="8">
        <v>40134</v>
      </c>
      <c r="B1703" s="8">
        <v>40134</v>
      </c>
      <c r="C1703" t="s">
        <v>200</v>
      </c>
      <c r="E1703" t="s">
        <v>157</v>
      </c>
      <c r="F1703" t="s">
        <v>2036</v>
      </c>
      <c r="G1703" t="s">
        <v>1899</v>
      </c>
      <c r="H1703" t="s">
        <v>1891</v>
      </c>
      <c r="J1703">
        <v>23</v>
      </c>
      <c r="M1703">
        <v>2009</v>
      </c>
      <c r="N1703" t="s">
        <v>202</v>
      </c>
      <c r="U1703">
        <v>2009</v>
      </c>
      <c r="AE1703">
        <v>3</v>
      </c>
      <c r="AF1703">
        <v>3</v>
      </c>
      <c r="AG1703">
        <v>3</v>
      </c>
      <c r="AH1703">
        <v>3</v>
      </c>
      <c r="AI1703">
        <v>3</v>
      </c>
      <c r="AJ1703">
        <v>1</v>
      </c>
      <c r="AM1703" t="s">
        <v>62</v>
      </c>
      <c r="AN1703" t="str">
        <f>CHOOSE(AI1703, "Bottom 20%", "20%-40%", "40%-60%", "60%-80%", "Top 20%")</f>
        <v>40%-60%</v>
      </c>
      <c r="AP1703">
        <v>1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1</v>
      </c>
      <c r="BF1703">
        <v>0</v>
      </c>
      <c r="BG1703">
        <v>0</v>
      </c>
    </row>
    <row r="1704" spans="1:59">
      <c r="A1704" s="8">
        <v>40016</v>
      </c>
      <c r="B1704" s="8">
        <v>40016</v>
      </c>
      <c r="C1704" t="s">
        <v>200</v>
      </c>
      <c r="E1704" t="s">
        <v>157</v>
      </c>
      <c r="F1704" t="s">
        <v>2037</v>
      </c>
      <c r="G1704" t="s">
        <v>1899</v>
      </c>
      <c r="H1704" t="s">
        <v>1891</v>
      </c>
      <c r="J1704">
        <v>23</v>
      </c>
      <c r="M1704">
        <v>2009</v>
      </c>
      <c r="N1704" t="s">
        <v>202</v>
      </c>
      <c r="U1704">
        <v>2009</v>
      </c>
      <c r="AE1704">
        <v>3</v>
      </c>
      <c r="AF1704">
        <v>3</v>
      </c>
      <c r="AG1704">
        <v>3</v>
      </c>
      <c r="AH1704">
        <v>3</v>
      </c>
      <c r="AI1704">
        <v>3</v>
      </c>
      <c r="AJ1704">
        <v>1</v>
      </c>
      <c r="AM1704" t="s">
        <v>62</v>
      </c>
      <c r="AN1704" t="str">
        <f>CHOOSE(AI1704, "Bottom 20%", "20%-40%", "40%-60%", "60%-80%", "Top 20%")</f>
        <v>40%-60%</v>
      </c>
      <c r="AP1704">
        <v>1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1</v>
      </c>
      <c r="BF1704">
        <v>0</v>
      </c>
      <c r="BG1704">
        <v>0</v>
      </c>
    </row>
    <row r="1705" spans="1:59">
      <c r="A1705" s="8">
        <v>40008</v>
      </c>
      <c r="B1705" s="8">
        <v>40017</v>
      </c>
      <c r="C1705" t="s">
        <v>200</v>
      </c>
      <c r="E1705" t="s">
        <v>157</v>
      </c>
      <c r="F1705" t="s">
        <v>2038</v>
      </c>
      <c r="G1705" t="s">
        <v>1899</v>
      </c>
      <c r="H1705" t="s">
        <v>1891</v>
      </c>
      <c r="J1705">
        <v>54</v>
      </c>
      <c r="K1705">
        <v>10004</v>
      </c>
      <c r="L1705">
        <v>139</v>
      </c>
      <c r="M1705">
        <v>2009</v>
      </c>
      <c r="N1705" t="s">
        <v>202</v>
      </c>
      <c r="U1705">
        <v>2009</v>
      </c>
      <c r="AE1705">
        <v>3</v>
      </c>
      <c r="AF1705">
        <v>3</v>
      </c>
      <c r="AG1705">
        <v>3</v>
      </c>
      <c r="AH1705">
        <v>3</v>
      </c>
      <c r="AI1705">
        <v>3</v>
      </c>
      <c r="AJ1705">
        <v>10</v>
      </c>
      <c r="AM1705" t="s">
        <v>62</v>
      </c>
      <c r="AN1705" t="str">
        <f>CHOOSE(AI1705, "Bottom 20%", "20%-40%", "40%-60%", "60%-80%", "Top 20%")</f>
        <v>40%-60%</v>
      </c>
      <c r="AP1705">
        <v>1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1</v>
      </c>
      <c r="BF1705">
        <v>0</v>
      </c>
      <c r="BG1705">
        <v>0</v>
      </c>
    </row>
    <row r="1706" spans="1:59">
      <c r="A1706" s="8">
        <v>39612</v>
      </c>
      <c r="B1706" s="8">
        <v>39612</v>
      </c>
      <c r="C1706" t="s">
        <v>200</v>
      </c>
      <c r="E1706" t="s">
        <v>157</v>
      </c>
      <c r="F1706" t="s">
        <v>2039</v>
      </c>
      <c r="G1706" t="s">
        <v>1899</v>
      </c>
      <c r="H1706" t="s">
        <v>1891</v>
      </c>
      <c r="J1706">
        <v>19</v>
      </c>
      <c r="M1706">
        <v>2008</v>
      </c>
      <c r="N1706" t="s">
        <v>202</v>
      </c>
      <c r="U1706">
        <v>2008</v>
      </c>
      <c r="AD1706">
        <v>3</v>
      </c>
      <c r="AH1706">
        <v>3</v>
      </c>
      <c r="AI1706">
        <v>3</v>
      </c>
      <c r="AJ1706">
        <v>1</v>
      </c>
      <c r="AM1706" t="s">
        <v>62</v>
      </c>
      <c r="AN1706" t="str">
        <f>CHOOSE(AI1706, "Bottom 20%", "20%-40%", "40%-60%", "60%-80%", "Top 20%")</f>
        <v>40%-60%</v>
      </c>
      <c r="AP1706">
        <v>1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1</v>
      </c>
      <c r="BE1706">
        <v>0</v>
      </c>
      <c r="BF1706">
        <v>0</v>
      </c>
      <c r="BG1706">
        <v>0</v>
      </c>
    </row>
    <row r="1707" spans="1:59">
      <c r="A1707" s="8">
        <v>39521</v>
      </c>
      <c r="B1707" s="8">
        <v>39521</v>
      </c>
      <c r="C1707" t="s">
        <v>200</v>
      </c>
      <c r="E1707" t="s">
        <v>157</v>
      </c>
      <c r="F1707" t="s">
        <v>2040</v>
      </c>
      <c r="G1707" t="s">
        <v>1899</v>
      </c>
      <c r="H1707" t="s">
        <v>1905</v>
      </c>
      <c r="J1707">
        <v>12</v>
      </c>
      <c r="M1707">
        <v>2008</v>
      </c>
      <c r="N1707" t="s">
        <v>202</v>
      </c>
      <c r="U1707">
        <v>2008</v>
      </c>
      <c r="AD1707">
        <v>3</v>
      </c>
      <c r="AH1707">
        <v>3</v>
      </c>
      <c r="AI1707">
        <v>3</v>
      </c>
      <c r="AJ1707">
        <v>1</v>
      </c>
      <c r="AM1707" t="s">
        <v>62</v>
      </c>
      <c r="AN1707" t="str">
        <f>CHOOSE(AI1707, "Bottom 20%", "20%-40%", "40%-60%", "60%-80%", "Top 20%")</f>
        <v>40%-60%</v>
      </c>
      <c r="AP1707">
        <v>1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1</v>
      </c>
      <c r="BE1707">
        <v>0</v>
      </c>
      <c r="BF1707">
        <v>0</v>
      </c>
      <c r="BG1707">
        <v>0</v>
      </c>
    </row>
    <row r="1708" spans="1:59">
      <c r="A1708" s="8">
        <v>40357</v>
      </c>
      <c r="B1708" s="8">
        <v>40357</v>
      </c>
      <c r="C1708" t="s">
        <v>200</v>
      </c>
      <c r="E1708" t="s">
        <v>157</v>
      </c>
      <c r="F1708" t="s">
        <v>1032</v>
      </c>
      <c r="G1708" t="s">
        <v>1899</v>
      </c>
      <c r="H1708" t="s">
        <v>1891</v>
      </c>
      <c r="J1708">
        <v>99</v>
      </c>
      <c r="M1708">
        <v>2010</v>
      </c>
      <c r="N1708" t="s">
        <v>202</v>
      </c>
      <c r="U1708">
        <v>2010</v>
      </c>
      <c r="AE1708">
        <v>3</v>
      </c>
      <c r="AF1708">
        <v>3</v>
      </c>
      <c r="AG1708">
        <v>3</v>
      </c>
      <c r="AH1708">
        <v>3</v>
      </c>
      <c r="AI1708">
        <v>3</v>
      </c>
      <c r="AJ1708">
        <v>1</v>
      </c>
      <c r="AM1708" t="s">
        <v>62</v>
      </c>
      <c r="AN1708" t="str">
        <f>CHOOSE(AI1708, "Bottom 20%", "20%-40%", "40%-60%", "60%-80%", "Top 20%")</f>
        <v>40%-60%</v>
      </c>
      <c r="AP1708">
        <v>1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1</v>
      </c>
      <c r="BG1708">
        <v>0</v>
      </c>
    </row>
    <row r="1709" spans="1:59">
      <c r="A1709" s="8">
        <v>39637</v>
      </c>
      <c r="B1709" s="8">
        <v>39637</v>
      </c>
      <c r="C1709" t="s">
        <v>200</v>
      </c>
      <c r="E1709" t="s">
        <v>157</v>
      </c>
      <c r="F1709" t="s">
        <v>2041</v>
      </c>
      <c r="G1709" t="s">
        <v>1899</v>
      </c>
      <c r="H1709" t="s">
        <v>1891</v>
      </c>
      <c r="J1709">
        <v>15</v>
      </c>
      <c r="M1709">
        <v>2008</v>
      </c>
      <c r="N1709" t="s">
        <v>202</v>
      </c>
      <c r="U1709">
        <v>2008</v>
      </c>
      <c r="AD1709">
        <v>3</v>
      </c>
      <c r="AH1709">
        <v>3</v>
      </c>
      <c r="AI1709">
        <v>3</v>
      </c>
      <c r="AJ1709">
        <v>1</v>
      </c>
      <c r="AM1709" t="s">
        <v>62</v>
      </c>
      <c r="AN1709" t="str">
        <f>CHOOSE(AI1709, "Bottom 20%", "20%-40%", "40%-60%", "60%-80%", "Top 20%")</f>
        <v>40%-60%</v>
      </c>
      <c r="AP1709">
        <v>1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1</v>
      </c>
      <c r="BE1709">
        <v>0</v>
      </c>
      <c r="BF1709">
        <v>0</v>
      </c>
      <c r="BG1709">
        <v>0</v>
      </c>
    </row>
    <row r="1710" spans="1:59">
      <c r="A1710" s="8">
        <v>40328</v>
      </c>
      <c r="B1710" s="8">
        <v>40332</v>
      </c>
      <c r="C1710" t="s">
        <v>200</v>
      </c>
      <c r="E1710" t="s">
        <v>157</v>
      </c>
      <c r="F1710" t="s">
        <v>2042</v>
      </c>
      <c r="G1710" t="s">
        <v>1899</v>
      </c>
      <c r="H1710" t="s">
        <v>1891</v>
      </c>
      <c r="J1710">
        <v>52</v>
      </c>
      <c r="K1710">
        <v>2100000</v>
      </c>
      <c r="M1710">
        <v>2010</v>
      </c>
      <c r="N1710" t="s">
        <v>202</v>
      </c>
      <c r="U1710">
        <v>2010</v>
      </c>
      <c r="AE1710">
        <v>3</v>
      </c>
      <c r="AF1710">
        <v>3</v>
      </c>
      <c r="AG1710">
        <v>3</v>
      </c>
      <c r="AH1710">
        <v>3</v>
      </c>
      <c r="AI1710">
        <v>3</v>
      </c>
      <c r="AJ1710">
        <v>5</v>
      </c>
      <c r="AM1710" t="s">
        <v>62</v>
      </c>
      <c r="AN1710" t="str">
        <f>CHOOSE(AI1710, "Bottom 20%", "20%-40%", "40%-60%", "60%-80%", "Top 20%")</f>
        <v>40%-60%</v>
      </c>
      <c r="AP1710">
        <v>1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1</v>
      </c>
      <c r="BG1710">
        <v>0</v>
      </c>
    </row>
    <row r="1711" spans="1:59">
      <c r="A1711" s="8">
        <v>40408</v>
      </c>
      <c r="B1711" s="8">
        <v>40408</v>
      </c>
      <c r="C1711" t="s">
        <v>200</v>
      </c>
      <c r="E1711" t="s">
        <v>157</v>
      </c>
      <c r="F1711" t="s">
        <v>2043</v>
      </c>
      <c r="G1711" t="s">
        <v>1899</v>
      </c>
      <c r="H1711" t="s">
        <v>1891</v>
      </c>
      <c r="J1711">
        <v>92</v>
      </c>
      <c r="M1711">
        <v>2010</v>
      </c>
      <c r="N1711" t="s">
        <v>202</v>
      </c>
      <c r="U1711">
        <v>2010</v>
      </c>
      <c r="AE1711">
        <v>3</v>
      </c>
      <c r="AF1711">
        <v>3</v>
      </c>
      <c r="AG1711">
        <v>3</v>
      </c>
      <c r="AH1711">
        <v>3</v>
      </c>
      <c r="AI1711">
        <v>3</v>
      </c>
      <c r="AJ1711">
        <v>1</v>
      </c>
      <c r="AM1711" t="s">
        <v>62</v>
      </c>
      <c r="AN1711" t="str">
        <f>CHOOSE(AI1711, "Bottom 20%", "20%-40%", "40%-60%", "60%-80%", "Top 20%")</f>
        <v>40%-60%</v>
      </c>
      <c r="AP1711">
        <v>1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1</v>
      </c>
      <c r="BG1711">
        <v>0</v>
      </c>
    </row>
    <row r="1712" spans="1:59">
      <c r="A1712" s="8">
        <v>40031</v>
      </c>
      <c r="B1712" s="8">
        <v>40031</v>
      </c>
      <c r="C1712" t="s">
        <v>200</v>
      </c>
      <c r="E1712" t="s">
        <v>157</v>
      </c>
      <c r="F1712" t="s">
        <v>2044</v>
      </c>
      <c r="G1712" t="s">
        <v>1899</v>
      </c>
      <c r="H1712" t="s">
        <v>1891</v>
      </c>
      <c r="J1712">
        <v>31</v>
      </c>
      <c r="K1712">
        <v>18</v>
      </c>
      <c r="M1712">
        <v>2009</v>
      </c>
      <c r="N1712" t="s">
        <v>202</v>
      </c>
      <c r="U1712">
        <v>2009</v>
      </c>
      <c r="AE1712">
        <v>3</v>
      </c>
      <c r="AF1712">
        <v>3</v>
      </c>
      <c r="AG1712">
        <v>3</v>
      </c>
      <c r="AH1712">
        <v>3</v>
      </c>
      <c r="AI1712">
        <v>3</v>
      </c>
      <c r="AJ1712">
        <v>1</v>
      </c>
      <c r="AM1712" t="s">
        <v>62</v>
      </c>
      <c r="AN1712" t="str">
        <f>CHOOSE(AI1712, "Bottom 20%", "20%-40%", "40%-60%", "60%-80%", "Top 20%")</f>
        <v>40%-60%</v>
      </c>
      <c r="AP1712">
        <v>1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1</v>
      </c>
      <c r="BF1712">
        <v>0</v>
      </c>
      <c r="BG1712">
        <v>0</v>
      </c>
    </row>
    <row r="1713" spans="1:59">
      <c r="A1713" s="8">
        <v>39969</v>
      </c>
      <c r="B1713" s="8">
        <v>39969</v>
      </c>
      <c r="C1713" t="s">
        <v>200</v>
      </c>
      <c r="E1713" t="s">
        <v>157</v>
      </c>
      <c r="F1713" t="s">
        <v>2045</v>
      </c>
      <c r="G1713" t="s">
        <v>1899</v>
      </c>
      <c r="H1713" t="s">
        <v>1891</v>
      </c>
      <c r="J1713">
        <v>65</v>
      </c>
      <c r="M1713">
        <v>2009</v>
      </c>
      <c r="N1713" t="s">
        <v>202</v>
      </c>
      <c r="U1713">
        <v>2009</v>
      </c>
      <c r="AE1713">
        <v>3</v>
      </c>
      <c r="AF1713">
        <v>3</v>
      </c>
      <c r="AG1713">
        <v>3</v>
      </c>
      <c r="AH1713">
        <v>3</v>
      </c>
      <c r="AI1713">
        <v>3</v>
      </c>
      <c r="AJ1713">
        <v>1</v>
      </c>
      <c r="AM1713" t="s">
        <v>62</v>
      </c>
      <c r="AN1713" t="str">
        <f>CHOOSE(AI1713, "Bottom 20%", "20%-40%", "40%-60%", "60%-80%", "Top 20%")</f>
        <v>40%-60%</v>
      </c>
      <c r="AP1713">
        <v>1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1</v>
      </c>
      <c r="BF1713">
        <v>0</v>
      </c>
      <c r="BG1713">
        <v>0</v>
      </c>
    </row>
    <row r="1714" spans="1:59">
      <c r="A1714" s="8">
        <v>40448</v>
      </c>
      <c r="B1714" s="8">
        <v>40448</v>
      </c>
      <c r="C1714" t="s">
        <v>493</v>
      </c>
      <c r="E1714" t="s">
        <v>207</v>
      </c>
      <c r="F1714" t="s">
        <v>2046</v>
      </c>
      <c r="G1714" t="s">
        <v>1899</v>
      </c>
      <c r="H1714" t="s">
        <v>1891</v>
      </c>
      <c r="J1714">
        <v>30</v>
      </c>
      <c r="M1714">
        <v>2010</v>
      </c>
      <c r="N1714" t="s">
        <v>495</v>
      </c>
      <c r="U1714">
        <v>2010</v>
      </c>
      <c r="AE1714">
        <v>3</v>
      </c>
      <c r="AF1714">
        <v>3</v>
      </c>
      <c r="AG1714">
        <v>3</v>
      </c>
      <c r="AH1714">
        <v>3</v>
      </c>
      <c r="AI1714">
        <v>3</v>
      </c>
      <c r="AJ1714">
        <v>1</v>
      </c>
      <c r="AM1714" t="s">
        <v>62</v>
      </c>
      <c r="AN1714" t="str">
        <f>CHOOSE(AI1714, "Bottom 20%", "20%-40%", "40%-60%", "60%-80%", "Top 20%")</f>
        <v>40%-60%</v>
      </c>
      <c r="AP1714">
        <v>0</v>
      </c>
      <c r="AQ1714">
        <v>0</v>
      </c>
      <c r="AR1714">
        <v>1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1</v>
      </c>
      <c r="BG1714">
        <v>0</v>
      </c>
    </row>
    <row r="1715" spans="1:59">
      <c r="A1715" s="8">
        <v>39851</v>
      </c>
      <c r="B1715" s="8">
        <v>39851</v>
      </c>
      <c r="C1715" t="s">
        <v>493</v>
      </c>
      <c r="E1715" t="s">
        <v>207</v>
      </c>
      <c r="F1715" t="s">
        <v>2047</v>
      </c>
      <c r="G1715" t="s">
        <v>1899</v>
      </c>
      <c r="H1715" t="s">
        <v>1891</v>
      </c>
      <c r="K1715">
        <v>593</v>
      </c>
      <c r="M1715">
        <v>2009</v>
      </c>
      <c r="N1715" t="s">
        <v>495</v>
      </c>
      <c r="U1715">
        <v>2009</v>
      </c>
      <c r="AE1715">
        <v>3</v>
      </c>
      <c r="AF1715">
        <v>3</v>
      </c>
      <c r="AG1715">
        <v>3</v>
      </c>
      <c r="AH1715">
        <v>3</v>
      </c>
      <c r="AI1715">
        <v>3</v>
      </c>
      <c r="AJ1715">
        <v>1</v>
      </c>
      <c r="AM1715" t="s">
        <v>62</v>
      </c>
      <c r="AN1715" t="str">
        <f>CHOOSE(AI1715, "Bottom 20%", "20%-40%", "40%-60%", "60%-80%", "Top 20%")</f>
        <v>40%-60%</v>
      </c>
      <c r="AP1715">
        <v>0</v>
      </c>
      <c r="AQ1715">
        <v>0</v>
      </c>
      <c r="AR1715">
        <v>1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1</v>
      </c>
      <c r="BF1715">
        <v>0</v>
      </c>
      <c r="BG1715">
        <v>0</v>
      </c>
    </row>
    <row r="1716" spans="1:59">
      <c r="A1716" s="8">
        <v>37047</v>
      </c>
      <c r="B1716" s="8">
        <v>37047</v>
      </c>
      <c r="C1716" t="s">
        <v>493</v>
      </c>
      <c r="E1716" t="s">
        <v>207</v>
      </c>
      <c r="F1716" t="s">
        <v>2048</v>
      </c>
      <c r="G1716" t="s">
        <v>1899</v>
      </c>
      <c r="H1716" t="s">
        <v>1891</v>
      </c>
      <c r="J1716">
        <v>14</v>
      </c>
      <c r="M1716">
        <v>2001</v>
      </c>
      <c r="N1716" t="s">
        <v>495</v>
      </c>
      <c r="U1716">
        <v>2001</v>
      </c>
      <c r="W1716">
        <v>3</v>
      </c>
      <c r="AH1716">
        <v>3</v>
      </c>
      <c r="AI1716">
        <v>3</v>
      </c>
      <c r="AJ1716">
        <v>1</v>
      </c>
      <c r="AM1716" t="s">
        <v>62</v>
      </c>
      <c r="AN1716" t="str">
        <f>CHOOSE(AI1716, "Bottom 20%", "20%-40%", "40%-60%", "60%-80%", "Top 20%")</f>
        <v>40%-60%</v>
      </c>
      <c r="AP1716">
        <v>0</v>
      </c>
      <c r="AQ1716">
        <v>0</v>
      </c>
      <c r="AR1716">
        <v>1</v>
      </c>
      <c r="AS1716">
        <v>0</v>
      </c>
      <c r="AT1716">
        <v>0</v>
      </c>
      <c r="AU1716">
        <v>0</v>
      </c>
      <c r="AV1716">
        <v>0</v>
      </c>
      <c r="AW1716">
        <v>1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</row>
    <row r="1717" spans="1:59">
      <c r="A1717" s="8">
        <v>37556</v>
      </c>
      <c r="B1717" s="8">
        <v>37558</v>
      </c>
      <c r="C1717" t="s">
        <v>493</v>
      </c>
      <c r="E1717" t="s">
        <v>207</v>
      </c>
      <c r="F1717" t="s">
        <v>2049</v>
      </c>
      <c r="G1717" t="s">
        <v>1899</v>
      </c>
      <c r="H1717" t="s">
        <v>1891</v>
      </c>
      <c r="J1717">
        <v>70</v>
      </c>
      <c r="K1717">
        <v>2000</v>
      </c>
      <c r="M1717">
        <v>2002</v>
      </c>
      <c r="N1717" t="s">
        <v>495</v>
      </c>
      <c r="U1717">
        <v>2002</v>
      </c>
      <c r="X1717">
        <v>3</v>
      </c>
      <c r="AH1717">
        <v>3</v>
      </c>
      <c r="AI1717">
        <v>3</v>
      </c>
      <c r="AJ1717">
        <v>3</v>
      </c>
      <c r="AM1717" t="s">
        <v>62</v>
      </c>
      <c r="AN1717" t="str">
        <f>CHOOSE(AI1717, "Bottom 20%", "20%-40%", "40%-60%", "60%-80%", "Top 20%")</f>
        <v>40%-60%</v>
      </c>
      <c r="AP1717">
        <v>0</v>
      </c>
      <c r="AQ1717">
        <v>0</v>
      </c>
      <c r="AR1717">
        <v>1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1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</row>
    <row r="1718" spans="1:59">
      <c r="A1718" s="8">
        <v>37699</v>
      </c>
      <c r="B1718" s="8">
        <v>37699</v>
      </c>
      <c r="C1718" t="s">
        <v>493</v>
      </c>
      <c r="E1718" t="s">
        <v>207</v>
      </c>
      <c r="F1718" t="s">
        <v>2050</v>
      </c>
      <c r="G1718" t="s">
        <v>1899</v>
      </c>
      <c r="H1718" t="s">
        <v>1891</v>
      </c>
      <c r="J1718">
        <v>35</v>
      </c>
      <c r="K1718">
        <v>779</v>
      </c>
      <c r="M1718">
        <v>2003</v>
      </c>
      <c r="N1718" t="s">
        <v>495</v>
      </c>
      <c r="U1718">
        <v>2003</v>
      </c>
      <c r="Y1718">
        <v>3</v>
      </c>
      <c r="AH1718">
        <v>3</v>
      </c>
      <c r="AI1718">
        <v>3</v>
      </c>
      <c r="AJ1718">
        <v>1</v>
      </c>
      <c r="AM1718" t="s">
        <v>62</v>
      </c>
      <c r="AN1718" t="str">
        <f>CHOOSE(AI1718, "Bottom 20%", "20%-40%", "40%-60%", "60%-80%", "Top 20%")</f>
        <v>40%-60%</v>
      </c>
      <c r="AP1718">
        <v>0</v>
      </c>
      <c r="AQ1718">
        <v>0</v>
      </c>
      <c r="AR1718">
        <v>1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1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</row>
    <row r="1719" spans="1:59">
      <c r="A1719" s="8">
        <v>40017</v>
      </c>
      <c r="B1719" s="8">
        <v>40017</v>
      </c>
      <c r="C1719" t="s">
        <v>493</v>
      </c>
      <c r="E1719" t="s">
        <v>207</v>
      </c>
      <c r="F1719" t="s">
        <v>2051</v>
      </c>
      <c r="G1719" t="s">
        <v>1899</v>
      </c>
      <c r="H1719" t="s">
        <v>1891</v>
      </c>
      <c r="J1719">
        <v>30</v>
      </c>
      <c r="K1719">
        <v>7</v>
      </c>
      <c r="M1719">
        <v>2009</v>
      </c>
      <c r="N1719" t="s">
        <v>495</v>
      </c>
      <c r="U1719">
        <v>2009</v>
      </c>
      <c r="AE1719">
        <v>3</v>
      </c>
      <c r="AF1719">
        <v>3</v>
      </c>
      <c r="AG1719">
        <v>3</v>
      </c>
      <c r="AH1719">
        <v>3</v>
      </c>
      <c r="AI1719">
        <v>3</v>
      </c>
      <c r="AJ1719">
        <v>1</v>
      </c>
      <c r="AM1719" t="s">
        <v>62</v>
      </c>
      <c r="AN1719" t="str">
        <f>CHOOSE(AI1719, "Bottom 20%", "20%-40%", "40%-60%", "60%-80%", "Top 20%")</f>
        <v>40%-60%</v>
      </c>
      <c r="AP1719">
        <v>0</v>
      </c>
      <c r="AQ1719">
        <v>0</v>
      </c>
      <c r="AR1719">
        <v>1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1</v>
      </c>
      <c r="BF1719">
        <v>0</v>
      </c>
      <c r="BG1719">
        <v>0</v>
      </c>
    </row>
    <row r="1720" spans="1:59">
      <c r="A1720" s="8">
        <v>37217</v>
      </c>
      <c r="B1720" s="8">
        <v>37217</v>
      </c>
      <c r="C1720" t="s">
        <v>493</v>
      </c>
      <c r="E1720" t="s">
        <v>207</v>
      </c>
      <c r="F1720" t="s">
        <v>2052</v>
      </c>
      <c r="G1720" t="s">
        <v>1899</v>
      </c>
      <c r="H1720" t="s">
        <v>1891</v>
      </c>
      <c r="J1720">
        <v>80</v>
      </c>
      <c r="K1720">
        <v>32</v>
      </c>
      <c r="M1720">
        <v>2001</v>
      </c>
      <c r="N1720" t="s">
        <v>495</v>
      </c>
      <c r="U1720">
        <v>2001</v>
      </c>
      <c r="W1720">
        <v>3</v>
      </c>
      <c r="AH1720">
        <v>3</v>
      </c>
      <c r="AI1720">
        <v>3</v>
      </c>
      <c r="AJ1720">
        <v>1</v>
      </c>
      <c r="AM1720" t="s">
        <v>62</v>
      </c>
      <c r="AN1720" t="str">
        <f>CHOOSE(AI1720, "Bottom 20%", "20%-40%", "40%-60%", "60%-80%", "Top 20%")</f>
        <v>40%-60%</v>
      </c>
      <c r="AP1720">
        <v>0</v>
      </c>
      <c r="AQ1720">
        <v>0</v>
      </c>
      <c r="AR1720">
        <v>1</v>
      </c>
      <c r="AS1720">
        <v>0</v>
      </c>
      <c r="AT1720">
        <v>0</v>
      </c>
      <c r="AU1720">
        <v>0</v>
      </c>
      <c r="AV1720">
        <v>0</v>
      </c>
      <c r="AW1720">
        <v>1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</row>
    <row r="1721" spans="1:59">
      <c r="A1721" s="8">
        <v>40517</v>
      </c>
      <c r="B1721" s="8">
        <v>40517</v>
      </c>
      <c r="C1721" t="s">
        <v>493</v>
      </c>
      <c r="E1721" t="s">
        <v>207</v>
      </c>
      <c r="F1721" t="s">
        <v>2053</v>
      </c>
      <c r="G1721" t="s">
        <v>1899</v>
      </c>
      <c r="H1721" t="s">
        <v>1891</v>
      </c>
      <c r="J1721">
        <v>123</v>
      </c>
      <c r="M1721">
        <v>2010</v>
      </c>
      <c r="N1721" t="s">
        <v>495</v>
      </c>
      <c r="U1721">
        <v>2010</v>
      </c>
      <c r="AE1721">
        <v>3</v>
      </c>
      <c r="AF1721">
        <v>3</v>
      </c>
      <c r="AG1721">
        <v>3</v>
      </c>
      <c r="AH1721">
        <v>3</v>
      </c>
      <c r="AI1721">
        <v>3</v>
      </c>
      <c r="AJ1721">
        <v>1</v>
      </c>
      <c r="AM1721" t="s">
        <v>62</v>
      </c>
      <c r="AN1721" t="str">
        <f>CHOOSE(AI1721, "Bottom 20%", "20%-40%", "40%-60%", "60%-80%", "Top 20%")</f>
        <v>40%-60%</v>
      </c>
      <c r="AP1721">
        <v>0</v>
      </c>
      <c r="AQ1721">
        <v>0</v>
      </c>
      <c r="AR1721">
        <v>1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1</v>
      </c>
      <c r="BG1721">
        <v>0</v>
      </c>
    </row>
    <row r="1722" spans="1:59">
      <c r="A1722" s="8">
        <v>39599</v>
      </c>
      <c r="B1722" s="8">
        <v>39599</v>
      </c>
      <c r="C1722" t="s">
        <v>493</v>
      </c>
      <c r="E1722" t="s">
        <v>207</v>
      </c>
      <c r="F1722" t="s">
        <v>2054</v>
      </c>
      <c r="G1722" t="s">
        <v>1899</v>
      </c>
      <c r="H1722" t="s">
        <v>1891</v>
      </c>
      <c r="J1722">
        <v>27</v>
      </c>
      <c r="K1722">
        <v>16</v>
      </c>
      <c r="M1722">
        <v>2008</v>
      </c>
      <c r="N1722" t="s">
        <v>495</v>
      </c>
      <c r="U1722">
        <v>2008</v>
      </c>
      <c r="AD1722">
        <v>3</v>
      </c>
      <c r="AH1722">
        <v>3</v>
      </c>
      <c r="AI1722">
        <v>3</v>
      </c>
      <c r="AJ1722">
        <v>1</v>
      </c>
      <c r="AM1722" t="s">
        <v>62</v>
      </c>
      <c r="AN1722" t="str">
        <f>CHOOSE(AI1722, "Bottom 20%", "20%-40%", "40%-60%", "60%-80%", "Top 20%")</f>
        <v>40%-60%</v>
      </c>
      <c r="AP1722">
        <v>0</v>
      </c>
      <c r="AQ1722">
        <v>0</v>
      </c>
      <c r="AR1722">
        <v>1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1</v>
      </c>
      <c r="BE1722">
        <v>0</v>
      </c>
      <c r="BF1722">
        <v>0</v>
      </c>
      <c r="BG1722">
        <v>0</v>
      </c>
    </row>
    <row r="1723" spans="1:59">
      <c r="A1723" s="8">
        <v>38518</v>
      </c>
      <c r="B1723" s="8">
        <v>38519</v>
      </c>
      <c r="C1723" t="s">
        <v>215</v>
      </c>
      <c r="E1723" t="s">
        <v>207</v>
      </c>
      <c r="F1723" t="s">
        <v>2055</v>
      </c>
      <c r="G1723" t="s">
        <v>1899</v>
      </c>
      <c r="H1723" t="s">
        <v>1891</v>
      </c>
      <c r="J1723">
        <v>63</v>
      </c>
      <c r="K1723">
        <v>1535</v>
      </c>
      <c r="M1723">
        <v>2005</v>
      </c>
      <c r="N1723" t="s">
        <v>217</v>
      </c>
      <c r="U1723">
        <v>2005</v>
      </c>
      <c r="AA1723">
        <v>3</v>
      </c>
      <c r="AH1723">
        <v>3</v>
      </c>
      <c r="AI1723">
        <v>3</v>
      </c>
      <c r="AJ1723">
        <v>2</v>
      </c>
      <c r="AM1723" t="s">
        <v>62</v>
      </c>
      <c r="AN1723" t="str">
        <f>CHOOSE(AI1723, "Bottom 20%", "20%-40%", "40%-60%", "60%-80%", "Top 20%")</f>
        <v>40%-60%</v>
      </c>
      <c r="AP1723">
        <v>0</v>
      </c>
      <c r="AQ1723">
        <v>0</v>
      </c>
      <c r="AR1723">
        <v>1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1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</row>
    <row r="1724" spans="1:59">
      <c r="A1724" s="8">
        <v>39619</v>
      </c>
      <c r="B1724" s="8">
        <v>39619</v>
      </c>
      <c r="C1724" t="s">
        <v>215</v>
      </c>
      <c r="E1724" t="s">
        <v>207</v>
      </c>
      <c r="F1724" t="s">
        <v>2056</v>
      </c>
      <c r="G1724" t="s">
        <v>1899</v>
      </c>
      <c r="H1724" t="s">
        <v>1891</v>
      </c>
      <c r="J1724">
        <v>27</v>
      </c>
      <c r="M1724">
        <v>2008</v>
      </c>
      <c r="N1724" t="s">
        <v>217</v>
      </c>
      <c r="U1724">
        <v>2008</v>
      </c>
      <c r="AD1724">
        <v>3</v>
      </c>
      <c r="AH1724">
        <v>3</v>
      </c>
      <c r="AI1724">
        <v>3</v>
      </c>
      <c r="AJ1724">
        <v>1</v>
      </c>
      <c r="AM1724" t="s">
        <v>62</v>
      </c>
      <c r="AN1724" t="str">
        <f>CHOOSE(AI1724, "Bottom 20%", "20%-40%", "40%-60%", "60%-80%", "Top 20%")</f>
        <v>40%-60%</v>
      </c>
      <c r="AP1724">
        <v>0</v>
      </c>
      <c r="AQ1724">
        <v>0</v>
      </c>
      <c r="AR1724">
        <v>1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1</v>
      </c>
      <c r="BE1724">
        <v>0</v>
      </c>
      <c r="BF1724">
        <v>0</v>
      </c>
      <c r="BG1724">
        <v>0</v>
      </c>
    </row>
    <row r="1725" spans="1:59">
      <c r="A1725" s="8">
        <v>38545</v>
      </c>
      <c r="B1725" s="8">
        <v>38546</v>
      </c>
      <c r="C1725" t="s">
        <v>215</v>
      </c>
      <c r="E1725" t="s">
        <v>207</v>
      </c>
      <c r="F1725" t="s">
        <v>2057</v>
      </c>
      <c r="G1725" t="s">
        <v>1899</v>
      </c>
      <c r="H1725" t="s">
        <v>1891</v>
      </c>
      <c r="J1725">
        <v>7</v>
      </c>
      <c r="K1725">
        <v>1005</v>
      </c>
      <c r="M1725">
        <v>2005</v>
      </c>
      <c r="N1725" t="s">
        <v>217</v>
      </c>
      <c r="U1725">
        <v>2005</v>
      </c>
      <c r="AA1725">
        <v>3</v>
      </c>
      <c r="AH1725">
        <v>3</v>
      </c>
      <c r="AI1725">
        <v>3</v>
      </c>
      <c r="AJ1725">
        <v>2</v>
      </c>
      <c r="AM1725" t="s">
        <v>62</v>
      </c>
      <c r="AN1725" t="str">
        <f>CHOOSE(AI1725, "Bottom 20%", "20%-40%", "40%-60%", "60%-80%", "Top 20%")</f>
        <v>40%-60%</v>
      </c>
      <c r="AP1725">
        <v>0</v>
      </c>
      <c r="AQ1725">
        <v>0</v>
      </c>
      <c r="AR1725">
        <v>1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1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</row>
    <row r="1726" spans="1:59">
      <c r="A1726" s="8">
        <v>40425</v>
      </c>
      <c r="B1726" s="8">
        <v>40425</v>
      </c>
      <c r="C1726" t="s">
        <v>215</v>
      </c>
      <c r="E1726" t="s">
        <v>207</v>
      </c>
      <c r="F1726" t="s">
        <v>2058</v>
      </c>
      <c r="G1726" t="s">
        <v>1899</v>
      </c>
      <c r="H1726" t="s">
        <v>1891</v>
      </c>
      <c r="J1726">
        <v>53</v>
      </c>
      <c r="K1726">
        <v>50696</v>
      </c>
      <c r="L1726">
        <v>500</v>
      </c>
      <c r="M1726">
        <v>2010</v>
      </c>
      <c r="N1726" t="s">
        <v>217</v>
      </c>
      <c r="U1726">
        <v>2010</v>
      </c>
      <c r="AE1726">
        <v>3</v>
      </c>
      <c r="AF1726">
        <v>3</v>
      </c>
      <c r="AG1726">
        <v>3</v>
      </c>
      <c r="AH1726">
        <v>3</v>
      </c>
      <c r="AI1726">
        <v>3</v>
      </c>
      <c r="AJ1726">
        <v>1</v>
      </c>
      <c r="AM1726" t="s">
        <v>62</v>
      </c>
      <c r="AN1726" t="str">
        <f>CHOOSE(AI1726, "Bottom 20%", "20%-40%", "40%-60%", "60%-80%", "Top 20%")</f>
        <v>40%-60%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1</v>
      </c>
      <c r="BG1726">
        <v>0</v>
      </c>
    </row>
    <row r="1727" spans="1:59">
      <c r="A1727" s="8">
        <v>37678</v>
      </c>
      <c r="B1727" s="8">
        <v>37678</v>
      </c>
      <c r="C1727" t="s">
        <v>475</v>
      </c>
      <c r="E1727" t="s">
        <v>186</v>
      </c>
      <c r="F1727" t="s">
        <v>2059</v>
      </c>
      <c r="G1727" t="s">
        <v>1899</v>
      </c>
      <c r="H1727" t="s">
        <v>1905</v>
      </c>
      <c r="J1727">
        <v>20</v>
      </c>
      <c r="K1727">
        <v>4</v>
      </c>
      <c r="M1727">
        <v>2003</v>
      </c>
      <c r="N1727" t="s">
        <v>477</v>
      </c>
      <c r="U1727">
        <v>2003</v>
      </c>
      <c r="Y1727">
        <v>3</v>
      </c>
      <c r="AH1727">
        <v>4</v>
      </c>
      <c r="AI1727">
        <v>3</v>
      </c>
      <c r="AJ1727">
        <v>1</v>
      </c>
      <c r="AM1727" t="s">
        <v>62</v>
      </c>
      <c r="AN1727" t="str">
        <f>CHOOSE(AI1727, "Bottom 20%", "20%-40%", "40%-60%", "60%-80%", "Top 20%")</f>
        <v>40%-60%</v>
      </c>
      <c r="AP1727">
        <v>0</v>
      </c>
      <c r="AQ1727">
        <v>0</v>
      </c>
      <c r="AR1727">
        <v>0</v>
      </c>
      <c r="AS1727">
        <v>1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1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</row>
    <row r="1728" spans="1:59">
      <c r="A1728" s="8">
        <v>38060</v>
      </c>
      <c r="B1728" s="8">
        <v>38060</v>
      </c>
      <c r="C1728" t="s">
        <v>377</v>
      </c>
      <c r="E1728" t="s">
        <v>186</v>
      </c>
      <c r="F1728" t="s">
        <v>2060</v>
      </c>
      <c r="G1728" t="s">
        <v>1899</v>
      </c>
      <c r="H1728" t="s">
        <v>1891</v>
      </c>
      <c r="J1728">
        <v>48</v>
      </c>
      <c r="M1728">
        <v>2004</v>
      </c>
      <c r="N1728" t="s">
        <v>379</v>
      </c>
      <c r="U1728">
        <v>2004</v>
      </c>
      <c r="Z1728">
        <v>3</v>
      </c>
      <c r="AH1728">
        <v>3</v>
      </c>
      <c r="AI1728">
        <v>3</v>
      </c>
      <c r="AJ1728">
        <v>1</v>
      </c>
      <c r="AM1728" t="s">
        <v>62</v>
      </c>
      <c r="AN1728" t="str">
        <f>CHOOSE(AI1728, "Bottom 20%", "20%-40%", "40%-60%", "60%-80%", "Top 20%")</f>
        <v>40%-60%</v>
      </c>
      <c r="AP1728">
        <v>0</v>
      </c>
      <c r="AQ1728">
        <v>0</v>
      </c>
      <c r="AR1728">
        <v>0</v>
      </c>
      <c r="AS1728">
        <v>1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1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</row>
    <row r="1729" spans="1:59">
      <c r="A1729" s="8">
        <v>39915</v>
      </c>
      <c r="B1729" s="8">
        <v>39919</v>
      </c>
      <c r="C1729" t="s">
        <v>300</v>
      </c>
      <c r="E1729" t="s">
        <v>207</v>
      </c>
      <c r="F1729" t="s">
        <v>2061</v>
      </c>
      <c r="G1729" t="s">
        <v>1899</v>
      </c>
      <c r="H1729" t="s">
        <v>1891</v>
      </c>
      <c r="J1729">
        <v>20</v>
      </c>
      <c r="M1729">
        <v>2009</v>
      </c>
      <c r="N1729" t="s">
        <v>301</v>
      </c>
      <c r="U1729">
        <v>2009</v>
      </c>
      <c r="AE1729">
        <v>3</v>
      </c>
      <c r="AF1729">
        <v>3</v>
      </c>
      <c r="AG1729">
        <v>3</v>
      </c>
      <c r="AH1729">
        <v>3</v>
      </c>
      <c r="AI1729">
        <v>3</v>
      </c>
      <c r="AJ1729">
        <v>5</v>
      </c>
      <c r="AM1729" t="s">
        <v>62</v>
      </c>
      <c r="AN1729" t="str">
        <f>CHOOSE(AI1729, "Bottom 20%", "20%-40%", "40%-60%", "60%-80%", "Top 20%")</f>
        <v>40%-60%</v>
      </c>
      <c r="AP1729">
        <v>0</v>
      </c>
      <c r="AQ1729">
        <v>0</v>
      </c>
      <c r="AR1729">
        <v>1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1</v>
      </c>
      <c r="BF1729">
        <v>0</v>
      </c>
      <c r="BG1729">
        <v>0</v>
      </c>
    </row>
    <row r="1730" spans="1:59">
      <c r="A1730" s="8">
        <v>38087</v>
      </c>
      <c r="B1730" s="8">
        <v>38087</v>
      </c>
      <c r="C1730" t="s">
        <v>300</v>
      </c>
      <c r="E1730" t="s">
        <v>207</v>
      </c>
      <c r="F1730" t="s">
        <v>2062</v>
      </c>
      <c r="G1730" t="s">
        <v>1899</v>
      </c>
      <c r="H1730" t="s">
        <v>1891</v>
      </c>
      <c r="J1730">
        <v>11</v>
      </c>
      <c r="K1730">
        <v>76</v>
      </c>
      <c r="M1730">
        <v>2004</v>
      </c>
      <c r="N1730" t="s">
        <v>301</v>
      </c>
      <c r="U1730">
        <v>2004</v>
      </c>
      <c r="Z1730">
        <v>3</v>
      </c>
      <c r="AH1730">
        <v>3</v>
      </c>
      <c r="AI1730">
        <v>3</v>
      </c>
      <c r="AJ1730">
        <v>1</v>
      </c>
      <c r="AM1730" t="s">
        <v>62</v>
      </c>
      <c r="AN1730" t="str">
        <f>CHOOSE(AI1730, "Bottom 20%", "20%-40%", "40%-60%", "60%-80%", "Top 20%")</f>
        <v>40%-60%</v>
      </c>
      <c r="AP1730">
        <v>0</v>
      </c>
      <c r="AQ1730">
        <v>0</v>
      </c>
      <c r="AR1730">
        <v>1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1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</row>
    <row r="1731" spans="1:59">
      <c r="A1731" s="8">
        <v>40163</v>
      </c>
      <c r="B1731" s="8">
        <v>40163</v>
      </c>
      <c r="C1731" t="s">
        <v>300</v>
      </c>
      <c r="E1731" t="s">
        <v>207</v>
      </c>
      <c r="F1731" t="s">
        <v>2063</v>
      </c>
      <c r="G1731" t="s">
        <v>1899</v>
      </c>
      <c r="H1731" t="s">
        <v>1891</v>
      </c>
      <c r="J1731">
        <v>59</v>
      </c>
      <c r="K1731">
        <v>1153</v>
      </c>
      <c r="M1731">
        <v>2009</v>
      </c>
      <c r="N1731" t="s">
        <v>301</v>
      </c>
      <c r="U1731">
        <v>2009</v>
      </c>
      <c r="AE1731">
        <v>3</v>
      </c>
      <c r="AF1731">
        <v>3</v>
      </c>
      <c r="AG1731">
        <v>3</v>
      </c>
      <c r="AH1731">
        <v>3</v>
      </c>
      <c r="AI1731">
        <v>3</v>
      </c>
      <c r="AJ1731">
        <v>1</v>
      </c>
      <c r="AM1731" t="s">
        <v>62</v>
      </c>
      <c r="AN1731" t="str">
        <f>CHOOSE(AI1731, "Bottom 20%", "20%-40%", "40%-60%", "60%-80%", "Top 20%")</f>
        <v>40%-60%</v>
      </c>
      <c r="AP1731">
        <v>0</v>
      </c>
      <c r="AQ1731">
        <v>0</v>
      </c>
      <c r="AR1731">
        <v>1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1</v>
      </c>
      <c r="BF1731">
        <v>0</v>
      </c>
      <c r="BG1731">
        <v>0</v>
      </c>
    </row>
    <row r="1732" spans="1:59">
      <c r="A1732" s="8">
        <v>37192</v>
      </c>
      <c r="B1732" s="8">
        <v>37192</v>
      </c>
      <c r="C1732" t="s">
        <v>300</v>
      </c>
      <c r="E1732" t="s">
        <v>207</v>
      </c>
      <c r="F1732" t="s">
        <v>2064</v>
      </c>
      <c r="G1732" t="s">
        <v>1899</v>
      </c>
      <c r="H1732" t="s">
        <v>1891</v>
      </c>
      <c r="J1732">
        <v>20</v>
      </c>
      <c r="K1732">
        <v>150</v>
      </c>
      <c r="M1732">
        <v>2001</v>
      </c>
      <c r="N1732" t="s">
        <v>301</v>
      </c>
      <c r="U1732">
        <v>2001</v>
      </c>
      <c r="W1732">
        <v>3</v>
      </c>
      <c r="AH1732">
        <v>3</v>
      </c>
      <c r="AI1732">
        <v>3</v>
      </c>
      <c r="AJ1732">
        <v>1</v>
      </c>
      <c r="AM1732" t="s">
        <v>62</v>
      </c>
      <c r="AN1732" t="str">
        <f>CHOOSE(AI1732, "Bottom 20%", "20%-40%", "40%-60%", "60%-80%", "Top 20%")</f>
        <v>40%-60%</v>
      </c>
      <c r="AP1732">
        <v>0</v>
      </c>
      <c r="AQ1732">
        <v>0</v>
      </c>
      <c r="AR1732">
        <v>1</v>
      </c>
      <c r="AS1732">
        <v>0</v>
      </c>
      <c r="AT1732">
        <v>0</v>
      </c>
      <c r="AU1732">
        <v>0</v>
      </c>
      <c r="AV1732">
        <v>0</v>
      </c>
      <c r="AW1732">
        <v>1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</row>
    <row r="1733" spans="1:59">
      <c r="A1733" s="8">
        <v>40269</v>
      </c>
      <c r="B1733" s="8">
        <v>40274</v>
      </c>
      <c r="C1733" t="s">
        <v>300</v>
      </c>
      <c r="E1733" t="s">
        <v>207</v>
      </c>
      <c r="F1733" t="s">
        <v>2065</v>
      </c>
      <c r="G1733" t="s">
        <v>1899</v>
      </c>
      <c r="H1733" t="s">
        <v>1891</v>
      </c>
      <c r="J1733">
        <v>68</v>
      </c>
      <c r="K1733">
        <v>1054</v>
      </c>
      <c r="M1733">
        <v>2010</v>
      </c>
      <c r="N1733" t="s">
        <v>301</v>
      </c>
      <c r="U1733">
        <v>2010</v>
      </c>
      <c r="AE1733">
        <v>3</v>
      </c>
      <c r="AF1733">
        <v>3</v>
      </c>
      <c r="AG1733">
        <v>3</v>
      </c>
      <c r="AH1733">
        <v>3</v>
      </c>
      <c r="AI1733">
        <v>3</v>
      </c>
      <c r="AJ1733">
        <v>6</v>
      </c>
      <c r="AM1733" t="s">
        <v>62</v>
      </c>
      <c r="AN1733" t="str">
        <f>CHOOSE(AI1733, "Bottom 20%", "20%-40%", "40%-60%", "60%-80%", "Top 20%")</f>
        <v>40%-60%</v>
      </c>
      <c r="AP1733">
        <v>0</v>
      </c>
      <c r="AQ1733">
        <v>0</v>
      </c>
      <c r="AR1733">
        <v>1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1</v>
      </c>
      <c r="BG1733">
        <v>0</v>
      </c>
    </row>
    <row r="1734" spans="1:59">
      <c r="A1734" s="8">
        <v>39938</v>
      </c>
      <c r="B1734" s="8">
        <v>39938</v>
      </c>
      <c r="C1734" t="s">
        <v>300</v>
      </c>
      <c r="E1734" t="s">
        <v>207</v>
      </c>
      <c r="F1734" t="s">
        <v>2066</v>
      </c>
      <c r="G1734" t="s">
        <v>1899</v>
      </c>
      <c r="H1734" t="s">
        <v>1891</v>
      </c>
      <c r="J1734">
        <v>33</v>
      </c>
      <c r="K1734">
        <v>162</v>
      </c>
      <c r="M1734">
        <v>2009</v>
      </c>
      <c r="N1734" t="s">
        <v>301</v>
      </c>
      <c r="U1734">
        <v>2009</v>
      </c>
      <c r="AE1734">
        <v>3</v>
      </c>
      <c r="AF1734">
        <v>3</v>
      </c>
      <c r="AG1734">
        <v>3</v>
      </c>
      <c r="AH1734">
        <v>3</v>
      </c>
      <c r="AI1734">
        <v>3</v>
      </c>
      <c r="AJ1734">
        <v>1</v>
      </c>
      <c r="AM1734" t="s">
        <v>62</v>
      </c>
      <c r="AN1734" t="str">
        <f>CHOOSE(AI1734, "Bottom 20%", "20%-40%", "40%-60%", "60%-80%", "Top 20%")</f>
        <v>40%-60%</v>
      </c>
      <c r="AP1734">
        <v>0</v>
      </c>
      <c r="AQ1734">
        <v>0</v>
      </c>
      <c r="AR1734">
        <v>1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1</v>
      </c>
      <c r="BF1734">
        <v>0</v>
      </c>
      <c r="BG1734">
        <v>0</v>
      </c>
    </row>
    <row r="1735" spans="1:59">
      <c r="A1735" s="8">
        <v>39874</v>
      </c>
      <c r="B1735" s="8">
        <v>39874</v>
      </c>
      <c r="C1735" t="s">
        <v>300</v>
      </c>
      <c r="E1735" t="s">
        <v>207</v>
      </c>
      <c r="F1735" t="s">
        <v>2067</v>
      </c>
      <c r="G1735" t="s">
        <v>1899</v>
      </c>
      <c r="H1735" t="s">
        <v>1894</v>
      </c>
      <c r="J1735">
        <v>33</v>
      </c>
      <c r="M1735">
        <v>2009</v>
      </c>
      <c r="N1735" t="s">
        <v>301</v>
      </c>
      <c r="U1735">
        <v>2009</v>
      </c>
      <c r="AE1735">
        <v>3</v>
      </c>
      <c r="AF1735">
        <v>3</v>
      </c>
      <c r="AG1735">
        <v>3</v>
      </c>
      <c r="AH1735">
        <v>3</v>
      </c>
      <c r="AI1735">
        <v>3</v>
      </c>
      <c r="AJ1735">
        <v>1</v>
      </c>
      <c r="AM1735" t="s">
        <v>62</v>
      </c>
      <c r="AN1735" t="str">
        <f>CHOOSE(AI1735, "Bottom 20%", "20%-40%", "40%-60%", "60%-80%", "Top 20%")</f>
        <v>40%-60%</v>
      </c>
      <c r="AP1735">
        <v>0</v>
      </c>
      <c r="AQ1735">
        <v>0</v>
      </c>
      <c r="AR1735">
        <v>1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1</v>
      </c>
      <c r="BF1735">
        <v>0</v>
      </c>
      <c r="BG1735">
        <v>0</v>
      </c>
    </row>
    <row r="1736" spans="1:59">
      <c r="A1736" s="8">
        <v>36785</v>
      </c>
      <c r="B1736" s="8">
        <v>36785</v>
      </c>
      <c r="C1736" t="s">
        <v>300</v>
      </c>
      <c r="E1736" t="s">
        <v>207</v>
      </c>
      <c r="F1736" t="s">
        <v>2068</v>
      </c>
      <c r="G1736" t="s">
        <v>1899</v>
      </c>
      <c r="H1736" t="s">
        <v>1891</v>
      </c>
      <c r="J1736">
        <v>11</v>
      </c>
      <c r="M1736">
        <v>2000</v>
      </c>
      <c r="N1736" t="s">
        <v>301</v>
      </c>
      <c r="U1736">
        <v>2000</v>
      </c>
      <c r="V1736">
        <v>3</v>
      </c>
      <c r="AH1736">
        <v>3</v>
      </c>
      <c r="AI1736">
        <v>3</v>
      </c>
      <c r="AJ1736">
        <v>1</v>
      </c>
      <c r="AM1736" t="s">
        <v>62</v>
      </c>
      <c r="AN1736" t="str">
        <f>CHOOSE(AI1736, "Bottom 20%", "20%-40%", "40%-60%", "60%-80%", "Top 20%")</f>
        <v>40%-60%</v>
      </c>
      <c r="AP1736">
        <v>0</v>
      </c>
      <c r="AQ1736">
        <v>0</v>
      </c>
      <c r="AR1736">
        <v>1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</row>
    <row r="1737" spans="1:59">
      <c r="A1737" s="8">
        <v>36726</v>
      </c>
      <c r="B1737" s="8">
        <v>36726</v>
      </c>
      <c r="C1737" t="s">
        <v>303</v>
      </c>
      <c r="E1737" t="s">
        <v>233</v>
      </c>
      <c r="F1737" t="s">
        <v>2069</v>
      </c>
      <c r="G1737" t="s">
        <v>1899</v>
      </c>
      <c r="H1737" t="s">
        <v>1891</v>
      </c>
      <c r="J1737">
        <v>7</v>
      </c>
      <c r="K1737">
        <v>508</v>
      </c>
      <c r="M1737">
        <v>2000</v>
      </c>
      <c r="N1737" t="s">
        <v>305</v>
      </c>
      <c r="U1737">
        <v>2000</v>
      </c>
      <c r="V1737">
        <v>3</v>
      </c>
      <c r="AH1737">
        <v>4</v>
      </c>
      <c r="AI1737">
        <v>3</v>
      </c>
      <c r="AJ1737">
        <v>1</v>
      </c>
      <c r="AM1737" t="s">
        <v>62</v>
      </c>
      <c r="AN1737" t="str">
        <f>CHOOSE(AI1737, "Bottom 20%", "20%-40%", "40%-60%", "60%-80%", "Top 20%")</f>
        <v>40%-60%</v>
      </c>
      <c r="AP1737">
        <v>0</v>
      </c>
      <c r="AQ1737">
        <v>1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</row>
    <row r="1738" spans="1:59">
      <c r="A1738" s="8">
        <v>36544</v>
      </c>
      <c r="B1738" s="8">
        <v>36544</v>
      </c>
      <c r="C1738" t="s">
        <v>303</v>
      </c>
      <c r="E1738" t="s">
        <v>233</v>
      </c>
      <c r="F1738" t="s">
        <v>2070</v>
      </c>
      <c r="G1738" t="s">
        <v>1899</v>
      </c>
      <c r="H1738" t="s">
        <v>1905</v>
      </c>
      <c r="J1738">
        <v>20</v>
      </c>
      <c r="M1738">
        <v>2000</v>
      </c>
      <c r="N1738" t="s">
        <v>305</v>
      </c>
      <c r="U1738">
        <v>2000</v>
      </c>
      <c r="V1738">
        <v>3</v>
      </c>
      <c r="AH1738">
        <v>4</v>
      </c>
      <c r="AI1738">
        <v>3</v>
      </c>
      <c r="AJ1738">
        <v>1</v>
      </c>
      <c r="AM1738" t="s">
        <v>62</v>
      </c>
      <c r="AN1738" t="str">
        <f>CHOOSE(AI1738, "Bottom 20%", "20%-40%", "40%-60%", "60%-80%", "Top 20%")</f>
        <v>40%-60%</v>
      </c>
      <c r="AP1738">
        <v>0</v>
      </c>
      <c r="AQ1738">
        <v>1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</row>
    <row r="1739" spans="1:59">
      <c r="A1739" s="8">
        <v>37519</v>
      </c>
      <c r="B1739" s="8">
        <v>37519</v>
      </c>
      <c r="C1739" t="s">
        <v>303</v>
      </c>
      <c r="E1739" t="s">
        <v>233</v>
      </c>
      <c r="F1739" t="s">
        <v>2071</v>
      </c>
      <c r="G1739" t="s">
        <v>1899</v>
      </c>
      <c r="H1739" t="s">
        <v>1905</v>
      </c>
      <c r="J1739">
        <v>122</v>
      </c>
      <c r="M1739">
        <v>2002</v>
      </c>
      <c r="N1739" t="s">
        <v>305</v>
      </c>
      <c r="U1739">
        <v>2002</v>
      </c>
      <c r="X1739">
        <v>3</v>
      </c>
      <c r="AH1739">
        <v>4</v>
      </c>
      <c r="AI1739">
        <v>3</v>
      </c>
      <c r="AJ1739">
        <v>1</v>
      </c>
      <c r="AM1739" t="s">
        <v>62</v>
      </c>
      <c r="AN1739" t="str">
        <f>CHOOSE(AI1739, "Bottom 20%", "20%-40%", "40%-60%", "60%-80%", "Top 20%")</f>
        <v>40%-60%</v>
      </c>
      <c r="AP1739">
        <v>0</v>
      </c>
      <c r="AQ1739">
        <v>1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1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</row>
    <row r="1740" spans="1:59">
      <c r="A1740" s="8">
        <v>38278</v>
      </c>
      <c r="B1740" s="8">
        <v>38278</v>
      </c>
      <c r="C1740" t="s">
        <v>296</v>
      </c>
      <c r="E1740" t="s">
        <v>157</v>
      </c>
      <c r="F1740" t="s">
        <v>2072</v>
      </c>
      <c r="G1740" t="s">
        <v>1899</v>
      </c>
      <c r="H1740" t="s">
        <v>1891</v>
      </c>
      <c r="J1740">
        <v>3</v>
      </c>
      <c r="K1740">
        <v>110</v>
      </c>
      <c r="M1740">
        <v>2004</v>
      </c>
      <c r="N1740" t="s">
        <v>298</v>
      </c>
      <c r="U1740">
        <v>2004</v>
      </c>
      <c r="Z1740">
        <v>3</v>
      </c>
      <c r="AH1740">
        <v>3</v>
      </c>
      <c r="AI1740">
        <v>3</v>
      </c>
      <c r="AJ1740">
        <v>1</v>
      </c>
      <c r="AM1740" t="s">
        <v>62</v>
      </c>
      <c r="AN1740" t="str">
        <f>CHOOSE(AI1740, "Bottom 20%", "20%-40%", "40%-60%", "60%-80%", "Top 20%")</f>
        <v>40%-60%</v>
      </c>
      <c r="AP1740">
        <v>1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1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</row>
    <row r="1741" spans="1:59">
      <c r="A1741" s="8">
        <v>37502</v>
      </c>
      <c r="B1741" s="8">
        <v>37502</v>
      </c>
      <c r="C1741" t="s">
        <v>296</v>
      </c>
      <c r="E1741" t="s">
        <v>157</v>
      </c>
      <c r="F1741" t="s">
        <v>2073</v>
      </c>
      <c r="G1741" t="s">
        <v>1899</v>
      </c>
      <c r="H1741" t="s">
        <v>1891</v>
      </c>
      <c r="J1741">
        <v>35</v>
      </c>
      <c r="K1741">
        <v>33000</v>
      </c>
      <c r="M1741">
        <v>2002</v>
      </c>
      <c r="N1741" t="s">
        <v>298</v>
      </c>
      <c r="U1741">
        <v>2002</v>
      </c>
      <c r="X1741">
        <v>3</v>
      </c>
      <c r="AH1741">
        <v>3</v>
      </c>
      <c r="AI1741">
        <v>3</v>
      </c>
      <c r="AJ1741">
        <v>1</v>
      </c>
      <c r="AM1741" t="s">
        <v>62</v>
      </c>
      <c r="AN1741" t="str">
        <f>CHOOSE(AI1741, "Bottom 20%", "20%-40%", "40%-60%", "60%-80%", "Top 20%")</f>
        <v>40%-60%</v>
      </c>
      <c r="AP1741">
        <v>1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1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</row>
    <row r="1742" spans="1:59">
      <c r="A1742" s="8">
        <v>39853</v>
      </c>
      <c r="B1742" s="8">
        <v>39854</v>
      </c>
      <c r="C1742" t="s">
        <v>560</v>
      </c>
      <c r="E1742" t="s">
        <v>207</v>
      </c>
      <c r="F1742" t="s">
        <v>2074</v>
      </c>
      <c r="G1742" t="s">
        <v>1899</v>
      </c>
      <c r="H1742" t="s">
        <v>1891</v>
      </c>
      <c r="J1742">
        <v>4</v>
      </c>
      <c r="K1742">
        <v>20000</v>
      </c>
      <c r="L1742">
        <v>15</v>
      </c>
      <c r="M1742">
        <v>2009</v>
      </c>
      <c r="N1742" t="s">
        <v>562</v>
      </c>
      <c r="U1742">
        <v>2009</v>
      </c>
      <c r="AE1742">
        <v>4</v>
      </c>
      <c r="AF1742">
        <v>4</v>
      </c>
      <c r="AG1742">
        <v>4</v>
      </c>
      <c r="AH1742">
        <v>4</v>
      </c>
      <c r="AI1742">
        <v>4</v>
      </c>
      <c r="AJ1742">
        <v>2</v>
      </c>
      <c r="AM1742" t="s">
        <v>62</v>
      </c>
      <c r="AN1742" t="str">
        <f>CHOOSE(AI1742, "Bottom 20%", "20%-40%", "40%-60%", "60%-80%", "Top 20%")</f>
        <v>60%-80%</v>
      </c>
      <c r="AP1742">
        <v>0</v>
      </c>
      <c r="AQ1742">
        <v>0</v>
      </c>
      <c r="AR1742">
        <v>1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1</v>
      </c>
      <c r="BF1742">
        <v>0</v>
      </c>
      <c r="BG1742">
        <v>0</v>
      </c>
    </row>
    <row r="1743" spans="1:59">
      <c r="A1743" s="8">
        <v>40151</v>
      </c>
      <c r="B1743" s="8">
        <v>40151</v>
      </c>
      <c r="C1743" t="s">
        <v>313</v>
      </c>
      <c r="E1743" t="s">
        <v>207</v>
      </c>
      <c r="F1743" t="s">
        <v>2075</v>
      </c>
      <c r="G1743" t="s">
        <v>1899</v>
      </c>
      <c r="H1743" t="s">
        <v>1891</v>
      </c>
      <c r="J1743">
        <v>15</v>
      </c>
      <c r="K1743">
        <v>170</v>
      </c>
      <c r="M1743">
        <v>2009</v>
      </c>
      <c r="N1743" t="s">
        <v>315</v>
      </c>
      <c r="U1743">
        <v>2009</v>
      </c>
      <c r="AE1743">
        <v>4</v>
      </c>
      <c r="AF1743">
        <v>4</v>
      </c>
      <c r="AG1743">
        <v>4</v>
      </c>
      <c r="AH1743">
        <v>4</v>
      </c>
      <c r="AI1743">
        <v>4</v>
      </c>
      <c r="AJ1743">
        <v>1</v>
      </c>
      <c r="AM1743" t="s">
        <v>62</v>
      </c>
      <c r="AN1743" t="str">
        <f>CHOOSE(AI1743, "Bottom 20%", "20%-40%", "40%-60%", "60%-80%", "Top 20%")</f>
        <v>60%-80%</v>
      </c>
      <c r="AP1743">
        <v>0</v>
      </c>
      <c r="AQ1743">
        <v>0</v>
      </c>
      <c r="AR1743">
        <v>1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1</v>
      </c>
      <c r="BF1743">
        <v>0</v>
      </c>
      <c r="BG1743">
        <v>0</v>
      </c>
    </row>
    <row r="1744" spans="1:59">
      <c r="A1744" s="8">
        <v>39092</v>
      </c>
      <c r="B1744" s="8">
        <v>39092</v>
      </c>
      <c r="C1744" t="s">
        <v>313</v>
      </c>
      <c r="E1744" t="s">
        <v>207</v>
      </c>
      <c r="F1744" t="s">
        <v>2076</v>
      </c>
      <c r="G1744" t="s">
        <v>1899</v>
      </c>
      <c r="H1744" t="s">
        <v>1891</v>
      </c>
      <c r="K1744">
        <v>5000</v>
      </c>
      <c r="M1744">
        <v>2007</v>
      </c>
      <c r="N1744" t="s">
        <v>315</v>
      </c>
      <c r="U1744">
        <v>2007</v>
      </c>
      <c r="AC1744">
        <v>4</v>
      </c>
      <c r="AH1744">
        <v>4</v>
      </c>
      <c r="AI1744">
        <v>4</v>
      </c>
      <c r="AJ1744">
        <v>1</v>
      </c>
      <c r="AM1744" t="s">
        <v>62</v>
      </c>
      <c r="AN1744" t="str">
        <f>CHOOSE(AI1744, "Bottom 20%", "20%-40%", "40%-60%", "60%-80%", "Top 20%")</f>
        <v>60%-80%</v>
      </c>
      <c r="AP1744">
        <v>0</v>
      </c>
      <c r="AQ1744">
        <v>0</v>
      </c>
      <c r="AR1744">
        <v>1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1</v>
      </c>
      <c r="BD1744">
        <v>0</v>
      </c>
      <c r="BE1744">
        <v>0</v>
      </c>
      <c r="BF1744">
        <v>0</v>
      </c>
      <c r="BG1744">
        <v>0</v>
      </c>
    </row>
    <row r="1745" spans="1:59">
      <c r="A1745" s="8">
        <v>36737</v>
      </c>
      <c r="B1745" s="8">
        <v>36755</v>
      </c>
      <c r="C1745" t="s">
        <v>313</v>
      </c>
      <c r="E1745" t="s">
        <v>207</v>
      </c>
      <c r="F1745" t="s">
        <v>2077</v>
      </c>
      <c r="G1745" t="s">
        <v>1899</v>
      </c>
      <c r="H1745" t="s">
        <v>1891</v>
      </c>
      <c r="J1745">
        <v>60</v>
      </c>
      <c r="K1745">
        <v>143000</v>
      </c>
      <c r="L1745">
        <v>75</v>
      </c>
      <c r="M1745">
        <v>2000</v>
      </c>
      <c r="N1745" t="s">
        <v>315</v>
      </c>
      <c r="U1745">
        <v>2000</v>
      </c>
      <c r="V1745">
        <v>4</v>
      </c>
      <c r="AH1745">
        <v>4</v>
      </c>
      <c r="AI1745">
        <v>4</v>
      </c>
      <c r="AJ1745">
        <v>19</v>
      </c>
      <c r="AM1745" t="s">
        <v>62</v>
      </c>
      <c r="AN1745" t="str">
        <f>CHOOSE(AI1745, "Bottom 20%", "20%-40%", "40%-60%", "60%-80%", "Top 20%")</f>
        <v>60%-80%</v>
      </c>
      <c r="AP1745">
        <v>0</v>
      </c>
      <c r="AQ1745">
        <v>0</v>
      </c>
      <c r="AR1745">
        <v>1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</row>
    <row r="1746" spans="1:59">
      <c r="A1746" s="8">
        <v>36704</v>
      </c>
      <c r="B1746" s="8">
        <v>36704</v>
      </c>
      <c r="C1746" t="s">
        <v>503</v>
      </c>
      <c r="E1746" t="s">
        <v>207</v>
      </c>
      <c r="F1746" t="s">
        <v>2078</v>
      </c>
      <c r="G1746" t="s">
        <v>1899</v>
      </c>
      <c r="H1746" t="s">
        <v>1891</v>
      </c>
      <c r="J1746">
        <v>7</v>
      </c>
      <c r="K1746">
        <v>200</v>
      </c>
      <c r="M1746">
        <v>2000</v>
      </c>
      <c r="N1746" t="s">
        <v>505</v>
      </c>
      <c r="U1746">
        <v>2000</v>
      </c>
      <c r="V1746">
        <v>4</v>
      </c>
      <c r="AH1746">
        <v>3</v>
      </c>
      <c r="AI1746">
        <v>4</v>
      </c>
      <c r="AJ1746">
        <v>1</v>
      </c>
      <c r="AM1746" t="s">
        <v>62</v>
      </c>
      <c r="AN1746" t="str">
        <f>CHOOSE(AI1746, "Bottom 20%", "20%-40%", "40%-60%", "60%-80%", "Top 20%")</f>
        <v>60%-80%</v>
      </c>
      <c r="AP1746">
        <v>0</v>
      </c>
      <c r="AQ1746">
        <v>0</v>
      </c>
      <c r="AR1746">
        <v>1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</row>
    <row r="1747" spans="1:59">
      <c r="A1747" s="8">
        <v>39708</v>
      </c>
      <c r="B1747" s="8">
        <v>39709</v>
      </c>
      <c r="C1747" t="s">
        <v>580</v>
      </c>
      <c r="E1747" t="s">
        <v>581</v>
      </c>
      <c r="F1747" t="s">
        <v>2079</v>
      </c>
      <c r="G1747" t="s">
        <v>1899</v>
      </c>
      <c r="H1747" t="s">
        <v>1891</v>
      </c>
      <c r="J1747">
        <v>22</v>
      </c>
      <c r="M1747">
        <v>2008</v>
      </c>
      <c r="N1747" t="s">
        <v>583</v>
      </c>
      <c r="U1747">
        <v>2008</v>
      </c>
      <c r="AD1747">
        <v>4</v>
      </c>
      <c r="AH1747">
        <v>4</v>
      </c>
      <c r="AI1747">
        <v>4</v>
      </c>
      <c r="AJ1747">
        <v>2</v>
      </c>
      <c r="AM1747" t="s">
        <v>62</v>
      </c>
      <c r="AN1747" t="str">
        <f>CHOOSE(AI1747, "Bottom 20%", "20%-40%", "40%-60%", "60%-80%", "Top 20%")</f>
        <v>60%-80%</v>
      </c>
      <c r="AP1747">
        <v>0</v>
      </c>
      <c r="AQ1747">
        <v>0</v>
      </c>
      <c r="AR1747">
        <v>0</v>
      </c>
      <c r="AS1747">
        <v>0</v>
      </c>
      <c r="AT1747">
        <v>1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1</v>
      </c>
      <c r="BE1747">
        <v>0</v>
      </c>
      <c r="BF1747">
        <v>0</v>
      </c>
      <c r="BG1747">
        <v>0</v>
      </c>
    </row>
    <row r="1748" spans="1:59">
      <c r="A1748" s="8">
        <v>38966</v>
      </c>
      <c r="B1748" s="8">
        <v>38966</v>
      </c>
      <c r="C1748" t="s">
        <v>580</v>
      </c>
      <c r="E1748" t="s">
        <v>581</v>
      </c>
      <c r="F1748" t="s">
        <v>2080</v>
      </c>
      <c r="G1748" t="s">
        <v>1899</v>
      </c>
      <c r="H1748" t="s">
        <v>1891</v>
      </c>
      <c r="J1748">
        <v>10</v>
      </c>
      <c r="M1748">
        <v>2006</v>
      </c>
      <c r="N1748" t="s">
        <v>583</v>
      </c>
      <c r="U1748">
        <v>2006</v>
      </c>
      <c r="AB1748">
        <v>4</v>
      </c>
      <c r="AH1748">
        <v>4</v>
      </c>
      <c r="AI1748">
        <v>4</v>
      </c>
      <c r="AJ1748">
        <v>1</v>
      </c>
      <c r="AM1748" t="s">
        <v>62</v>
      </c>
      <c r="AN1748" t="str">
        <f>CHOOSE(AI1748, "Bottom 20%", "20%-40%", "40%-60%", "60%-80%", "Top 20%")</f>
        <v>60%-80%</v>
      </c>
      <c r="AP1748">
        <v>0</v>
      </c>
      <c r="AQ1748">
        <v>0</v>
      </c>
      <c r="AR1748">
        <v>0</v>
      </c>
      <c r="AS1748">
        <v>0</v>
      </c>
      <c r="AT1748">
        <v>1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1</v>
      </c>
      <c r="BC1748">
        <v>0</v>
      </c>
      <c r="BD1748">
        <v>0</v>
      </c>
      <c r="BE1748">
        <v>0</v>
      </c>
      <c r="BF1748">
        <v>0</v>
      </c>
      <c r="BG1748">
        <v>0</v>
      </c>
    </row>
    <row r="1749" spans="1:59">
      <c r="A1749" s="8">
        <v>39392</v>
      </c>
      <c r="B1749" s="8">
        <v>39392</v>
      </c>
      <c r="C1749" t="s">
        <v>580</v>
      </c>
      <c r="E1749" t="s">
        <v>581</v>
      </c>
      <c r="F1749" t="s">
        <v>2081</v>
      </c>
      <c r="G1749" t="s">
        <v>1899</v>
      </c>
      <c r="H1749" t="s">
        <v>1891</v>
      </c>
      <c r="J1749">
        <v>16</v>
      </c>
      <c r="M1749">
        <v>2007</v>
      </c>
      <c r="N1749" t="s">
        <v>583</v>
      </c>
      <c r="U1749">
        <v>2007</v>
      </c>
      <c r="AC1749">
        <v>4</v>
      </c>
      <c r="AH1749">
        <v>4</v>
      </c>
      <c r="AI1749">
        <v>4</v>
      </c>
      <c r="AJ1749">
        <v>1</v>
      </c>
      <c r="AM1749" t="s">
        <v>62</v>
      </c>
      <c r="AN1749" t="str">
        <f>CHOOSE(AI1749, "Bottom 20%", "20%-40%", "40%-60%", "60%-80%", "Top 20%")</f>
        <v>60%-80%</v>
      </c>
      <c r="AP1749">
        <v>0</v>
      </c>
      <c r="AQ1749">
        <v>0</v>
      </c>
      <c r="AR1749">
        <v>0</v>
      </c>
      <c r="AS1749">
        <v>0</v>
      </c>
      <c r="AT1749">
        <v>1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1</v>
      </c>
      <c r="BD1749">
        <v>0</v>
      </c>
      <c r="BE1749">
        <v>0</v>
      </c>
      <c r="BF1749">
        <v>0</v>
      </c>
      <c r="BG1749">
        <v>0</v>
      </c>
    </row>
    <row r="1750" spans="1:59">
      <c r="A1750" s="8">
        <v>40442</v>
      </c>
      <c r="B1750" s="8">
        <v>40442</v>
      </c>
      <c r="C1750" t="s">
        <v>580</v>
      </c>
      <c r="E1750" t="s">
        <v>581</v>
      </c>
      <c r="F1750" t="s">
        <v>2082</v>
      </c>
      <c r="G1750" t="s">
        <v>1899</v>
      </c>
      <c r="H1750" t="s">
        <v>1891</v>
      </c>
      <c r="J1750">
        <v>27</v>
      </c>
      <c r="M1750">
        <v>2010</v>
      </c>
      <c r="N1750" t="s">
        <v>583</v>
      </c>
      <c r="U1750">
        <v>2010</v>
      </c>
      <c r="AE1750">
        <v>4</v>
      </c>
      <c r="AF1750">
        <v>4</v>
      </c>
      <c r="AG1750">
        <v>4</v>
      </c>
      <c r="AH1750">
        <v>4</v>
      </c>
      <c r="AI1750">
        <v>4</v>
      </c>
      <c r="AJ1750">
        <v>1</v>
      </c>
      <c r="AM1750" t="s">
        <v>62</v>
      </c>
      <c r="AN1750" t="str">
        <f>CHOOSE(AI1750, "Bottom 20%", "20%-40%", "40%-60%", "60%-80%", "Top 20%")</f>
        <v>60%-80%</v>
      </c>
      <c r="AP1750">
        <v>0</v>
      </c>
      <c r="AQ1750">
        <v>0</v>
      </c>
      <c r="AR1750">
        <v>0</v>
      </c>
      <c r="AS1750">
        <v>0</v>
      </c>
      <c r="AT1750">
        <v>1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1</v>
      </c>
      <c r="BG1750">
        <v>0</v>
      </c>
    </row>
    <row r="1751" spans="1:59">
      <c r="A1751" s="8">
        <v>40449</v>
      </c>
      <c r="B1751" s="8">
        <v>40450</v>
      </c>
      <c r="C1751" t="s">
        <v>580</v>
      </c>
      <c r="E1751" t="s">
        <v>581</v>
      </c>
      <c r="F1751" t="s">
        <v>2083</v>
      </c>
      <c r="G1751" t="s">
        <v>1899</v>
      </c>
      <c r="H1751" t="s">
        <v>1891</v>
      </c>
      <c r="J1751">
        <v>44</v>
      </c>
      <c r="M1751">
        <v>2010</v>
      </c>
      <c r="N1751" t="s">
        <v>583</v>
      </c>
      <c r="U1751">
        <v>2010</v>
      </c>
      <c r="AE1751">
        <v>4</v>
      </c>
      <c r="AF1751">
        <v>4</v>
      </c>
      <c r="AG1751">
        <v>4</v>
      </c>
      <c r="AH1751">
        <v>4</v>
      </c>
      <c r="AI1751">
        <v>4</v>
      </c>
      <c r="AJ1751">
        <v>2</v>
      </c>
      <c r="AM1751" t="s">
        <v>62</v>
      </c>
      <c r="AN1751" t="str">
        <f>CHOOSE(AI1751, "Bottom 20%", "20%-40%", "40%-60%", "60%-80%", "Top 20%")</f>
        <v>60%-80%</v>
      </c>
      <c r="AP1751">
        <v>0</v>
      </c>
      <c r="AQ1751">
        <v>0</v>
      </c>
      <c r="AR1751">
        <v>0</v>
      </c>
      <c r="AS1751">
        <v>0</v>
      </c>
      <c r="AT1751">
        <v>1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1</v>
      </c>
      <c r="BG1751">
        <v>0</v>
      </c>
    </row>
    <row r="1752" spans="1:59">
      <c r="A1752" s="8">
        <v>37819</v>
      </c>
      <c r="B1752" s="8">
        <v>37820</v>
      </c>
      <c r="C1752" t="s">
        <v>580</v>
      </c>
      <c r="E1752" t="s">
        <v>581</v>
      </c>
      <c r="F1752" t="s">
        <v>2084</v>
      </c>
      <c r="G1752" t="s">
        <v>1899</v>
      </c>
      <c r="H1752" t="s">
        <v>1891</v>
      </c>
      <c r="J1752">
        <v>10</v>
      </c>
      <c r="K1752">
        <v>200</v>
      </c>
      <c r="M1752">
        <v>2003</v>
      </c>
      <c r="N1752" t="s">
        <v>583</v>
      </c>
      <c r="U1752">
        <v>2003</v>
      </c>
      <c r="Y1752">
        <v>4</v>
      </c>
      <c r="AH1752">
        <v>4</v>
      </c>
      <c r="AI1752">
        <v>4</v>
      </c>
      <c r="AJ1752">
        <v>2</v>
      </c>
      <c r="AM1752" t="s">
        <v>62</v>
      </c>
      <c r="AN1752" t="str">
        <f>CHOOSE(AI1752, "Bottom 20%", "20%-40%", "40%-60%", "60%-80%", "Top 20%")</f>
        <v>60%-80%</v>
      </c>
      <c r="AP1752">
        <v>0</v>
      </c>
      <c r="AQ1752">
        <v>0</v>
      </c>
      <c r="AR1752">
        <v>0</v>
      </c>
      <c r="AS1752">
        <v>0</v>
      </c>
      <c r="AT1752">
        <v>1</v>
      </c>
      <c r="AU1752">
        <v>0</v>
      </c>
      <c r="AV1752">
        <v>0</v>
      </c>
      <c r="AW1752">
        <v>0</v>
      </c>
      <c r="AX1752">
        <v>0</v>
      </c>
      <c r="AY1752">
        <v>1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</row>
    <row r="1753" spans="1:59">
      <c r="A1753" s="8">
        <v>38931</v>
      </c>
      <c r="B1753" s="8">
        <v>38931</v>
      </c>
      <c r="C1753" t="s">
        <v>580</v>
      </c>
      <c r="E1753" t="s">
        <v>581</v>
      </c>
      <c r="F1753" t="s">
        <v>2085</v>
      </c>
      <c r="G1753" t="s">
        <v>1899</v>
      </c>
      <c r="H1753" t="s">
        <v>1891</v>
      </c>
      <c r="J1753">
        <v>11</v>
      </c>
      <c r="M1753">
        <v>2006</v>
      </c>
      <c r="N1753" t="s">
        <v>583</v>
      </c>
      <c r="U1753">
        <v>2006</v>
      </c>
      <c r="AB1753">
        <v>4</v>
      </c>
      <c r="AH1753">
        <v>4</v>
      </c>
      <c r="AI1753">
        <v>4</v>
      </c>
      <c r="AJ1753">
        <v>1</v>
      </c>
      <c r="AM1753" t="s">
        <v>62</v>
      </c>
      <c r="AN1753" t="str">
        <f>CHOOSE(AI1753, "Bottom 20%", "20%-40%", "40%-60%", "60%-80%", "Top 20%")</f>
        <v>60%-80%</v>
      </c>
      <c r="AP1753">
        <v>0</v>
      </c>
      <c r="AQ1753">
        <v>0</v>
      </c>
      <c r="AR1753">
        <v>0</v>
      </c>
      <c r="AS1753">
        <v>0</v>
      </c>
      <c r="AT1753">
        <v>1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1</v>
      </c>
      <c r="BC1753">
        <v>0</v>
      </c>
      <c r="BD1753">
        <v>0</v>
      </c>
      <c r="BE1753">
        <v>0</v>
      </c>
      <c r="BF1753">
        <v>0</v>
      </c>
      <c r="BG1753">
        <v>0</v>
      </c>
    </row>
    <row r="1754" spans="1:59">
      <c r="A1754" s="8">
        <v>37287</v>
      </c>
      <c r="B1754" s="8">
        <v>37287</v>
      </c>
      <c r="C1754" t="s">
        <v>588</v>
      </c>
      <c r="E1754" t="s">
        <v>157</v>
      </c>
      <c r="F1754" t="s">
        <v>2086</v>
      </c>
      <c r="G1754" t="s">
        <v>1899</v>
      </c>
      <c r="H1754" t="s">
        <v>1891</v>
      </c>
      <c r="J1754">
        <v>10</v>
      </c>
      <c r="M1754">
        <v>2002</v>
      </c>
      <c r="N1754" t="s">
        <v>590</v>
      </c>
      <c r="U1754">
        <v>2002</v>
      </c>
      <c r="X1754">
        <v>4</v>
      </c>
      <c r="AH1754">
        <v>4</v>
      </c>
      <c r="AI1754">
        <v>4</v>
      </c>
      <c r="AJ1754">
        <v>1</v>
      </c>
      <c r="AM1754" t="s">
        <v>62</v>
      </c>
      <c r="AN1754" t="str">
        <f>CHOOSE(AI1754, "Bottom 20%", "20%-40%", "40%-60%", "60%-80%", "Top 20%")</f>
        <v>60%-80%</v>
      </c>
      <c r="AP1754">
        <v>1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1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</row>
    <row r="1755" spans="1:59">
      <c r="A1755" s="8">
        <v>38303</v>
      </c>
      <c r="B1755" s="8">
        <v>38303</v>
      </c>
      <c r="C1755" t="s">
        <v>2087</v>
      </c>
      <c r="E1755" t="s">
        <v>207</v>
      </c>
      <c r="G1755" t="s">
        <v>1899</v>
      </c>
      <c r="H1755" t="s">
        <v>1891</v>
      </c>
      <c r="J1755">
        <v>2</v>
      </c>
      <c r="K1755">
        <v>1200</v>
      </c>
      <c r="M1755">
        <v>2004</v>
      </c>
      <c r="N1755" t="s">
        <v>2088</v>
      </c>
      <c r="U1755">
        <v>2004</v>
      </c>
      <c r="Z1755">
        <v>4</v>
      </c>
      <c r="AH1755">
        <v>4</v>
      </c>
      <c r="AI1755">
        <v>4</v>
      </c>
      <c r="AJ1755">
        <v>1</v>
      </c>
      <c r="AM1755" t="s">
        <v>62</v>
      </c>
      <c r="AN1755" t="str">
        <f>CHOOSE(AI1755, "Bottom 20%", "20%-40%", "40%-60%", "60%-80%", "Top 20%")</f>
        <v>60%-80%</v>
      </c>
      <c r="AP1755">
        <v>0</v>
      </c>
      <c r="AQ1755">
        <v>0</v>
      </c>
      <c r="AR1755">
        <v>1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1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</row>
    <row r="1756" spans="1:59">
      <c r="A1756" s="8">
        <v>38428</v>
      </c>
      <c r="B1756" s="8">
        <v>38428</v>
      </c>
      <c r="C1756" t="s">
        <v>534</v>
      </c>
      <c r="E1756" t="s">
        <v>535</v>
      </c>
      <c r="F1756" t="s">
        <v>2089</v>
      </c>
      <c r="G1756" t="s">
        <v>1899</v>
      </c>
      <c r="H1756" t="s">
        <v>1891</v>
      </c>
      <c r="J1756">
        <v>15</v>
      </c>
      <c r="K1756">
        <v>9</v>
      </c>
      <c r="M1756">
        <v>2005</v>
      </c>
      <c r="N1756" t="s">
        <v>537</v>
      </c>
      <c r="U1756">
        <v>2005</v>
      </c>
      <c r="AA1756">
        <v>4</v>
      </c>
      <c r="AH1756">
        <v>4</v>
      </c>
      <c r="AI1756">
        <v>4</v>
      </c>
      <c r="AJ1756">
        <v>1</v>
      </c>
      <c r="AM1756" t="s">
        <v>62</v>
      </c>
      <c r="AN1756" t="str">
        <f>CHOOSE(AI1756, "Bottom 20%", "20%-40%", "40%-60%", "60%-80%", "Top 20%")</f>
        <v>60%-80%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1</v>
      </c>
      <c r="AW1756">
        <v>0</v>
      </c>
      <c r="AX1756">
        <v>0</v>
      </c>
      <c r="AY1756">
        <v>0</v>
      </c>
      <c r="AZ1756">
        <v>0</v>
      </c>
      <c r="BA1756">
        <v>1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</row>
    <row r="1757" spans="1:59">
      <c r="A1757" s="8">
        <v>39838</v>
      </c>
      <c r="B1757" s="8">
        <v>39838</v>
      </c>
      <c r="C1757" t="s">
        <v>534</v>
      </c>
      <c r="E1757" t="s">
        <v>535</v>
      </c>
      <c r="F1757" t="s">
        <v>2090</v>
      </c>
      <c r="G1757" t="s">
        <v>1899</v>
      </c>
      <c r="H1757" t="s">
        <v>1905</v>
      </c>
      <c r="J1757">
        <v>11</v>
      </c>
      <c r="K1757">
        <v>6</v>
      </c>
      <c r="M1757">
        <v>2009</v>
      </c>
      <c r="N1757" t="s">
        <v>537</v>
      </c>
      <c r="U1757">
        <v>2009</v>
      </c>
      <c r="AE1757">
        <v>4</v>
      </c>
      <c r="AF1757">
        <v>4</v>
      </c>
      <c r="AG1757">
        <v>4</v>
      </c>
      <c r="AH1757">
        <v>4</v>
      </c>
      <c r="AI1757">
        <v>4</v>
      </c>
      <c r="AJ1757">
        <v>1</v>
      </c>
      <c r="AM1757" t="s">
        <v>62</v>
      </c>
      <c r="AN1757" t="str">
        <f>CHOOSE(AI1757, "Bottom 20%", "20%-40%", "40%-60%", "60%-80%", "Top 20%")</f>
        <v>60%-80%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1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1</v>
      </c>
      <c r="BF1757">
        <v>0</v>
      </c>
      <c r="BG1757">
        <v>0</v>
      </c>
    </row>
    <row r="1758" spans="1:59">
      <c r="A1758" s="8">
        <v>37205</v>
      </c>
      <c r="B1758" s="8">
        <v>37205</v>
      </c>
      <c r="C1758" t="s">
        <v>534</v>
      </c>
      <c r="E1758" t="s">
        <v>535</v>
      </c>
      <c r="F1758" t="s">
        <v>2091</v>
      </c>
      <c r="G1758" t="s">
        <v>1899</v>
      </c>
      <c r="H1758" t="s">
        <v>1891</v>
      </c>
      <c r="J1758">
        <v>9</v>
      </c>
      <c r="K1758">
        <v>600</v>
      </c>
      <c r="M1758">
        <v>2001</v>
      </c>
      <c r="N1758" t="s">
        <v>537</v>
      </c>
      <c r="U1758">
        <v>2001</v>
      </c>
      <c r="W1758">
        <v>4</v>
      </c>
      <c r="AH1758">
        <v>4</v>
      </c>
      <c r="AI1758">
        <v>4</v>
      </c>
      <c r="AJ1758">
        <v>1</v>
      </c>
      <c r="AM1758" t="s">
        <v>62</v>
      </c>
      <c r="AN1758" t="str">
        <f>CHOOSE(AI1758, "Bottom 20%", "20%-40%", "40%-60%", "60%-80%", "Top 20%")</f>
        <v>60%-80%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</row>
    <row r="1759" spans="1:59">
      <c r="A1759" s="8">
        <v>40417</v>
      </c>
      <c r="B1759" s="8">
        <v>40417</v>
      </c>
      <c r="C1759" t="s">
        <v>534</v>
      </c>
      <c r="E1759" t="s">
        <v>535</v>
      </c>
      <c r="F1759" t="s">
        <v>2092</v>
      </c>
      <c r="G1759" t="s">
        <v>1899</v>
      </c>
      <c r="H1759" t="s">
        <v>1891</v>
      </c>
      <c r="J1759">
        <v>13</v>
      </c>
      <c r="K1759">
        <v>206</v>
      </c>
      <c r="M1759">
        <v>2010</v>
      </c>
      <c r="N1759" t="s">
        <v>537</v>
      </c>
      <c r="U1759">
        <v>2010</v>
      </c>
      <c r="AE1759">
        <v>4</v>
      </c>
      <c r="AF1759">
        <v>4</v>
      </c>
      <c r="AG1759">
        <v>4</v>
      </c>
      <c r="AH1759">
        <v>4</v>
      </c>
      <c r="AI1759">
        <v>4</v>
      </c>
      <c r="AJ1759">
        <v>1</v>
      </c>
      <c r="AM1759" t="s">
        <v>62</v>
      </c>
      <c r="AN1759" t="str">
        <f>CHOOSE(AI1759, "Bottom 20%", "20%-40%", "40%-60%", "60%-80%", "Top 20%")</f>
        <v>60%-80%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1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1</v>
      </c>
      <c r="BG1759">
        <v>0</v>
      </c>
    </row>
    <row r="1760" spans="1:59">
      <c r="A1760" s="8">
        <v>36613</v>
      </c>
      <c r="B1760" s="8">
        <v>36613</v>
      </c>
      <c r="C1760" t="s">
        <v>809</v>
      </c>
      <c r="E1760" t="s">
        <v>535</v>
      </c>
      <c r="F1760" t="s">
        <v>2093</v>
      </c>
      <c r="G1760" t="s">
        <v>1899</v>
      </c>
      <c r="H1760" t="s">
        <v>1905</v>
      </c>
      <c r="J1760">
        <v>13</v>
      </c>
      <c r="M1760">
        <v>2000</v>
      </c>
      <c r="N1760" t="s">
        <v>810</v>
      </c>
      <c r="U1760">
        <v>2000</v>
      </c>
      <c r="V1760">
        <v>5</v>
      </c>
      <c r="AH1760">
        <v>5</v>
      </c>
      <c r="AI1760">
        <v>5</v>
      </c>
      <c r="AJ1760">
        <v>1</v>
      </c>
      <c r="AM1760" t="s">
        <v>62</v>
      </c>
      <c r="AN1760" t="str">
        <f>CHOOSE(AI1760, "Bottom 20%", "20%-40%", "40%-60%", "60%-80%", "Top 20%")</f>
        <v>Top 20%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1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</row>
    <row r="1761" spans="1:59">
      <c r="A1761" s="8">
        <v>36812</v>
      </c>
      <c r="B1761" s="8">
        <v>36812</v>
      </c>
      <c r="C1761" t="s">
        <v>795</v>
      </c>
      <c r="E1761" t="s">
        <v>535</v>
      </c>
      <c r="F1761" t="s">
        <v>2094</v>
      </c>
      <c r="G1761" t="s">
        <v>1899</v>
      </c>
      <c r="H1761" t="s">
        <v>1891</v>
      </c>
      <c r="J1761">
        <v>16</v>
      </c>
      <c r="K1761">
        <v>1500</v>
      </c>
      <c r="L1761">
        <v>330</v>
      </c>
      <c r="M1761">
        <v>2000</v>
      </c>
      <c r="N1761" t="s">
        <v>796</v>
      </c>
      <c r="U1761">
        <v>2000</v>
      </c>
      <c r="V1761">
        <v>5</v>
      </c>
      <c r="AH1761">
        <v>5</v>
      </c>
      <c r="AI1761">
        <v>5</v>
      </c>
      <c r="AJ1761">
        <v>1</v>
      </c>
      <c r="AM1761" t="s">
        <v>62</v>
      </c>
      <c r="AN1761" t="str">
        <f>CHOOSE(AI1761, "Bottom 20%", "20%-40%", "40%-60%", "60%-80%", "Top 20%")</f>
        <v>Top 20%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1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</row>
    <row r="1762" spans="1:59">
      <c r="A1762" s="8">
        <v>37574</v>
      </c>
      <c r="B1762" s="8">
        <v>37574</v>
      </c>
      <c r="C1762" t="s">
        <v>795</v>
      </c>
      <c r="E1762" t="s">
        <v>535</v>
      </c>
      <c r="F1762" t="s">
        <v>2095</v>
      </c>
      <c r="G1762" t="s">
        <v>1899</v>
      </c>
      <c r="H1762" t="s">
        <v>1891</v>
      </c>
      <c r="J1762">
        <v>1</v>
      </c>
      <c r="K1762">
        <v>231</v>
      </c>
      <c r="L1762">
        <v>180</v>
      </c>
      <c r="M1762">
        <v>2002</v>
      </c>
      <c r="N1762" t="s">
        <v>796</v>
      </c>
      <c r="U1762">
        <v>2002</v>
      </c>
      <c r="X1762">
        <v>5</v>
      </c>
      <c r="AH1762">
        <v>5</v>
      </c>
      <c r="AI1762">
        <v>5</v>
      </c>
      <c r="AJ1762">
        <v>1</v>
      </c>
      <c r="AM1762" t="s">
        <v>62</v>
      </c>
      <c r="AN1762" t="str">
        <f>CHOOSE(AI1762, "Bottom 20%", "20%-40%", "40%-60%", "60%-80%", "Top 20%")</f>
        <v>Top 20%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1</v>
      </c>
      <c r="AW1762">
        <v>0</v>
      </c>
      <c r="AX1762">
        <v>1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</row>
    <row r="1763" spans="1:59">
      <c r="A1763" s="8">
        <v>38837</v>
      </c>
      <c r="B1763" s="8">
        <v>38837</v>
      </c>
      <c r="C1763" t="s">
        <v>594</v>
      </c>
      <c r="E1763" t="s">
        <v>535</v>
      </c>
      <c r="F1763" t="s">
        <v>2096</v>
      </c>
      <c r="G1763" t="s">
        <v>1899</v>
      </c>
      <c r="H1763" t="s">
        <v>1891</v>
      </c>
      <c r="J1763">
        <v>4</v>
      </c>
      <c r="K1763">
        <v>159</v>
      </c>
      <c r="M1763">
        <v>2006</v>
      </c>
      <c r="N1763" t="s">
        <v>596</v>
      </c>
      <c r="U1763">
        <v>2006</v>
      </c>
      <c r="AB1763">
        <v>5</v>
      </c>
      <c r="AH1763">
        <v>5</v>
      </c>
      <c r="AI1763">
        <v>5</v>
      </c>
      <c r="AJ1763">
        <v>1</v>
      </c>
      <c r="AM1763" t="s">
        <v>62</v>
      </c>
      <c r="AN1763" t="str">
        <f>CHOOSE(AI1763, "Bottom 20%", "20%-40%", "40%-60%", "60%-80%", "Top 20%")</f>
        <v>Top 20%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1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1</v>
      </c>
      <c r="BC1763">
        <v>0</v>
      </c>
      <c r="BD1763">
        <v>0</v>
      </c>
      <c r="BE1763">
        <v>0</v>
      </c>
      <c r="BF1763">
        <v>0</v>
      </c>
      <c r="BG1763">
        <v>0</v>
      </c>
    </row>
    <row r="1764" spans="1:59">
      <c r="A1764" s="8">
        <v>40020</v>
      </c>
      <c r="B1764" s="8">
        <v>40021</v>
      </c>
      <c r="C1764" t="s">
        <v>600</v>
      </c>
      <c r="E1764" t="s">
        <v>157</v>
      </c>
      <c r="F1764" t="s">
        <v>2097</v>
      </c>
      <c r="G1764" t="s">
        <v>1899</v>
      </c>
      <c r="H1764" t="s">
        <v>1891</v>
      </c>
      <c r="J1764">
        <v>28</v>
      </c>
      <c r="M1764">
        <v>2009</v>
      </c>
      <c r="N1764" t="s">
        <v>602</v>
      </c>
      <c r="U1764">
        <v>2009</v>
      </c>
      <c r="AE1764">
        <v>5</v>
      </c>
      <c r="AF1764">
        <v>5</v>
      </c>
      <c r="AG1764">
        <v>5</v>
      </c>
      <c r="AH1764">
        <v>5</v>
      </c>
      <c r="AI1764">
        <v>5</v>
      </c>
      <c r="AJ1764">
        <v>2</v>
      </c>
      <c r="AM1764" t="s">
        <v>62</v>
      </c>
      <c r="AN1764" t="str">
        <f>CHOOSE(AI1764, "Bottom 20%", "20%-40%", "40%-60%", "60%-80%", "Top 20%")</f>
        <v>Top 20%</v>
      </c>
      <c r="AP1764">
        <v>1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1</v>
      </c>
      <c r="BF1764">
        <v>0</v>
      </c>
      <c r="BG1764">
        <v>0</v>
      </c>
    </row>
    <row r="1765" spans="1:59">
      <c r="A1765" s="8">
        <v>40014</v>
      </c>
      <c r="B1765" s="8">
        <v>40014</v>
      </c>
      <c r="C1765" t="s">
        <v>600</v>
      </c>
      <c r="E1765" t="s">
        <v>157</v>
      </c>
      <c r="F1765" t="s">
        <v>2098</v>
      </c>
      <c r="G1765" t="s">
        <v>1899</v>
      </c>
      <c r="H1765" t="s">
        <v>1891</v>
      </c>
      <c r="J1765">
        <v>16</v>
      </c>
      <c r="K1765">
        <v>400</v>
      </c>
      <c r="M1765">
        <v>2009</v>
      </c>
      <c r="N1765" t="s">
        <v>602</v>
      </c>
      <c r="U1765">
        <v>2009</v>
      </c>
      <c r="AE1765">
        <v>5</v>
      </c>
      <c r="AF1765">
        <v>5</v>
      </c>
      <c r="AG1765">
        <v>5</v>
      </c>
      <c r="AH1765">
        <v>5</v>
      </c>
      <c r="AI1765">
        <v>5</v>
      </c>
      <c r="AJ1765">
        <v>1</v>
      </c>
      <c r="AM1765" t="s">
        <v>62</v>
      </c>
      <c r="AN1765" t="str">
        <f>CHOOSE(AI1765, "Bottom 20%", "20%-40%", "40%-60%", "60%-80%", "Top 20%")</f>
        <v>Top 20%</v>
      </c>
      <c r="AP1765">
        <v>1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1</v>
      </c>
      <c r="BF1765">
        <v>0</v>
      </c>
      <c r="BG1765">
        <v>0</v>
      </c>
    </row>
    <row r="1766" spans="1:59">
      <c r="A1766" s="8">
        <v>37980</v>
      </c>
      <c r="B1766" s="8">
        <v>37981</v>
      </c>
      <c r="C1766" t="s">
        <v>597</v>
      </c>
      <c r="E1766" t="s">
        <v>581</v>
      </c>
      <c r="F1766" t="s">
        <v>2099</v>
      </c>
      <c r="G1766" t="s">
        <v>1899</v>
      </c>
      <c r="H1766" t="s">
        <v>1891</v>
      </c>
      <c r="J1766">
        <v>15</v>
      </c>
      <c r="K1766">
        <v>15</v>
      </c>
      <c r="M1766">
        <v>2003</v>
      </c>
      <c r="N1766" t="s">
        <v>599</v>
      </c>
      <c r="U1766">
        <v>2003</v>
      </c>
      <c r="Y1766">
        <v>5</v>
      </c>
      <c r="AH1766">
        <v>5</v>
      </c>
      <c r="AI1766">
        <v>5</v>
      </c>
      <c r="AJ1766">
        <v>2</v>
      </c>
      <c r="AM1766" t="s">
        <v>62</v>
      </c>
      <c r="AN1766" t="str">
        <f>CHOOSE(AI1766, "Bottom 20%", "20%-40%", "40%-60%", "60%-80%", "Top 20%")</f>
        <v>Top 20%</v>
      </c>
      <c r="AP1766">
        <v>0</v>
      </c>
      <c r="AQ1766">
        <v>0</v>
      </c>
      <c r="AR1766">
        <v>0</v>
      </c>
      <c r="AS1766">
        <v>0</v>
      </c>
      <c r="AT1766">
        <v>1</v>
      </c>
      <c r="AU1766">
        <v>0</v>
      </c>
      <c r="AV1766">
        <v>0</v>
      </c>
      <c r="AW1766">
        <v>0</v>
      </c>
      <c r="AX1766">
        <v>0</v>
      </c>
      <c r="AY1766">
        <v>1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</row>
    <row r="1767" spans="1:59">
      <c r="A1767" s="8">
        <v>39401</v>
      </c>
      <c r="B1767" s="8">
        <v>39405</v>
      </c>
      <c r="C1767" t="s">
        <v>326</v>
      </c>
      <c r="E1767" t="s">
        <v>157</v>
      </c>
      <c r="F1767" t="s">
        <v>2100</v>
      </c>
      <c r="G1767" t="s">
        <v>70</v>
      </c>
      <c r="H1767" t="s">
        <v>2101</v>
      </c>
      <c r="I1767" t="s">
        <v>2102</v>
      </c>
      <c r="J1767">
        <v>4234</v>
      </c>
      <c r="K1767">
        <v>8978541</v>
      </c>
      <c r="L1767">
        <v>2300</v>
      </c>
      <c r="M1767">
        <v>2007</v>
      </c>
      <c r="N1767" t="s">
        <v>328</v>
      </c>
      <c r="P1767">
        <f>ROUNDDOWN(AL1767,0)</f>
        <v>5</v>
      </c>
      <c r="S1767">
        <v>1</v>
      </c>
      <c r="U1767">
        <v>2007</v>
      </c>
      <c r="AC1767">
        <v>1</v>
      </c>
      <c r="AH1767">
        <v>1</v>
      </c>
      <c r="AI1767">
        <v>1</v>
      </c>
      <c r="AJ1767">
        <v>5</v>
      </c>
      <c r="AK1767">
        <v>31640</v>
      </c>
      <c r="AL1767">
        <v>5.7</v>
      </c>
      <c r="AM1767" t="s">
        <v>70</v>
      </c>
      <c r="AN1767" t="str">
        <f>CHOOSE(AI1767, "Bottom 20%", "20%-40%", "40%-60%", "60%-80%", "Top 20%")</f>
        <v>Bottom 20%</v>
      </c>
      <c r="AP1767">
        <v>1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1</v>
      </c>
      <c r="BD1767">
        <v>0</v>
      </c>
      <c r="BE1767">
        <v>0</v>
      </c>
      <c r="BF1767">
        <v>0</v>
      </c>
      <c r="BG1767">
        <v>0</v>
      </c>
    </row>
    <row r="1768" spans="1:59">
      <c r="A1768" s="8">
        <v>37368</v>
      </c>
      <c r="B1768" s="8">
        <v>37368</v>
      </c>
      <c r="C1768" t="s">
        <v>326</v>
      </c>
      <c r="E1768" t="s">
        <v>157</v>
      </c>
      <c r="F1768" t="s">
        <v>2103</v>
      </c>
      <c r="G1768" t="s">
        <v>70</v>
      </c>
      <c r="H1768" t="s">
        <v>2101</v>
      </c>
      <c r="J1768">
        <v>31</v>
      </c>
      <c r="K1768">
        <v>100400</v>
      </c>
      <c r="M1768">
        <v>2002</v>
      </c>
      <c r="N1768" t="s">
        <v>328</v>
      </c>
      <c r="P1768">
        <f>ROUNDDOWN(AL1768,0)</f>
        <v>4</v>
      </c>
      <c r="S1768">
        <v>1</v>
      </c>
      <c r="U1768">
        <v>2002</v>
      </c>
      <c r="X1768">
        <v>1</v>
      </c>
      <c r="AH1768">
        <v>1</v>
      </c>
      <c r="AI1768">
        <v>1</v>
      </c>
      <c r="AJ1768">
        <v>1</v>
      </c>
      <c r="AK1768">
        <v>4850</v>
      </c>
      <c r="AL1768">
        <v>4.8</v>
      </c>
      <c r="AM1768" t="s">
        <v>70</v>
      </c>
      <c r="AN1768" t="str">
        <f>CHOOSE(AI1768, "Bottom 20%", "20%-40%", "40%-60%", "60%-80%", "Top 20%")</f>
        <v>Bottom 20%</v>
      </c>
      <c r="AP1768">
        <v>1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1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</row>
    <row r="1769" spans="1:59">
      <c r="A1769" s="8">
        <v>38978</v>
      </c>
      <c r="B1769" s="8">
        <v>38995</v>
      </c>
      <c r="C1769" t="s">
        <v>326</v>
      </c>
      <c r="E1769" t="s">
        <v>157</v>
      </c>
      <c r="F1769" t="s">
        <v>2104</v>
      </c>
      <c r="G1769" t="s">
        <v>70</v>
      </c>
      <c r="H1769" t="s">
        <v>2101</v>
      </c>
      <c r="J1769">
        <v>115</v>
      </c>
      <c r="K1769">
        <v>9135</v>
      </c>
      <c r="M1769">
        <v>2006</v>
      </c>
      <c r="N1769" t="s">
        <v>328</v>
      </c>
      <c r="P1769">
        <f>ROUNDDOWN(AL1769,0)</f>
        <v>7</v>
      </c>
      <c r="S1769">
        <v>1</v>
      </c>
      <c r="U1769">
        <v>2006</v>
      </c>
      <c r="AB1769">
        <v>1</v>
      </c>
      <c r="AH1769">
        <v>1</v>
      </c>
      <c r="AI1769">
        <v>1</v>
      </c>
      <c r="AJ1769">
        <v>18</v>
      </c>
      <c r="AK1769">
        <v>524000</v>
      </c>
      <c r="AL1769">
        <v>7</v>
      </c>
      <c r="AM1769" t="s">
        <v>70</v>
      </c>
      <c r="AN1769" t="str">
        <f>CHOOSE(AI1769, "Bottom 20%", "20%-40%", "40%-60%", "60%-80%", "Top 20%")</f>
        <v>Bottom 20%</v>
      </c>
      <c r="AP1769">
        <v>1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1</v>
      </c>
      <c r="BC1769">
        <v>0</v>
      </c>
      <c r="BD1769">
        <v>0</v>
      </c>
      <c r="BE1769">
        <v>0</v>
      </c>
      <c r="BF1769">
        <v>0</v>
      </c>
      <c r="BG1769">
        <v>0</v>
      </c>
    </row>
    <row r="1770" spans="1:59">
      <c r="A1770" s="8">
        <v>36669</v>
      </c>
      <c r="B1770" s="8">
        <v>36669</v>
      </c>
      <c r="C1770" t="s">
        <v>326</v>
      </c>
      <c r="E1770" t="s">
        <v>157</v>
      </c>
      <c r="F1770" t="s">
        <v>2105</v>
      </c>
      <c r="G1770" t="s">
        <v>70</v>
      </c>
      <c r="J1770">
        <v>28</v>
      </c>
      <c r="M1770">
        <v>2000</v>
      </c>
      <c r="N1770" t="s">
        <v>328</v>
      </c>
      <c r="P1770">
        <f>ROUNDDOWN(AL1770,0)</f>
        <v>5</v>
      </c>
      <c r="S1770">
        <v>1</v>
      </c>
      <c r="U1770">
        <v>2000</v>
      </c>
      <c r="V1770">
        <v>1</v>
      </c>
      <c r="AH1770">
        <v>1</v>
      </c>
      <c r="AI1770">
        <v>1</v>
      </c>
      <c r="AJ1770">
        <v>1</v>
      </c>
      <c r="AK1770">
        <v>17000</v>
      </c>
      <c r="AL1770">
        <v>5.6</v>
      </c>
      <c r="AM1770" t="s">
        <v>70</v>
      </c>
      <c r="AN1770" t="str">
        <f>CHOOSE(AI1770, "Bottom 20%", "20%-40%", "40%-60%", "60%-80%", "Top 20%")</f>
        <v>Bottom 20%</v>
      </c>
      <c r="AP1770">
        <v>1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</row>
    <row r="1771" spans="1:59">
      <c r="A1771" s="8">
        <v>38247</v>
      </c>
      <c r="B1771" s="8">
        <v>38248</v>
      </c>
      <c r="C1771" t="s">
        <v>269</v>
      </c>
      <c r="E1771" t="s">
        <v>207</v>
      </c>
      <c r="F1771" t="s">
        <v>2106</v>
      </c>
      <c r="G1771" t="s">
        <v>70</v>
      </c>
      <c r="H1771" t="s">
        <v>2101</v>
      </c>
      <c r="I1771" t="s">
        <v>2107</v>
      </c>
      <c r="J1771">
        <v>2754</v>
      </c>
      <c r="K1771">
        <v>315594</v>
      </c>
      <c r="L1771">
        <v>50</v>
      </c>
      <c r="M1771">
        <v>2004</v>
      </c>
      <c r="N1771" t="s">
        <v>271</v>
      </c>
      <c r="P1771">
        <f>ROUNDDOWN(AL1771,0)</f>
        <v>6</v>
      </c>
      <c r="S1771">
        <v>1</v>
      </c>
      <c r="U1771">
        <v>2004</v>
      </c>
      <c r="Z1771">
        <v>1</v>
      </c>
      <c r="AH1771">
        <v>1</v>
      </c>
      <c r="AI1771">
        <v>1</v>
      </c>
      <c r="AJ1771">
        <v>2</v>
      </c>
      <c r="AK1771">
        <v>109500</v>
      </c>
      <c r="AL1771">
        <v>6.3</v>
      </c>
      <c r="AM1771" t="s">
        <v>70</v>
      </c>
      <c r="AN1771" t="str">
        <f>CHOOSE(AI1771, "Bottom 20%", "20%-40%", "40%-60%", "60%-80%", "Top 20%")</f>
        <v>Bottom 20%</v>
      </c>
      <c r="AP1771">
        <v>0</v>
      </c>
      <c r="AQ1771">
        <v>0</v>
      </c>
      <c r="AR1771">
        <v>1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1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</row>
    <row r="1772" spans="1:59">
      <c r="A1772" s="8">
        <v>39383</v>
      </c>
      <c r="B1772" s="8">
        <v>39388</v>
      </c>
      <c r="C1772" t="s">
        <v>269</v>
      </c>
      <c r="E1772" t="s">
        <v>207</v>
      </c>
      <c r="F1772" t="s">
        <v>2108</v>
      </c>
      <c r="G1772" t="s">
        <v>70</v>
      </c>
      <c r="H1772" t="s">
        <v>2101</v>
      </c>
      <c r="I1772" t="s">
        <v>2109</v>
      </c>
      <c r="J1772">
        <v>90</v>
      </c>
      <c r="K1772">
        <v>108763</v>
      </c>
      <c r="M1772">
        <v>2007</v>
      </c>
      <c r="N1772" t="s">
        <v>271</v>
      </c>
      <c r="P1772">
        <f>ROUNDDOWN(AL1772,0)</f>
        <v>6</v>
      </c>
      <c r="S1772">
        <v>1</v>
      </c>
      <c r="U1772">
        <v>2007</v>
      </c>
      <c r="AC1772">
        <v>1</v>
      </c>
      <c r="AH1772">
        <v>1</v>
      </c>
      <c r="AI1772">
        <v>1</v>
      </c>
      <c r="AJ1772">
        <v>6</v>
      </c>
      <c r="AK1772">
        <v>89900</v>
      </c>
      <c r="AL1772">
        <v>6.1</v>
      </c>
      <c r="AM1772" t="s">
        <v>70</v>
      </c>
      <c r="AN1772" t="str">
        <f>CHOOSE(AI1772, "Bottom 20%", "20%-40%", "40%-60%", "60%-80%", "Top 20%")</f>
        <v>Bottom 20%</v>
      </c>
      <c r="AP1772">
        <v>0</v>
      </c>
      <c r="AQ1772">
        <v>0</v>
      </c>
      <c r="AR1772">
        <v>1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1</v>
      </c>
      <c r="BD1772">
        <v>0</v>
      </c>
      <c r="BE1772">
        <v>0</v>
      </c>
      <c r="BF1772">
        <v>0</v>
      </c>
      <c r="BG1772">
        <v>0</v>
      </c>
    </row>
    <row r="1773" spans="1:59">
      <c r="A1773" s="8">
        <v>39427</v>
      </c>
      <c r="B1773" s="8">
        <v>39433</v>
      </c>
      <c r="C1773" t="s">
        <v>269</v>
      </c>
      <c r="E1773" t="s">
        <v>207</v>
      </c>
      <c r="F1773" t="s">
        <v>2110</v>
      </c>
      <c r="G1773" t="s">
        <v>70</v>
      </c>
      <c r="H1773" t="s">
        <v>2101</v>
      </c>
      <c r="I1773" t="s">
        <v>2111</v>
      </c>
      <c r="J1773">
        <v>3</v>
      </c>
      <c r="K1773">
        <v>2352</v>
      </c>
      <c r="M1773">
        <v>2007</v>
      </c>
      <c r="N1773" t="s">
        <v>271</v>
      </c>
      <c r="P1773">
        <f>ROUNDDOWN(AL1773,0)</f>
        <v>5</v>
      </c>
      <c r="S1773">
        <v>1</v>
      </c>
      <c r="U1773">
        <v>2007</v>
      </c>
      <c r="AC1773">
        <v>1</v>
      </c>
      <c r="AH1773">
        <v>1</v>
      </c>
      <c r="AI1773">
        <v>1</v>
      </c>
      <c r="AJ1773">
        <v>7</v>
      </c>
      <c r="AK1773">
        <v>34790</v>
      </c>
      <c r="AL1773">
        <v>5.4</v>
      </c>
      <c r="AM1773" t="s">
        <v>70</v>
      </c>
      <c r="AN1773" t="str">
        <f>CHOOSE(AI1773, "Bottom 20%", "20%-40%", "40%-60%", "60%-80%", "Top 20%")</f>
        <v>Bottom 20%</v>
      </c>
      <c r="AP1773">
        <v>0</v>
      </c>
      <c r="AQ1773">
        <v>0</v>
      </c>
      <c r="AR1773">
        <v>1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1</v>
      </c>
      <c r="BD1773">
        <v>0</v>
      </c>
      <c r="BE1773">
        <v>0</v>
      </c>
      <c r="BF1773">
        <v>0</v>
      </c>
      <c r="BG1773">
        <v>0</v>
      </c>
    </row>
    <row r="1774" spans="1:59">
      <c r="A1774" s="8">
        <v>39312</v>
      </c>
      <c r="B1774" s="8">
        <v>39318</v>
      </c>
      <c r="C1774" t="s">
        <v>269</v>
      </c>
      <c r="E1774" t="s">
        <v>207</v>
      </c>
      <c r="F1774" t="s">
        <v>2112</v>
      </c>
      <c r="G1774" t="s">
        <v>70</v>
      </c>
      <c r="H1774" t="s">
        <v>2101</v>
      </c>
      <c r="I1774" t="s">
        <v>2113</v>
      </c>
      <c r="J1774">
        <v>9</v>
      </c>
      <c r="K1774">
        <v>3966</v>
      </c>
      <c r="M1774">
        <v>2007</v>
      </c>
      <c r="N1774" t="s">
        <v>271</v>
      </c>
      <c r="P1774">
        <f>ROUNDDOWN(AL1774,0)</f>
        <v>4</v>
      </c>
      <c r="S1774">
        <v>1</v>
      </c>
      <c r="U1774">
        <v>2007</v>
      </c>
      <c r="AC1774">
        <v>1</v>
      </c>
      <c r="AH1774">
        <v>1</v>
      </c>
      <c r="AI1774">
        <v>1</v>
      </c>
      <c r="AJ1774">
        <v>7</v>
      </c>
      <c r="AK1774">
        <v>2560</v>
      </c>
      <c r="AL1774">
        <v>4.3</v>
      </c>
      <c r="AM1774" t="s">
        <v>70</v>
      </c>
      <c r="AN1774" t="str">
        <f>CHOOSE(AI1774, "Bottom 20%", "20%-40%", "40%-60%", "60%-80%", "Top 20%")</f>
        <v>Bottom 20%</v>
      </c>
      <c r="AP1774">
        <v>0</v>
      </c>
      <c r="AQ1774">
        <v>0</v>
      </c>
      <c r="AR1774">
        <v>1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1</v>
      </c>
      <c r="BD1774">
        <v>0</v>
      </c>
      <c r="BE1774">
        <v>0</v>
      </c>
      <c r="BF1774">
        <v>0</v>
      </c>
      <c r="BG1774">
        <v>0</v>
      </c>
    </row>
    <row r="1775" spans="1:59">
      <c r="A1775" s="8">
        <v>38644</v>
      </c>
      <c r="B1775" s="8">
        <v>38649</v>
      </c>
      <c r="C1775" t="s">
        <v>269</v>
      </c>
      <c r="E1775" t="s">
        <v>207</v>
      </c>
      <c r="F1775" t="s">
        <v>2114</v>
      </c>
      <c r="G1775" t="s">
        <v>70</v>
      </c>
      <c r="H1775" t="s">
        <v>2101</v>
      </c>
      <c r="I1775" t="s">
        <v>2115</v>
      </c>
      <c r="J1775">
        <v>12</v>
      </c>
      <c r="L1775">
        <v>0.5</v>
      </c>
      <c r="M1775">
        <v>2005</v>
      </c>
      <c r="N1775" t="s">
        <v>271</v>
      </c>
      <c r="P1775">
        <f>ROUNDDOWN(AL1775,0)</f>
        <v>5</v>
      </c>
      <c r="S1775">
        <v>1</v>
      </c>
      <c r="U1775">
        <v>2005</v>
      </c>
      <c r="AA1775">
        <v>1</v>
      </c>
      <c r="AH1775">
        <v>1</v>
      </c>
      <c r="AI1775">
        <v>1</v>
      </c>
      <c r="AJ1775">
        <v>6</v>
      </c>
      <c r="AK1775">
        <v>47850</v>
      </c>
      <c r="AL1775">
        <v>5.5</v>
      </c>
      <c r="AM1775" t="s">
        <v>70</v>
      </c>
      <c r="AN1775" t="str">
        <f>CHOOSE(AI1775, "Bottom 20%", "20%-40%", "40%-60%", "60%-80%", "Top 20%")</f>
        <v>Bottom 20%</v>
      </c>
      <c r="AP1775">
        <v>0</v>
      </c>
      <c r="AQ1775">
        <v>0</v>
      </c>
      <c r="AR1775">
        <v>1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1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</row>
    <row r="1776" spans="1:59">
      <c r="A1776" s="8">
        <v>38647</v>
      </c>
      <c r="B1776" s="8">
        <v>38649</v>
      </c>
      <c r="C1776" t="s">
        <v>269</v>
      </c>
      <c r="E1776" t="s">
        <v>207</v>
      </c>
      <c r="F1776" t="s">
        <v>2116</v>
      </c>
      <c r="G1776" t="s">
        <v>70</v>
      </c>
      <c r="H1776" t="s">
        <v>2101</v>
      </c>
      <c r="I1776" t="s">
        <v>2117</v>
      </c>
      <c r="J1776">
        <v>12</v>
      </c>
      <c r="K1776">
        <v>2192</v>
      </c>
      <c r="M1776">
        <v>2005</v>
      </c>
      <c r="N1776" t="s">
        <v>271</v>
      </c>
      <c r="P1776">
        <f>ROUNDDOWN(AL1776,0)</f>
        <v>4</v>
      </c>
      <c r="S1776">
        <v>1</v>
      </c>
      <c r="U1776">
        <v>2005</v>
      </c>
      <c r="AA1776">
        <v>1</v>
      </c>
      <c r="AH1776">
        <v>1</v>
      </c>
      <c r="AI1776">
        <v>1</v>
      </c>
      <c r="AJ1776">
        <v>3</v>
      </c>
      <c r="AK1776">
        <v>12260</v>
      </c>
      <c r="AL1776">
        <v>4.7</v>
      </c>
      <c r="AM1776" t="s">
        <v>70</v>
      </c>
      <c r="AN1776" t="str">
        <f>CHOOSE(AI1776, "Bottom 20%", "20%-40%", "40%-60%", "60%-80%", "Top 20%")</f>
        <v>Bottom 20%</v>
      </c>
      <c r="AP1776">
        <v>0</v>
      </c>
      <c r="AQ1776">
        <v>0</v>
      </c>
      <c r="AR1776">
        <v>1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1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</row>
    <row r="1777" spans="1:59">
      <c r="A1777" s="8">
        <v>37165</v>
      </c>
      <c r="B1777" s="8">
        <v>37195</v>
      </c>
      <c r="C1777" t="s">
        <v>170</v>
      </c>
      <c r="E1777" t="s">
        <v>157</v>
      </c>
      <c r="F1777" t="s">
        <v>1155</v>
      </c>
      <c r="G1777" t="s">
        <v>70</v>
      </c>
      <c r="H1777" t="s">
        <v>2101</v>
      </c>
      <c r="J1777">
        <v>78</v>
      </c>
      <c r="K1777">
        <v>27000</v>
      </c>
      <c r="M1777">
        <v>2001</v>
      </c>
      <c r="N1777" t="s">
        <v>172</v>
      </c>
      <c r="P1777">
        <f>ROUNDDOWN(AL1777,0)</f>
        <v>5</v>
      </c>
      <c r="S1777">
        <v>1</v>
      </c>
      <c r="U1777">
        <v>2001</v>
      </c>
      <c r="W1777">
        <v>1</v>
      </c>
      <c r="AH1777">
        <v>2</v>
      </c>
      <c r="AI1777">
        <v>1</v>
      </c>
      <c r="AJ1777">
        <v>31</v>
      </c>
      <c r="AK1777">
        <v>44530</v>
      </c>
      <c r="AL1777">
        <v>5.0999999999999996</v>
      </c>
      <c r="AM1777" t="s">
        <v>70</v>
      </c>
      <c r="AN1777" t="str">
        <f>CHOOSE(AI1777, "Bottom 20%", "20%-40%", "40%-60%", "60%-80%", "Top 20%")</f>
        <v>Bottom 20%</v>
      </c>
      <c r="AP1777">
        <v>1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1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</row>
    <row r="1778" spans="1:59">
      <c r="A1778" s="8">
        <v>38836</v>
      </c>
      <c r="B1778" s="8">
        <v>38842</v>
      </c>
      <c r="C1778" t="s">
        <v>334</v>
      </c>
      <c r="E1778" t="s">
        <v>157</v>
      </c>
      <c r="F1778" t="s">
        <v>2118</v>
      </c>
      <c r="G1778" t="s">
        <v>70</v>
      </c>
      <c r="H1778" t="s">
        <v>2101</v>
      </c>
      <c r="I1778" t="s">
        <v>2119</v>
      </c>
      <c r="J1778">
        <v>34</v>
      </c>
      <c r="K1778">
        <v>60106</v>
      </c>
      <c r="M1778">
        <v>2006</v>
      </c>
      <c r="N1778" t="s">
        <v>336</v>
      </c>
      <c r="P1778">
        <f>ROUNDDOWN(AL1778,0)</f>
        <v>5</v>
      </c>
      <c r="S1778">
        <v>1</v>
      </c>
      <c r="U1778">
        <v>2006</v>
      </c>
      <c r="AB1778">
        <v>1</v>
      </c>
      <c r="AH1778">
        <v>1</v>
      </c>
      <c r="AI1778">
        <v>1</v>
      </c>
      <c r="AJ1778">
        <v>7</v>
      </c>
      <c r="AK1778">
        <v>77890</v>
      </c>
      <c r="AL1778">
        <v>5.7</v>
      </c>
      <c r="AM1778" t="s">
        <v>70</v>
      </c>
      <c r="AN1778" t="str">
        <f>CHOOSE(AI1778, "Bottom 20%", "20%-40%", "40%-60%", "60%-80%", "Top 20%")</f>
        <v>Bottom 20%</v>
      </c>
      <c r="AP1778">
        <v>1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1</v>
      </c>
      <c r="BC1778">
        <v>0</v>
      </c>
      <c r="BD1778">
        <v>0</v>
      </c>
      <c r="BE1778">
        <v>0</v>
      </c>
      <c r="BF1778">
        <v>0</v>
      </c>
      <c r="BG1778">
        <v>0</v>
      </c>
    </row>
    <row r="1779" spans="1:59">
      <c r="A1779" s="8">
        <v>40335</v>
      </c>
      <c r="B1779" s="8">
        <v>40336</v>
      </c>
      <c r="C1779" t="s">
        <v>322</v>
      </c>
      <c r="E1779" t="s">
        <v>186</v>
      </c>
      <c r="F1779" t="s">
        <v>2120</v>
      </c>
      <c r="G1779" t="s">
        <v>70</v>
      </c>
      <c r="H1779" t="s">
        <v>2101</v>
      </c>
      <c r="I1779" t="s">
        <v>2121</v>
      </c>
      <c r="J1779">
        <v>23</v>
      </c>
      <c r="K1779">
        <v>4000</v>
      </c>
      <c r="L1779">
        <v>80</v>
      </c>
      <c r="M1779">
        <v>2010</v>
      </c>
      <c r="N1779" t="s">
        <v>324</v>
      </c>
      <c r="P1779">
        <f>ROUNDDOWN(AL1779,0)</f>
        <v>5</v>
      </c>
      <c r="S1779">
        <v>1</v>
      </c>
      <c r="U1779">
        <v>2010</v>
      </c>
      <c r="AE1779">
        <v>1</v>
      </c>
      <c r="AF1779">
        <v>1</v>
      </c>
      <c r="AG1779">
        <v>1</v>
      </c>
      <c r="AH1779">
        <v>1</v>
      </c>
      <c r="AI1779">
        <v>1</v>
      </c>
      <c r="AJ1779">
        <v>2</v>
      </c>
      <c r="AK1779">
        <v>59030</v>
      </c>
      <c r="AL1779">
        <v>5.0999999999999996</v>
      </c>
      <c r="AM1779" t="s">
        <v>70</v>
      </c>
      <c r="AN1779" t="str">
        <f>CHOOSE(AI1779, "Bottom 20%", "20%-40%", "40%-60%", "60%-80%", "Top 20%")</f>
        <v>Bottom 20%</v>
      </c>
      <c r="AP1779">
        <v>0</v>
      </c>
      <c r="AQ1779">
        <v>0</v>
      </c>
      <c r="AR1779">
        <v>0</v>
      </c>
      <c r="AS1779">
        <v>1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1</v>
      </c>
      <c r="BG1779">
        <v>0</v>
      </c>
    </row>
    <row r="1780" spans="1:59">
      <c r="A1780" s="8">
        <v>39398</v>
      </c>
      <c r="B1780" s="8">
        <v>39402</v>
      </c>
      <c r="C1780" t="s">
        <v>404</v>
      </c>
      <c r="E1780" t="s">
        <v>343</v>
      </c>
      <c r="F1780" t="s">
        <v>2122</v>
      </c>
      <c r="G1780" t="s">
        <v>70</v>
      </c>
      <c r="H1780" t="s">
        <v>2101</v>
      </c>
      <c r="I1780" t="s">
        <v>2123</v>
      </c>
      <c r="J1780">
        <v>172</v>
      </c>
      <c r="K1780">
        <v>162140</v>
      </c>
      <c r="M1780">
        <v>2007</v>
      </c>
      <c r="N1780" t="s">
        <v>406</v>
      </c>
      <c r="P1780">
        <f>ROUNDDOWN(AL1780,0)</f>
        <v>5</v>
      </c>
      <c r="S1780">
        <v>1</v>
      </c>
      <c r="U1780">
        <v>2007</v>
      </c>
      <c r="AC1780">
        <v>1</v>
      </c>
      <c r="AH1780">
        <v>1</v>
      </c>
      <c r="AI1780">
        <v>1</v>
      </c>
      <c r="AJ1780">
        <v>5</v>
      </c>
      <c r="AK1780">
        <v>12650</v>
      </c>
      <c r="AL1780">
        <v>5.3</v>
      </c>
      <c r="AM1780" t="s">
        <v>70</v>
      </c>
      <c r="AN1780" t="str">
        <f>CHOOSE(AI1780, "Bottom 20%", "20%-40%", "40%-60%", "60%-80%", "Top 20%")</f>
        <v>Bottom 20%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1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1</v>
      </c>
      <c r="BD1780">
        <v>0</v>
      </c>
      <c r="BE1780">
        <v>0</v>
      </c>
      <c r="BF1780">
        <v>0</v>
      </c>
      <c r="BG1780">
        <v>0</v>
      </c>
    </row>
    <row r="1781" spans="1:59">
      <c r="A1781" s="8">
        <v>39958</v>
      </c>
      <c r="B1781" s="8">
        <v>39959</v>
      </c>
      <c r="C1781" t="s">
        <v>326</v>
      </c>
      <c r="E1781" t="s">
        <v>157</v>
      </c>
      <c r="F1781" t="s">
        <v>2124</v>
      </c>
      <c r="G1781" t="s">
        <v>70</v>
      </c>
      <c r="H1781" t="s">
        <v>2101</v>
      </c>
      <c r="I1781" t="s">
        <v>2125</v>
      </c>
      <c r="J1781">
        <v>190</v>
      </c>
      <c r="K1781">
        <v>3935341</v>
      </c>
      <c r="L1781">
        <v>270</v>
      </c>
      <c r="M1781">
        <v>2009</v>
      </c>
      <c r="N1781" t="s">
        <v>328</v>
      </c>
      <c r="P1781">
        <f>ROUNDDOWN(AL1781,0)</f>
        <v>4</v>
      </c>
      <c r="S1781">
        <v>1.5</v>
      </c>
      <c r="U1781">
        <v>2009</v>
      </c>
      <c r="AE1781">
        <v>1</v>
      </c>
      <c r="AF1781">
        <v>1</v>
      </c>
      <c r="AG1781">
        <v>1</v>
      </c>
      <c r="AH1781">
        <v>1</v>
      </c>
      <c r="AI1781">
        <v>1</v>
      </c>
      <c r="AJ1781">
        <v>2</v>
      </c>
      <c r="AK1781">
        <v>27820</v>
      </c>
      <c r="AL1781">
        <v>4.9000000000000004</v>
      </c>
      <c r="AM1781" t="s">
        <v>70</v>
      </c>
      <c r="AN1781" t="str">
        <f>CHOOSE(AI1781, "Bottom 20%", "20%-40%", "40%-60%", "60%-80%", "Top 20%")</f>
        <v>Bottom 20%</v>
      </c>
      <c r="AP1781">
        <v>1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1</v>
      </c>
      <c r="BF1781">
        <v>0</v>
      </c>
      <c r="BG1781">
        <v>0</v>
      </c>
    </row>
    <row r="1782" spans="1:59">
      <c r="A1782" s="8">
        <v>39697</v>
      </c>
      <c r="B1782" s="8">
        <v>39699</v>
      </c>
      <c r="C1782" t="s">
        <v>269</v>
      </c>
      <c r="E1782" t="s">
        <v>207</v>
      </c>
      <c r="F1782" t="s">
        <v>2126</v>
      </c>
      <c r="G1782" t="s">
        <v>70</v>
      </c>
      <c r="H1782" t="s">
        <v>2101</v>
      </c>
      <c r="I1782" t="s">
        <v>2127</v>
      </c>
      <c r="J1782">
        <v>74</v>
      </c>
      <c r="K1782">
        <v>125050</v>
      </c>
      <c r="M1782">
        <v>2008</v>
      </c>
      <c r="N1782" t="s">
        <v>271</v>
      </c>
      <c r="P1782">
        <f>ROUNDDOWN(AL1782,0)</f>
        <v>5</v>
      </c>
      <c r="S1782">
        <v>1.5</v>
      </c>
      <c r="U1782">
        <v>2008</v>
      </c>
      <c r="AD1782">
        <v>1</v>
      </c>
      <c r="AH1782">
        <v>1</v>
      </c>
      <c r="AI1782">
        <v>1</v>
      </c>
      <c r="AJ1782">
        <v>3</v>
      </c>
      <c r="AK1782">
        <v>25890</v>
      </c>
      <c r="AL1782">
        <v>5.0999999999999996</v>
      </c>
      <c r="AM1782" t="s">
        <v>70</v>
      </c>
      <c r="AN1782" t="str">
        <f>CHOOSE(AI1782, "Bottom 20%", "20%-40%", "40%-60%", "60%-80%", "Top 20%")</f>
        <v>Bottom 20%</v>
      </c>
      <c r="AP1782">
        <v>0</v>
      </c>
      <c r="AQ1782">
        <v>0</v>
      </c>
      <c r="AR1782">
        <v>1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1</v>
      </c>
      <c r="BE1782">
        <v>0</v>
      </c>
      <c r="BF1782">
        <v>0</v>
      </c>
      <c r="BG1782">
        <v>0</v>
      </c>
    </row>
    <row r="1783" spans="1:59">
      <c r="A1783" s="8">
        <v>40486</v>
      </c>
      <c r="B1783" s="8">
        <v>40487</v>
      </c>
      <c r="C1783" t="s">
        <v>269</v>
      </c>
      <c r="E1783" t="s">
        <v>207</v>
      </c>
      <c r="F1783" t="s">
        <v>2128</v>
      </c>
      <c r="G1783" t="s">
        <v>70</v>
      </c>
      <c r="H1783" t="s">
        <v>2101</v>
      </c>
      <c r="I1783" t="s">
        <v>2129</v>
      </c>
      <c r="J1783">
        <v>21</v>
      </c>
      <c r="K1783">
        <v>5020</v>
      </c>
      <c r="M1783">
        <v>2010</v>
      </c>
      <c r="N1783" t="s">
        <v>271</v>
      </c>
      <c r="P1783">
        <f>ROUNDDOWN(AL1783,0)</f>
        <v>5</v>
      </c>
      <c r="S1783">
        <v>1.5</v>
      </c>
      <c r="U1783">
        <v>2010</v>
      </c>
      <c r="AE1783">
        <v>1</v>
      </c>
      <c r="AF1783">
        <v>1</v>
      </c>
      <c r="AG1783">
        <v>1</v>
      </c>
      <c r="AH1783">
        <v>1</v>
      </c>
      <c r="AI1783">
        <v>1</v>
      </c>
      <c r="AJ1783">
        <v>2</v>
      </c>
      <c r="AK1783">
        <v>39742.269999999997</v>
      </c>
      <c r="AL1783">
        <v>5.6</v>
      </c>
      <c r="AM1783" t="s">
        <v>70</v>
      </c>
      <c r="AN1783" t="str">
        <f>CHOOSE(AI1783, "Bottom 20%", "20%-40%", "40%-60%", "60%-80%", "Top 20%")</f>
        <v>Bottom 20%</v>
      </c>
      <c r="AP1783">
        <v>0</v>
      </c>
      <c r="AQ1783">
        <v>0</v>
      </c>
      <c r="AR1783">
        <v>1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1</v>
      </c>
      <c r="BG1783">
        <v>0</v>
      </c>
    </row>
    <row r="1784" spans="1:59">
      <c r="A1784" s="8">
        <v>39686</v>
      </c>
      <c r="B1784" s="8">
        <v>39686</v>
      </c>
      <c r="C1784" t="s">
        <v>269</v>
      </c>
      <c r="E1784" t="s">
        <v>207</v>
      </c>
      <c r="F1784" t="s">
        <v>2130</v>
      </c>
      <c r="G1784" t="s">
        <v>70</v>
      </c>
      <c r="H1784" t="s">
        <v>2101</v>
      </c>
      <c r="I1784" t="s">
        <v>2131</v>
      </c>
      <c r="J1784">
        <v>85</v>
      </c>
      <c r="K1784">
        <v>73006</v>
      </c>
      <c r="M1784">
        <v>2008</v>
      </c>
      <c r="N1784" t="s">
        <v>271</v>
      </c>
      <c r="P1784">
        <f>ROUNDDOWN(AL1784,0)</f>
        <v>5</v>
      </c>
      <c r="S1784">
        <v>1.5</v>
      </c>
      <c r="U1784">
        <v>2008</v>
      </c>
      <c r="AD1784">
        <v>1</v>
      </c>
      <c r="AH1784">
        <v>1</v>
      </c>
      <c r="AI1784">
        <v>1</v>
      </c>
      <c r="AJ1784">
        <v>1</v>
      </c>
      <c r="AK1784">
        <v>33220</v>
      </c>
      <c r="AL1784">
        <v>5.2</v>
      </c>
      <c r="AM1784" t="s">
        <v>70</v>
      </c>
      <c r="AN1784" t="str">
        <f>CHOOSE(AI1784, "Bottom 20%", "20%-40%", "40%-60%", "60%-80%", "Top 20%")</f>
        <v>Bottom 20%</v>
      </c>
      <c r="AP1784">
        <v>0</v>
      </c>
      <c r="AQ1784">
        <v>0</v>
      </c>
      <c r="AR1784">
        <v>1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1</v>
      </c>
      <c r="BE1784">
        <v>0</v>
      </c>
      <c r="BF1784">
        <v>0</v>
      </c>
      <c r="BG1784">
        <v>0</v>
      </c>
    </row>
    <row r="1785" spans="1:59">
      <c r="A1785" s="8">
        <v>39570</v>
      </c>
      <c r="B1785" s="8">
        <v>39571</v>
      </c>
      <c r="C1785" t="s">
        <v>334</v>
      </c>
      <c r="E1785" t="s">
        <v>157</v>
      </c>
      <c r="F1785" t="s">
        <v>2132</v>
      </c>
      <c r="G1785" t="s">
        <v>70</v>
      </c>
      <c r="H1785" t="s">
        <v>2101</v>
      </c>
      <c r="I1785" t="s">
        <v>2133</v>
      </c>
      <c r="J1785">
        <v>138366</v>
      </c>
      <c r="K1785">
        <v>2420000</v>
      </c>
      <c r="L1785">
        <v>4000</v>
      </c>
      <c r="M1785">
        <v>2008</v>
      </c>
      <c r="N1785" t="s">
        <v>336</v>
      </c>
      <c r="P1785">
        <f>ROUNDDOWN(AL1785,0)</f>
        <v>6</v>
      </c>
      <c r="S1785">
        <v>1.5</v>
      </c>
      <c r="U1785">
        <v>2008</v>
      </c>
      <c r="AD1785">
        <v>1</v>
      </c>
      <c r="AH1785">
        <v>1</v>
      </c>
      <c r="AI1785">
        <v>1</v>
      </c>
      <c r="AJ1785">
        <v>2</v>
      </c>
      <c r="AK1785">
        <v>79130</v>
      </c>
      <c r="AL1785">
        <v>6.4</v>
      </c>
      <c r="AM1785" t="s">
        <v>70</v>
      </c>
      <c r="AN1785" t="str">
        <f>CHOOSE(AI1785, "Bottom 20%", "20%-40%", "40%-60%", "60%-80%", "Top 20%")</f>
        <v>Bottom 20%</v>
      </c>
      <c r="AP1785">
        <v>1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1</v>
      </c>
      <c r="BE1785">
        <v>0</v>
      </c>
      <c r="BF1785">
        <v>0</v>
      </c>
      <c r="BG1785">
        <v>0</v>
      </c>
    </row>
    <row r="1786" spans="1:59">
      <c r="A1786" s="8">
        <v>40085</v>
      </c>
      <c r="B1786" s="8">
        <v>40086</v>
      </c>
      <c r="C1786" t="s">
        <v>156</v>
      </c>
      <c r="E1786" t="s">
        <v>157</v>
      </c>
      <c r="G1786" t="s">
        <v>70</v>
      </c>
      <c r="H1786" t="s">
        <v>2101</v>
      </c>
      <c r="I1786" t="s">
        <v>2134</v>
      </c>
      <c r="J1786">
        <v>17</v>
      </c>
      <c r="K1786">
        <v>178091</v>
      </c>
      <c r="M1786">
        <v>2009</v>
      </c>
      <c r="N1786" t="s">
        <v>159</v>
      </c>
      <c r="P1786">
        <f>ROUNDDOWN(AL1786,0)</f>
        <v>5</v>
      </c>
      <c r="S1786">
        <v>2</v>
      </c>
      <c r="U1786">
        <v>2009</v>
      </c>
      <c r="AE1786">
        <v>1</v>
      </c>
      <c r="AF1786">
        <v>1</v>
      </c>
      <c r="AG1786">
        <v>1</v>
      </c>
      <c r="AH1786">
        <v>1</v>
      </c>
      <c r="AI1786">
        <v>1</v>
      </c>
      <c r="AJ1786">
        <v>2</v>
      </c>
      <c r="AK1786">
        <v>49030</v>
      </c>
      <c r="AL1786">
        <v>5.6</v>
      </c>
      <c r="AM1786" t="s">
        <v>70</v>
      </c>
      <c r="AN1786" t="str">
        <f>CHOOSE(AI1786, "Bottom 20%", "20%-40%", "40%-60%", "60%-80%", "Top 20%")</f>
        <v>Bottom 20%</v>
      </c>
      <c r="AP1786">
        <v>1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1</v>
      </c>
      <c r="BF1786">
        <v>0</v>
      </c>
      <c r="BG1786">
        <v>0</v>
      </c>
    </row>
    <row r="1787" spans="1:59">
      <c r="A1787" s="8">
        <v>40087</v>
      </c>
      <c r="B1787" s="8">
        <v>40087</v>
      </c>
      <c r="C1787" t="s">
        <v>860</v>
      </c>
      <c r="E1787" t="s">
        <v>157</v>
      </c>
      <c r="F1787" t="s">
        <v>2135</v>
      </c>
      <c r="G1787" t="s">
        <v>70</v>
      </c>
      <c r="H1787" t="s">
        <v>2101</v>
      </c>
      <c r="I1787" t="s">
        <v>2134</v>
      </c>
      <c r="J1787">
        <v>16</v>
      </c>
      <c r="K1787">
        <v>128887</v>
      </c>
      <c r="L1787">
        <v>100</v>
      </c>
      <c r="M1787">
        <v>2009</v>
      </c>
      <c r="N1787" t="s">
        <v>862</v>
      </c>
      <c r="P1787">
        <f>ROUNDDOWN(AL1787,0)</f>
        <v>5</v>
      </c>
      <c r="S1787">
        <v>2</v>
      </c>
      <c r="U1787">
        <v>2009</v>
      </c>
      <c r="AE1787">
        <v>1</v>
      </c>
      <c r="AF1787">
        <v>1</v>
      </c>
      <c r="AG1787">
        <v>1</v>
      </c>
      <c r="AH1787">
        <v>1</v>
      </c>
      <c r="AI1787">
        <v>1</v>
      </c>
      <c r="AJ1787">
        <v>1</v>
      </c>
      <c r="AK1787">
        <v>49030</v>
      </c>
      <c r="AL1787">
        <v>5.6</v>
      </c>
      <c r="AM1787" t="s">
        <v>70</v>
      </c>
      <c r="AN1787" t="str">
        <f>CHOOSE(AI1787, "Bottom 20%", "20%-40%", "40%-60%", "60%-80%", "Top 20%")</f>
        <v>Bottom 20%</v>
      </c>
      <c r="AP1787">
        <v>1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1</v>
      </c>
      <c r="BF1787">
        <v>0</v>
      </c>
      <c r="BG1787">
        <v>0</v>
      </c>
    </row>
    <row r="1788" spans="1:59">
      <c r="A1788" s="8">
        <v>38548</v>
      </c>
      <c r="B1788" s="8">
        <v>38552</v>
      </c>
      <c r="C1788" t="s">
        <v>200</v>
      </c>
      <c r="E1788" t="s">
        <v>157</v>
      </c>
      <c r="F1788" t="s">
        <v>2136</v>
      </c>
      <c r="G1788" t="s">
        <v>70</v>
      </c>
      <c r="H1788" t="s">
        <v>2101</v>
      </c>
      <c r="I1788" t="s">
        <v>2137</v>
      </c>
      <c r="J1788">
        <v>9</v>
      </c>
      <c r="K1788">
        <v>1013000</v>
      </c>
      <c r="L1788">
        <v>1000</v>
      </c>
      <c r="M1788">
        <v>2005</v>
      </c>
      <c r="N1788" t="s">
        <v>202</v>
      </c>
      <c r="P1788">
        <f>ROUNDDOWN(AL1788,0)</f>
        <v>4</v>
      </c>
      <c r="S1788">
        <v>1</v>
      </c>
      <c r="U1788">
        <v>2005</v>
      </c>
      <c r="AA1788">
        <v>2</v>
      </c>
      <c r="AH1788">
        <v>3</v>
      </c>
      <c r="AI1788">
        <v>2</v>
      </c>
      <c r="AJ1788">
        <v>5</v>
      </c>
      <c r="AK1788">
        <v>12150</v>
      </c>
      <c r="AL1788">
        <v>4.8</v>
      </c>
      <c r="AM1788" t="s">
        <v>70</v>
      </c>
      <c r="AN1788" t="str">
        <f>CHOOSE(AI1788, "Bottom 20%", "20%-40%", "40%-60%", "60%-80%", "Top 20%")</f>
        <v>20%-40%</v>
      </c>
      <c r="AP1788">
        <v>1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1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</row>
    <row r="1789" spans="1:59">
      <c r="A1789" s="8">
        <v>38606</v>
      </c>
      <c r="B1789" s="8">
        <v>38608</v>
      </c>
      <c r="C1789" t="s">
        <v>200</v>
      </c>
      <c r="E1789" t="s">
        <v>157</v>
      </c>
      <c r="F1789" t="s">
        <v>2138</v>
      </c>
      <c r="G1789" t="s">
        <v>70</v>
      </c>
      <c r="H1789" t="s">
        <v>2101</v>
      </c>
      <c r="I1789" t="s">
        <v>2139</v>
      </c>
      <c r="J1789">
        <v>25</v>
      </c>
      <c r="K1789">
        <v>1350008</v>
      </c>
      <c r="L1789">
        <v>1750</v>
      </c>
      <c r="M1789">
        <v>2005</v>
      </c>
      <c r="N1789" t="s">
        <v>202</v>
      </c>
      <c r="P1789">
        <f>ROUNDDOWN(AL1789,0)</f>
        <v>5</v>
      </c>
      <c r="S1789">
        <v>1</v>
      </c>
      <c r="U1789">
        <v>2005</v>
      </c>
      <c r="AA1789">
        <v>2</v>
      </c>
      <c r="AH1789">
        <v>3</v>
      </c>
      <c r="AI1789">
        <v>2</v>
      </c>
      <c r="AJ1789">
        <v>3</v>
      </c>
      <c r="AK1789">
        <v>84370</v>
      </c>
      <c r="AL1789">
        <v>5.4</v>
      </c>
      <c r="AM1789" t="s">
        <v>70</v>
      </c>
      <c r="AN1789" t="str">
        <f>CHOOSE(AI1789, "Bottom 20%", "20%-40%", "40%-60%", "60%-80%", "Top 20%")</f>
        <v>20%-40%</v>
      </c>
      <c r="AP1789">
        <v>1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1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</row>
    <row r="1790" spans="1:59">
      <c r="A1790" s="8">
        <v>38922</v>
      </c>
      <c r="B1790" s="8">
        <v>38926</v>
      </c>
      <c r="C1790" t="s">
        <v>200</v>
      </c>
      <c r="E1790" t="s">
        <v>157</v>
      </c>
      <c r="F1790" t="s">
        <v>2140</v>
      </c>
      <c r="G1790" t="s">
        <v>70</v>
      </c>
      <c r="H1790" t="s">
        <v>2101</v>
      </c>
      <c r="I1790" t="s">
        <v>2141</v>
      </c>
      <c r="J1790">
        <v>109</v>
      </c>
      <c r="K1790">
        <v>6531000</v>
      </c>
      <c r="L1790">
        <v>367</v>
      </c>
      <c r="M1790">
        <v>2006</v>
      </c>
      <c r="N1790" t="s">
        <v>202</v>
      </c>
      <c r="P1790">
        <f>ROUNDDOWN(AL1790,0)</f>
        <v>6</v>
      </c>
      <c r="S1790">
        <v>1</v>
      </c>
      <c r="U1790">
        <v>2006</v>
      </c>
      <c r="AB1790">
        <v>2</v>
      </c>
      <c r="AH1790">
        <v>3</v>
      </c>
      <c r="AI1790">
        <v>2</v>
      </c>
      <c r="AJ1790">
        <v>5</v>
      </c>
      <c r="AK1790">
        <v>350900</v>
      </c>
      <c r="AL1790">
        <v>6.2</v>
      </c>
      <c r="AM1790" t="s">
        <v>70</v>
      </c>
      <c r="AN1790" t="str">
        <f>CHOOSE(AI1790, "Bottom 20%", "20%-40%", "40%-60%", "60%-80%", "Top 20%")</f>
        <v>20%-40%</v>
      </c>
      <c r="AP1790">
        <v>1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1</v>
      </c>
      <c r="BC1790">
        <v>0</v>
      </c>
      <c r="BD1790">
        <v>0</v>
      </c>
      <c r="BE1790">
        <v>0</v>
      </c>
      <c r="BF1790">
        <v>0</v>
      </c>
      <c r="BG1790">
        <v>0</v>
      </c>
    </row>
    <row r="1791" spans="1:59">
      <c r="A1791" s="8">
        <v>38855</v>
      </c>
      <c r="B1791" s="8">
        <v>38859</v>
      </c>
      <c r="C1791" t="s">
        <v>200</v>
      </c>
      <c r="E1791" t="s">
        <v>157</v>
      </c>
      <c r="F1791" t="s">
        <v>2142</v>
      </c>
      <c r="G1791" t="s">
        <v>70</v>
      </c>
      <c r="H1791" t="s">
        <v>2101</v>
      </c>
      <c r="I1791" t="s">
        <v>2143</v>
      </c>
      <c r="J1791">
        <v>23</v>
      </c>
      <c r="K1791">
        <v>3150000</v>
      </c>
      <c r="L1791">
        <v>475</v>
      </c>
      <c r="M1791">
        <v>2006</v>
      </c>
      <c r="N1791" t="s">
        <v>202</v>
      </c>
      <c r="P1791">
        <f>ROUNDDOWN(AL1791,0)</f>
        <v>5</v>
      </c>
      <c r="S1791">
        <v>1</v>
      </c>
      <c r="U1791">
        <v>2006</v>
      </c>
      <c r="AB1791">
        <v>2</v>
      </c>
      <c r="AH1791">
        <v>3</v>
      </c>
      <c r="AI1791">
        <v>2</v>
      </c>
      <c r="AJ1791">
        <v>5</v>
      </c>
      <c r="AK1791">
        <v>141400</v>
      </c>
      <c r="AL1791">
        <v>5.8</v>
      </c>
      <c r="AM1791" t="s">
        <v>70</v>
      </c>
      <c r="AN1791" t="str">
        <f>CHOOSE(AI1791, "Bottom 20%", "20%-40%", "40%-60%", "60%-80%", "Top 20%")</f>
        <v>20%-40%</v>
      </c>
      <c r="AP1791">
        <v>1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1</v>
      </c>
      <c r="BC1791">
        <v>0</v>
      </c>
      <c r="BD1791">
        <v>0</v>
      </c>
      <c r="BE1791">
        <v>0</v>
      </c>
      <c r="BF1791">
        <v>0</v>
      </c>
      <c r="BG1791">
        <v>0</v>
      </c>
    </row>
    <row r="1792" spans="1:59">
      <c r="A1792" s="8">
        <v>37826</v>
      </c>
      <c r="B1792" s="8">
        <v>37826</v>
      </c>
      <c r="C1792" t="s">
        <v>200</v>
      </c>
      <c r="E1792" t="s">
        <v>157</v>
      </c>
      <c r="F1792" t="s">
        <v>2144</v>
      </c>
      <c r="G1792" t="s">
        <v>70</v>
      </c>
      <c r="H1792" t="s">
        <v>2101</v>
      </c>
      <c r="I1792" t="s">
        <v>2145</v>
      </c>
      <c r="J1792">
        <v>20</v>
      </c>
      <c r="K1792">
        <v>7400020</v>
      </c>
      <c r="L1792">
        <v>100</v>
      </c>
      <c r="M1792">
        <v>2003</v>
      </c>
      <c r="N1792" t="s">
        <v>202</v>
      </c>
      <c r="P1792">
        <f>ROUNDDOWN(AL1792,0)</f>
        <v>5</v>
      </c>
      <c r="S1792">
        <v>1</v>
      </c>
      <c r="U1792">
        <v>2003</v>
      </c>
      <c r="Y1792">
        <v>2</v>
      </c>
      <c r="AH1792">
        <v>3</v>
      </c>
      <c r="AI1792">
        <v>2</v>
      </c>
      <c r="AJ1792">
        <v>1</v>
      </c>
      <c r="AK1792">
        <v>39470</v>
      </c>
      <c r="AL1792">
        <v>5.0999999999999996</v>
      </c>
      <c r="AM1792" t="s">
        <v>70</v>
      </c>
      <c r="AN1792" t="str">
        <f>CHOOSE(AI1792, "Bottom 20%", "20%-40%", "40%-60%", "60%-80%", "Top 20%")</f>
        <v>20%-40%</v>
      </c>
      <c r="AP1792">
        <v>1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1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</row>
    <row r="1793" spans="1:59">
      <c r="A1793" s="8">
        <v>36770</v>
      </c>
      <c r="B1793" s="8">
        <v>36775</v>
      </c>
      <c r="C1793" t="s">
        <v>200</v>
      </c>
      <c r="E1793" t="s">
        <v>157</v>
      </c>
      <c r="F1793" t="s">
        <v>2146</v>
      </c>
      <c r="G1793" t="s">
        <v>70</v>
      </c>
      <c r="H1793" t="s">
        <v>2101</v>
      </c>
      <c r="I1793" t="s">
        <v>2147</v>
      </c>
      <c r="J1793">
        <v>47</v>
      </c>
      <c r="K1793">
        <v>46000</v>
      </c>
      <c r="L1793">
        <v>169</v>
      </c>
      <c r="M1793">
        <v>2000</v>
      </c>
      <c r="N1793" t="s">
        <v>202</v>
      </c>
      <c r="P1793">
        <f>ROUNDDOWN(AL1793,0)</f>
        <v>5</v>
      </c>
      <c r="S1793">
        <v>1</v>
      </c>
      <c r="U1793">
        <v>2000</v>
      </c>
      <c r="V1793">
        <v>2</v>
      </c>
      <c r="AH1793">
        <v>3</v>
      </c>
      <c r="AI1793">
        <v>2</v>
      </c>
      <c r="AJ1793">
        <v>6</v>
      </c>
      <c r="AK1793">
        <v>25900</v>
      </c>
      <c r="AL1793">
        <v>5.2</v>
      </c>
      <c r="AM1793" t="s">
        <v>70</v>
      </c>
      <c r="AN1793" t="str">
        <f>CHOOSE(AI1793, "Bottom 20%", "20%-40%", "40%-60%", "60%-80%", "Top 20%")</f>
        <v>20%-40%</v>
      </c>
      <c r="AP1793">
        <v>1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</row>
    <row r="1794" spans="1:59">
      <c r="A1794" s="8">
        <v>38596</v>
      </c>
      <c r="B1794" s="8">
        <v>38596</v>
      </c>
      <c r="C1794" t="s">
        <v>200</v>
      </c>
      <c r="E1794" t="s">
        <v>157</v>
      </c>
      <c r="F1794" t="s">
        <v>2148</v>
      </c>
      <c r="G1794" t="s">
        <v>70</v>
      </c>
      <c r="H1794" t="s">
        <v>2101</v>
      </c>
      <c r="I1794" t="s">
        <v>2149</v>
      </c>
      <c r="J1794">
        <v>159</v>
      </c>
      <c r="K1794">
        <v>19624000</v>
      </c>
      <c r="L1794">
        <v>1900</v>
      </c>
      <c r="M1794">
        <v>2005</v>
      </c>
      <c r="N1794" t="s">
        <v>202</v>
      </c>
      <c r="P1794">
        <f>ROUNDDOWN(AL1794,0)</f>
        <v>5</v>
      </c>
      <c r="S1794">
        <v>1</v>
      </c>
      <c r="U1794">
        <v>2005</v>
      </c>
      <c r="AA1794">
        <v>2</v>
      </c>
      <c r="AH1794">
        <v>3</v>
      </c>
      <c r="AI1794">
        <v>2</v>
      </c>
      <c r="AJ1794">
        <v>1</v>
      </c>
      <c r="AK1794">
        <v>188700</v>
      </c>
      <c r="AL1794">
        <v>5.9</v>
      </c>
      <c r="AM1794" t="s">
        <v>70</v>
      </c>
      <c r="AN1794" t="str">
        <f>CHOOSE(AI1794, "Bottom 20%", "20%-40%", "40%-60%", "60%-80%", "Top 20%")</f>
        <v>20%-40%</v>
      </c>
      <c r="AP1794">
        <v>1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1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</row>
    <row r="1795" spans="1:59">
      <c r="A1795" s="8">
        <v>38627</v>
      </c>
      <c r="B1795" s="8">
        <v>38627</v>
      </c>
      <c r="C1795" t="s">
        <v>200</v>
      </c>
      <c r="E1795" t="s">
        <v>157</v>
      </c>
      <c r="F1795" t="s">
        <v>2150</v>
      </c>
      <c r="G1795" t="s">
        <v>70</v>
      </c>
      <c r="H1795" t="s">
        <v>2101</v>
      </c>
      <c r="I1795" t="s">
        <v>2151</v>
      </c>
      <c r="J1795">
        <v>95</v>
      </c>
      <c r="K1795">
        <v>2460000</v>
      </c>
      <c r="L1795">
        <v>150</v>
      </c>
      <c r="M1795">
        <v>2005</v>
      </c>
      <c r="N1795" t="s">
        <v>202</v>
      </c>
      <c r="P1795">
        <f>ROUNDDOWN(AL1795,0)</f>
        <v>4</v>
      </c>
      <c r="S1795">
        <v>1</v>
      </c>
      <c r="U1795">
        <v>2005</v>
      </c>
      <c r="AA1795">
        <v>2</v>
      </c>
      <c r="AH1795">
        <v>3</v>
      </c>
      <c r="AI1795">
        <v>2</v>
      </c>
      <c r="AJ1795">
        <v>1</v>
      </c>
      <c r="AK1795">
        <v>13900</v>
      </c>
      <c r="AL1795">
        <v>4.8</v>
      </c>
      <c r="AM1795" t="s">
        <v>70</v>
      </c>
      <c r="AN1795" t="str">
        <f>CHOOSE(AI1795, "Bottom 20%", "20%-40%", "40%-60%", "60%-80%", "Top 20%")</f>
        <v>20%-40%</v>
      </c>
      <c r="AP1795">
        <v>1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1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</row>
    <row r="1796" spans="1:59">
      <c r="A1796" s="8">
        <v>38232</v>
      </c>
      <c r="B1796" s="8">
        <v>38232</v>
      </c>
      <c r="C1796" t="s">
        <v>509</v>
      </c>
      <c r="E1796" t="s">
        <v>207</v>
      </c>
      <c r="G1796" t="s">
        <v>70</v>
      </c>
      <c r="H1796" t="s">
        <v>2101</v>
      </c>
      <c r="I1796" t="s">
        <v>2152</v>
      </c>
      <c r="K1796">
        <v>250</v>
      </c>
      <c r="M1796">
        <v>2004</v>
      </c>
      <c r="N1796" t="s">
        <v>511</v>
      </c>
      <c r="P1796">
        <f>ROUNDDOWN(AL1796,0)</f>
        <v>6</v>
      </c>
      <c r="S1796">
        <v>1</v>
      </c>
      <c r="U1796">
        <v>2004</v>
      </c>
      <c r="Z1796">
        <v>2</v>
      </c>
      <c r="AH1796">
        <v>3</v>
      </c>
      <c r="AI1796">
        <v>2</v>
      </c>
      <c r="AJ1796">
        <v>1</v>
      </c>
      <c r="AK1796">
        <v>309000</v>
      </c>
      <c r="AL1796">
        <v>6.5</v>
      </c>
      <c r="AM1796" t="s">
        <v>70</v>
      </c>
      <c r="AN1796" t="str">
        <f>CHOOSE(AI1796, "Bottom 20%", "20%-40%", "40%-60%", "60%-80%", "Top 20%")</f>
        <v>20%-40%</v>
      </c>
      <c r="AP1796">
        <v>0</v>
      </c>
      <c r="AQ1796">
        <v>0</v>
      </c>
      <c r="AR1796">
        <v>1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1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</row>
    <row r="1797" spans="1:59">
      <c r="A1797" s="8">
        <v>39427</v>
      </c>
      <c r="B1797" s="8">
        <v>39433</v>
      </c>
      <c r="C1797" t="s">
        <v>509</v>
      </c>
      <c r="E1797" t="s">
        <v>207</v>
      </c>
      <c r="F1797" t="s">
        <v>2153</v>
      </c>
      <c r="G1797" t="s">
        <v>70</v>
      </c>
      <c r="H1797" t="s">
        <v>2101</v>
      </c>
      <c r="I1797" t="s">
        <v>2111</v>
      </c>
      <c r="J1797">
        <v>33</v>
      </c>
      <c r="K1797">
        <v>61605</v>
      </c>
      <c r="L1797">
        <v>45</v>
      </c>
      <c r="M1797">
        <v>2007</v>
      </c>
      <c r="N1797" t="s">
        <v>511</v>
      </c>
      <c r="P1797">
        <f>ROUNDDOWN(AL1797,0)</f>
        <v>5</v>
      </c>
      <c r="S1797">
        <v>1</v>
      </c>
      <c r="U1797">
        <v>2007</v>
      </c>
      <c r="AC1797">
        <v>2</v>
      </c>
      <c r="AH1797">
        <v>3</v>
      </c>
      <c r="AI1797">
        <v>2</v>
      </c>
      <c r="AJ1797">
        <v>7</v>
      </c>
      <c r="AK1797">
        <v>34790</v>
      </c>
      <c r="AL1797">
        <v>5.4</v>
      </c>
      <c r="AM1797" t="s">
        <v>70</v>
      </c>
      <c r="AN1797" t="str">
        <f>CHOOSE(AI1797, "Bottom 20%", "20%-40%", "40%-60%", "60%-80%", "Top 20%")</f>
        <v>20%-40%</v>
      </c>
      <c r="AP1797">
        <v>0</v>
      </c>
      <c r="AQ1797">
        <v>0</v>
      </c>
      <c r="AR1797">
        <v>1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1</v>
      </c>
      <c r="BD1797">
        <v>0</v>
      </c>
      <c r="BE1797">
        <v>0</v>
      </c>
      <c r="BF1797">
        <v>0</v>
      </c>
      <c r="BG1797">
        <v>0</v>
      </c>
    </row>
    <row r="1798" spans="1:59">
      <c r="A1798" s="8">
        <v>39383</v>
      </c>
      <c r="B1798" s="8">
        <v>39388</v>
      </c>
      <c r="C1798" t="s">
        <v>509</v>
      </c>
      <c r="E1798" t="s">
        <v>207</v>
      </c>
      <c r="F1798" t="s">
        <v>2154</v>
      </c>
      <c r="G1798" t="s">
        <v>70</v>
      </c>
      <c r="H1798" t="s">
        <v>2101</v>
      </c>
      <c r="I1798" t="s">
        <v>2109</v>
      </c>
      <c r="J1798">
        <v>129</v>
      </c>
      <c r="K1798">
        <v>79728</v>
      </c>
      <c r="L1798">
        <v>77.7</v>
      </c>
      <c r="M1798">
        <v>2007</v>
      </c>
      <c r="N1798" t="s">
        <v>511</v>
      </c>
      <c r="P1798">
        <f>ROUNDDOWN(AL1798,0)</f>
        <v>6</v>
      </c>
      <c r="S1798">
        <v>1</v>
      </c>
      <c r="U1798">
        <v>2007</v>
      </c>
      <c r="AC1798">
        <v>2</v>
      </c>
      <c r="AH1798">
        <v>3</v>
      </c>
      <c r="AI1798">
        <v>2</v>
      </c>
      <c r="AJ1798">
        <v>6</v>
      </c>
      <c r="AK1798">
        <v>89900</v>
      </c>
      <c r="AL1798">
        <v>6.1</v>
      </c>
      <c r="AM1798" t="s">
        <v>70</v>
      </c>
      <c r="AN1798" t="str">
        <f>CHOOSE(AI1798, "Bottom 20%", "20%-40%", "40%-60%", "60%-80%", "Top 20%")</f>
        <v>20%-40%</v>
      </c>
      <c r="AP1798">
        <v>0</v>
      </c>
      <c r="AQ1798">
        <v>0</v>
      </c>
      <c r="AR1798">
        <v>1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1</v>
      </c>
      <c r="BD1798">
        <v>0</v>
      </c>
      <c r="BE1798">
        <v>0</v>
      </c>
      <c r="BF1798">
        <v>0</v>
      </c>
      <c r="BG1798">
        <v>0</v>
      </c>
    </row>
    <row r="1799" spans="1:59">
      <c r="A1799" s="8">
        <v>38246</v>
      </c>
      <c r="B1799" s="8">
        <v>38247</v>
      </c>
      <c r="C1799" t="s">
        <v>509</v>
      </c>
      <c r="E1799" t="s">
        <v>207</v>
      </c>
      <c r="F1799" t="s">
        <v>2155</v>
      </c>
      <c r="G1799" t="s">
        <v>70</v>
      </c>
      <c r="H1799" t="s">
        <v>2101</v>
      </c>
      <c r="I1799" t="s">
        <v>2107</v>
      </c>
      <c r="J1799">
        <v>11</v>
      </c>
      <c r="K1799">
        <v>14009</v>
      </c>
      <c r="L1799">
        <v>296</v>
      </c>
      <c r="M1799">
        <v>2004</v>
      </c>
      <c r="N1799" t="s">
        <v>511</v>
      </c>
      <c r="P1799">
        <f>ROUNDDOWN(AL1799,0)</f>
        <v>6</v>
      </c>
      <c r="S1799">
        <v>1</v>
      </c>
      <c r="U1799">
        <v>2004</v>
      </c>
      <c r="Z1799">
        <v>2</v>
      </c>
      <c r="AH1799">
        <v>3</v>
      </c>
      <c r="AI1799">
        <v>2</v>
      </c>
      <c r="AJ1799">
        <v>2</v>
      </c>
      <c r="AK1799">
        <v>109500</v>
      </c>
      <c r="AL1799">
        <v>6.3</v>
      </c>
      <c r="AM1799" t="s">
        <v>70</v>
      </c>
      <c r="AN1799" t="str">
        <f>CHOOSE(AI1799, "Bottom 20%", "20%-40%", "40%-60%", "60%-80%", "Top 20%")</f>
        <v>20%-40%</v>
      </c>
      <c r="AP1799">
        <v>0</v>
      </c>
      <c r="AQ1799">
        <v>0</v>
      </c>
      <c r="AR1799">
        <v>1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1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</row>
    <row r="1800" spans="1:59">
      <c r="A1800" s="8">
        <v>38647</v>
      </c>
      <c r="B1800" s="8">
        <v>38649</v>
      </c>
      <c r="C1800" t="s">
        <v>509</v>
      </c>
      <c r="E1800" t="s">
        <v>207</v>
      </c>
      <c r="G1800" t="s">
        <v>70</v>
      </c>
      <c r="H1800" t="s">
        <v>2101</v>
      </c>
      <c r="I1800" t="s">
        <v>2117</v>
      </c>
      <c r="J1800">
        <v>9</v>
      </c>
      <c r="K1800">
        <v>1000</v>
      </c>
      <c r="M1800">
        <v>2005</v>
      </c>
      <c r="N1800" t="s">
        <v>511</v>
      </c>
      <c r="P1800">
        <f>ROUNDDOWN(AL1800,0)</f>
        <v>4</v>
      </c>
      <c r="S1800">
        <v>1</v>
      </c>
      <c r="U1800">
        <v>2005</v>
      </c>
      <c r="AA1800">
        <v>2</v>
      </c>
      <c r="AH1800">
        <v>3</v>
      </c>
      <c r="AI1800">
        <v>2</v>
      </c>
      <c r="AJ1800">
        <v>3</v>
      </c>
      <c r="AK1800">
        <v>12260</v>
      </c>
      <c r="AL1800">
        <v>4.7</v>
      </c>
      <c r="AM1800" t="s">
        <v>70</v>
      </c>
      <c r="AN1800" t="str">
        <f>CHOOSE(AI1800, "Bottom 20%", "20%-40%", "40%-60%", "60%-80%", "Top 20%")</f>
        <v>20%-40%</v>
      </c>
      <c r="AP1800">
        <v>0</v>
      </c>
      <c r="AQ1800">
        <v>0</v>
      </c>
      <c r="AR1800">
        <v>1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1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</row>
    <row r="1801" spans="1:59">
      <c r="A1801" s="8">
        <v>40161</v>
      </c>
      <c r="B1801" s="8">
        <v>40162</v>
      </c>
      <c r="C1801" t="s">
        <v>1075</v>
      </c>
      <c r="E1801" t="s">
        <v>343</v>
      </c>
      <c r="F1801" t="s">
        <v>2156</v>
      </c>
      <c r="G1801" t="s">
        <v>70</v>
      </c>
      <c r="H1801" t="s">
        <v>2101</v>
      </c>
      <c r="I1801" t="s">
        <v>2157</v>
      </c>
      <c r="J1801">
        <v>2</v>
      </c>
      <c r="K1801">
        <v>3845</v>
      </c>
      <c r="L1801">
        <v>13.3</v>
      </c>
      <c r="M1801">
        <v>2009</v>
      </c>
      <c r="N1801" t="s">
        <v>1077</v>
      </c>
      <c r="P1801">
        <f>ROUNDDOWN(AL1801,0)</f>
        <v>5</v>
      </c>
      <c r="S1801">
        <v>1</v>
      </c>
      <c r="U1801">
        <v>2009</v>
      </c>
      <c r="AE1801">
        <v>2</v>
      </c>
      <c r="AF1801">
        <v>2</v>
      </c>
      <c r="AG1801">
        <v>2</v>
      </c>
      <c r="AH1801">
        <v>2</v>
      </c>
      <c r="AI1801">
        <v>2</v>
      </c>
      <c r="AJ1801">
        <v>2</v>
      </c>
      <c r="AK1801">
        <v>315000</v>
      </c>
      <c r="AL1801">
        <v>5.8</v>
      </c>
      <c r="AM1801" t="s">
        <v>70</v>
      </c>
      <c r="AN1801" t="str">
        <f>CHOOSE(AI1801, "Bottom 20%", "20%-40%", "40%-60%", "60%-80%", "Top 20%")</f>
        <v>20%-40%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1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1</v>
      </c>
      <c r="BF1801">
        <v>0</v>
      </c>
      <c r="BG1801">
        <v>0</v>
      </c>
    </row>
    <row r="1802" spans="1:59">
      <c r="A1802" s="8">
        <v>38746</v>
      </c>
      <c r="B1802" s="8">
        <v>38754</v>
      </c>
      <c r="C1802" t="s">
        <v>1075</v>
      </c>
      <c r="E1802" t="s">
        <v>343</v>
      </c>
      <c r="F1802" t="s">
        <v>2158</v>
      </c>
      <c r="G1802" t="s">
        <v>70</v>
      </c>
      <c r="H1802" t="s">
        <v>2101</v>
      </c>
      <c r="I1802" t="s">
        <v>2159</v>
      </c>
      <c r="K1802">
        <v>168</v>
      </c>
      <c r="M1802">
        <v>2006</v>
      </c>
      <c r="N1802" t="s">
        <v>1077</v>
      </c>
      <c r="P1802">
        <f>ROUNDDOWN(AL1802,0)</f>
        <v>4</v>
      </c>
      <c r="S1802">
        <v>1</v>
      </c>
      <c r="U1802">
        <v>2006</v>
      </c>
      <c r="AB1802">
        <v>2</v>
      </c>
      <c r="AH1802">
        <v>2</v>
      </c>
      <c r="AI1802">
        <v>2</v>
      </c>
      <c r="AJ1802">
        <v>9</v>
      </c>
      <c r="AK1802">
        <v>6260</v>
      </c>
      <c r="AL1802">
        <v>4.8</v>
      </c>
      <c r="AM1802" t="s">
        <v>70</v>
      </c>
      <c r="AN1802" t="str">
        <f>CHOOSE(AI1802, "Bottom 20%", "20%-40%", "40%-60%", "60%-80%", "Top 20%")</f>
        <v>20%-40%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1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1</v>
      </c>
      <c r="BC1802">
        <v>0</v>
      </c>
      <c r="BD1802">
        <v>0</v>
      </c>
      <c r="BE1802">
        <v>0</v>
      </c>
      <c r="BF1802">
        <v>0</v>
      </c>
      <c r="BG1802">
        <v>0</v>
      </c>
    </row>
    <row r="1803" spans="1:59">
      <c r="A1803" s="8">
        <v>38655</v>
      </c>
      <c r="B1803" s="8">
        <v>38671</v>
      </c>
      <c r="C1803" t="s">
        <v>227</v>
      </c>
      <c r="E1803" t="s">
        <v>207</v>
      </c>
      <c r="F1803" t="s">
        <v>2160</v>
      </c>
      <c r="G1803" t="s">
        <v>70</v>
      </c>
      <c r="H1803" t="s">
        <v>2101</v>
      </c>
      <c r="I1803" t="s">
        <v>2161</v>
      </c>
      <c r="K1803">
        <v>11000</v>
      </c>
      <c r="M1803">
        <v>2005</v>
      </c>
      <c r="N1803" t="s">
        <v>229</v>
      </c>
      <c r="P1803">
        <f>ROUNDDOWN(AL1803,0)</f>
        <v>6</v>
      </c>
      <c r="S1803">
        <v>1</v>
      </c>
      <c r="U1803">
        <v>2005</v>
      </c>
      <c r="AA1803">
        <v>2</v>
      </c>
      <c r="AH1803">
        <v>2</v>
      </c>
      <c r="AI1803">
        <v>2</v>
      </c>
      <c r="AJ1803">
        <v>17</v>
      </c>
      <c r="AK1803">
        <v>57710</v>
      </c>
      <c r="AL1803">
        <v>6</v>
      </c>
      <c r="AM1803" t="s">
        <v>70</v>
      </c>
      <c r="AN1803" t="str">
        <f>CHOOSE(AI1803, "Bottom 20%", "20%-40%", "40%-60%", "60%-80%", "Top 20%")</f>
        <v>20%-40%</v>
      </c>
      <c r="AP1803">
        <v>0</v>
      </c>
      <c r="AQ1803">
        <v>0</v>
      </c>
      <c r="AR1803">
        <v>1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1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</row>
    <row r="1804" spans="1:59">
      <c r="A1804" s="8">
        <v>38020</v>
      </c>
      <c r="B1804" s="8">
        <v>38022</v>
      </c>
      <c r="C1804" t="s">
        <v>203</v>
      </c>
      <c r="E1804" t="s">
        <v>157</v>
      </c>
      <c r="F1804" t="s">
        <v>2162</v>
      </c>
      <c r="G1804" t="s">
        <v>70</v>
      </c>
      <c r="H1804" t="s">
        <v>2163</v>
      </c>
      <c r="J1804">
        <v>4</v>
      </c>
      <c r="K1804">
        <v>2400</v>
      </c>
      <c r="M1804">
        <v>2004</v>
      </c>
      <c r="N1804" t="s">
        <v>205</v>
      </c>
      <c r="P1804">
        <f>ROUNDDOWN(AL1804,0)</f>
        <v>4</v>
      </c>
      <c r="S1804">
        <v>1</v>
      </c>
      <c r="U1804">
        <v>2004</v>
      </c>
      <c r="Z1804">
        <v>2</v>
      </c>
      <c r="AH1804">
        <v>2</v>
      </c>
      <c r="AI1804">
        <v>2</v>
      </c>
      <c r="AJ1804">
        <v>3</v>
      </c>
      <c r="AK1804">
        <v>26680</v>
      </c>
      <c r="AL1804">
        <v>4.9000000000000004</v>
      </c>
      <c r="AM1804" t="s">
        <v>70</v>
      </c>
      <c r="AN1804" t="str">
        <f>CHOOSE(AI1804, "Bottom 20%", "20%-40%", "40%-60%", "60%-80%", "Top 20%")</f>
        <v>20%-40%</v>
      </c>
      <c r="AP1804">
        <v>1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1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</row>
    <row r="1805" spans="1:59">
      <c r="A1805" s="8">
        <v>38978</v>
      </c>
      <c r="B1805" s="8">
        <v>38995</v>
      </c>
      <c r="C1805" t="s">
        <v>170</v>
      </c>
      <c r="E1805" t="s">
        <v>157</v>
      </c>
      <c r="F1805" t="s">
        <v>2164</v>
      </c>
      <c r="G1805" t="s">
        <v>70</v>
      </c>
      <c r="H1805" t="s">
        <v>2101</v>
      </c>
      <c r="J1805">
        <v>114</v>
      </c>
      <c r="K1805">
        <v>150300</v>
      </c>
      <c r="M1805">
        <v>2006</v>
      </c>
      <c r="N1805" t="s">
        <v>172</v>
      </c>
      <c r="P1805">
        <f>ROUNDDOWN(AL1805,0)</f>
        <v>7</v>
      </c>
      <c r="S1805">
        <v>1</v>
      </c>
      <c r="U1805">
        <v>2006</v>
      </c>
      <c r="AB1805">
        <v>2</v>
      </c>
      <c r="AH1805">
        <v>2</v>
      </c>
      <c r="AI1805">
        <v>2</v>
      </c>
      <c r="AJ1805">
        <v>18</v>
      </c>
      <c r="AK1805">
        <v>524000</v>
      </c>
      <c r="AL1805">
        <v>7</v>
      </c>
      <c r="AM1805" t="s">
        <v>70</v>
      </c>
      <c r="AN1805" t="str">
        <f>CHOOSE(AI1805, "Bottom 20%", "20%-40%", "40%-60%", "60%-80%", "Top 20%")</f>
        <v>20%-40%</v>
      </c>
      <c r="AP1805">
        <v>1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1</v>
      </c>
      <c r="BC1805">
        <v>0</v>
      </c>
      <c r="BD1805">
        <v>0</v>
      </c>
      <c r="BE1805">
        <v>0</v>
      </c>
      <c r="BF1805">
        <v>0</v>
      </c>
      <c r="BG1805">
        <v>0</v>
      </c>
    </row>
    <row r="1806" spans="1:59">
      <c r="A1806" s="8">
        <v>36884</v>
      </c>
      <c r="B1806" s="8">
        <v>36888</v>
      </c>
      <c r="C1806" t="s">
        <v>261</v>
      </c>
      <c r="E1806" t="s">
        <v>157</v>
      </c>
      <c r="F1806" t="s">
        <v>2165</v>
      </c>
      <c r="G1806" t="s">
        <v>70</v>
      </c>
      <c r="H1806" t="s">
        <v>2101</v>
      </c>
      <c r="I1806" t="s">
        <v>2166</v>
      </c>
      <c r="J1806">
        <v>5</v>
      </c>
      <c r="K1806">
        <v>375000</v>
      </c>
      <c r="M1806">
        <v>2000</v>
      </c>
      <c r="N1806" t="s">
        <v>263</v>
      </c>
      <c r="P1806">
        <f>ROUNDDOWN(AL1806,0)</f>
        <v>4</v>
      </c>
      <c r="S1806">
        <v>1</v>
      </c>
      <c r="U1806">
        <v>2000</v>
      </c>
      <c r="V1806">
        <v>2</v>
      </c>
      <c r="AH1806">
        <v>2</v>
      </c>
      <c r="AI1806">
        <v>2</v>
      </c>
      <c r="AJ1806">
        <v>5</v>
      </c>
      <c r="AK1806">
        <v>13730</v>
      </c>
      <c r="AL1806">
        <v>4.8</v>
      </c>
      <c r="AM1806" t="s">
        <v>70</v>
      </c>
      <c r="AN1806" t="str">
        <f>CHOOSE(AI1806, "Bottom 20%", "20%-40%", "40%-60%", "60%-80%", "Top 20%")</f>
        <v>20%-40%</v>
      </c>
      <c r="AP1806">
        <v>1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</row>
    <row r="1807" spans="1:59">
      <c r="A1807" s="8">
        <v>39565</v>
      </c>
      <c r="B1807" s="8">
        <v>39571</v>
      </c>
      <c r="C1807" t="s">
        <v>261</v>
      </c>
      <c r="E1807" t="s">
        <v>157</v>
      </c>
      <c r="F1807" t="s">
        <v>2167</v>
      </c>
      <c r="G1807" t="s">
        <v>70</v>
      </c>
      <c r="H1807" t="s">
        <v>2101</v>
      </c>
      <c r="I1807" t="s">
        <v>2133</v>
      </c>
      <c r="J1807">
        <v>9</v>
      </c>
      <c r="K1807">
        <v>50000</v>
      </c>
      <c r="M1807">
        <v>2008</v>
      </c>
      <c r="N1807" t="s">
        <v>263</v>
      </c>
      <c r="P1807">
        <f>ROUNDDOWN(AL1807,0)</f>
        <v>4</v>
      </c>
      <c r="S1807">
        <v>1</v>
      </c>
      <c r="U1807">
        <v>2008</v>
      </c>
      <c r="AD1807">
        <v>2</v>
      </c>
      <c r="AH1807">
        <v>2</v>
      </c>
      <c r="AI1807">
        <v>2</v>
      </c>
      <c r="AJ1807">
        <v>7</v>
      </c>
      <c r="AK1807">
        <v>4940</v>
      </c>
      <c r="AL1807">
        <v>4.5</v>
      </c>
      <c r="AM1807" t="s">
        <v>70</v>
      </c>
      <c r="AN1807" t="str">
        <f>CHOOSE(AI1807, "Bottom 20%", "20%-40%", "40%-60%", "60%-80%", "Top 20%")</f>
        <v>20%-40%</v>
      </c>
      <c r="AP1807">
        <v>1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1</v>
      </c>
      <c r="BE1807">
        <v>0</v>
      </c>
      <c r="BF1807">
        <v>0</v>
      </c>
      <c r="BG1807">
        <v>0</v>
      </c>
    </row>
    <row r="1808" spans="1:59">
      <c r="A1808" s="8">
        <v>36798</v>
      </c>
      <c r="B1808" s="8">
        <v>36802</v>
      </c>
      <c r="C1808" t="s">
        <v>222</v>
      </c>
      <c r="E1808" t="s">
        <v>207</v>
      </c>
      <c r="F1808" t="s">
        <v>2168</v>
      </c>
      <c r="G1808" t="s">
        <v>70</v>
      </c>
      <c r="H1808" t="s">
        <v>2101</v>
      </c>
      <c r="I1808" t="s">
        <v>2169</v>
      </c>
      <c r="J1808">
        <v>1</v>
      </c>
      <c r="K1808">
        <v>2300</v>
      </c>
      <c r="L1808">
        <v>1</v>
      </c>
      <c r="M1808">
        <v>2000</v>
      </c>
      <c r="N1808" t="s">
        <v>224</v>
      </c>
      <c r="P1808">
        <f>ROUNDDOWN(AL1808,0)</f>
        <v>4</v>
      </c>
      <c r="S1808">
        <v>1</v>
      </c>
      <c r="U1808">
        <v>2000</v>
      </c>
      <c r="V1808">
        <v>2</v>
      </c>
      <c r="AH1808">
        <v>2</v>
      </c>
      <c r="AI1808">
        <v>2</v>
      </c>
      <c r="AJ1808">
        <v>5</v>
      </c>
      <c r="AK1808">
        <v>3900</v>
      </c>
      <c r="AL1808">
        <v>4.3</v>
      </c>
      <c r="AM1808" t="s">
        <v>70</v>
      </c>
      <c r="AN1808" t="str">
        <f>CHOOSE(AI1808, "Bottom 20%", "20%-40%", "40%-60%", "60%-80%", "Top 20%")</f>
        <v>20%-40%</v>
      </c>
      <c r="AP1808">
        <v>0</v>
      </c>
      <c r="AQ1808">
        <v>0</v>
      </c>
      <c r="AR1808">
        <v>1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</row>
    <row r="1809" spans="1:59">
      <c r="A1809" s="8">
        <v>38655</v>
      </c>
      <c r="B1809" s="8">
        <v>38655</v>
      </c>
      <c r="C1809" t="s">
        <v>222</v>
      </c>
      <c r="E1809" t="s">
        <v>207</v>
      </c>
      <c r="F1809" t="s">
        <v>2170</v>
      </c>
      <c r="G1809" t="s">
        <v>70</v>
      </c>
      <c r="H1809" t="s">
        <v>2101</v>
      </c>
      <c r="I1809" t="s">
        <v>2161</v>
      </c>
      <c r="J1809">
        <v>4</v>
      </c>
      <c r="K1809">
        <v>5763</v>
      </c>
      <c r="M1809">
        <v>2005</v>
      </c>
      <c r="N1809" t="s">
        <v>224</v>
      </c>
      <c r="P1809">
        <f>ROUNDDOWN(AL1809,0)</f>
        <v>6</v>
      </c>
      <c r="S1809">
        <v>1</v>
      </c>
      <c r="U1809">
        <v>2005</v>
      </c>
      <c r="AA1809">
        <v>2</v>
      </c>
      <c r="AH1809">
        <v>2</v>
      </c>
      <c r="AI1809">
        <v>2</v>
      </c>
      <c r="AJ1809">
        <v>1</v>
      </c>
      <c r="AK1809">
        <v>57710</v>
      </c>
      <c r="AL1809">
        <v>6</v>
      </c>
      <c r="AM1809" t="s">
        <v>70</v>
      </c>
      <c r="AN1809" t="str">
        <f>CHOOSE(AI1809, "Bottom 20%", "20%-40%", "40%-60%", "60%-80%", "Top 20%")</f>
        <v>20%-40%</v>
      </c>
      <c r="AP1809">
        <v>0</v>
      </c>
      <c r="AQ1809">
        <v>0</v>
      </c>
      <c r="AR1809">
        <v>1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1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</row>
    <row r="1810" spans="1:59">
      <c r="A1810" s="8">
        <v>39051</v>
      </c>
      <c r="B1810" s="8">
        <v>39059</v>
      </c>
      <c r="C1810" t="s">
        <v>389</v>
      </c>
      <c r="E1810" t="s">
        <v>157</v>
      </c>
      <c r="F1810" t="s">
        <v>2171</v>
      </c>
      <c r="G1810" t="s">
        <v>70</v>
      </c>
      <c r="H1810" t="s">
        <v>2101</v>
      </c>
      <c r="I1810" t="s">
        <v>2172</v>
      </c>
      <c r="J1810">
        <v>1399</v>
      </c>
      <c r="K1810">
        <v>2562517</v>
      </c>
      <c r="L1810">
        <v>66.400000000000006</v>
      </c>
      <c r="M1810">
        <v>2006</v>
      </c>
      <c r="N1810" t="s">
        <v>391</v>
      </c>
      <c r="P1810">
        <f>ROUNDDOWN(AL1810,0)</f>
        <v>5</v>
      </c>
      <c r="S1810">
        <v>1</v>
      </c>
      <c r="U1810">
        <v>2006</v>
      </c>
      <c r="AB1810">
        <v>2</v>
      </c>
      <c r="AH1810">
        <v>2</v>
      </c>
      <c r="AI1810">
        <v>2</v>
      </c>
      <c r="AJ1810">
        <v>9</v>
      </c>
      <c r="AK1810">
        <v>45660</v>
      </c>
      <c r="AL1810">
        <v>5.6</v>
      </c>
      <c r="AM1810" t="s">
        <v>70</v>
      </c>
      <c r="AN1810" t="str">
        <f>CHOOSE(AI1810, "Bottom 20%", "20%-40%", "40%-60%", "60%-80%", "Top 20%")</f>
        <v>20%-40%</v>
      </c>
      <c r="AP1810">
        <v>1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1</v>
      </c>
      <c r="BC1810">
        <v>0</v>
      </c>
      <c r="BD1810">
        <v>0</v>
      </c>
      <c r="BE1810">
        <v>0</v>
      </c>
      <c r="BF1810">
        <v>0</v>
      </c>
      <c r="BG1810">
        <v>0</v>
      </c>
    </row>
    <row r="1811" spans="1:59">
      <c r="A1811" s="8">
        <v>37156</v>
      </c>
      <c r="B1811" s="8">
        <v>37161</v>
      </c>
      <c r="C1811" t="s">
        <v>389</v>
      </c>
      <c r="E1811" t="s">
        <v>157</v>
      </c>
      <c r="F1811" t="s">
        <v>2173</v>
      </c>
      <c r="G1811" t="s">
        <v>70</v>
      </c>
      <c r="I1811" t="s">
        <v>2174</v>
      </c>
      <c r="J1811">
        <v>4</v>
      </c>
      <c r="K1811">
        <v>37357</v>
      </c>
      <c r="L1811">
        <v>1.407</v>
      </c>
      <c r="M1811">
        <v>2001</v>
      </c>
      <c r="N1811" t="s">
        <v>391</v>
      </c>
      <c r="P1811">
        <f>ROUNDDOWN(AL1811,0)</f>
        <v>4</v>
      </c>
      <c r="S1811">
        <v>1</v>
      </c>
      <c r="U1811">
        <v>2001</v>
      </c>
      <c r="W1811">
        <v>2</v>
      </c>
      <c r="AH1811">
        <v>2</v>
      </c>
      <c r="AI1811">
        <v>2</v>
      </c>
      <c r="AJ1811">
        <v>6</v>
      </c>
      <c r="AK1811">
        <v>6000</v>
      </c>
      <c r="AL1811">
        <v>4.0999999999999996</v>
      </c>
      <c r="AM1811" t="s">
        <v>70</v>
      </c>
      <c r="AN1811" t="str">
        <f>CHOOSE(AI1811, "Bottom 20%", "20%-40%", "40%-60%", "60%-80%", "Top 20%")</f>
        <v>20%-40%</v>
      </c>
      <c r="AP1811">
        <v>1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1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</row>
    <row r="1812" spans="1:59">
      <c r="A1812" s="8">
        <v>36860</v>
      </c>
      <c r="B1812" s="8">
        <v>36863</v>
      </c>
      <c r="C1812" t="s">
        <v>389</v>
      </c>
      <c r="E1812" t="s">
        <v>157</v>
      </c>
      <c r="F1812" t="s">
        <v>2175</v>
      </c>
      <c r="G1812" t="s">
        <v>70</v>
      </c>
      <c r="H1812" t="s">
        <v>2101</v>
      </c>
      <c r="I1812" t="s">
        <v>2176</v>
      </c>
      <c r="J1812">
        <v>48</v>
      </c>
      <c r="K1812">
        <v>164093</v>
      </c>
      <c r="L1812">
        <v>1</v>
      </c>
      <c r="M1812">
        <v>2000</v>
      </c>
      <c r="N1812" t="s">
        <v>391</v>
      </c>
      <c r="P1812">
        <f>ROUNDDOWN(AL1812,0)</f>
        <v>4</v>
      </c>
      <c r="S1812">
        <v>1</v>
      </c>
      <c r="U1812">
        <v>2000</v>
      </c>
      <c r="V1812">
        <v>2</v>
      </c>
      <c r="AH1812">
        <v>2</v>
      </c>
      <c r="AI1812">
        <v>2</v>
      </c>
      <c r="AJ1812">
        <v>4</v>
      </c>
      <c r="AK1812">
        <v>14310</v>
      </c>
      <c r="AL1812">
        <v>4.8</v>
      </c>
      <c r="AM1812" t="s">
        <v>70</v>
      </c>
      <c r="AN1812" t="str">
        <f>CHOOSE(AI1812, "Bottom 20%", "20%-40%", "40%-60%", "60%-80%", "Top 20%")</f>
        <v>20%-40%</v>
      </c>
      <c r="AP1812">
        <v>1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</row>
    <row r="1813" spans="1:59">
      <c r="A1813" s="8">
        <v>38848</v>
      </c>
      <c r="B1813" s="8">
        <v>38849</v>
      </c>
      <c r="C1813" t="s">
        <v>389</v>
      </c>
      <c r="E1813" t="s">
        <v>157</v>
      </c>
      <c r="F1813" t="s">
        <v>2177</v>
      </c>
      <c r="G1813" t="s">
        <v>70</v>
      </c>
      <c r="H1813" t="s">
        <v>2101</v>
      </c>
      <c r="I1813" t="s">
        <v>2143</v>
      </c>
      <c r="J1813">
        <v>41</v>
      </c>
      <c r="K1813">
        <v>42000</v>
      </c>
      <c r="L1813">
        <v>3.3279999999999998</v>
      </c>
      <c r="M1813">
        <v>2006</v>
      </c>
      <c r="N1813" t="s">
        <v>391</v>
      </c>
      <c r="P1813">
        <f>ROUNDDOWN(AL1813,0)</f>
        <v>3</v>
      </c>
      <c r="S1813">
        <v>1</v>
      </c>
      <c r="U1813">
        <v>2006</v>
      </c>
      <c r="AB1813">
        <v>2</v>
      </c>
      <c r="AH1813">
        <v>2</v>
      </c>
      <c r="AI1813">
        <v>2</v>
      </c>
      <c r="AJ1813">
        <v>2</v>
      </c>
      <c r="AK1813">
        <v>1660</v>
      </c>
      <c r="AL1813">
        <v>3.8</v>
      </c>
      <c r="AM1813" t="s">
        <v>70</v>
      </c>
      <c r="AN1813" t="str">
        <f>CHOOSE(AI1813, "Bottom 20%", "20%-40%", "40%-60%", "60%-80%", "Top 20%")</f>
        <v>20%-40%</v>
      </c>
      <c r="AP1813">
        <v>1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1</v>
      </c>
      <c r="BC1813">
        <v>0</v>
      </c>
      <c r="BD1813">
        <v>0</v>
      </c>
      <c r="BE1813">
        <v>0</v>
      </c>
      <c r="BF1813">
        <v>0</v>
      </c>
      <c r="BG1813">
        <v>0</v>
      </c>
    </row>
    <row r="1814" spans="1:59">
      <c r="A1814" s="8">
        <v>38610</v>
      </c>
      <c r="B1814" s="8">
        <v>38617</v>
      </c>
      <c r="C1814" t="s">
        <v>389</v>
      </c>
      <c r="E1814" t="s">
        <v>157</v>
      </c>
      <c r="F1814" t="s">
        <v>2178</v>
      </c>
      <c r="G1814" t="s">
        <v>70</v>
      </c>
      <c r="H1814" t="s">
        <v>2101</v>
      </c>
      <c r="I1814" t="s">
        <v>2179</v>
      </c>
      <c r="J1814">
        <v>16</v>
      </c>
      <c r="K1814">
        <v>20000</v>
      </c>
      <c r="L1814">
        <v>2</v>
      </c>
      <c r="M1814">
        <v>2005</v>
      </c>
      <c r="N1814" t="s">
        <v>391</v>
      </c>
      <c r="P1814">
        <f>ROUNDDOWN(AL1814,0)</f>
        <v>5</v>
      </c>
      <c r="S1814">
        <v>1</v>
      </c>
      <c r="U1814">
        <v>2005</v>
      </c>
      <c r="AA1814">
        <v>2</v>
      </c>
      <c r="AH1814">
        <v>2</v>
      </c>
      <c r="AI1814">
        <v>2</v>
      </c>
      <c r="AJ1814">
        <v>8</v>
      </c>
      <c r="AK1814">
        <v>12980</v>
      </c>
      <c r="AL1814">
        <v>5.2</v>
      </c>
      <c r="AM1814" t="s">
        <v>70</v>
      </c>
      <c r="AN1814" t="str">
        <f>CHOOSE(AI1814, "Bottom 20%", "20%-40%", "40%-60%", "60%-80%", "Top 20%")</f>
        <v>20%-40%</v>
      </c>
      <c r="AP1814">
        <v>1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1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</row>
    <row r="1815" spans="1:59">
      <c r="A1815" s="8">
        <v>37817</v>
      </c>
      <c r="B1815" s="8">
        <v>37821</v>
      </c>
      <c r="C1815" t="s">
        <v>389</v>
      </c>
      <c r="E1815" t="s">
        <v>157</v>
      </c>
      <c r="F1815" t="s">
        <v>2180</v>
      </c>
      <c r="G1815" t="s">
        <v>70</v>
      </c>
      <c r="H1815" t="s">
        <v>2101</v>
      </c>
      <c r="I1815" t="s">
        <v>2181</v>
      </c>
      <c r="J1815">
        <v>8</v>
      </c>
      <c r="K1815">
        <v>116602</v>
      </c>
      <c r="L1815">
        <v>1.4990000000000001</v>
      </c>
      <c r="M1815">
        <v>2003</v>
      </c>
      <c r="N1815" t="s">
        <v>391</v>
      </c>
      <c r="P1815">
        <f>ROUNDDOWN(AL1815,0)</f>
        <v>5</v>
      </c>
      <c r="S1815">
        <v>1</v>
      </c>
      <c r="U1815">
        <v>2003</v>
      </c>
      <c r="Y1815">
        <v>2</v>
      </c>
      <c r="AH1815">
        <v>2</v>
      </c>
      <c r="AI1815">
        <v>2</v>
      </c>
      <c r="AJ1815">
        <v>5</v>
      </c>
      <c r="AK1815">
        <v>63740</v>
      </c>
      <c r="AL1815">
        <v>5.5</v>
      </c>
      <c r="AM1815" t="s">
        <v>70</v>
      </c>
      <c r="AN1815" t="str">
        <f>CHOOSE(AI1815, "Bottom 20%", "20%-40%", "40%-60%", "60%-80%", "Top 20%")</f>
        <v>20%-40%</v>
      </c>
      <c r="AP1815">
        <v>1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1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</row>
    <row r="1816" spans="1:59">
      <c r="A1816" s="8">
        <v>39390</v>
      </c>
      <c r="B1816" s="8">
        <v>39392</v>
      </c>
      <c r="C1816" t="s">
        <v>389</v>
      </c>
      <c r="E1816" t="s">
        <v>157</v>
      </c>
      <c r="F1816" t="s">
        <v>2182</v>
      </c>
      <c r="G1816" t="s">
        <v>70</v>
      </c>
      <c r="H1816" t="s">
        <v>2101</v>
      </c>
      <c r="I1816" t="s">
        <v>2183</v>
      </c>
      <c r="J1816">
        <v>8</v>
      </c>
      <c r="K1816">
        <v>33884</v>
      </c>
      <c r="L1816">
        <v>2.9710000000000001</v>
      </c>
      <c r="M1816">
        <v>2007</v>
      </c>
      <c r="N1816" t="s">
        <v>391</v>
      </c>
      <c r="P1816">
        <f>ROUNDDOWN(AL1816,0)</f>
        <v>4</v>
      </c>
      <c r="S1816">
        <v>1</v>
      </c>
      <c r="U1816">
        <v>2007</v>
      </c>
      <c r="AC1816">
        <v>2</v>
      </c>
      <c r="AH1816">
        <v>2</v>
      </c>
      <c r="AI1816">
        <v>2</v>
      </c>
      <c r="AJ1816">
        <v>3</v>
      </c>
      <c r="AK1816">
        <v>25810</v>
      </c>
      <c r="AL1816">
        <v>4.9000000000000004</v>
      </c>
      <c r="AM1816" t="s">
        <v>70</v>
      </c>
      <c r="AN1816" t="str">
        <f>CHOOSE(AI1816, "Bottom 20%", "20%-40%", "40%-60%", "60%-80%", "Top 20%")</f>
        <v>20%-40%</v>
      </c>
      <c r="AP1816">
        <v>1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1</v>
      </c>
      <c r="BD1816">
        <v>0</v>
      </c>
      <c r="BE1816">
        <v>0</v>
      </c>
      <c r="BF1816">
        <v>0</v>
      </c>
      <c r="BG1816">
        <v>0</v>
      </c>
    </row>
    <row r="1817" spans="1:59">
      <c r="A1817" s="8">
        <v>36833</v>
      </c>
      <c r="B1817" s="8">
        <v>36835</v>
      </c>
      <c r="C1817" t="s">
        <v>389</v>
      </c>
      <c r="E1817" t="s">
        <v>157</v>
      </c>
      <c r="F1817" t="s">
        <v>2184</v>
      </c>
      <c r="G1817" t="s">
        <v>70</v>
      </c>
      <c r="H1817" t="s">
        <v>2101</v>
      </c>
      <c r="I1817" t="s">
        <v>2185</v>
      </c>
      <c r="J1817">
        <v>94</v>
      </c>
      <c r="K1817">
        <v>1747872</v>
      </c>
      <c r="L1817">
        <v>31</v>
      </c>
      <c r="M1817">
        <v>2000</v>
      </c>
      <c r="N1817" t="s">
        <v>391</v>
      </c>
      <c r="P1817">
        <f>ROUNDDOWN(AL1817,0)</f>
        <v>4</v>
      </c>
      <c r="S1817">
        <v>1</v>
      </c>
      <c r="U1817">
        <v>2000</v>
      </c>
      <c r="V1817">
        <v>2</v>
      </c>
      <c r="AH1817">
        <v>2</v>
      </c>
      <c r="AI1817">
        <v>2</v>
      </c>
      <c r="AJ1817">
        <v>3</v>
      </c>
      <c r="AK1817">
        <v>6000</v>
      </c>
      <c r="AL1817">
        <v>4.3</v>
      </c>
      <c r="AM1817" t="s">
        <v>70</v>
      </c>
      <c r="AN1817" t="str">
        <f>CHOOSE(AI1817, "Bottom 20%", "20%-40%", "40%-60%", "60%-80%", "Top 20%")</f>
        <v>20%-40%</v>
      </c>
      <c r="AP1817">
        <v>1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</row>
    <row r="1818" spans="1:59">
      <c r="A1818" s="8">
        <v>38922</v>
      </c>
      <c r="B1818" s="8">
        <v>38926</v>
      </c>
      <c r="C1818" t="s">
        <v>389</v>
      </c>
      <c r="E1818" t="s">
        <v>157</v>
      </c>
      <c r="F1818" t="s">
        <v>2186</v>
      </c>
      <c r="G1818" t="s">
        <v>70</v>
      </c>
      <c r="H1818" t="s">
        <v>2101</v>
      </c>
      <c r="I1818" t="s">
        <v>2141</v>
      </c>
      <c r="J1818">
        <v>4</v>
      </c>
      <c r="K1818">
        <v>200355</v>
      </c>
      <c r="L1818">
        <v>0.47099999999999997</v>
      </c>
      <c r="M1818">
        <v>2006</v>
      </c>
      <c r="N1818" t="s">
        <v>391</v>
      </c>
      <c r="P1818">
        <f>ROUNDDOWN(AL1818,0)</f>
        <v>6</v>
      </c>
      <c r="S1818">
        <v>1</v>
      </c>
      <c r="U1818">
        <v>2006</v>
      </c>
      <c r="AB1818">
        <v>2</v>
      </c>
      <c r="AH1818">
        <v>2</v>
      </c>
      <c r="AI1818">
        <v>2</v>
      </c>
      <c r="AJ1818">
        <v>5</v>
      </c>
      <c r="AK1818">
        <v>350900</v>
      </c>
      <c r="AL1818">
        <v>6.2</v>
      </c>
      <c r="AM1818" t="s">
        <v>70</v>
      </c>
      <c r="AN1818" t="str">
        <f>CHOOSE(AI1818, "Bottom 20%", "20%-40%", "40%-60%", "60%-80%", "Top 20%")</f>
        <v>20%-40%</v>
      </c>
      <c r="AP1818">
        <v>1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1</v>
      </c>
      <c r="BC1818">
        <v>0</v>
      </c>
      <c r="BD1818">
        <v>0</v>
      </c>
      <c r="BE1818">
        <v>0</v>
      </c>
      <c r="BF1818">
        <v>0</v>
      </c>
      <c r="BG1818">
        <v>0</v>
      </c>
    </row>
    <row r="1819" spans="1:59">
      <c r="A1819" s="8">
        <v>39302</v>
      </c>
      <c r="B1819" s="8">
        <v>39307</v>
      </c>
      <c r="C1819" t="s">
        <v>389</v>
      </c>
      <c r="E1819" t="s">
        <v>157</v>
      </c>
      <c r="F1819" t="s">
        <v>2187</v>
      </c>
      <c r="G1819" t="s">
        <v>70</v>
      </c>
      <c r="H1819" t="s">
        <v>2101</v>
      </c>
      <c r="I1819" t="s">
        <v>2188</v>
      </c>
      <c r="J1819">
        <v>7</v>
      </c>
      <c r="K1819">
        <v>921462</v>
      </c>
      <c r="L1819">
        <v>0.49199999999999999</v>
      </c>
      <c r="M1819">
        <v>2007</v>
      </c>
      <c r="N1819" t="s">
        <v>391</v>
      </c>
      <c r="P1819">
        <f>ROUNDDOWN(AL1819,0)</f>
        <v>4</v>
      </c>
      <c r="S1819">
        <v>1</v>
      </c>
      <c r="U1819">
        <v>2007</v>
      </c>
      <c r="AC1819">
        <v>2</v>
      </c>
      <c r="AH1819">
        <v>2</v>
      </c>
      <c r="AI1819">
        <v>2</v>
      </c>
      <c r="AJ1819">
        <v>6</v>
      </c>
      <c r="AK1819">
        <v>4110</v>
      </c>
      <c r="AL1819">
        <v>4.4000000000000004</v>
      </c>
      <c r="AM1819" t="s">
        <v>70</v>
      </c>
      <c r="AN1819" t="str">
        <f>CHOOSE(AI1819, "Bottom 20%", "20%-40%", "40%-60%", "60%-80%", "Top 20%")</f>
        <v>20%-40%</v>
      </c>
      <c r="AP1819">
        <v>1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1</v>
      </c>
      <c r="BD1819">
        <v>0</v>
      </c>
      <c r="BE1819">
        <v>0</v>
      </c>
      <c r="BF1819">
        <v>0</v>
      </c>
      <c r="BG1819">
        <v>0</v>
      </c>
    </row>
    <row r="1820" spans="1:59">
      <c r="A1820" s="8">
        <v>39020</v>
      </c>
      <c r="B1820" s="8">
        <v>39022</v>
      </c>
      <c r="C1820" t="s">
        <v>389</v>
      </c>
      <c r="E1820" t="s">
        <v>157</v>
      </c>
      <c r="F1820" t="s">
        <v>2189</v>
      </c>
      <c r="G1820" t="s">
        <v>70</v>
      </c>
      <c r="H1820" t="s">
        <v>2101</v>
      </c>
      <c r="I1820" t="s">
        <v>2190</v>
      </c>
      <c r="J1820">
        <v>34</v>
      </c>
      <c r="K1820">
        <v>283021</v>
      </c>
      <c r="L1820">
        <v>9.077</v>
      </c>
      <c r="M1820">
        <v>2006</v>
      </c>
      <c r="N1820" t="s">
        <v>391</v>
      </c>
      <c r="P1820">
        <f>ROUNDDOWN(AL1820,0)</f>
        <v>4</v>
      </c>
      <c r="S1820">
        <v>1</v>
      </c>
      <c r="U1820">
        <v>2006</v>
      </c>
      <c r="AB1820">
        <v>2</v>
      </c>
      <c r="AH1820">
        <v>2</v>
      </c>
      <c r="AI1820">
        <v>2</v>
      </c>
      <c r="AJ1820">
        <v>3</v>
      </c>
      <c r="AK1820">
        <v>23980</v>
      </c>
      <c r="AL1820">
        <v>4.9000000000000004</v>
      </c>
      <c r="AM1820" t="s">
        <v>70</v>
      </c>
      <c r="AN1820" t="str">
        <f>CHOOSE(AI1820, "Bottom 20%", "20%-40%", "40%-60%", "60%-80%", "Top 20%")</f>
        <v>20%-40%</v>
      </c>
      <c r="AP1820">
        <v>1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1</v>
      </c>
      <c r="BC1820">
        <v>0</v>
      </c>
      <c r="BD1820">
        <v>0</v>
      </c>
      <c r="BE1820">
        <v>0</v>
      </c>
      <c r="BF1820">
        <v>0</v>
      </c>
      <c r="BG1820">
        <v>0</v>
      </c>
    </row>
    <row r="1821" spans="1:59">
      <c r="A1821" s="8">
        <v>39411</v>
      </c>
      <c r="B1821" s="8">
        <v>39418</v>
      </c>
      <c r="C1821" t="s">
        <v>389</v>
      </c>
      <c r="E1821" t="s">
        <v>157</v>
      </c>
      <c r="F1821" t="s">
        <v>2191</v>
      </c>
      <c r="G1821" t="s">
        <v>70</v>
      </c>
      <c r="H1821" t="s">
        <v>2101</v>
      </c>
      <c r="I1821" t="s">
        <v>2192</v>
      </c>
      <c r="J1821">
        <v>29</v>
      </c>
      <c r="K1821">
        <v>443115</v>
      </c>
      <c r="L1821">
        <v>5</v>
      </c>
      <c r="M1821">
        <v>2007</v>
      </c>
      <c r="N1821" t="s">
        <v>391</v>
      </c>
      <c r="P1821">
        <f>ROUNDDOWN(AL1821,0)</f>
        <v>5</v>
      </c>
      <c r="S1821">
        <v>1</v>
      </c>
      <c r="U1821">
        <v>2007</v>
      </c>
      <c r="AC1821">
        <v>2</v>
      </c>
      <c r="AH1821">
        <v>2</v>
      </c>
      <c r="AI1821">
        <v>2</v>
      </c>
      <c r="AJ1821">
        <v>8</v>
      </c>
      <c r="AK1821">
        <v>33590</v>
      </c>
      <c r="AL1821">
        <v>5.4</v>
      </c>
      <c r="AM1821" t="s">
        <v>70</v>
      </c>
      <c r="AN1821" t="str">
        <f>CHOOSE(AI1821, "Bottom 20%", "20%-40%", "40%-60%", "60%-80%", "Top 20%")</f>
        <v>20%-40%</v>
      </c>
      <c r="AP1821">
        <v>1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1</v>
      </c>
      <c r="BD1821">
        <v>0</v>
      </c>
      <c r="BE1821">
        <v>0</v>
      </c>
      <c r="BF1821">
        <v>0</v>
      </c>
      <c r="BG1821">
        <v>0</v>
      </c>
    </row>
    <row r="1822" spans="1:59">
      <c r="A1822" s="8">
        <v>38314</v>
      </c>
      <c r="B1822" s="8">
        <v>38319</v>
      </c>
      <c r="C1822" t="s">
        <v>389</v>
      </c>
      <c r="E1822" t="s">
        <v>157</v>
      </c>
      <c r="F1822" t="s">
        <v>2193</v>
      </c>
      <c r="G1822" t="s">
        <v>70</v>
      </c>
      <c r="H1822" t="s">
        <v>2101</v>
      </c>
      <c r="I1822" t="s">
        <v>2194</v>
      </c>
      <c r="J1822">
        <v>29</v>
      </c>
      <c r="K1822">
        <v>2014</v>
      </c>
      <c r="M1822">
        <v>2004</v>
      </c>
      <c r="N1822" t="s">
        <v>391</v>
      </c>
      <c r="P1822">
        <f>ROUNDDOWN(AL1822,0)</f>
        <v>5</v>
      </c>
      <c r="S1822">
        <v>1</v>
      </c>
      <c r="U1822">
        <v>2004</v>
      </c>
      <c r="Z1822">
        <v>2</v>
      </c>
      <c r="AH1822">
        <v>2</v>
      </c>
      <c r="AI1822">
        <v>2</v>
      </c>
      <c r="AJ1822">
        <v>6</v>
      </c>
      <c r="AK1822">
        <v>21570</v>
      </c>
      <c r="AL1822">
        <v>5.0999999999999996</v>
      </c>
      <c r="AM1822" t="s">
        <v>70</v>
      </c>
      <c r="AN1822" t="str">
        <f>CHOOSE(AI1822, "Bottom 20%", "20%-40%", "40%-60%", "60%-80%", "Top 20%")</f>
        <v>20%-40%</v>
      </c>
      <c r="AP1822">
        <v>1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1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</row>
    <row r="1823" spans="1:59">
      <c r="A1823" s="8">
        <v>39586</v>
      </c>
      <c r="B1823" s="8">
        <v>39586</v>
      </c>
      <c r="C1823" t="s">
        <v>389</v>
      </c>
      <c r="E1823" t="s">
        <v>157</v>
      </c>
      <c r="F1823" t="s">
        <v>2195</v>
      </c>
      <c r="G1823" t="s">
        <v>70</v>
      </c>
      <c r="H1823" t="s">
        <v>2101</v>
      </c>
      <c r="I1823" t="s">
        <v>2196</v>
      </c>
      <c r="J1823">
        <v>64</v>
      </c>
      <c r="K1823">
        <v>1496668</v>
      </c>
      <c r="L1823">
        <v>99.174000000000007</v>
      </c>
      <c r="M1823">
        <v>2008</v>
      </c>
      <c r="N1823" t="s">
        <v>391</v>
      </c>
      <c r="P1823">
        <f>ROUNDDOWN(AL1823,0)</f>
        <v>4</v>
      </c>
      <c r="S1823">
        <v>1</v>
      </c>
      <c r="U1823">
        <v>2008</v>
      </c>
      <c r="AD1823">
        <v>2</v>
      </c>
      <c r="AH1823">
        <v>2</v>
      </c>
      <c r="AI1823">
        <v>2</v>
      </c>
      <c r="AJ1823">
        <v>1</v>
      </c>
      <c r="AK1823">
        <v>14850</v>
      </c>
      <c r="AL1823">
        <v>4.9000000000000004</v>
      </c>
      <c r="AM1823" t="s">
        <v>70</v>
      </c>
      <c r="AN1823" t="str">
        <f>CHOOSE(AI1823, "Bottom 20%", "20%-40%", "40%-60%", "60%-80%", "Top 20%")</f>
        <v>20%-40%</v>
      </c>
      <c r="AP1823">
        <v>1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1</v>
      </c>
      <c r="BE1823">
        <v>0</v>
      </c>
      <c r="BF1823">
        <v>0</v>
      </c>
      <c r="BG1823">
        <v>0</v>
      </c>
    </row>
    <row r="1824" spans="1:59">
      <c r="A1824" s="8">
        <v>36939</v>
      </c>
      <c r="B1824" s="8">
        <v>36939</v>
      </c>
      <c r="C1824" t="s">
        <v>389</v>
      </c>
      <c r="E1824" t="s">
        <v>157</v>
      </c>
      <c r="F1824" t="s">
        <v>2197</v>
      </c>
      <c r="G1824" t="s">
        <v>70</v>
      </c>
      <c r="H1824" t="s">
        <v>2101</v>
      </c>
      <c r="I1824" t="s">
        <v>2198</v>
      </c>
      <c r="J1824">
        <v>55</v>
      </c>
      <c r="K1824">
        <v>100084</v>
      </c>
      <c r="L1824">
        <v>6</v>
      </c>
      <c r="M1824">
        <v>2001</v>
      </c>
      <c r="N1824" t="s">
        <v>391</v>
      </c>
      <c r="P1824">
        <f>ROUNDDOWN(AL1824,0)</f>
        <v>4</v>
      </c>
      <c r="S1824">
        <v>1</v>
      </c>
      <c r="U1824">
        <v>2001</v>
      </c>
      <c r="W1824">
        <v>2</v>
      </c>
      <c r="AH1824">
        <v>2</v>
      </c>
      <c r="AI1824">
        <v>2</v>
      </c>
      <c r="AJ1824">
        <v>1</v>
      </c>
      <c r="AK1824">
        <v>5960</v>
      </c>
      <c r="AL1824">
        <v>4.4000000000000004</v>
      </c>
      <c r="AM1824" t="s">
        <v>70</v>
      </c>
      <c r="AN1824" t="str">
        <f>CHOOSE(AI1824, "Bottom 20%", "20%-40%", "40%-60%", "60%-80%", "Top 20%")</f>
        <v>20%-40%</v>
      </c>
      <c r="AP1824">
        <v>1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1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</row>
    <row r="1825" spans="1:59">
      <c r="A1825" s="8">
        <v>39342</v>
      </c>
      <c r="B1825" s="8">
        <v>39350</v>
      </c>
      <c r="C1825" t="s">
        <v>389</v>
      </c>
      <c r="E1825" t="s">
        <v>157</v>
      </c>
      <c r="F1825" t="s">
        <v>2199</v>
      </c>
      <c r="G1825" t="s">
        <v>70</v>
      </c>
      <c r="H1825" t="s">
        <v>2101</v>
      </c>
      <c r="I1825" t="s">
        <v>2200</v>
      </c>
      <c r="J1825">
        <v>2</v>
      </c>
      <c r="K1825">
        <v>30000</v>
      </c>
      <c r="M1825">
        <v>2007</v>
      </c>
      <c r="N1825" t="s">
        <v>391</v>
      </c>
      <c r="P1825">
        <f>ROUNDDOWN(AL1825,0)</f>
        <v>5</v>
      </c>
      <c r="S1825">
        <v>1</v>
      </c>
      <c r="U1825">
        <v>2007</v>
      </c>
      <c r="AC1825">
        <v>2</v>
      </c>
      <c r="AH1825">
        <v>2</v>
      </c>
      <c r="AI1825">
        <v>2</v>
      </c>
      <c r="AJ1825">
        <v>9</v>
      </c>
      <c r="AK1825">
        <v>37900</v>
      </c>
      <c r="AL1825">
        <v>5.5</v>
      </c>
      <c r="AM1825" t="s">
        <v>70</v>
      </c>
      <c r="AN1825" t="str">
        <f>CHOOSE(AI1825, "Bottom 20%", "20%-40%", "40%-60%", "60%-80%", "Top 20%")</f>
        <v>20%-40%</v>
      </c>
      <c r="AP1825">
        <v>1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1</v>
      </c>
      <c r="BD1825">
        <v>0</v>
      </c>
      <c r="BE1825">
        <v>0</v>
      </c>
      <c r="BF1825">
        <v>0</v>
      </c>
      <c r="BG1825">
        <v>0</v>
      </c>
    </row>
    <row r="1826" spans="1:59">
      <c r="A1826" s="8">
        <v>38305</v>
      </c>
      <c r="B1826" s="8">
        <v>38312</v>
      </c>
      <c r="C1826" t="s">
        <v>389</v>
      </c>
      <c r="E1826" t="s">
        <v>157</v>
      </c>
      <c r="F1826" t="s">
        <v>2201</v>
      </c>
      <c r="G1826" t="s">
        <v>70</v>
      </c>
      <c r="H1826" t="s">
        <v>2101</v>
      </c>
      <c r="I1826" t="s">
        <v>2202</v>
      </c>
      <c r="J1826">
        <v>104</v>
      </c>
      <c r="K1826">
        <v>838674</v>
      </c>
      <c r="L1826">
        <v>6</v>
      </c>
      <c r="M1826">
        <v>2004</v>
      </c>
      <c r="N1826" t="s">
        <v>391</v>
      </c>
      <c r="P1826">
        <f>ROUNDDOWN(AL1826,0)</f>
        <v>5</v>
      </c>
      <c r="S1826">
        <v>1</v>
      </c>
      <c r="U1826">
        <v>2004</v>
      </c>
      <c r="Z1826">
        <v>2</v>
      </c>
      <c r="AH1826">
        <v>2</v>
      </c>
      <c r="AI1826">
        <v>2</v>
      </c>
      <c r="AJ1826">
        <v>8</v>
      </c>
      <c r="AK1826">
        <v>14670</v>
      </c>
      <c r="AL1826">
        <v>5.2</v>
      </c>
      <c r="AM1826" t="s">
        <v>70</v>
      </c>
      <c r="AN1826" t="str">
        <f>CHOOSE(AI1826, "Bottom 20%", "20%-40%", "40%-60%", "60%-80%", "Top 20%")</f>
        <v>20%-40%</v>
      </c>
      <c r="AP1826">
        <v>1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1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</row>
    <row r="1827" spans="1:59">
      <c r="A1827" s="8">
        <v>36664</v>
      </c>
      <c r="B1827" s="8">
        <v>36664</v>
      </c>
      <c r="C1827" t="s">
        <v>389</v>
      </c>
      <c r="E1827" t="s">
        <v>157</v>
      </c>
      <c r="F1827" t="s">
        <v>2203</v>
      </c>
      <c r="G1827" t="s">
        <v>70</v>
      </c>
      <c r="H1827" t="s">
        <v>2101</v>
      </c>
      <c r="I1827" t="s">
        <v>2204</v>
      </c>
      <c r="J1827">
        <v>12</v>
      </c>
      <c r="K1827">
        <v>235889</v>
      </c>
      <c r="L1827">
        <v>1.2010000000000001</v>
      </c>
      <c r="M1827">
        <v>2000</v>
      </c>
      <c r="N1827" t="s">
        <v>391</v>
      </c>
      <c r="P1827">
        <f>ROUNDDOWN(AL1827,0)</f>
        <v>5</v>
      </c>
      <c r="S1827">
        <v>1</v>
      </c>
      <c r="U1827">
        <v>2000</v>
      </c>
      <c r="V1827">
        <v>2</v>
      </c>
      <c r="AH1827">
        <v>2</v>
      </c>
      <c r="AI1827">
        <v>2</v>
      </c>
      <c r="AJ1827">
        <v>1</v>
      </c>
      <c r="AK1827">
        <v>11740</v>
      </c>
      <c r="AL1827">
        <v>5</v>
      </c>
      <c r="AM1827" t="s">
        <v>70</v>
      </c>
      <c r="AN1827" t="str">
        <f>CHOOSE(AI1827, "Bottom 20%", "20%-40%", "40%-60%", "60%-80%", "Top 20%")</f>
        <v>20%-40%</v>
      </c>
      <c r="AP1827">
        <v>1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</row>
    <row r="1828" spans="1:59">
      <c r="A1828" s="8">
        <v>36712</v>
      </c>
      <c r="B1828" s="8">
        <v>36712</v>
      </c>
      <c r="C1828" t="s">
        <v>389</v>
      </c>
      <c r="E1828" t="s">
        <v>157</v>
      </c>
      <c r="F1828" t="s">
        <v>2006</v>
      </c>
      <c r="G1828" t="s">
        <v>70</v>
      </c>
      <c r="H1828" t="s">
        <v>2101</v>
      </c>
      <c r="I1828" t="s">
        <v>2205</v>
      </c>
      <c r="J1828">
        <v>11</v>
      </c>
      <c r="K1828">
        <v>120000</v>
      </c>
      <c r="L1828">
        <v>7.5</v>
      </c>
      <c r="M1828">
        <v>2000</v>
      </c>
      <c r="N1828" t="s">
        <v>391</v>
      </c>
      <c r="P1828">
        <f>ROUNDDOWN(AL1828,0)</f>
        <v>5</v>
      </c>
      <c r="S1828">
        <v>1</v>
      </c>
      <c r="U1828">
        <v>2000</v>
      </c>
      <c r="V1828">
        <v>2</v>
      </c>
      <c r="AH1828">
        <v>2</v>
      </c>
      <c r="AI1828">
        <v>2</v>
      </c>
      <c r="AJ1828">
        <v>1</v>
      </c>
      <c r="AK1828">
        <v>11600</v>
      </c>
      <c r="AL1828">
        <v>5</v>
      </c>
      <c r="AM1828" t="s">
        <v>70</v>
      </c>
      <c r="AN1828" t="str">
        <f>CHOOSE(AI1828, "Bottom 20%", "20%-40%", "40%-60%", "60%-80%", "Top 20%")</f>
        <v>20%-40%</v>
      </c>
      <c r="AP1828">
        <v>1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</row>
    <row r="1829" spans="1:59">
      <c r="A1829" s="8">
        <v>38320</v>
      </c>
      <c r="B1829" s="8">
        <v>38321</v>
      </c>
      <c r="C1829" t="s">
        <v>389</v>
      </c>
      <c r="E1829" t="s">
        <v>157</v>
      </c>
      <c r="F1829" t="s">
        <v>2206</v>
      </c>
      <c r="G1829" t="s">
        <v>70</v>
      </c>
      <c r="H1829" t="s">
        <v>2101</v>
      </c>
      <c r="I1829" t="s">
        <v>2207</v>
      </c>
      <c r="J1829">
        <v>1619</v>
      </c>
      <c r="K1829">
        <v>881023</v>
      </c>
      <c r="L1829">
        <v>78.2</v>
      </c>
      <c r="M1829">
        <v>2004</v>
      </c>
      <c r="N1829" t="s">
        <v>391</v>
      </c>
      <c r="P1829">
        <f>ROUNDDOWN(AL1829,0)</f>
        <v>6</v>
      </c>
      <c r="S1829">
        <v>1</v>
      </c>
      <c r="U1829">
        <v>2004</v>
      </c>
      <c r="Z1829">
        <v>2</v>
      </c>
      <c r="AH1829">
        <v>2</v>
      </c>
      <c r="AI1829">
        <v>2</v>
      </c>
      <c r="AJ1829">
        <v>2</v>
      </c>
      <c r="AK1829">
        <v>39970</v>
      </c>
      <c r="AL1829">
        <v>6</v>
      </c>
      <c r="AM1829" t="s">
        <v>70</v>
      </c>
      <c r="AN1829" t="str">
        <f>CHOOSE(AI1829, "Bottom 20%", "20%-40%", "40%-60%", "60%-80%", "Top 20%")</f>
        <v>20%-40%</v>
      </c>
      <c r="AP1829">
        <v>1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1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</row>
    <row r="1830" spans="1:59">
      <c r="A1830" s="8">
        <v>38987</v>
      </c>
      <c r="B1830" s="8">
        <v>38996</v>
      </c>
      <c r="C1830" t="s">
        <v>389</v>
      </c>
      <c r="E1830" t="s">
        <v>157</v>
      </c>
      <c r="F1830" t="s">
        <v>2208</v>
      </c>
      <c r="G1830" t="s">
        <v>70</v>
      </c>
      <c r="H1830" t="s">
        <v>2101</v>
      </c>
      <c r="I1830" t="s">
        <v>2209</v>
      </c>
      <c r="J1830">
        <v>228</v>
      </c>
      <c r="K1830">
        <v>3842406</v>
      </c>
      <c r="L1830">
        <v>113</v>
      </c>
      <c r="M1830">
        <v>2006</v>
      </c>
      <c r="N1830" t="s">
        <v>391</v>
      </c>
      <c r="P1830">
        <f>ROUNDDOWN(AL1830,0)</f>
        <v>5</v>
      </c>
      <c r="S1830">
        <v>1</v>
      </c>
      <c r="U1830">
        <v>2006</v>
      </c>
      <c r="AB1830">
        <v>2</v>
      </c>
      <c r="AH1830">
        <v>2</v>
      </c>
      <c r="AI1830">
        <v>2</v>
      </c>
      <c r="AJ1830">
        <v>10</v>
      </c>
      <c r="AK1830">
        <v>69820</v>
      </c>
      <c r="AL1830">
        <v>5.8</v>
      </c>
      <c r="AM1830" t="s">
        <v>70</v>
      </c>
      <c r="AN1830" t="str">
        <f>CHOOSE(AI1830, "Bottom 20%", "20%-40%", "40%-60%", "60%-80%", "Top 20%")</f>
        <v>20%-40%</v>
      </c>
      <c r="AP1830">
        <v>1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1</v>
      </c>
      <c r="BC1830">
        <v>0</v>
      </c>
      <c r="BD1830">
        <v>0</v>
      </c>
      <c r="BE1830">
        <v>0</v>
      </c>
      <c r="BF1830">
        <v>0</v>
      </c>
      <c r="BG1830">
        <v>0</v>
      </c>
    </row>
    <row r="1831" spans="1:59">
      <c r="A1831" s="8">
        <v>37230</v>
      </c>
      <c r="B1831" s="8">
        <v>37232</v>
      </c>
      <c r="C1831" t="s">
        <v>389</v>
      </c>
      <c r="E1831" t="s">
        <v>157</v>
      </c>
      <c r="F1831" t="s">
        <v>2210</v>
      </c>
      <c r="G1831" t="s">
        <v>70</v>
      </c>
      <c r="H1831" t="s">
        <v>2101</v>
      </c>
      <c r="I1831" t="s">
        <v>2211</v>
      </c>
      <c r="J1831">
        <v>6</v>
      </c>
      <c r="K1831">
        <v>54840</v>
      </c>
      <c r="L1831">
        <v>9.6000000000000002E-2</v>
      </c>
      <c r="M1831">
        <v>2001</v>
      </c>
      <c r="N1831" t="s">
        <v>391</v>
      </c>
      <c r="P1831">
        <f>ROUNDDOWN(AL1831,0)</f>
        <v>3</v>
      </c>
      <c r="S1831">
        <v>1</v>
      </c>
      <c r="U1831">
        <v>2001</v>
      </c>
      <c r="W1831">
        <v>2</v>
      </c>
      <c r="AH1831">
        <v>2</v>
      </c>
      <c r="AI1831">
        <v>2</v>
      </c>
      <c r="AJ1831">
        <v>3</v>
      </c>
      <c r="AK1831">
        <v>2800</v>
      </c>
      <c r="AL1831">
        <v>3.9</v>
      </c>
      <c r="AM1831" t="s">
        <v>70</v>
      </c>
      <c r="AN1831" t="str">
        <f>CHOOSE(AI1831, "Bottom 20%", "20%-40%", "40%-60%", "60%-80%", "Top 20%")</f>
        <v>20%-40%</v>
      </c>
      <c r="AP1831">
        <v>1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1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</row>
    <row r="1832" spans="1:59">
      <c r="A1832" s="8">
        <v>36827</v>
      </c>
      <c r="B1832" s="8">
        <v>36830</v>
      </c>
      <c r="C1832" t="s">
        <v>389</v>
      </c>
      <c r="E1832" t="s">
        <v>157</v>
      </c>
      <c r="F1832" t="s">
        <v>2212</v>
      </c>
      <c r="G1832" t="s">
        <v>70</v>
      </c>
      <c r="H1832" t="s">
        <v>2101</v>
      </c>
      <c r="I1832" t="s">
        <v>2213</v>
      </c>
      <c r="J1832">
        <v>154</v>
      </c>
      <c r="K1832">
        <v>2436256</v>
      </c>
      <c r="L1832">
        <v>17</v>
      </c>
      <c r="M1832">
        <v>2000</v>
      </c>
      <c r="N1832" t="s">
        <v>391</v>
      </c>
      <c r="P1832">
        <f>ROUNDDOWN(AL1832,0)</f>
        <v>4</v>
      </c>
      <c r="S1832">
        <v>1</v>
      </c>
      <c r="U1832">
        <v>2000</v>
      </c>
      <c r="V1832">
        <v>2</v>
      </c>
      <c r="AH1832">
        <v>2</v>
      </c>
      <c r="AI1832">
        <v>2</v>
      </c>
      <c r="AJ1832">
        <v>4</v>
      </c>
      <c r="AK1832">
        <v>7000</v>
      </c>
      <c r="AL1832">
        <v>4.4000000000000004</v>
      </c>
      <c r="AM1832" t="s">
        <v>70</v>
      </c>
      <c r="AN1832" t="str">
        <f>CHOOSE(AI1832, "Bottom 20%", "20%-40%", "40%-60%", "60%-80%", "Top 20%")</f>
        <v>20%-40%</v>
      </c>
      <c r="AP1832">
        <v>1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</row>
    <row r="1833" spans="1:59">
      <c r="A1833" s="8">
        <v>39342</v>
      </c>
      <c r="B1833" s="8">
        <v>39350</v>
      </c>
      <c r="C1833" t="s">
        <v>1234</v>
      </c>
      <c r="E1833" t="s">
        <v>157</v>
      </c>
      <c r="F1833" t="s">
        <v>2214</v>
      </c>
      <c r="G1833" t="s">
        <v>70</v>
      </c>
      <c r="H1833" t="s">
        <v>2101</v>
      </c>
      <c r="I1833" t="s">
        <v>2200</v>
      </c>
      <c r="K1833">
        <v>1649</v>
      </c>
      <c r="M1833">
        <v>2007</v>
      </c>
      <c r="N1833" t="s">
        <v>1236</v>
      </c>
      <c r="P1833">
        <f>ROUNDDOWN(AL1833,0)</f>
        <v>5</v>
      </c>
      <c r="S1833">
        <v>1</v>
      </c>
      <c r="U1833">
        <v>2007</v>
      </c>
      <c r="AC1833">
        <v>2</v>
      </c>
      <c r="AH1833">
        <v>2</v>
      </c>
      <c r="AI1833">
        <v>2</v>
      </c>
      <c r="AJ1833">
        <v>9</v>
      </c>
      <c r="AK1833">
        <v>37900</v>
      </c>
      <c r="AL1833">
        <v>5.5</v>
      </c>
      <c r="AM1833" t="s">
        <v>70</v>
      </c>
      <c r="AN1833" t="str">
        <f>CHOOSE(AI1833, "Bottom 20%", "20%-40%", "40%-60%", "60%-80%", "Top 20%")</f>
        <v>20%-40%</v>
      </c>
      <c r="AP1833">
        <v>1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1</v>
      </c>
      <c r="BD1833">
        <v>0</v>
      </c>
      <c r="BE1833">
        <v>0</v>
      </c>
      <c r="BF1833">
        <v>0</v>
      </c>
      <c r="BG1833">
        <v>0</v>
      </c>
    </row>
    <row r="1834" spans="1:59">
      <c r="A1834" s="8">
        <v>36769</v>
      </c>
      <c r="B1834" s="8">
        <v>36773</v>
      </c>
      <c r="C1834" t="s">
        <v>1234</v>
      </c>
      <c r="E1834" t="s">
        <v>157</v>
      </c>
      <c r="F1834" t="s">
        <v>2215</v>
      </c>
      <c r="G1834" t="s">
        <v>70</v>
      </c>
      <c r="H1834" t="s">
        <v>2101</v>
      </c>
      <c r="I1834" t="s">
        <v>2216</v>
      </c>
      <c r="J1834">
        <v>46</v>
      </c>
      <c r="K1834">
        <v>627180</v>
      </c>
      <c r="L1834">
        <v>6000</v>
      </c>
      <c r="M1834">
        <v>2000</v>
      </c>
      <c r="N1834" t="s">
        <v>1236</v>
      </c>
      <c r="P1834">
        <f>ROUNDDOWN(AL1834,0)</f>
        <v>4</v>
      </c>
      <c r="S1834">
        <v>1</v>
      </c>
      <c r="U1834">
        <v>2000</v>
      </c>
      <c r="V1834">
        <v>2</v>
      </c>
      <c r="AH1834">
        <v>2</v>
      </c>
      <c r="AI1834">
        <v>2</v>
      </c>
      <c r="AJ1834">
        <v>5</v>
      </c>
      <c r="AK1834">
        <v>16450</v>
      </c>
      <c r="AL1834">
        <v>4.9000000000000004</v>
      </c>
      <c r="AM1834" t="s">
        <v>70</v>
      </c>
      <c r="AN1834" t="str">
        <f>CHOOSE(AI1834, "Bottom 20%", "20%-40%", "40%-60%", "60%-80%", "Top 20%")</f>
        <v>20%-40%</v>
      </c>
      <c r="AP1834">
        <v>1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</row>
    <row r="1835" spans="1:59">
      <c r="A1835" s="8">
        <v>37499</v>
      </c>
      <c r="B1835" s="8">
        <v>37505</v>
      </c>
      <c r="C1835" t="s">
        <v>1234</v>
      </c>
      <c r="E1835" t="s">
        <v>157</v>
      </c>
      <c r="F1835" t="s">
        <v>2217</v>
      </c>
      <c r="G1835" t="s">
        <v>70</v>
      </c>
      <c r="H1835" t="s">
        <v>2101</v>
      </c>
      <c r="I1835" t="s">
        <v>2218</v>
      </c>
      <c r="J1835">
        <v>3</v>
      </c>
      <c r="K1835">
        <v>7401</v>
      </c>
      <c r="L1835">
        <v>0.5</v>
      </c>
      <c r="M1835">
        <v>2002</v>
      </c>
      <c r="N1835" t="s">
        <v>1236</v>
      </c>
      <c r="P1835">
        <f>ROUNDDOWN(AL1835,0)</f>
        <v>4</v>
      </c>
      <c r="S1835">
        <v>1</v>
      </c>
      <c r="U1835">
        <v>2002</v>
      </c>
      <c r="X1835">
        <v>2</v>
      </c>
      <c r="AH1835">
        <v>2</v>
      </c>
      <c r="AI1835">
        <v>2</v>
      </c>
      <c r="AJ1835">
        <v>7</v>
      </c>
      <c r="AK1835">
        <v>12000</v>
      </c>
      <c r="AL1835">
        <v>4.7</v>
      </c>
      <c r="AM1835" t="s">
        <v>70</v>
      </c>
      <c r="AN1835" t="str">
        <f>CHOOSE(AI1835, "Bottom 20%", "20%-40%", "40%-60%", "60%-80%", "Top 20%")</f>
        <v>20%-40%</v>
      </c>
      <c r="AP1835">
        <v>1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1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</row>
    <row r="1836" spans="1:59">
      <c r="A1836" s="8">
        <v>38231</v>
      </c>
      <c r="B1836" s="8">
        <v>38231</v>
      </c>
      <c r="C1836" t="s">
        <v>2219</v>
      </c>
      <c r="E1836" t="s">
        <v>207</v>
      </c>
      <c r="F1836" t="s">
        <v>2220</v>
      </c>
      <c r="G1836" t="s">
        <v>70</v>
      </c>
      <c r="H1836" t="s">
        <v>2101</v>
      </c>
      <c r="I1836" t="s">
        <v>2152</v>
      </c>
      <c r="K1836">
        <v>200</v>
      </c>
      <c r="M1836">
        <v>2004</v>
      </c>
      <c r="N1836" t="s">
        <v>2221</v>
      </c>
      <c r="P1836">
        <f>ROUNDDOWN(AL1836,0)</f>
        <v>6</v>
      </c>
      <c r="S1836">
        <v>1</v>
      </c>
      <c r="U1836">
        <v>2004</v>
      </c>
      <c r="Z1836">
        <v>2</v>
      </c>
      <c r="AH1836">
        <v>2</v>
      </c>
      <c r="AI1836">
        <v>2</v>
      </c>
      <c r="AJ1836">
        <v>1</v>
      </c>
      <c r="AK1836">
        <v>309000</v>
      </c>
      <c r="AL1836">
        <v>6.5</v>
      </c>
      <c r="AM1836" t="s">
        <v>70</v>
      </c>
      <c r="AN1836" t="str">
        <f>CHOOSE(AI1836, "Bottom 20%", "20%-40%", "40%-60%", "60%-80%", "Top 20%")</f>
        <v>20%-40%</v>
      </c>
      <c r="AP1836">
        <v>0</v>
      </c>
      <c r="AQ1836">
        <v>0</v>
      </c>
      <c r="AR1836">
        <v>1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1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</row>
    <row r="1837" spans="1:59">
      <c r="A1837" s="8">
        <v>38922</v>
      </c>
      <c r="B1837" s="8">
        <v>38926</v>
      </c>
      <c r="C1837" t="s">
        <v>444</v>
      </c>
      <c r="E1837" t="s">
        <v>157</v>
      </c>
      <c r="F1837" t="s">
        <v>2222</v>
      </c>
      <c r="G1837" t="s">
        <v>70</v>
      </c>
      <c r="H1837" t="s">
        <v>2101</v>
      </c>
      <c r="I1837" t="s">
        <v>2141</v>
      </c>
      <c r="K1837">
        <v>800</v>
      </c>
      <c r="M1837">
        <v>2006</v>
      </c>
      <c r="N1837" t="s">
        <v>446</v>
      </c>
      <c r="P1837">
        <f>ROUNDDOWN(AL1837,0)</f>
        <v>6</v>
      </c>
      <c r="S1837">
        <v>1</v>
      </c>
      <c r="U1837">
        <v>2006</v>
      </c>
      <c r="AB1837">
        <v>2</v>
      </c>
      <c r="AI1837">
        <v>2</v>
      </c>
      <c r="AJ1837">
        <v>5</v>
      </c>
      <c r="AK1837">
        <v>350900</v>
      </c>
      <c r="AL1837">
        <v>6.2</v>
      </c>
      <c r="AM1837" t="s">
        <v>70</v>
      </c>
      <c r="AN1837" t="str">
        <f>CHOOSE(AI1837, "Bottom 20%", "20%-40%", "40%-60%", "60%-80%", "Top 20%")</f>
        <v>20%-40%</v>
      </c>
      <c r="AP1837">
        <v>1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1</v>
      </c>
      <c r="BC1837">
        <v>0</v>
      </c>
      <c r="BD1837">
        <v>0</v>
      </c>
      <c r="BE1837">
        <v>0</v>
      </c>
      <c r="BF1837">
        <v>0</v>
      </c>
      <c r="BG1837">
        <v>0</v>
      </c>
    </row>
    <row r="1838" spans="1:59">
      <c r="A1838" s="8">
        <v>38242</v>
      </c>
      <c r="B1838" s="8">
        <v>38244</v>
      </c>
      <c r="C1838" t="s">
        <v>444</v>
      </c>
      <c r="E1838" t="s">
        <v>157</v>
      </c>
      <c r="F1838" t="s">
        <v>2223</v>
      </c>
      <c r="G1838" t="s">
        <v>70</v>
      </c>
      <c r="H1838" t="s">
        <v>2101</v>
      </c>
      <c r="I1838" t="s">
        <v>2224</v>
      </c>
      <c r="J1838">
        <v>9</v>
      </c>
      <c r="K1838">
        <v>6000</v>
      </c>
      <c r="L1838">
        <v>2.71</v>
      </c>
      <c r="M1838">
        <v>2004</v>
      </c>
      <c r="N1838" t="s">
        <v>446</v>
      </c>
      <c r="P1838">
        <f>ROUNDDOWN(AL1838,0)</f>
        <v>4</v>
      </c>
      <c r="S1838">
        <v>1</v>
      </c>
      <c r="U1838">
        <v>2004</v>
      </c>
      <c r="Z1838">
        <v>2</v>
      </c>
      <c r="AI1838">
        <v>2</v>
      </c>
      <c r="AJ1838">
        <v>3</v>
      </c>
      <c r="AK1838">
        <v>10780</v>
      </c>
      <c r="AL1838">
        <v>4.5999999999999996</v>
      </c>
      <c r="AM1838" t="s">
        <v>70</v>
      </c>
      <c r="AN1838" t="str">
        <f>CHOOSE(AI1838, "Bottom 20%", "20%-40%", "40%-60%", "60%-80%", "Top 20%")</f>
        <v>20%-40%</v>
      </c>
      <c r="AP1838">
        <v>1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1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</row>
    <row r="1839" spans="1:59">
      <c r="A1839" s="8">
        <v>38282</v>
      </c>
      <c r="B1839" s="8">
        <v>38285</v>
      </c>
      <c r="C1839" t="s">
        <v>444</v>
      </c>
      <c r="E1839" t="s">
        <v>157</v>
      </c>
      <c r="F1839" t="s">
        <v>2225</v>
      </c>
      <c r="G1839" t="s">
        <v>70</v>
      </c>
      <c r="H1839" t="s">
        <v>2101</v>
      </c>
      <c r="I1839" t="s">
        <v>2226</v>
      </c>
      <c r="J1839">
        <v>7</v>
      </c>
      <c r="K1839">
        <v>1700</v>
      </c>
      <c r="M1839">
        <v>2004</v>
      </c>
      <c r="N1839" t="s">
        <v>446</v>
      </c>
      <c r="P1839">
        <f>ROUNDDOWN(AL1839,0)</f>
        <v>3</v>
      </c>
      <c r="S1839">
        <v>1</v>
      </c>
      <c r="U1839">
        <v>2004</v>
      </c>
      <c r="Z1839">
        <v>2</v>
      </c>
      <c r="AI1839">
        <v>2</v>
      </c>
      <c r="AJ1839">
        <v>4</v>
      </c>
      <c r="AK1839">
        <v>2490</v>
      </c>
      <c r="AL1839">
        <v>3.9</v>
      </c>
      <c r="AM1839" t="s">
        <v>70</v>
      </c>
      <c r="AN1839" t="str">
        <f>CHOOSE(AI1839, "Bottom 20%", "20%-40%", "40%-60%", "60%-80%", "Top 20%")</f>
        <v>20%-40%</v>
      </c>
      <c r="AP1839">
        <v>1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1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</row>
    <row r="1840" spans="1:59">
      <c r="A1840" s="8">
        <v>38658</v>
      </c>
      <c r="B1840" s="8">
        <v>38660</v>
      </c>
      <c r="C1840" t="s">
        <v>239</v>
      </c>
      <c r="E1840" t="s">
        <v>157</v>
      </c>
      <c r="F1840" t="s">
        <v>2227</v>
      </c>
      <c r="G1840" t="s">
        <v>70</v>
      </c>
      <c r="H1840" t="s">
        <v>2101</v>
      </c>
      <c r="I1840" t="s">
        <v>2228</v>
      </c>
      <c r="J1840">
        <v>20</v>
      </c>
      <c r="K1840">
        <v>15000</v>
      </c>
      <c r="L1840">
        <v>11</v>
      </c>
      <c r="M1840">
        <v>2005</v>
      </c>
      <c r="N1840" t="s">
        <v>241</v>
      </c>
      <c r="P1840">
        <f>ROUNDDOWN(AL1840,0)</f>
        <v>4</v>
      </c>
      <c r="S1840">
        <v>1</v>
      </c>
      <c r="U1840">
        <v>2005</v>
      </c>
      <c r="AA1840">
        <v>2</v>
      </c>
      <c r="AH1840">
        <v>2</v>
      </c>
      <c r="AI1840">
        <v>2</v>
      </c>
      <c r="AJ1840">
        <v>3</v>
      </c>
      <c r="AK1840">
        <v>16660</v>
      </c>
      <c r="AL1840">
        <v>4.7</v>
      </c>
      <c r="AM1840" t="s">
        <v>70</v>
      </c>
      <c r="AN1840" t="str">
        <f>CHOOSE(AI1840, "Bottom 20%", "20%-40%", "40%-60%", "60%-80%", "Top 20%")</f>
        <v>20%-40%</v>
      </c>
      <c r="AP1840">
        <v>1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1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</row>
    <row r="1841" spans="1:59">
      <c r="A1841" s="8">
        <v>37825</v>
      </c>
      <c r="B1841" s="8">
        <v>37825</v>
      </c>
      <c r="C1841" t="s">
        <v>239</v>
      </c>
      <c r="E1841" t="s">
        <v>157</v>
      </c>
      <c r="F1841" t="s">
        <v>180</v>
      </c>
      <c r="G1841" t="s">
        <v>70</v>
      </c>
      <c r="H1841" t="s">
        <v>2101</v>
      </c>
      <c r="I1841" t="s">
        <v>2229</v>
      </c>
      <c r="K1841">
        <v>5018</v>
      </c>
      <c r="M1841">
        <v>2003</v>
      </c>
      <c r="N1841" t="s">
        <v>241</v>
      </c>
      <c r="P1841">
        <f>ROUNDDOWN(AL1841,0)</f>
        <v>5</v>
      </c>
      <c r="S1841">
        <v>1</v>
      </c>
      <c r="U1841">
        <v>2003</v>
      </c>
      <c r="Y1841">
        <v>2</v>
      </c>
      <c r="AH1841">
        <v>2</v>
      </c>
      <c r="AI1841">
        <v>2</v>
      </c>
      <c r="AJ1841">
        <v>1</v>
      </c>
      <c r="AK1841">
        <v>12070</v>
      </c>
      <c r="AL1841">
        <v>5</v>
      </c>
      <c r="AM1841" t="s">
        <v>70</v>
      </c>
      <c r="AN1841" t="str">
        <f>CHOOSE(AI1841, "Bottom 20%", "20%-40%", "40%-60%", "60%-80%", "Top 20%")</f>
        <v>20%-40%</v>
      </c>
      <c r="AP1841">
        <v>1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1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</row>
    <row r="1842" spans="1:59">
      <c r="A1842" s="8">
        <v>38317</v>
      </c>
      <c r="B1842" s="8">
        <v>38317</v>
      </c>
      <c r="C1842" t="s">
        <v>239</v>
      </c>
      <c r="E1842" t="s">
        <v>157</v>
      </c>
      <c r="F1842" t="s">
        <v>2230</v>
      </c>
      <c r="G1842" t="s">
        <v>70</v>
      </c>
      <c r="H1842" t="s">
        <v>2101</v>
      </c>
      <c r="I1842" t="s">
        <v>2202</v>
      </c>
      <c r="J1842">
        <v>56</v>
      </c>
      <c r="K1842">
        <v>500000</v>
      </c>
      <c r="L1842">
        <v>23</v>
      </c>
      <c r="M1842">
        <v>2004</v>
      </c>
      <c r="N1842" t="s">
        <v>241</v>
      </c>
      <c r="P1842">
        <f>ROUNDDOWN(AL1842,0)</f>
        <v>5</v>
      </c>
      <c r="S1842">
        <v>1</v>
      </c>
      <c r="U1842">
        <v>2004</v>
      </c>
      <c r="Z1842">
        <v>2</v>
      </c>
      <c r="AH1842">
        <v>2</v>
      </c>
      <c r="AI1842">
        <v>2</v>
      </c>
      <c r="AJ1842">
        <v>1</v>
      </c>
      <c r="AK1842">
        <v>23730</v>
      </c>
      <c r="AL1842">
        <v>5.0999999999999996</v>
      </c>
      <c r="AM1842" t="s">
        <v>70</v>
      </c>
      <c r="AN1842" t="str">
        <f>CHOOSE(AI1842, "Bottom 20%", "20%-40%", "40%-60%", "60%-80%", "Top 20%")</f>
        <v>20%-40%</v>
      </c>
      <c r="AP1842">
        <v>1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1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</row>
    <row r="1843" spans="1:59">
      <c r="A1843" s="8">
        <v>36758</v>
      </c>
      <c r="B1843" s="8">
        <v>36758</v>
      </c>
      <c r="C1843" t="s">
        <v>239</v>
      </c>
      <c r="E1843" t="s">
        <v>157</v>
      </c>
      <c r="F1843" t="s">
        <v>2231</v>
      </c>
      <c r="G1843" t="s">
        <v>70</v>
      </c>
      <c r="H1843" t="s">
        <v>2101</v>
      </c>
      <c r="I1843" t="s">
        <v>2141</v>
      </c>
      <c r="J1843">
        <v>15</v>
      </c>
      <c r="K1843">
        <v>4</v>
      </c>
      <c r="L1843">
        <v>5</v>
      </c>
      <c r="M1843">
        <v>2000</v>
      </c>
      <c r="N1843" t="s">
        <v>241</v>
      </c>
      <c r="P1843">
        <f>ROUNDDOWN(AL1843,0)</f>
        <v>5</v>
      </c>
      <c r="S1843">
        <v>1</v>
      </c>
      <c r="U1843">
        <v>2000</v>
      </c>
      <c r="V1843">
        <v>2</v>
      </c>
      <c r="AH1843">
        <v>2</v>
      </c>
      <c r="AI1843">
        <v>2</v>
      </c>
      <c r="AJ1843">
        <v>1</v>
      </c>
      <c r="AK1843">
        <v>78210</v>
      </c>
      <c r="AL1843">
        <v>5.8</v>
      </c>
      <c r="AM1843" t="s">
        <v>70</v>
      </c>
      <c r="AN1843" t="str">
        <f>CHOOSE(AI1843, "Bottom 20%", "20%-40%", "40%-60%", "60%-80%", "Top 20%")</f>
        <v>20%-40%</v>
      </c>
      <c r="AP1843">
        <v>1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</row>
    <row r="1844" spans="1:59">
      <c r="A1844" s="8">
        <v>38987</v>
      </c>
      <c r="B1844" s="8">
        <v>38996</v>
      </c>
      <c r="C1844" t="s">
        <v>239</v>
      </c>
      <c r="E1844" t="s">
        <v>157</v>
      </c>
      <c r="F1844" t="s">
        <v>2232</v>
      </c>
      <c r="G1844" t="s">
        <v>70</v>
      </c>
      <c r="H1844" t="s">
        <v>2101</v>
      </c>
      <c r="I1844" t="s">
        <v>2209</v>
      </c>
      <c r="J1844">
        <v>71</v>
      </c>
      <c r="K1844">
        <v>1467925</v>
      </c>
      <c r="L1844">
        <v>624</v>
      </c>
      <c r="M1844">
        <v>2006</v>
      </c>
      <c r="N1844" t="s">
        <v>241</v>
      </c>
      <c r="P1844">
        <f>ROUNDDOWN(AL1844,0)</f>
        <v>5</v>
      </c>
      <c r="S1844">
        <v>1</v>
      </c>
      <c r="U1844">
        <v>2006</v>
      </c>
      <c r="AB1844">
        <v>2</v>
      </c>
      <c r="AH1844">
        <v>2</v>
      </c>
      <c r="AI1844">
        <v>2</v>
      </c>
      <c r="AJ1844">
        <v>10</v>
      </c>
      <c r="AK1844">
        <v>69820</v>
      </c>
      <c r="AL1844">
        <v>5.8</v>
      </c>
      <c r="AM1844" t="s">
        <v>70</v>
      </c>
      <c r="AN1844" t="str">
        <f>CHOOSE(AI1844, "Bottom 20%", "20%-40%", "40%-60%", "60%-80%", "Top 20%")</f>
        <v>20%-40%</v>
      </c>
      <c r="AP1844">
        <v>1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1</v>
      </c>
      <c r="BC1844">
        <v>0</v>
      </c>
      <c r="BD1844">
        <v>0</v>
      </c>
      <c r="BE1844">
        <v>0</v>
      </c>
      <c r="BF1844">
        <v>0</v>
      </c>
      <c r="BG1844">
        <v>0</v>
      </c>
    </row>
    <row r="1845" spans="1:59">
      <c r="A1845" s="8">
        <v>38613</v>
      </c>
      <c r="B1845" s="8">
        <v>38614</v>
      </c>
      <c r="C1845" t="s">
        <v>239</v>
      </c>
      <c r="E1845" t="s">
        <v>157</v>
      </c>
      <c r="F1845" t="s">
        <v>2233</v>
      </c>
      <c r="G1845" t="s">
        <v>70</v>
      </c>
      <c r="H1845" t="s">
        <v>2101</v>
      </c>
      <c r="I1845" t="s">
        <v>2234</v>
      </c>
      <c r="J1845">
        <v>8</v>
      </c>
      <c r="K1845">
        <v>8500</v>
      </c>
      <c r="L1845">
        <v>20</v>
      </c>
      <c r="M1845">
        <v>2005</v>
      </c>
      <c r="N1845" t="s">
        <v>241</v>
      </c>
      <c r="P1845">
        <f>ROUNDDOWN(AL1845,0)</f>
        <v>4</v>
      </c>
      <c r="S1845">
        <v>1</v>
      </c>
      <c r="U1845">
        <v>2005</v>
      </c>
      <c r="AA1845">
        <v>2</v>
      </c>
      <c r="AH1845">
        <v>2</v>
      </c>
      <c r="AI1845">
        <v>2</v>
      </c>
      <c r="AJ1845">
        <v>2</v>
      </c>
      <c r="AK1845">
        <v>10780</v>
      </c>
      <c r="AL1845">
        <v>4.9000000000000004</v>
      </c>
      <c r="AM1845" t="s">
        <v>70</v>
      </c>
      <c r="AN1845" t="str">
        <f>CHOOSE(AI1845, "Bottom 20%", "20%-40%", "40%-60%", "60%-80%", "Top 20%")</f>
        <v>20%-40%</v>
      </c>
      <c r="AP1845">
        <v>1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1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</row>
    <row r="1846" spans="1:59">
      <c r="A1846" s="8">
        <v>38577</v>
      </c>
      <c r="B1846" s="8">
        <v>38580</v>
      </c>
      <c r="C1846" t="s">
        <v>239</v>
      </c>
      <c r="E1846" t="s">
        <v>157</v>
      </c>
      <c r="F1846" t="s">
        <v>2235</v>
      </c>
      <c r="G1846" t="s">
        <v>70</v>
      </c>
      <c r="J1846">
        <v>13</v>
      </c>
      <c r="K1846">
        <v>6500</v>
      </c>
      <c r="M1846">
        <v>2005</v>
      </c>
      <c r="N1846" t="s">
        <v>241</v>
      </c>
      <c r="P1846">
        <f>ROUNDDOWN(AL1846,0)</f>
        <v>4</v>
      </c>
      <c r="S1846">
        <v>1</v>
      </c>
      <c r="U1846">
        <v>2005</v>
      </c>
      <c r="AA1846">
        <v>2</v>
      </c>
      <c r="AH1846">
        <v>2</v>
      </c>
      <c r="AI1846">
        <v>2</v>
      </c>
      <c r="AJ1846">
        <v>4</v>
      </c>
      <c r="AK1846">
        <v>14790</v>
      </c>
      <c r="AL1846">
        <v>4.8</v>
      </c>
      <c r="AM1846" t="s">
        <v>70</v>
      </c>
      <c r="AN1846" t="str">
        <f>CHOOSE(AI1846, "Bottom 20%", "20%-40%", "40%-60%", "60%-80%", "Top 20%")</f>
        <v>20%-40%</v>
      </c>
      <c r="AP1846">
        <v>1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1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</row>
    <row r="1847" spans="1:59">
      <c r="A1847" s="8">
        <v>39769</v>
      </c>
      <c r="B1847" s="8">
        <v>39772</v>
      </c>
      <c r="C1847" t="s">
        <v>239</v>
      </c>
      <c r="E1847" t="s">
        <v>157</v>
      </c>
      <c r="F1847" t="s">
        <v>2236</v>
      </c>
      <c r="G1847" t="s">
        <v>70</v>
      </c>
      <c r="H1847" t="s">
        <v>2101</v>
      </c>
      <c r="I1847" t="s">
        <v>2237</v>
      </c>
      <c r="J1847">
        <v>17</v>
      </c>
      <c r="K1847">
        <v>8828</v>
      </c>
      <c r="L1847">
        <v>1</v>
      </c>
      <c r="M1847">
        <v>2008</v>
      </c>
      <c r="N1847" t="s">
        <v>241</v>
      </c>
      <c r="P1847">
        <f>ROUNDDOWN(AL1847,0)</f>
        <v>5</v>
      </c>
      <c r="S1847">
        <v>1</v>
      </c>
      <c r="U1847">
        <v>2008</v>
      </c>
      <c r="AD1847">
        <v>2</v>
      </c>
      <c r="AH1847">
        <v>2</v>
      </c>
      <c r="AI1847">
        <v>2</v>
      </c>
      <c r="AJ1847">
        <v>4</v>
      </c>
      <c r="AK1847">
        <v>36160</v>
      </c>
      <c r="AL1847">
        <v>5.2</v>
      </c>
      <c r="AM1847" t="s">
        <v>70</v>
      </c>
      <c r="AN1847" t="str">
        <f>CHOOSE(AI1847, "Bottom 20%", "20%-40%", "40%-60%", "60%-80%", "Top 20%")</f>
        <v>20%-40%</v>
      </c>
      <c r="AP1847">
        <v>1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1</v>
      </c>
      <c r="BE1847">
        <v>0</v>
      </c>
      <c r="BF1847">
        <v>0</v>
      </c>
      <c r="BG1847">
        <v>0</v>
      </c>
    </row>
    <row r="1848" spans="1:59">
      <c r="A1848" s="8">
        <v>37114</v>
      </c>
      <c r="B1848" s="8">
        <v>37114</v>
      </c>
      <c r="C1848" t="s">
        <v>239</v>
      </c>
      <c r="E1848" t="s">
        <v>157</v>
      </c>
      <c r="F1848" t="s">
        <v>2238</v>
      </c>
      <c r="G1848" t="s">
        <v>70</v>
      </c>
      <c r="H1848" t="s">
        <v>2101</v>
      </c>
      <c r="I1848" t="s">
        <v>2239</v>
      </c>
      <c r="J1848">
        <v>3</v>
      </c>
      <c r="K1848">
        <v>10003</v>
      </c>
      <c r="L1848">
        <v>3.2</v>
      </c>
      <c r="M1848">
        <v>2001</v>
      </c>
      <c r="N1848" t="s">
        <v>241</v>
      </c>
      <c r="P1848">
        <f>ROUNDDOWN(AL1848,0)</f>
        <v>4</v>
      </c>
      <c r="S1848">
        <v>1</v>
      </c>
      <c r="U1848">
        <v>2001</v>
      </c>
      <c r="W1848">
        <v>2</v>
      </c>
      <c r="AH1848">
        <v>2</v>
      </c>
      <c r="AI1848">
        <v>2</v>
      </c>
      <c r="AJ1848">
        <v>1</v>
      </c>
      <c r="AK1848">
        <v>4160</v>
      </c>
      <c r="AL1848">
        <v>4.8</v>
      </c>
      <c r="AM1848" t="s">
        <v>70</v>
      </c>
      <c r="AN1848" t="str">
        <f>CHOOSE(AI1848, "Bottom 20%", "20%-40%", "40%-60%", "60%-80%", "Top 20%")</f>
        <v>20%-40%</v>
      </c>
      <c r="AP1848">
        <v>1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1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</row>
    <row r="1849" spans="1:59">
      <c r="A1849" s="8">
        <v>39051</v>
      </c>
      <c r="B1849" s="8">
        <v>39059</v>
      </c>
      <c r="C1849" t="s">
        <v>239</v>
      </c>
      <c r="E1849" t="s">
        <v>157</v>
      </c>
      <c r="F1849" t="s">
        <v>2240</v>
      </c>
      <c r="G1849" t="s">
        <v>70</v>
      </c>
      <c r="H1849" t="s">
        <v>2101</v>
      </c>
      <c r="I1849" t="s">
        <v>2172</v>
      </c>
      <c r="J1849">
        <v>95</v>
      </c>
      <c r="K1849">
        <v>1226360</v>
      </c>
      <c r="L1849">
        <v>456</v>
      </c>
      <c r="M1849">
        <v>2006</v>
      </c>
      <c r="N1849" t="s">
        <v>241</v>
      </c>
      <c r="P1849">
        <f>ROUNDDOWN(AL1849,0)</f>
        <v>5</v>
      </c>
      <c r="S1849">
        <v>1</v>
      </c>
      <c r="U1849">
        <v>2006</v>
      </c>
      <c r="AB1849">
        <v>2</v>
      </c>
      <c r="AH1849">
        <v>2</v>
      </c>
      <c r="AI1849">
        <v>2</v>
      </c>
      <c r="AJ1849">
        <v>9</v>
      </c>
      <c r="AK1849">
        <v>45660</v>
      </c>
      <c r="AL1849">
        <v>5.6</v>
      </c>
      <c r="AM1849" t="s">
        <v>70</v>
      </c>
      <c r="AN1849" t="str">
        <f>CHOOSE(AI1849, "Bottom 20%", "20%-40%", "40%-60%", "60%-80%", "Top 20%")</f>
        <v>20%-40%</v>
      </c>
      <c r="AP1849">
        <v>1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1</v>
      </c>
      <c r="BC1849">
        <v>0</v>
      </c>
      <c r="BD1849">
        <v>0</v>
      </c>
      <c r="BE1849">
        <v>0</v>
      </c>
      <c r="BF1849">
        <v>0</v>
      </c>
      <c r="BG1849">
        <v>0</v>
      </c>
    </row>
    <row r="1850" spans="1:59">
      <c r="A1850" s="8">
        <v>40382</v>
      </c>
      <c r="B1850" s="8">
        <v>40384</v>
      </c>
      <c r="C1850" t="s">
        <v>239</v>
      </c>
      <c r="E1850" t="s">
        <v>157</v>
      </c>
      <c r="G1850" t="s">
        <v>70</v>
      </c>
      <c r="H1850" t="s">
        <v>2101</v>
      </c>
      <c r="I1850" t="s">
        <v>2241</v>
      </c>
      <c r="J1850">
        <v>10</v>
      </c>
      <c r="K1850">
        <v>12400</v>
      </c>
      <c r="M1850">
        <v>2010</v>
      </c>
      <c r="N1850" t="s">
        <v>241</v>
      </c>
      <c r="P1850">
        <f>ROUNDDOWN(AL1850,0)</f>
        <v>5</v>
      </c>
      <c r="S1850">
        <v>1</v>
      </c>
      <c r="U1850">
        <v>2010</v>
      </c>
      <c r="AE1850">
        <v>2</v>
      </c>
      <c r="AF1850">
        <v>2</v>
      </c>
      <c r="AG1850">
        <v>2</v>
      </c>
      <c r="AH1850">
        <v>2</v>
      </c>
      <c r="AI1850">
        <v>2</v>
      </c>
      <c r="AJ1850">
        <v>3</v>
      </c>
      <c r="AK1850">
        <v>68320</v>
      </c>
      <c r="AL1850">
        <v>5.3</v>
      </c>
      <c r="AM1850" t="s">
        <v>70</v>
      </c>
      <c r="AN1850" t="str">
        <f>CHOOSE(AI1850, "Bottom 20%", "20%-40%", "40%-60%", "60%-80%", "Top 20%")</f>
        <v>20%-40%</v>
      </c>
      <c r="AP1850">
        <v>1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1</v>
      </c>
      <c r="BG1850">
        <v>0</v>
      </c>
    </row>
    <row r="1851" spans="1:59">
      <c r="A1851" s="8">
        <v>38621</v>
      </c>
      <c r="B1851" s="8">
        <v>38621</v>
      </c>
      <c r="C1851" t="s">
        <v>200</v>
      </c>
      <c r="E1851" t="s">
        <v>157</v>
      </c>
      <c r="F1851" t="s">
        <v>2242</v>
      </c>
      <c r="G1851" t="s">
        <v>70</v>
      </c>
      <c r="H1851" t="s">
        <v>2101</v>
      </c>
      <c r="I1851" t="s">
        <v>2179</v>
      </c>
      <c r="J1851">
        <v>25</v>
      </c>
      <c r="K1851">
        <v>5719000</v>
      </c>
      <c r="L1851">
        <v>1040</v>
      </c>
      <c r="M1851">
        <v>2005</v>
      </c>
      <c r="N1851" t="s">
        <v>202</v>
      </c>
      <c r="P1851">
        <f>ROUNDDOWN(AL1851,0)</f>
        <v>6</v>
      </c>
      <c r="S1851">
        <v>1.5</v>
      </c>
      <c r="U1851">
        <v>2005</v>
      </c>
      <c r="AA1851">
        <v>2</v>
      </c>
      <c r="AH1851">
        <v>3</v>
      </c>
      <c r="AI1851">
        <v>2</v>
      </c>
      <c r="AJ1851">
        <v>1</v>
      </c>
      <c r="AK1851">
        <v>492000</v>
      </c>
      <c r="AL1851">
        <v>6.9</v>
      </c>
      <c r="AM1851" t="s">
        <v>70</v>
      </c>
      <c r="AN1851" t="str">
        <f>CHOOSE(AI1851, "Bottom 20%", "20%-40%", "40%-60%", "60%-80%", "Top 20%")</f>
        <v>20%-40%</v>
      </c>
      <c r="AP1851">
        <v>1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1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</row>
    <row r="1852" spans="1:59">
      <c r="A1852" s="8">
        <v>38914</v>
      </c>
      <c r="B1852" s="8">
        <v>38917</v>
      </c>
      <c r="C1852" t="s">
        <v>200</v>
      </c>
      <c r="E1852" t="s">
        <v>157</v>
      </c>
      <c r="F1852" t="s">
        <v>2243</v>
      </c>
      <c r="G1852" t="s">
        <v>70</v>
      </c>
      <c r="H1852" t="s">
        <v>2101</v>
      </c>
      <c r="I1852" t="s">
        <v>2244</v>
      </c>
      <c r="J1852">
        <v>820</v>
      </c>
      <c r="K1852">
        <v>29622000</v>
      </c>
      <c r="L1852">
        <v>3325</v>
      </c>
      <c r="M1852">
        <v>2006</v>
      </c>
      <c r="N1852" t="s">
        <v>202</v>
      </c>
      <c r="P1852">
        <f>ROUNDDOWN(AL1852,0)</f>
        <v>6</v>
      </c>
      <c r="S1852">
        <v>1.5</v>
      </c>
      <c r="U1852">
        <v>2006</v>
      </c>
      <c r="AB1852">
        <v>2</v>
      </c>
      <c r="AH1852">
        <v>3</v>
      </c>
      <c r="AI1852">
        <v>2</v>
      </c>
      <c r="AJ1852">
        <v>4</v>
      </c>
      <c r="AK1852">
        <v>613200</v>
      </c>
      <c r="AL1852">
        <v>6.9</v>
      </c>
      <c r="AM1852" t="s">
        <v>70</v>
      </c>
      <c r="AN1852" t="str">
        <f>CHOOSE(AI1852, "Bottom 20%", "20%-40%", "40%-60%", "60%-80%", "Top 20%")</f>
        <v>20%-40%</v>
      </c>
      <c r="AP1852">
        <v>1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1</v>
      </c>
      <c r="BC1852">
        <v>0</v>
      </c>
      <c r="BD1852">
        <v>0</v>
      </c>
      <c r="BE1852">
        <v>0</v>
      </c>
      <c r="BF1852">
        <v>0</v>
      </c>
      <c r="BG1852">
        <v>0</v>
      </c>
    </row>
    <row r="1853" spans="1:59">
      <c r="A1853" s="8">
        <v>39686</v>
      </c>
      <c r="B1853" s="8">
        <v>39686</v>
      </c>
      <c r="C1853" t="s">
        <v>509</v>
      </c>
      <c r="E1853" t="s">
        <v>207</v>
      </c>
      <c r="F1853" t="s">
        <v>2245</v>
      </c>
      <c r="G1853" t="s">
        <v>70</v>
      </c>
      <c r="H1853" t="s">
        <v>2101</v>
      </c>
      <c r="I1853" t="s">
        <v>2131</v>
      </c>
      <c r="J1853">
        <v>8</v>
      </c>
      <c r="K1853">
        <v>6257</v>
      </c>
      <c r="M1853">
        <v>2008</v>
      </c>
      <c r="N1853" t="s">
        <v>511</v>
      </c>
      <c r="P1853">
        <f>ROUNDDOWN(AL1853,0)</f>
        <v>5</v>
      </c>
      <c r="S1853">
        <v>1.5</v>
      </c>
      <c r="U1853">
        <v>2008</v>
      </c>
      <c r="AD1853">
        <v>2</v>
      </c>
      <c r="AH1853">
        <v>3</v>
      </c>
      <c r="AI1853">
        <v>2</v>
      </c>
      <c r="AJ1853">
        <v>1</v>
      </c>
      <c r="AK1853">
        <v>33220</v>
      </c>
      <c r="AL1853">
        <v>5.2</v>
      </c>
      <c r="AM1853" t="s">
        <v>70</v>
      </c>
      <c r="AN1853" t="str">
        <f>CHOOSE(AI1853, "Bottom 20%", "20%-40%", "40%-60%", "60%-80%", "Top 20%")</f>
        <v>20%-40%</v>
      </c>
      <c r="AP1853">
        <v>0</v>
      </c>
      <c r="AQ1853">
        <v>0</v>
      </c>
      <c r="AR1853">
        <v>1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1</v>
      </c>
      <c r="BE1853">
        <v>0</v>
      </c>
      <c r="BF1853">
        <v>0</v>
      </c>
      <c r="BG1853">
        <v>0</v>
      </c>
    </row>
    <row r="1854" spans="1:59">
      <c r="A1854" s="8">
        <v>37194</v>
      </c>
      <c r="B1854" s="8">
        <v>37199</v>
      </c>
      <c r="C1854" t="s">
        <v>227</v>
      </c>
      <c r="E1854" t="s">
        <v>207</v>
      </c>
      <c r="F1854" t="s">
        <v>2246</v>
      </c>
      <c r="G1854" t="s">
        <v>70</v>
      </c>
      <c r="H1854" t="s">
        <v>2101</v>
      </c>
      <c r="I1854" t="s">
        <v>2247</v>
      </c>
      <c r="J1854">
        <v>21</v>
      </c>
      <c r="K1854">
        <v>86321</v>
      </c>
      <c r="L1854">
        <v>5</v>
      </c>
      <c r="M1854">
        <v>2001</v>
      </c>
      <c r="N1854" t="s">
        <v>229</v>
      </c>
      <c r="P1854">
        <f>ROUNDDOWN(AL1854,0)</f>
        <v>6</v>
      </c>
      <c r="S1854">
        <v>1.5</v>
      </c>
      <c r="U1854">
        <v>2001</v>
      </c>
      <c r="W1854">
        <v>2</v>
      </c>
      <c r="AH1854">
        <v>2</v>
      </c>
      <c r="AI1854">
        <v>2</v>
      </c>
      <c r="AJ1854">
        <v>6</v>
      </c>
      <c r="AK1854">
        <v>69950</v>
      </c>
      <c r="AL1854">
        <v>6.3</v>
      </c>
      <c r="AM1854" t="s">
        <v>70</v>
      </c>
      <c r="AN1854" t="str">
        <f>CHOOSE(AI1854, "Bottom 20%", "20%-40%", "40%-60%", "60%-80%", "Top 20%")</f>
        <v>20%-40%</v>
      </c>
      <c r="AP1854">
        <v>0</v>
      </c>
      <c r="AQ1854">
        <v>0</v>
      </c>
      <c r="AR1854">
        <v>1</v>
      </c>
      <c r="AS1854">
        <v>0</v>
      </c>
      <c r="AT1854">
        <v>0</v>
      </c>
      <c r="AU1854">
        <v>0</v>
      </c>
      <c r="AV1854">
        <v>0</v>
      </c>
      <c r="AW1854">
        <v>1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</row>
    <row r="1855" spans="1:59">
      <c r="A1855" s="8">
        <v>39958</v>
      </c>
      <c r="B1855" s="8">
        <v>39958</v>
      </c>
      <c r="C1855" t="s">
        <v>170</v>
      </c>
      <c r="E1855" t="s">
        <v>157</v>
      </c>
      <c r="F1855" t="s">
        <v>2248</v>
      </c>
      <c r="G1855" t="s">
        <v>70</v>
      </c>
      <c r="H1855" t="s">
        <v>2101</v>
      </c>
      <c r="I1855" t="s">
        <v>2125</v>
      </c>
      <c r="J1855">
        <v>96</v>
      </c>
      <c r="K1855">
        <v>5100000</v>
      </c>
      <c r="M1855">
        <v>2009</v>
      </c>
      <c r="N1855" t="s">
        <v>172</v>
      </c>
      <c r="P1855">
        <f>ROUNDDOWN(AL1855,0)</f>
        <v>4</v>
      </c>
      <c r="S1855">
        <v>1.5</v>
      </c>
      <c r="U1855">
        <v>2009</v>
      </c>
      <c r="AE1855">
        <v>2</v>
      </c>
      <c r="AF1855">
        <v>2</v>
      </c>
      <c r="AG1855">
        <v>2</v>
      </c>
      <c r="AH1855">
        <v>2</v>
      </c>
      <c r="AI1855">
        <v>2</v>
      </c>
      <c r="AJ1855">
        <v>1</v>
      </c>
      <c r="AK1855">
        <v>27820</v>
      </c>
      <c r="AL1855">
        <v>4.9000000000000004</v>
      </c>
      <c r="AM1855" t="s">
        <v>70</v>
      </c>
      <c r="AN1855" t="str">
        <f>CHOOSE(AI1855, "Bottom 20%", "20%-40%", "40%-60%", "60%-80%", "Top 20%")</f>
        <v>20%-40%</v>
      </c>
      <c r="AP1855">
        <v>1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1</v>
      </c>
      <c r="BF1855">
        <v>0</v>
      </c>
      <c r="BG1855">
        <v>0</v>
      </c>
    </row>
    <row r="1856" spans="1:59">
      <c r="A1856" s="8">
        <v>37196</v>
      </c>
      <c r="B1856" s="8">
        <v>37199</v>
      </c>
      <c r="C1856" t="s">
        <v>222</v>
      </c>
      <c r="E1856" t="s">
        <v>207</v>
      </c>
      <c r="F1856" t="s">
        <v>2249</v>
      </c>
      <c r="G1856" t="s">
        <v>70</v>
      </c>
      <c r="H1856" t="s">
        <v>2101</v>
      </c>
      <c r="I1856" t="s">
        <v>2247</v>
      </c>
      <c r="J1856">
        <v>16</v>
      </c>
      <c r="K1856">
        <v>24866</v>
      </c>
      <c r="L1856">
        <v>1</v>
      </c>
      <c r="M1856">
        <v>2001</v>
      </c>
      <c r="N1856" t="s">
        <v>224</v>
      </c>
      <c r="P1856">
        <f>ROUNDDOWN(AL1856,0)</f>
        <v>6</v>
      </c>
      <c r="S1856">
        <v>1.5</v>
      </c>
      <c r="U1856">
        <v>2001</v>
      </c>
      <c r="W1856">
        <v>2</v>
      </c>
      <c r="AH1856">
        <v>2</v>
      </c>
      <c r="AI1856">
        <v>2</v>
      </c>
      <c r="AJ1856">
        <v>4</v>
      </c>
      <c r="AK1856">
        <v>69950</v>
      </c>
      <c r="AL1856">
        <v>6.3</v>
      </c>
      <c r="AM1856" t="s">
        <v>70</v>
      </c>
      <c r="AN1856" t="str">
        <f>CHOOSE(AI1856, "Bottom 20%", "20%-40%", "40%-60%", "60%-80%", "Top 20%")</f>
        <v>20%-40%</v>
      </c>
      <c r="AP1856">
        <v>0</v>
      </c>
      <c r="AQ1856">
        <v>0</v>
      </c>
      <c r="AR1856">
        <v>1</v>
      </c>
      <c r="AS1856">
        <v>0</v>
      </c>
      <c r="AT1856">
        <v>0</v>
      </c>
      <c r="AU1856">
        <v>0</v>
      </c>
      <c r="AV1856">
        <v>0</v>
      </c>
      <c r="AW1856">
        <v>1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</row>
    <row r="1857" spans="1:59">
      <c r="A1857" s="8">
        <v>39311</v>
      </c>
      <c r="B1857" s="8">
        <v>39318</v>
      </c>
      <c r="C1857" t="s">
        <v>389</v>
      </c>
      <c r="E1857" t="s">
        <v>157</v>
      </c>
      <c r="F1857" t="s">
        <v>2250</v>
      </c>
      <c r="G1857" t="s">
        <v>70</v>
      </c>
      <c r="H1857" t="s">
        <v>2101</v>
      </c>
      <c r="I1857" t="s">
        <v>2251</v>
      </c>
      <c r="J1857">
        <v>3</v>
      </c>
      <c r="K1857">
        <v>380000</v>
      </c>
      <c r="L1857">
        <v>0.49199999999999999</v>
      </c>
      <c r="M1857">
        <v>2007</v>
      </c>
      <c r="N1857" t="s">
        <v>391</v>
      </c>
      <c r="P1857">
        <f>ROUNDDOWN(AL1857,0)</f>
        <v>6</v>
      </c>
      <c r="S1857">
        <v>1.5</v>
      </c>
      <c r="U1857">
        <v>2007</v>
      </c>
      <c r="AC1857">
        <v>2</v>
      </c>
      <c r="AH1857">
        <v>2</v>
      </c>
      <c r="AI1857">
        <v>2</v>
      </c>
      <c r="AJ1857">
        <v>8</v>
      </c>
      <c r="AK1857">
        <v>460400</v>
      </c>
      <c r="AL1857">
        <v>6.7</v>
      </c>
      <c r="AM1857" t="s">
        <v>70</v>
      </c>
      <c r="AN1857" t="str">
        <f>CHOOSE(AI1857, "Bottom 20%", "20%-40%", "40%-60%", "60%-80%", "Top 20%")</f>
        <v>20%-40%</v>
      </c>
      <c r="AP1857">
        <v>1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1</v>
      </c>
      <c r="BD1857">
        <v>0</v>
      </c>
      <c r="BE1857">
        <v>0</v>
      </c>
      <c r="BF1857">
        <v>0</v>
      </c>
      <c r="BG1857">
        <v>0</v>
      </c>
    </row>
    <row r="1858" spans="1:59">
      <c r="A1858" s="8">
        <v>38909</v>
      </c>
      <c r="B1858" s="8">
        <v>38915</v>
      </c>
      <c r="C1858" t="s">
        <v>389</v>
      </c>
      <c r="E1858" t="s">
        <v>157</v>
      </c>
      <c r="F1858" t="s">
        <v>2252</v>
      </c>
      <c r="G1858" t="s">
        <v>70</v>
      </c>
      <c r="H1858" t="s">
        <v>2101</v>
      </c>
      <c r="I1858" t="s">
        <v>2244</v>
      </c>
      <c r="J1858">
        <v>37</v>
      </c>
      <c r="K1858">
        <v>51680</v>
      </c>
      <c r="L1858">
        <v>3</v>
      </c>
      <c r="M1858">
        <v>2006</v>
      </c>
      <c r="N1858" t="s">
        <v>391</v>
      </c>
      <c r="P1858">
        <f>ROUNDDOWN(AL1858,0)</f>
        <v>6</v>
      </c>
      <c r="S1858">
        <v>1.5</v>
      </c>
      <c r="U1858">
        <v>2006</v>
      </c>
      <c r="AB1858">
        <v>2</v>
      </c>
      <c r="AH1858">
        <v>2</v>
      </c>
      <c r="AI1858">
        <v>2</v>
      </c>
      <c r="AJ1858">
        <v>7</v>
      </c>
      <c r="AK1858">
        <v>613200</v>
      </c>
      <c r="AL1858">
        <v>6.9</v>
      </c>
      <c r="AM1858" t="s">
        <v>70</v>
      </c>
      <c r="AN1858" t="str">
        <f>CHOOSE(AI1858, "Bottom 20%", "20%-40%", "40%-60%", "60%-80%", "Top 20%")</f>
        <v>20%-40%</v>
      </c>
      <c r="AP1858">
        <v>1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1</v>
      </c>
      <c r="BC1858">
        <v>0</v>
      </c>
      <c r="BD1858">
        <v>0</v>
      </c>
      <c r="BE1858">
        <v>0</v>
      </c>
      <c r="BF1858">
        <v>0</v>
      </c>
      <c r="BG1858">
        <v>0</v>
      </c>
    </row>
    <row r="1859" spans="1:59">
      <c r="A1859" s="8">
        <v>40114</v>
      </c>
      <c r="B1859" s="8">
        <v>40114</v>
      </c>
      <c r="C1859" t="s">
        <v>389</v>
      </c>
      <c r="E1859" t="s">
        <v>157</v>
      </c>
      <c r="F1859" t="s">
        <v>2253</v>
      </c>
      <c r="G1859" t="s">
        <v>70</v>
      </c>
      <c r="H1859" t="s">
        <v>2101</v>
      </c>
      <c r="I1859" t="s">
        <v>2254</v>
      </c>
      <c r="J1859">
        <v>39</v>
      </c>
      <c r="K1859">
        <v>802175</v>
      </c>
      <c r="L1859">
        <v>15.194000000000001</v>
      </c>
      <c r="M1859">
        <v>2009</v>
      </c>
      <c r="N1859" t="s">
        <v>391</v>
      </c>
      <c r="P1859">
        <f>ROUNDDOWN(AL1859,0)</f>
        <v>6</v>
      </c>
      <c r="S1859">
        <v>1.5</v>
      </c>
      <c r="U1859">
        <v>2009</v>
      </c>
      <c r="AE1859">
        <v>2</v>
      </c>
      <c r="AF1859">
        <v>2</v>
      </c>
      <c r="AG1859">
        <v>2</v>
      </c>
      <c r="AH1859">
        <v>2</v>
      </c>
      <c r="AI1859">
        <v>2</v>
      </c>
      <c r="AJ1859">
        <v>1</v>
      </c>
      <c r="AK1859">
        <v>124900</v>
      </c>
      <c r="AL1859">
        <v>6.1</v>
      </c>
      <c r="AM1859" t="s">
        <v>70</v>
      </c>
      <c r="AN1859" t="str">
        <f>CHOOSE(AI1859, "Bottom 20%", "20%-40%", "40%-60%", "60%-80%", "Top 20%")</f>
        <v>20%-40%</v>
      </c>
      <c r="AP1859">
        <v>1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1</v>
      </c>
      <c r="BF1859">
        <v>0</v>
      </c>
      <c r="BG1859">
        <v>0</v>
      </c>
    </row>
    <row r="1860" spans="1:59">
      <c r="A1860" s="8">
        <v>39354</v>
      </c>
      <c r="B1860" s="8">
        <v>39367</v>
      </c>
      <c r="C1860" t="s">
        <v>389</v>
      </c>
      <c r="E1860" t="s">
        <v>157</v>
      </c>
      <c r="F1860" t="s">
        <v>2255</v>
      </c>
      <c r="G1860" t="s">
        <v>70</v>
      </c>
      <c r="H1860" t="s">
        <v>2101</v>
      </c>
      <c r="I1860" t="s">
        <v>2256</v>
      </c>
      <c r="J1860">
        <v>8</v>
      </c>
      <c r="K1860">
        <v>2000</v>
      </c>
      <c r="M1860">
        <v>2007</v>
      </c>
      <c r="N1860" t="s">
        <v>391</v>
      </c>
      <c r="P1860">
        <f>ROUNDDOWN(AL1860,0)</f>
        <v>5</v>
      </c>
      <c r="S1860">
        <v>1.5</v>
      </c>
      <c r="U1860">
        <v>2007</v>
      </c>
      <c r="AC1860">
        <v>2</v>
      </c>
      <c r="AH1860">
        <v>2</v>
      </c>
      <c r="AI1860">
        <v>2</v>
      </c>
      <c r="AJ1860">
        <v>14</v>
      </c>
      <c r="AK1860">
        <v>35430</v>
      </c>
      <c r="AL1860">
        <v>5.9</v>
      </c>
      <c r="AM1860" t="s">
        <v>70</v>
      </c>
      <c r="AN1860" t="str">
        <f>CHOOSE(AI1860, "Bottom 20%", "20%-40%", "40%-60%", "60%-80%", "Top 20%")</f>
        <v>20%-40%</v>
      </c>
      <c r="AP1860">
        <v>1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1</v>
      </c>
      <c r="BD1860">
        <v>0</v>
      </c>
      <c r="BE1860">
        <v>0</v>
      </c>
      <c r="BF1860">
        <v>0</v>
      </c>
      <c r="BG1860">
        <v>0</v>
      </c>
    </row>
    <row r="1861" spans="1:59">
      <c r="A1861" s="8">
        <v>39620</v>
      </c>
      <c r="B1861" s="8">
        <v>39622</v>
      </c>
      <c r="C1861" t="s">
        <v>389</v>
      </c>
      <c r="E1861" t="s">
        <v>157</v>
      </c>
      <c r="F1861" t="s">
        <v>2257</v>
      </c>
      <c r="G1861" t="s">
        <v>70</v>
      </c>
      <c r="H1861" t="s">
        <v>2101</v>
      </c>
      <c r="I1861" t="s">
        <v>2258</v>
      </c>
      <c r="J1861">
        <v>644</v>
      </c>
      <c r="K1861">
        <v>4785460</v>
      </c>
      <c r="L1861">
        <v>284.69400000000002</v>
      </c>
      <c r="M1861">
        <v>2008</v>
      </c>
      <c r="N1861" t="s">
        <v>391</v>
      </c>
      <c r="P1861">
        <f>ROUNDDOWN(AL1861,0)</f>
        <v>5</v>
      </c>
      <c r="S1861">
        <v>1.5</v>
      </c>
      <c r="U1861">
        <v>2008</v>
      </c>
      <c r="AD1861">
        <v>2</v>
      </c>
      <c r="AH1861">
        <v>2</v>
      </c>
      <c r="AI1861">
        <v>2</v>
      </c>
      <c r="AJ1861">
        <v>3</v>
      </c>
      <c r="AK1861">
        <v>178300</v>
      </c>
      <c r="AL1861">
        <v>5.9</v>
      </c>
      <c r="AM1861" t="s">
        <v>70</v>
      </c>
      <c r="AN1861" t="str">
        <f>CHOOSE(AI1861, "Bottom 20%", "20%-40%", "40%-60%", "60%-80%", "Top 20%")</f>
        <v>20%-40%</v>
      </c>
      <c r="AP1861">
        <v>1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1</v>
      </c>
      <c r="BE1861">
        <v>0</v>
      </c>
      <c r="BF1861">
        <v>0</v>
      </c>
      <c r="BG1861">
        <v>0</v>
      </c>
    </row>
    <row r="1862" spans="1:59">
      <c r="A1862" s="8">
        <v>38224</v>
      </c>
      <c r="B1862" s="8">
        <v>38225</v>
      </c>
      <c r="C1862" t="s">
        <v>389</v>
      </c>
      <c r="E1862" t="s">
        <v>157</v>
      </c>
      <c r="F1862" t="s">
        <v>2259</v>
      </c>
      <c r="G1862" t="s">
        <v>70</v>
      </c>
      <c r="H1862" t="s">
        <v>2101</v>
      </c>
      <c r="I1862" t="s">
        <v>2260</v>
      </c>
      <c r="J1862">
        <v>35</v>
      </c>
      <c r="K1862">
        <v>1058849</v>
      </c>
      <c r="M1862">
        <v>2004</v>
      </c>
      <c r="N1862" t="s">
        <v>391</v>
      </c>
      <c r="P1862">
        <f>ROUNDDOWN(AL1862,0)</f>
        <v>6</v>
      </c>
      <c r="S1862">
        <v>1.5</v>
      </c>
      <c r="U1862">
        <v>2004</v>
      </c>
      <c r="Z1862">
        <v>2</v>
      </c>
      <c r="AH1862">
        <v>2</v>
      </c>
      <c r="AI1862">
        <v>2</v>
      </c>
      <c r="AJ1862">
        <v>2</v>
      </c>
      <c r="AK1862">
        <v>38800</v>
      </c>
      <c r="AL1862">
        <v>6.1</v>
      </c>
      <c r="AM1862" t="s">
        <v>70</v>
      </c>
      <c r="AN1862" t="str">
        <f>CHOOSE(AI1862, "Bottom 20%", "20%-40%", "40%-60%", "60%-80%", "Top 20%")</f>
        <v>20%-40%</v>
      </c>
      <c r="AP1862">
        <v>1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1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</row>
    <row r="1863" spans="1:59">
      <c r="A1863" s="8">
        <v>36831</v>
      </c>
      <c r="B1863" s="8">
        <v>36834</v>
      </c>
      <c r="C1863" t="s">
        <v>444</v>
      </c>
      <c r="E1863" t="s">
        <v>157</v>
      </c>
      <c r="F1863" t="s">
        <v>2261</v>
      </c>
      <c r="G1863" t="s">
        <v>70</v>
      </c>
      <c r="H1863" t="s">
        <v>2101</v>
      </c>
      <c r="I1863" t="s">
        <v>2213</v>
      </c>
      <c r="J1863">
        <v>89</v>
      </c>
      <c r="K1863">
        <v>2</v>
      </c>
      <c r="L1863">
        <v>150</v>
      </c>
      <c r="M1863">
        <v>2000</v>
      </c>
      <c r="N1863" t="s">
        <v>446</v>
      </c>
      <c r="P1863">
        <f>ROUNDDOWN(AL1863,0)</f>
        <v>4</v>
      </c>
      <c r="S1863">
        <v>1.5</v>
      </c>
      <c r="U1863">
        <v>2000</v>
      </c>
      <c r="V1863">
        <v>2</v>
      </c>
      <c r="AI1863">
        <v>2</v>
      </c>
      <c r="AJ1863">
        <v>4</v>
      </c>
      <c r="AK1863">
        <v>4500</v>
      </c>
      <c r="AL1863">
        <v>4.4000000000000004</v>
      </c>
      <c r="AM1863" t="s">
        <v>70</v>
      </c>
      <c r="AN1863" t="str">
        <f>CHOOSE(AI1863, "Bottom 20%", "20%-40%", "40%-60%", "60%-80%", "Top 20%")</f>
        <v>20%-40%</v>
      </c>
      <c r="AP1863">
        <v>1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</row>
    <row r="1864" spans="1:59">
      <c r="A1864" s="8">
        <v>39707</v>
      </c>
      <c r="B1864" s="8">
        <v>39707</v>
      </c>
      <c r="C1864" t="s">
        <v>444</v>
      </c>
      <c r="E1864" t="s">
        <v>157</v>
      </c>
      <c r="F1864" t="s">
        <v>2262</v>
      </c>
      <c r="G1864" t="s">
        <v>70</v>
      </c>
      <c r="H1864" t="s">
        <v>2101</v>
      </c>
      <c r="I1864" t="s">
        <v>2263</v>
      </c>
      <c r="J1864">
        <v>22</v>
      </c>
      <c r="K1864">
        <v>20</v>
      </c>
      <c r="L1864">
        <v>26.4</v>
      </c>
      <c r="M1864">
        <v>2008</v>
      </c>
      <c r="N1864" t="s">
        <v>446</v>
      </c>
      <c r="P1864">
        <f>ROUNDDOWN(AL1864,0)</f>
        <v>3</v>
      </c>
      <c r="S1864">
        <v>1.5</v>
      </c>
      <c r="U1864">
        <v>2008</v>
      </c>
      <c r="AD1864">
        <v>2</v>
      </c>
      <c r="AI1864">
        <v>2</v>
      </c>
      <c r="AJ1864">
        <v>1</v>
      </c>
      <c r="AK1864">
        <v>1866</v>
      </c>
      <c r="AL1864">
        <v>3.7</v>
      </c>
      <c r="AM1864" t="s">
        <v>70</v>
      </c>
      <c r="AN1864" t="str">
        <f>CHOOSE(AI1864, "Bottom 20%", "20%-40%", "40%-60%", "60%-80%", "Top 20%")</f>
        <v>20%-40%</v>
      </c>
      <c r="AP1864">
        <v>1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1</v>
      </c>
      <c r="BE1864">
        <v>0</v>
      </c>
      <c r="BF1864">
        <v>0</v>
      </c>
      <c r="BG1864">
        <v>0</v>
      </c>
    </row>
    <row r="1865" spans="1:59">
      <c r="A1865" s="8">
        <v>37083</v>
      </c>
      <c r="B1865" s="8">
        <v>37083</v>
      </c>
      <c r="C1865" t="s">
        <v>444</v>
      </c>
      <c r="E1865" t="s">
        <v>157</v>
      </c>
      <c r="F1865" t="s">
        <v>2264</v>
      </c>
      <c r="G1865" t="s">
        <v>70</v>
      </c>
      <c r="H1865" t="s">
        <v>2101</v>
      </c>
      <c r="I1865" t="s">
        <v>2265</v>
      </c>
      <c r="J1865">
        <v>5</v>
      </c>
      <c r="K1865">
        <v>2017</v>
      </c>
      <c r="M1865">
        <v>2001</v>
      </c>
      <c r="N1865" t="s">
        <v>446</v>
      </c>
      <c r="P1865">
        <f>ROUNDDOWN(AL1865,0)</f>
        <v>3</v>
      </c>
      <c r="S1865">
        <v>1.5</v>
      </c>
      <c r="U1865">
        <v>2001</v>
      </c>
      <c r="W1865">
        <v>2</v>
      </c>
      <c r="AI1865">
        <v>2</v>
      </c>
      <c r="AJ1865">
        <v>1</v>
      </c>
      <c r="AK1865">
        <v>1310</v>
      </c>
      <c r="AL1865">
        <v>3.8</v>
      </c>
      <c r="AM1865" t="s">
        <v>70</v>
      </c>
      <c r="AN1865" t="str">
        <f>CHOOSE(AI1865, "Bottom 20%", "20%-40%", "40%-60%", "60%-80%", "Top 20%")</f>
        <v>20%-40%</v>
      </c>
      <c r="AP1865">
        <v>1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1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</row>
    <row r="1866" spans="1:59">
      <c r="A1866" s="8">
        <v>38223</v>
      </c>
      <c r="B1866" s="8">
        <v>38224</v>
      </c>
      <c r="C1866" t="s">
        <v>444</v>
      </c>
      <c r="E1866" t="s">
        <v>157</v>
      </c>
      <c r="F1866" t="s">
        <v>2266</v>
      </c>
      <c r="G1866" t="s">
        <v>70</v>
      </c>
      <c r="H1866" t="s">
        <v>2101</v>
      </c>
      <c r="I1866" t="s">
        <v>2260</v>
      </c>
      <c r="J1866">
        <v>32</v>
      </c>
      <c r="K1866">
        <v>2</v>
      </c>
      <c r="L1866">
        <v>5</v>
      </c>
      <c r="M1866">
        <v>2004</v>
      </c>
      <c r="N1866" t="s">
        <v>446</v>
      </c>
      <c r="P1866">
        <f>ROUNDDOWN(AL1866,0)</f>
        <v>6</v>
      </c>
      <c r="S1866">
        <v>1.5</v>
      </c>
      <c r="U1866">
        <v>2004</v>
      </c>
      <c r="Z1866">
        <v>2</v>
      </c>
      <c r="AI1866">
        <v>2</v>
      </c>
      <c r="AJ1866">
        <v>2</v>
      </c>
      <c r="AK1866">
        <v>38800</v>
      </c>
      <c r="AL1866">
        <v>6.1</v>
      </c>
      <c r="AM1866" t="s">
        <v>70</v>
      </c>
      <c r="AN1866" t="str">
        <f>CHOOSE(AI1866, "Bottom 20%", "20%-40%", "40%-60%", "60%-80%", "Top 20%")</f>
        <v>20%-40%</v>
      </c>
      <c r="AP1866">
        <v>1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1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</row>
    <row r="1867" spans="1:59">
      <c r="A1867" s="8">
        <v>38909</v>
      </c>
      <c r="B1867" s="8">
        <v>38917</v>
      </c>
      <c r="C1867" t="s">
        <v>239</v>
      </c>
      <c r="E1867" t="s">
        <v>157</v>
      </c>
      <c r="F1867" t="s">
        <v>2267</v>
      </c>
      <c r="G1867" t="s">
        <v>70</v>
      </c>
      <c r="H1867" t="s">
        <v>2101</v>
      </c>
      <c r="I1867" t="s">
        <v>2244</v>
      </c>
      <c r="J1867">
        <v>17</v>
      </c>
      <c r="K1867">
        <v>2000</v>
      </c>
      <c r="M1867">
        <v>2006</v>
      </c>
      <c r="N1867" t="s">
        <v>241</v>
      </c>
      <c r="P1867">
        <f>ROUNDDOWN(AL1867,0)</f>
        <v>6</v>
      </c>
      <c r="S1867">
        <v>1.5</v>
      </c>
      <c r="U1867">
        <v>2006</v>
      </c>
      <c r="AB1867">
        <v>2</v>
      </c>
      <c r="AH1867">
        <v>2</v>
      </c>
      <c r="AI1867">
        <v>2</v>
      </c>
      <c r="AJ1867">
        <v>9</v>
      </c>
      <c r="AK1867">
        <v>613200</v>
      </c>
      <c r="AL1867">
        <v>6.9</v>
      </c>
      <c r="AM1867" t="s">
        <v>70</v>
      </c>
      <c r="AN1867" t="str">
        <f>CHOOSE(AI1867, "Bottom 20%", "20%-40%", "40%-60%", "60%-80%", "Top 20%")</f>
        <v>20%-40%</v>
      </c>
      <c r="AP1867">
        <v>1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1</v>
      </c>
      <c r="BC1867">
        <v>0</v>
      </c>
      <c r="BD1867">
        <v>0</v>
      </c>
      <c r="BE1867">
        <v>0</v>
      </c>
      <c r="BF1867">
        <v>0</v>
      </c>
      <c r="BG1867">
        <v>0</v>
      </c>
    </row>
    <row r="1868" spans="1:59">
      <c r="A1868" s="8">
        <v>38622</v>
      </c>
      <c r="B1868" s="8">
        <v>38625</v>
      </c>
      <c r="C1868" t="s">
        <v>239</v>
      </c>
      <c r="E1868" t="s">
        <v>157</v>
      </c>
      <c r="F1868" t="s">
        <v>2268</v>
      </c>
      <c r="G1868" t="s">
        <v>70</v>
      </c>
      <c r="H1868" t="s">
        <v>2101</v>
      </c>
      <c r="I1868" t="s">
        <v>2179</v>
      </c>
      <c r="J1868">
        <v>75</v>
      </c>
      <c r="K1868">
        <v>337660</v>
      </c>
      <c r="L1868">
        <v>219.25</v>
      </c>
      <c r="M1868">
        <v>2005</v>
      </c>
      <c r="N1868" t="s">
        <v>241</v>
      </c>
      <c r="P1868">
        <f>ROUNDDOWN(AL1868,0)</f>
        <v>6</v>
      </c>
      <c r="S1868">
        <v>1.5</v>
      </c>
      <c r="U1868">
        <v>2005</v>
      </c>
      <c r="AA1868">
        <v>2</v>
      </c>
      <c r="AH1868">
        <v>2</v>
      </c>
      <c r="AI1868">
        <v>2</v>
      </c>
      <c r="AJ1868">
        <v>4</v>
      </c>
      <c r="AK1868">
        <v>492000</v>
      </c>
      <c r="AL1868">
        <v>6.9</v>
      </c>
      <c r="AM1868" t="s">
        <v>70</v>
      </c>
      <c r="AN1868" t="str">
        <f>CHOOSE(AI1868, "Bottom 20%", "20%-40%", "40%-60%", "60%-80%", "Top 20%")</f>
        <v>20%-40%</v>
      </c>
      <c r="AP1868">
        <v>1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1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</row>
    <row r="1869" spans="1:59">
      <c r="A1869" s="8">
        <v>37076</v>
      </c>
      <c r="B1869" s="8">
        <v>37076</v>
      </c>
      <c r="C1869" t="s">
        <v>239</v>
      </c>
      <c r="E1869" t="s">
        <v>157</v>
      </c>
      <c r="F1869" t="s">
        <v>2269</v>
      </c>
      <c r="G1869" t="s">
        <v>70</v>
      </c>
      <c r="H1869" t="s">
        <v>2101</v>
      </c>
      <c r="I1869" t="s">
        <v>2270</v>
      </c>
      <c r="J1869">
        <v>30</v>
      </c>
      <c r="K1869">
        <v>117453</v>
      </c>
      <c r="L1869">
        <v>25</v>
      </c>
      <c r="M1869">
        <v>2001</v>
      </c>
      <c r="N1869" t="s">
        <v>241</v>
      </c>
      <c r="P1869">
        <f>ROUNDDOWN(AL1869,0)</f>
        <v>4</v>
      </c>
      <c r="S1869">
        <v>1.5</v>
      </c>
      <c r="U1869">
        <v>2001</v>
      </c>
      <c r="W1869">
        <v>2</v>
      </c>
      <c r="AH1869">
        <v>2</v>
      </c>
      <c r="AI1869">
        <v>2</v>
      </c>
      <c r="AJ1869">
        <v>1</v>
      </c>
      <c r="AK1869">
        <v>12940</v>
      </c>
      <c r="AL1869">
        <v>4.9000000000000004</v>
      </c>
      <c r="AM1869" t="s">
        <v>70</v>
      </c>
      <c r="AN1869" t="str">
        <f>CHOOSE(AI1869, "Bottom 20%", "20%-40%", "40%-60%", "60%-80%", "Top 20%")</f>
        <v>20%-40%</v>
      </c>
      <c r="AP1869">
        <v>1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1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</row>
    <row r="1870" spans="1:59">
      <c r="A1870" s="8">
        <v>40119</v>
      </c>
      <c r="B1870" s="8">
        <v>40119</v>
      </c>
      <c r="C1870" t="s">
        <v>239</v>
      </c>
      <c r="E1870" t="s">
        <v>157</v>
      </c>
      <c r="F1870" t="s">
        <v>2271</v>
      </c>
      <c r="G1870" t="s">
        <v>70</v>
      </c>
      <c r="H1870" t="s">
        <v>2101</v>
      </c>
      <c r="I1870" t="s">
        <v>2254</v>
      </c>
      <c r="J1870">
        <v>124</v>
      </c>
      <c r="K1870">
        <v>500145</v>
      </c>
      <c r="L1870">
        <v>280</v>
      </c>
      <c r="M1870">
        <v>2009</v>
      </c>
      <c r="N1870" t="s">
        <v>241</v>
      </c>
      <c r="P1870">
        <f>ROUNDDOWN(AL1870,0)</f>
        <v>6</v>
      </c>
      <c r="S1870">
        <v>1.5</v>
      </c>
      <c r="U1870">
        <v>2009</v>
      </c>
      <c r="AE1870">
        <v>2</v>
      </c>
      <c r="AF1870">
        <v>2</v>
      </c>
      <c r="AG1870">
        <v>2</v>
      </c>
      <c r="AH1870">
        <v>2</v>
      </c>
      <c r="AI1870">
        <v>2</v>
      </c>
      <c r="AJ1870">
        <v>1</v>
      </c>
      <c r="AK1870">
        <v>124900</v>
      </c>
      <c r="AL1870">
        <v>6.1</v>
      </c>
      <c r="AM1870" t="s">
        <v>70</v>
      </c>
      <c r="AN1870" t="str">
        <f>CHOOSE(AI1870, "Bottom 20%", "20%-40%", "40%-60%", "60%-80%", "Top 20%")</f>
        <v>20%-40%</v>
      </c>
      <c r="AP1870">
        <v>1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1</v>
      </c>
      <c r="BF1870">
        <v>0</v>
      </c>
      <c r="BG1870">
        <v>0</v>
      </c>
    </row>
    <row r="1871" spans="1:59">
      <c r="A1871" s="8">
        <v>37073</v>
      </c>
      <c r="B1871" s="8">
        <v>37073</v>
      </c>
      <c r="C1871" t="s">
        <v>200</v>
      </c>
      <c r="E1871" t="s">
        <v>157</v>
      </c>
      <c r="F1871" t="s">
        <v>2272</v>
      </c>
      <c r="G1871" t="s">
        <v>70</v>
      </c>
      <c r="H1871" t="s">
        <v>2101</v>
      </c>
      <c r="I1871" t="s">
        <v>2273</v>
      </c>
      <c r="J1871">
        <v>33</v>
      </c>
      <c r="K1871">
        <v>14998298</v>
      </c>
      <c r="L1871">
        <v>2743</v>
      </c>
      <c r="M1871">
        <v>2001</v>
      </c>
      <c r="N1871" t="s">
        <v>202</v>
      </c>
      <c r="P1871">
        <f>ROUNDDOWN(AL1871,0)</f>
        <v>6</v>
      </c>
      <c r="S1871">
        <v>2</v>
      </c>
      <c r="U1871">
        <v>2001</v>
      </c>
      <c r="W1871">
        <v>2</v>
      </c>
      <c r="AH1871">
        <v>3</v>
      </c>
      <c r="AI1871">
        <v>2</v>
      </c>
      <c r="AJ1871">
        <v>1</v>
      </c>
      <c r="AK1871">
        <v>205200</v>
      </c>
      <c r="AL1871">
        <v>6.9</v>
      </c>
      <c r="AM1871" t="s">
        <v>70</v>
      </c>
      <c r="AN1871" t="str">
        <f>CHOOSE(AI1871, "Bottom 20%", "20%-40%", "40%-60%", "60%-80%", "Top 20%")</f>
        <v>20%-40%</v>
      </c>
      <c r="AP1871">
        <v>1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1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</row>
    <row r="1872" spans="1:59">
      <c r="A1872" s="8">
        <v>39647</v>
      </c>
      <c r="B1872" s="8">
        <v>39647</v>
      </c>
      <c r="C1872" t="s">
        <v>389</v>
      </c>
      <c r="E1872" t="s">
        <v>157</v>
      </c>
      <c r="F1872" t="s">
        <v>2274</v>
      </c>
      <c r="G1872" t="s">
        <v>70</v>
      </c>
      <c r="H1872" t="s">
        <v>2101</v>
      </c>
      <c r="I1872" t="s">
        <v>2275</v>
      </c>
      <c r="J1872">
        <v>2</v>
      </c>
      <c r="K1872">
        <v>31130</v>
      </c>
      <c r="L1872">
        <v>0.14699999999999999</v>
      </c>
      <c r="M1872">
        <v>2008</v>
      </c>
      <c r="N1872" t="s">
        <v>391</v>
      </c>
      <c r="P1872">
        <f>ROUNDDOWN(AL1872,0)</f>
        <v>4</v>
      </c>
      <c r="S1872">
        <v>2</v>
      </c>
      <c r="U1872">
        <v>2008</v>
      </c>
      <c r="AD1872">
        <v>2</v>
      </c>
      <c r="AH1872">
        <v>2</v>
      </c>
      <c r="AI1872">
        <v>2</v>
      </c>
      <c r="AJ1872">
        <v>1</v>
      </c>
      <c r="AK1872">
        <v>17090</v>
      </c>
      <c r="AL1872">
        <v>4.5</v>
      </c>
      <c r="AM1872" t="s">
        <v>70</v>
      </c>
      <c r="AN1872" t="str">
        <f>CHOOSE(AI1872, "Bottom 20%", "20%-40%", "40%-60%", "60%-80%", "Top 20%")</f>
        <v>20%-40%</v>
      </c>
      <c r="AP1872">
        <v>1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1</v>
      </c>
      <c r="BE1872">
        <v>0</v>
      </c>
      <c r="BF1872">
        <v>0</v>
      </c>
      <c r="BG1872">
        <v>0</v>
      </c>
    </row>
    <row r="1873" spans="1:59">
      <c r="A1873" s="8">
        <v>40058</v>
      </c>
      <c r="B1873" s="8">
        <v>40064</v>
      </c>
      <c r="C1873" t="s">
        <v>389</v>
      </c>
      <c r="E1873" t="s">
        <v>157</v>
      </c>
      <c r="F1873" t="s">
        <v>2276</v>
      </c>
      <c r="G1873" t="s">
        <v>70</v>
      </c>
      <c r="H1873" t="s">
        <v>2101</v>
      </c>
      <c r="I1873" t="s">
        <v>2277</v>
      </c>
      <c r="J1873">
        <v>1</v>
      </c>
      <c r="K1873">
        <v>95700</v>
      </c>
      <c r="M1873">
        <v>2009</v>
      </c>
      <c r="N1873" t="s">
        <v>391</v>
      </c>
      <c r="P1873">
        <f>ROUNDDOWN(AL1873,0)</f>
        <v>5</v>
      </c>
      <c r="S1873">
        <v>2</v>
      </c>
      <c r="U1873">
        <v>2009</v>
      </c>
      <c r="AE1873">
        <v>2</v>
      </c>
      <c r="AF1873">
        <v>2</v>
      </c>
      <c r="AG1873">
        <v>2</v>
      </c>
      <c r="AH1873">
        <v>2</v>
      </c>
      <c r="AI1873">
        <v>2</v>
      </c>
      <c r="AJ1873">
        <v>7</v>
      </c>
      <c r="AK1873">
        <v>36440</v>
      </c>
      <c r="AL1873">
        <v>5.9</v>
      </c>
      <c r="AM1873" t="s">
        <v>70</v>
      </c>
      <c r="AN1873" t="str">
        <f>CHOOSE(AI1873, "Bottom 20%", "20%-40%", "40%-60%", "60%-80%", "Top 20%")</f>
        <v>20%-40%</v>
      </c>
      <c r="AP1873">
        <v>1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1</v>
      </c>
      <c r="BF1873">
        <v>0</v>
      </c>
      <c r="BG1873">
        <v>0</v>
      </c>
    </row>
    <row r="1874" spans="1:59">
      <c r="A1874" s="8">
        <v>40080</v>
      </c>
      <c r="B1874" s="8">
        <v>40083</v>
      </c>
      <c r="C1874" t="s">
        <v>389</v>
      </c>
      <c r="E1874" t="s">
        <v>157</v>
      </c>
      <c r="F1874" t="s">
        <v>2278</v>
      </c>
      <c r="G1874" t="s">
        <v>70</v>
      </c>
      <c r="H1874" t="s">
        <v>2101</v>
      </c>
      <c r="I1874" t="s">
        <v>2134</v>
      </c>
      <c r="J1874">
        <v>501</v>
      </c>
      <c r="K1874">
        <v>4901763</v>
      </c>
      <c r="L1874">
        <v>237.489</v>
      </c>
      <c r="M1874">
        <v>2009</v>
      </c>
      <c r="N1874" t="s">
        <v>391</v>
      </c>
      <c r="P1874">
        <f>ROUNDDOWN(AL1874,0)</f>
        <v>5</v>
      </c>
      <c r="S1874">
        <v>2</v>
      </c>
      <c r="U1874">
        <v>2009</v>
      </c>
      <c r="AE1874">
        <v>2</v>
      </c>
      <c r="AF1874">
        <v>2</v>
      </c>
      <c r="AG1874">
        <v>2</v>
      </c>
      <c r="AH1874">
        <v>2</v>
      </c>
      <c r="AI1874">
        <v>2</v>
      </c>
      <c r="AJ1874">
        <v>4</v>
      </c>
      <c r="AK1874">
        <v>25300</v>
      </c>
      <c r="AL1874">
        <v>5.5</v>
      </c>
      <c r="AM1874" t="s">
        <v>70</v>
      </c>
      <c r="AN1874" t="str">
        <f>CHOOSE(AI1874, "Bottom 20%", "20%-40%", "40%-60%", "60%-80%", "Top 20%")</f>
        <v>20%-40%</v>
      </c>
      <c r="AP1874">
        <v>1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1</v>
      </c>
      <c r="BF1874">
        <v>0</v>
      </c>
      <c r="BG1874">
        <v>0</v>
      </c>
    </row>
    <row r="1875" spans="1:59">
      <c r="A1875" s="8">
        <v>37073</v>
      </c>
      <c r="B1875" s="8">
        <v>37103</v>
      </c>
      <c r="C1875" t="s">
        <v>389</v>
      </c>
      <c r="E1875" t="s">
        <v>157</v>
      </c>
      <c r="F1875" t="s">
        <v>2279</v>
      </c>
      <c r="G1875" t="s">
        <v>70</v>
      </c>
      <c r="H1875" t="s">
        <v>2101</v>
      </c>
      <c r="I1875" t="s">
        <v>2280</v>
      </c>
      <c r="J1875">
        <v>232</v>
      </c>
      <c r="K1875">
        <v>1902654</v>
      </c>
      <c r="L1875">
        <v>68.564999999999998</v>
      </c>
      <c r="M1875">
        <v>2001</v>
      </c>
      <c r="N1875" t="s">
        <v>391</v>
      </c>
      <c r="P1875">
        <f>ROUNDDOWN(AL1875,0)</f>
        <v>6</v>
      </c>
      <c r="S1875">
        <v>2</v>
      </c>
      <c r="U1875">
        <v>2001</v>
      </c>
      <c r="W1875">
        <v>2</v>
      </c>
      <c r="AH1875">
        <v>2</v>
      </c>
      <c r="AI1875">
        <v>2</v>
      </c>
      <c r="AJ1875">
        <v>31</v>
      </c>
      <c r="AK1875">
        <v>205200</v>
      </c>
      <c r="AL1875">
        <v>6.9</v>
      </c>
      <c r="AM1875" t="s">
        <v>70</v>
      </c>
      <c r="AN1875" t="str">
        <f>CHOOSE(AI1875, "Bottom 20%", "20%-40%", "40%-60%", "60%-80%", "Top 20%")</f>
        <v>20%-40%</v>
      </c>
      <c r="AP1875">
        <v>1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1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</row>
    <row r="1876" spans="1:59">
      <c r="A1876" s="8">
        <v>39713</v>
      </c>
      <c r="B1876" s="8">
        <v>39713</v>
      </c>
      <c r="C1876" t="s">
        <v>389</v>
      </c>
      <c r="E1876" t="s">
        <v>157</v>
      </c>
      <c r="F1876" t="s">
        <v>2281</v>
      </c>
      <c r="G1876" t="s">
        <v>70</v>
      </c>
      <c r="H1876" t="s">
        <v>2101</v>
      </c>
      <c r="I1876" t="s">
        <v>2282</v>
      </c>
      <c r="J1876">
        <v>37</v>
      </c>
      <c r="K1876">
        <v>46132</v>
      </c>
      <c r="L1876">
        <v>7.42</v>
      </c>
      <c r="M1876">
        <v>2008</v>
      </c>
      <c r="N1876" t="s">
        <v>391</v>
      </c>
      <c r="P1876">
        <f>ROUNDDOWN(AL1876,0)</f>
        <v>5</v>
      </c>
      <c r="S1876">
        <v>2</v>
      </c>
      <c r="U1876">
        <v>2008</v>
      </c>
      <c r="AD1876">
        <v>2</v>
      </c>
      <c r="AH1876">
        <v>2</v>
      </c>
      <c r="AI1876">
        <v>2</v>
      </c>
      <c r="AJ1876">
        <v>1</v>
      </c>
      <c r="AK1876">
        <v>58980</v>
      </c>
      <c r="AL1876">
        <v>5.8</v>
      </c>
      <c r="AM1876" t="s">
        <v>70</v>
      </c>
      <c r="AN1876" t="str">
        <f>CHOOSE(AI1876, "Bottom 20%", "20%-40%", "40%-60%", "60%-80%", "Top 20%")</f>
        <v>20%-40%</v>
      </c>
      <c r="AP1876">
        <v>1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1</v>
      </c>
      <c r="BE1876">
        <v>0</v>
      </c>
      <c r="BF1876">
        <v>0</v>
      </c>
      <c r="BG1876">
        <v>0</v>
      </c>
    </row>
    <row r="1877" spans="1:59">
      <c r="A1877" s="8">
        <v>39657</v>
      </c>
      <c r="B1877" s="8">
        <v>39658</v>
      </c>
      <c r="C1877" t="s">
        <v>389</v>
      </c>
      <c r="E1877" t="s">
        <v>157</v>
      </c>
      <c r="F1877" t="s">
        <v>2283</v>
      </c>
      <c r="G1877" t="s">
        <v>70</v>
      </c>
      <c r="H1877" t="s">
        <v>2101</v>
      </c>
      <c r="I1877" t="s">
        <v>2284</v>
      </c>
      <c r="J1877">
        <v>10</v>
      </c>
      <c r="K1877">
        <v>22081</v>
      </c>
      <c r="L1877">
        <v>0.04</v>
      </c>
      <c r="M1877">
        <v>2008</v>
      </c>
      <c r="N1877" t="s">
        <v>391</v>
      </c>
      <c r="P1877">
        <f>ROUNDDOWN(AL1877,0)</f>
        <v>5</v>
      </c>
      <c r="S1877">
        <v>2</v>
      </c>
      <c r="U1877">
        <v>2008</v>
      </c>
      <c r="AD1877">
        <v>2</v>
      </c>
      <c r="AH1877">
        <v>2</v>
      </c>
      <c r="AI1877">
        <v>2</v>
      </c>
      <c r="AJ1877">
        <v>2</v>
      </c>
      <c r="AK1877">
        <v>61670</v>
      </c>
      <c r="AL1877">
        <v>5.4</v>
      </c>
      <c r="AM1877" t="s">
        <v>70</v>
      </c>
      <c r="AN1877" t="str">
        <f>CHOOSE(AI1877, "Bottom 20%", "20%-40%", "40%-60%", "60%-80%", "Top 20%")</f>
        <v>20%-40%</v>
      </c>
      <c r="AP1877">
        <v>1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1</v>
      </c>
      <c r="BE1877">
        <v>0</v>
      </c>
      <c r="BF1877">
        <v>0</v>
      </c>
      <c r="BG1877">
        <v>0</v>
      </c>
    </row>
    <row r="1878" spans="1:59">
      <c r="A1878" s="8">
        <v>37150</v>
      </c>
      <c r="B1878" s="8">
        <v>37154</v>
      </c>
      <c r="C1878" t="s">
        <v>444</v>
      </c>
      <c r="E1878" t="s">
        <v>157</v>
      </c>
      <c r="F1878" t="s">
        <v>2285</v>
      </c>
      <c r="G1878" t="s">
        <v>70</v>
      </c>
      <c r="H1878" t="s">
        <v>2101</v>
      </c>
      <c r="I1878" t="s">
        <v>2286</v>
      </c>
      <c r="J1878">
        <v>80</v>
      </c>
      <c r="K1878">
        <v>650200</v>
      </c>
      <c r="L1878">
        <v>800</v>
      </c>
      <c r="M1878">
        <v>2001</v>
      </c>
      <c r="N1878" t="s">
        <v>446</v>
      </c>
      <c r="P1878">
        <f>ROUNDDOWN(AL1878,0)</f>
        <v>4</v>
      </c>
      <c r="S1878">
        <v>2</v>
      </c>
      <c r="U1878">
        <v>2001</v>
      </c>
      <c r="W1878">
        <v>2</v>
      </c>
      <c r="AI1878">
        <v>2</v>
      </c>
      <c r="AJ1878">
        <v>5</v>
      </c>
      <c r="AK1878">
        <v>2800</v>
      </c>
      <c r="AL1878">
        <v>4.4000000000000004</v>
      </c>
      <c r="AM1878" t="s">
        <v>70</v>
      </c>
      <c r="AN1878" t="str">
        <f>CHOOSE(AI1878, "Bottom 20%", "20%-40%", "40%-60%", "60%-80%", "Top 20%")</f>
        <v>20%-40%</v>
      </c>
      <c r="AP1878">
        <v>1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1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</row>
    <row r="1879" spans="1:59">
      <c r="A1879" s="8">
        <v>40084</v>
      </c>
      <c r="B1879" s="8">
        <v>40085</v>
      </c>
      <c r="C1879" t="s">
        <v>239</v>
      </c>
      <c r="E1879" t="s">
        <v>157</v>
      </c>
      <c r="F1879" t="s">
        <v>2287</v>
      </c>
      <c r="G1879" t="s">
        <v>70</v>
      </c>
      <c r="H1879" t="s">
        <v>2101</v>
      </c>
      <c r="I1879" t="s">
        <v>2134</v>
      </c>
      <c r="J1879">
        <v>182</v>
      </c>
      <c r="K1879">
        <v>2477315</v>
      </c>
      <c r="L1879">
        <v>785</v>
      </c>
      <c r="M1879">
        <v>2009</v>
      </c>
      <c r="N1879" t="s">
        <v>241</v>
      </c>
      <c r="P1879">
        <f>ROUNDDOWN(AL1879,0)</f>
        <v>5</v>
      </c>
      <c r="S1879">
        <v>2</v>
      </c>
      <c r="U1879">
        <v>2009</v>
      </c>
      <c r="AE1879">
        <v>2</v>
      </c>
      <c r="AF1879">
        <v>2</v>
      </c>
      <c r="AG1879">
        <v>2</v>
      </c>
      <c r="AH1879">
        <v>2</v>
      </c>
      <c r="AI1879">
        <v>2</v>
      </c>
      <c r="AJ1879">
        <v>2</v>
      </c>
      <c r="AK1879">
        <v>49030</v>
      </c>
      <c r="AL1879">
        <v>5.6</v>
      </c>
      <c r="AM1879" t="s">
        <v>70</v>
      </c>
      <c r="AN1879" t="str">
        <f>CHOOSE(AI1879, "Bottom 20%", "20%-40%", "40%-60%", "60%-80%", "Top 20%")</f>
        <v>20%-40%</v>
      </c>
      <c r="AP1879">
        <v>1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1</v>
      </c>
      <c r="BF1879">
        <v>0</v>
      </c>
      <c r="BG1879">
        <v>0</v>
      </c>
    </row>
    <row r="1880" spans="1:59">
      <c r="A1880" s="8">
        <v>39716</v>
      </c>
      <c r="B1880" s="8">
        <v>39719</v>
      </c>
      <c r="C1880" t="s">
        <v>239</v>
      </c>
      <c r="E1880" t="s">
        <v>157</v>
      </c>
      <c r="F1880" t="s">
        <v>2288</v>
      </c>
      <c r="G1880" t="s">
        <v>70</v>
      </c>
      <c r="H1880" t="s">
        <v>2101</v>
      </c>
      <c r="I1880" t="s">
        <v>2282</v>
      </c>
      <c r="J1880">
        <v>46</v>
      </c>
      <c r="K1880">
        <v>58511</v>
      </c>
      <c r="L1880">
        <v>63</v>
      </c>
      <c r="M1880">
        <v>2008</v>
      </c>
      <c r="N1880" t="s">
        <v>241</v>
      </c>
      <c r="P1880">
        <f>ROUNDDOWN(AL1880,0)</f>
        <v>5</v>
      </c>
      <c r="S1880">
        <v>2</v>
      </c>
      <c r="U1880">
        <v>2008</v>
      </c>
      <c r="AD1880">
        <v>2</v>
      </c>
      <c r="AH1880">
        <v>2</v>
      </c>
      <c r="AI1880">
        <v>2</v>
      </c>
      <c r="AJ1880">
        <v>4</v>
      </c>
      <c r="AK1880">
        <v>58980</v>
      </c>
      <c r="AL1880">
        <v>5.8</v>
      </c>
      <c r="AM1880" t="s">
        <v>70</v>
      </c>
      <c r="AN1880" t="str">
        <f>CHOOSE(AI1880, "Bottom 20%", "20%-40%", "40%-60%", "60%-80%", "Top 20%")</f>
        <v>20%-40%</v>
      </c>
      <c r="AP1880">
        <v>1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1</v>
      </c>
      <c r="BE1880">
        <v>0</v>
      </c>
      <c r="BF1880">
        <v>0</v>
      </c>
      <c r="BG1880">
        <v>0</v>
      </c>
    </row>
    <row r="1881" spans="1:59">
      <c r="A1881" s="8">
        <v>39668</v>
      </c>
      <c r="B1881" s="8">
        <v>39671</v>
      </c>
      <c r="C1881" t="s">
        <v>239</v>
      </c>
      <c r="E1881" t="s">
        <v>157</v>
      </c>
      <c r="F1881" t="s">
        <v>2289</v>
      </c>
      <c r="G1881" t="s">
        <v>70</v>
      </c>
      <c r="H1881" t="s">
        <v>2101</v>
      </c>
      <c r="I1881" t="s">
        <v>2290</v>
      </c>
      <c r="J1881">
        <v>162</v>
      </c>
      <c r="K1881">
        <v>57630</v>
      </c>
      <c r="L1881">
        <v>120</v>
      </c>
      <c r="M1881">
        <v>2008</v>
      </c>
      <c r="N1881" t="s">
        <v>241</v>
      </c>
      <c r="P1881">
        <f>ROUNDDOWN(AL1881,0)</f>
        <v>5</v>
      </c>
      <c r="S1881">
        <v>2</v>
      </c>
      <c r="U1881">
        <v>2008</v>
      </c>
      <c r="AD1881">
        <v>2</v>
      </c>
      <c r="AH1881">
        <v>2</v>
      </c>
      <c r="AI1881">
        <v>2</v>
      </c>
      <c r="AJ1881">
        <v>4</v>
      </c>
      <c r="AK1881">
        <v>50404</v>
      </c>
      <c r="AL1881">
        <v>5.5</v>
      </c>
      <c r="AM1881" t="s">
        <v>70</v>
      </c>
      <c r="AN1881" t="str">
        <f>CHOOSE(AI1881, "Bottom 20%", "20%-40%", "40%-60%", "60%-80%", "Top 20%")</f>
        <v>20%-40%</v>
      </c>
      <c r="AP1881">
        <v>1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1</v>
      </c>
      <c r="BE1881">
        <v>0</v>
      </c>
      <c r="BF1881">
        <v>0</v>
      </c>
      <c r="BG1881">
        <v>0</v>
      </c>
    </row>
    <row r="1882" spans="1:59">
      <c r="A1882" s="8">
        <v>36799</v>
      </c>
      <c r="B1882" s="8">
        <v>36802</v>
      </c>
      <c r="C1882" t="s">
        <v>1545</v>
      </c>
      <c r="E1882" t="s">
        <v>207</v>
      </c>
      <c r="F1882" t="s">
        <v>2291</v>
      </c>
      <c r="G1882" t="s">
        <v>70</v>
      </c>
      <c r="H1882" t="s">
        <v>2101</v>
      </c>
      <c r="I1882" t="s">
        <v>2169</v>
      </c>
      <c r="J1882">
        <v>14</v>
      </c>
      <c r="K1882">
        <v>62570</v>
      </c>
      <c r="L1882">
        <v>277.45999999999998</v>
      </c>
      <c r="M1882">
        <v>2000</v>
      </c>
      <c r="N1882" t="s">
        <v>1547</v>
      </c>
      <c r="P1882">
        <f>ROUNDDOWN(AL1882,0)</f>
        <v>4</v>
      </c>
      <c r="S1882">
        <v>1</v>
      </c>
      <c r="U1882">
        <v>2000</v>
      </c>
      <c r="V1882">
        <v>3</v>
      </c>
      <c r="AH1882">
        <v>3</v>
      </c>
      <c r="AI1882">
        <v>3</v>
      </c>
      <c r="AJ1882">
        <v>4</v>
      </c>
      <c r="AK1882">
        <v>3900</v>
      </c>
      <c r="AL1882">
        <v>4.3</v>
      </c>
      <c r="AM1882" t="s">
        <v>70</v>
      </c>
      <c r="AN1882" t="str">
        <f>CHOOSE(AI1882, "Bottom 20%", "20%-40%", "40%-60%", "60%-80%", "Top 20%")</f>
        <v>40%-60%</v>
      </c>
      <c r="AP1882">
        <v>0</v>
      </c>
      <c r="AQ1882">
        <v>0</v>
      </c>
      <c r="AR1882">
        <v>1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</row>
    <row r="1883" spans="1:59">
      <c r="A1883" s="8">
        <v>39315</v>
      </c>
      <c r="B1883" s="8">
        <v>39315</v>
      </c>
      <c r="C1883" t="s">
        <v>1545</v>
      </c>
      <c r="E1883" t="s">
        <v>207</v>
      </c>
      <c r="F1883" t="s">
        <v>2292</v>
      </c>
      <c r="G1883" t="s">
        <v>70</v>
      </c>
      <c r="H1883" t="s">
        <v>2101</v>
      </c>
      <c r="I1883" t="s">
        <v>2113</v>
      </c>
      <c r="K1883">
        <v>20000</v>
      </c>
      <c r="L1883">
        <v>14.847</v>
      </c>
      <c r="M1883">
        <v>2007</v>
      </c>
      <c r="N1883" t="s">
        <v>1547</v>
      </c>
      <c r="P1883">
        <f>ROUNDDOWN(AL1883,0)</f>
        <v>4</v>
      </c>
      <c r="S1883">
        <v>1</v>
      </c>
      <c r="U1883">
        <v>2007</v>
      </c>
      <c r="AC1883">
        <v>3</v>
      </c>
      <c r="AH1883">
        <v>3</v>
      </c>
      <c r="AI1883">
        <v>3</v>
      </c>
      <c r="AJ1883">
        <v>1</v>
      </c>
      <c r="AK1883">
        <v>2560</v>
      </c>
      <c r="AL1883">
        <v>4.3</v>
      </c>
      <c r="AM1883" t="s">
        <v>70</v>
      </c>
      <c r="AN1883" t="str">
        <f>CHOOSE(AI1883, "Bottom 20%", "20%-40%", "40%-60%", "60%-80%", "Top 20%")</f>
        <v>40%-60%</v>
      </c>
      <c r="AP1883">
        <v>0</v>
      </c>
      <c r="AQ1883">
        <v>0</v>
      </c>
      <c r="AR1883">
        <v>1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1</v>
      </c>
      <c r="BD1883">
        <v>0</v>
      </c>
      <c r="BE1883">
        <v>0</v>
      </c>
      <c r="BF1883">
        <v>0</v>
      </c>
      <c r="BG1883">
        <v>0</v>
      </c>
    </row>
    <row r="1884" spans="1:59">
      <c r="A1884" s="8">
        <v>39599</v>
      </c>
      <c r="B1884" s="8">
        <v>39604</v>
      </c>
      <c r="C1884" t="s">
        <v>1545</v>
      </c>
      <c r="E1884" t="s">
        <v>207</v>
      </c>
      <c r="F1884" t="s">
        <v>2293</v>
      </c>
      <c r="G1884" t="s">
        <v>70</v>
      </c>
      <c r="H1884" t="s">
        <v>2101</v>
      </c>
      <c r="I1884" t="s">
        <v>2294</v>
      </c>
      <c r="J1884">
        <v>7</v>
      </c>
      <c r="K1884">
        <v>10000</v>
      </c>
      <c r="M1884">
        <v>2008</v>
      </c>
      <c r="N1884" t="s">
        <v>1547</v>
      </c>
      <c r="P1884">
        <f>ROUNDDOWN(AL1884,0)</f>
        <v>5</v>
      </c>
      <c r="S1884">
        <v>1</v>
      </c>
      <c r="U1884">
        <v>2008</v>
      </c>
      <c r="AD1884">
        <v>3</v>
      </c>
      <c r="AH1884">
        <v>3</v>
      </c>
      <c r="AI1884">
        <v>3</v>
      </c>
      <c r="AJ1884">
        <v>6</v>
      </c>
      <c r="AK1884">
        <v>33640</v>
      </c>
      <c r="AL1884">
        <v>5.3</v>
      </c>
      <c r="AM1884" t="s">
        <v>70</v>
      </c>
      <c r="AN1884" t="str">
        <f>CHOOSE(AI1884, "Bottom 20%", "20%-40%", "40%-60%", "60%-80%", "Top 20%")</f>
        <v>40%-60%</v>
      </c>
      <c r="AP1884">
        <v>0</v>
      </c>
      <c r="AQ1884">
        <v>0</v>
      </c>
      <c r="AR1884">
        <v>1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1</v>
      </c>
      <c r="BE1884">
        <v>0</v>
      </c>
      <c r="BF1884">
        <v>0</v>
      </c>
      <c r="BG1884">
        <v>0</v>
      </c>
    </row>
    <row r="1885" spans="1:59">
      <c r="A1885" s="8">
        <v>38654</v>
      </c>
      <c r="B1885" s="8">
        <v>38654</v>
      </c>
      <c r="C1885" t="s">
        <v>493</v>
      </c>
      <c r="E1885" t="s">
        <v>207</v>
      </c>
      <c r="F1885" t="s">
        <v>2295</v>
      </c>
      <c r="G1885" t="s">
        <v>70</v>
      </c>
      <c r="H1885" t="s">
        <v>2101</v>
      </c>
      <c r="I1885" t="s">
        <v>2161</v>
      </c>
      <c r="K1885">
        <v>3074</v>
      </c>
      <c r="M1885">
        <v>2005</v>
      </c>
      <c r="N1885" t="s">
        <v>495</v>
      </c>
      <c r="P1885">
        <f>ROUNDDOWN(AL1885,0)</f>
        <v>6</v>
      </c>
      <c r="S1885">
        <v>1</v>
      </c>
      <c r="U1885">
        <v>2005</v>
      </c>
      <c r="AA1885">
        <v>3</v>
      </c>
      <c r="AH1885">
        <v>3</v>
      </c>
      <c r="AI1885">
        <v>3</v>
      </c>
      <c r="AJ1885">
        <v>1</v>
      </c>
      <c r="AK1885">
        <v>57710</v>
      </c>
      <c r="AL1885">
        <v>6</v>
      </c>
      <c r="AM1885" t="s">
        <v>70</v>
      </c>
      <c r="AN1885" t="str">
        <f>CHOOSE(AI1885, "Bottom 20%", "20%-40%", "40%-60%", "60%-80%", "Top 20%")</f>
        <v>40%-60%</v>
      </c>
      <c r="AP1885">
        <v>0</v>
      </c>
      <c r="AQ1885">
        <v>0</v>
      </c>
      <c r="AR1885">
        <v>1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1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</row>
    <row r="1886" spans="1:59">
      <c r="A1886" s="8">
        <v>38644</v>
      </c>
      <c r="B1886" s="8">
        <v>38649</v>
      </c>
      <c r="C1886" t="s">
        <v>1403</v>
      </c>
      <c r="E1886" t="s">
        <v>207</v>
      </c>
      <c r="F1886" t="s">
        <v>2296</v>
      </c>
      <c r="G1886" t="s">
        <v>70</v>
      </c>
      <c r="H1886" t="s">
        <v>2101</v>
      </c>
      <c r="I1886" t="s">
        <v>2115</v>
      </c>
      <c r="J1886">
        <v>4</v>
      </c>
      <c r="K1886">
        <v>100000</v>
      </c>
      <c r="L1886">
        <v>700</v>
      </c>
      <c r="M1886">
        <v>2005</v>
      </c>
      <c r="N1886" t="s">
        <v>1405</v>
      </c>
      <c r="P1886">
        <f>ROUNDDOWN(AL1886,0)</f>
        <v>5</v>
      </c>
      <c r="S1886">
        <v>1</v>
      </c>
      <c r="U1886">
        <v>2005</v>
      </c>
      <c r="AA1886">
        <v>3</v>
      </c>
      <c r="AH1886">
        <v>3</v>
      </c>
      <c r="AI1886">
        <v>3</v>
      </c>
      <c r="AJ1886">
        <v>6</v>
      </c>
      <c r="AK1886">
        <v>47850</v>
      </c>
      <c r="AL1886">
        <v>5.5</v>
      </c>
      <c r="AM1886" t="s">
        <v>70</v>
      </c>
      <c r="AN1886" t="str">
        <f>CHOOSE(AI1886, "Bottom 20%", "20%-40%", "40%-60%", "60%-80%", "Top 20%")</f>
        <v>40%-60%</v>
      </c>
      <c r="AP1886">
        <v>0</v>
      </c>
      <c r="AQ1886">
        <v>0</v>
      </c>
      <c r="AR1886">
        <v>1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1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</row>
    <row r="1887" spans="1:59">
      <c r="A1887" s="8">
        <v>37517</v>
      </c>
      <c r="B1887" s="8">
        <v>37517</v>
      </c>
      <c r="C1887" t="s">
        <v>1403</v>
      </c>
      <c r="E1887" t="s">
        <v>207</v>
      </c>
      <c r="F1887" t="s">
        <v>2297</v>
      </c>
      <c r="G1887" t="s">
        <v>70</v>
      </c>
      <c r="H1887" t="s">
        <v>2101</v>
      </c>
      <c r="I1887" t="s">
        <v>2298</v>
      </c>
      <c r="K1887">
        <v>42500</v>
      </c>
      <c r="L1887">
        <v>23</v>
      </c>
      <c r="M1887">
        <v>2002</v>
      </c>
      <c r="N1887" t="s">
        <v>1405</v>
      </c>
      <c r="P1887">
        <f>ROUNDDOWN(AL1887,0)</f>
        <v>5</v>
      </c>
      <c r="S1887">
        <v>1</v>
      </c>
      <c r="U1887">
        <v>2002</v>
      </c>
      <c r="X1887">
        <v>3</v>
      </c>
      <c r="AH1887">
        <v>3</v>
      </c>
      <c r="AI1887">
        <v>3</v>
      </c>
      <c r="AJ1887">
        <v>1</v>
      </c>
      <c r="AK1887">
        <v>48800</v>
      </c>
      <c r="AL1887">
        <v>5.6</v>
      </c>
      <c r="AM1887" t="s">
        <v>70</v>
      </c>
      <c r="AN1887" t="str">
        <f>CHOOSE(AI1887, "Bottom 20%", "20%-40%", "40%-60%", "60%-80%", "Top 20%")</f>
        <v>40%-60%</v>
      </c>
      <c r="AP1887">
        <v>0</v>
      </c>
      <c r="AQ1887">
        <v>0</v>
      </c>
      <c r="AR1887">
        <v>1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1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</row>
    <row r="1888" spans="1:59">
      <c r="A1888" s="8">
        <v>39383</v>
      </c>
      <c r="B1888" s="8">
        <v>39388</v>
      </c>
      <c r="C1888" t="s">
        <v>1403</v>
      </c>
      <c r="E1888" t="s">
        <v>207</v>
      </c>
      <c r="F1888" t="s">
        <v>2299</v>
      </c>
      <c r="G1888" t="s">
        <v>70</v>
      </c>
      <c r="H1888" t="s">
        <v>2101</v>
      </c>
      <c r="I1888" t="s">
        <v>2109</v>
      </c>
      <c r="J1888">
        <v>1</v>
      </c>
      <c r="K1888">
        <v>192488</v>
      </c>
      <c r="L1888">
        <v>500</v>
      </c>
      <c r="M1888">
        <v>2007</v>
      </c>
      <c r="N1888" t="s">
        <v>1405</v>
      </c>
      <c r="P1888">
        <f>ROUNDDOWN(AL1888,0)</f>
        <v>6</v>
      </c>
      <c r="S1888">
        <v>1</v>
      </c>
      <c r="U1888">
        <v>2007</v>
      </c>
      <c r="AC1888">
        <v>3</v>
      </c>
      <c r="AH1888">
        <v>3</v>
      </c>
      <c r="AI1888">
        <v>3</v>
      </c>
      <c r="AJ1888">
        <v>6</v>
      </c>
      <c r="AK1888">
        <v>89900</v>
      </c>
      <c r="AL1888">
        <v>6.1</v>
      </c>
      <c r="AM1888" t="s">
        <v>70</v>
      </c>
      <c r="AN1888" t="str">
        <f>CHOOSE(AI1888, "Bottom 20%", "20%-40%", "40%-60%", "60%-80%", "Top 20%")</f>
        <v>40%-60%</v>
      </c>
      <c r="AP1888">
        <v>0</v>
      </c>
      <c r="AQ1888">
        <v>0</v>
      </c>
      <c r="AR1888">
        <v>1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1</v>
      </c>
      <c r="BD1888">
        <v>0</v>
      </c>
      <c r="BE1888">
        <v>0</v>
      </c>
      <c r="BF1888">
        <v>0</v>
      </c>
      <c r="BG1888">
        <v>0</v>
      </c>
    </row>
    <row r="1889" spans="1:59">
      <c r="A1889" s="8">
        <v>37961</v>
      </c>
      <c r="B1889" s="8">
        <v>37961</v>
      </c>
      <c r="C1889" t="s">
        <v>509</v>
      </c>
      <c r="E1889" t="s">
        <v>207</v>
      </c>
      <c r="F1889" t="s">
        <v>2300</v>
      </c>
      <c r="G1889" t="s">
        <v>70</v>
      </c>
      <c r="H1889" t="s">
        <v>2101</v>
      </c>
      <c r="I1889" t="s">
        <v>2301</v>
      </c>
      <c r="J1889">
        <v>8</v>
      </c>
      <c r="K1889">
        <v>10000</v>
      </c>
      <c r="M1889">
        <v>2003</v>
      </c>
      <c r="N1889" t="s">
        <v>511</v>
      </c>
      <c r="P1889">
        <f>ROUNDDOWN(AL1889,0)</f>
        <v>4</v>
      </c>
      <c r="S1889">
        <v>1</v>
      </c>
      <c r="U1889">
        <v>2003</v>
      </c>
      <c r="Y1889">
        <v>3</v>
      </c>
      <c r="AH1889">
        <v>3</v>
      </c>
      <c r="AI1889">
        <v>3</v>
      </c>
      <c r="AJ1889">
        <v>1</v>
      </c>
      <c r="AK1889">
        <v>7220</v>
      </c>
      <c r="AL1889">
        <v>4.3</v>
      </c>
      <c r="AM1889" t="s">
        <v>70</v>
      </c>
      <c r="AN1889" t="str">
        <f>CHOOSE(AI1889, "Bottom 20%", "20%-40%", "40%-60%", "60%-80%", "Top 20%")</f>
        <v>40%-60%</v>
      </c>
      <c r="AP1889">
        <v>0</v>
      </c>
      <c r="AQ1889">
        <v>0</v>
      </c>
      <c r="AR1889">
        <v>1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1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</row>
    <row r="1890" spans="1:59">
      <c r="A1890" s="8">
        <v>38085</v>
      </c>
      <c r="B1890" s="8">
        <v>38085</v>
      </c>
      <c r="C1890" t="s">
        <v>1075</v>
      </c>
      <c r="E1890" t="s">
        <v>343</v>
      </c>
      <c r="F1890" t="s">
        <v>2302</v>
      </c>
      <c r="G1890" t="s">
        <v>70</v>
      </c>
      <c r="H1890" t="s">
        <v>2101</v>
      </c>
      <c r="J1890">
        <v>16</v>
      </c>
      <c r="K1890">
        <v>5000</v>
      </c>
      <c r="L1890">
        <v>4</v>
      </c>
      <c r="M1890">
        <v>2004</v>
      </c>
      <c r="N1890" t="s">
        <v>1077</v>
      </c>
      <c r="P1890">
        <f>ROUNDDOWN(AL1890,0)</f>
        <v>5</v>
      </c>
      <c r="S1890">
        <v>1</v>
      </c>
      <c r="U1890">
        <v>2004</v>
      </c>
      <c r="Z1890">
        <v>3</v>
      </c>
      <c r="AH1890">
        <v>2</v>
      </c>
      <c r="AI1890">
        <v>3</v>
      </c>
      <c r="AJ1890">
        <v>1</v>
      </c>
      <c r="AK1890">
        <v>9450</v>
      </c>
      <c r="AL1890">
        <v>5</v>
      </c>
      <c r="AM1890" t="s">
        <v>70</v>
      </c>
      <c r="AN1890" t="str">
        <f>CHOOSE(AI1890, "Bottom 20%", "20%-40%", "40%-60%", "60%-80%", "Top 20%")</f>
        <v>40%-60%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1</v>
      </c>
      <c r="AV1890">
        <v>0</v>
      </c>
      <c r="AW1890">
        <v>0</v>
      </c>
      <c r="AX1890">
        <v>0</v>
      </c>
      <c r="AY1890">
        <v>0</v>
      </c>
      <c r="AZ1890">
        <v>1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</row>
    <row r="1891" spans="1:59">
      <c r="A1891" s="8">
        <v>37635</v>
      </c>
      <c r="B1891" s="8">
        <v>37635</v>
      </c>
      <c r="C1891" t="s">
        <v>1075</v>
      </c>
      <c r="E1891" t="s">
        <v>343</v>
      </c>
      <c r="F1891" t="s">
        <v>2303</v>
      </c>
      <c r="G1891" t="s">
        <v>70</v>
      </c>
      <c r="H1891" t="s">
        <v>2101</v>
      </c>
      <c r="I1891" t="s">
        <v>2304</v>
      </c>
      <c r="J1891">
        <v>17</v>
      </c>
      <c r="K1891">
        <v>30000</v>
      </c>
      <c r="L1891">
        <v>30</v>
      </c>
      <c r="M1891">
        <v>2003</v>
      </c>
      <c r="N1891" t="s">
        <v>1077</v>
      </c>
      <c r="P1891">
        <f>ROUNDDOWN(AL1891,0)</f>
        <v>3</v>
      </c>
      <c r="S1891">
        <v>1</v>
      </c>
      <c r="U1891">
        <v>2003</v>
      </c>
      <c r="Y1891">
        <v>3</v>
      </c>
      <c r="AH1891">
        <v>2</v>
      </c>
      <c r="AI1891">
        <v>3</v>
      </c>
      <c r="AJ1891">
        <v>1</v>
      </c>
      <c r="AK1891">
        <v>1870</v>
      </c>
      <c r="AL1891">
        <v>3.7</v>
      </c>
      <c r="AM1891" t="s">
        <v>70</v>
      </c>
      <c r="AN1891" t="str">
        <f>CHOOSE(AI1891, "Bottom 20%", "20%-40%", "40%-60%", "60%-80%", "Top 20%")</f>
        <v>40%-60%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1</v>
      </c>
      <c r="AV1891">
        <v>0</v>
      </c>
      <c r="AW1891">
        <v>0</v>
      </c>
      <c r="AX1891">
        <v>0</v>
      </c>
      <c r="AY1891">
        <v>1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</row>
    <row r="1892" spans="1:59">
      <c r="A1892" s="8">
        <v>39239</v>
      </c>
      <c r="B1892" s="8">
        <v>39243</v>
      </c>
      <c r="C1892" t="s">
        <v>475</v>
      </c>
      <c r="E1892" t="s">
        <v>186</v>
      </c>
      <c r="F1892" t="s">
        <v>2305</v>
      </c>
      <c r="G1892" t="s">
        <v>70</v>
      </c>
      <c r="H1892" t="s">
        <v>2101</v>
      </c>
      <c r="I1892" t="s">
        <v>2306</v>
      </c>
      <c r="J1892">
        <v>12</v>
      </c>
      <c r="K1892">
        <v>160009</v>
      </c>
      <c r="M1892">
        <v>2007</v>
      </c>
      <c r="N1892" t="s">
        <v>477</v>
      </c>
      <c r="P1892">
        <f>ROUNDDOWN(AL1892,0)</f>
        <v>6</v>
      </c>
      <c r="S1892">
        <v>1</v>
      </c>
      <c r="U1892">
        <v>2007</v>
      </c>
      <c r="AC1892">
        <v>3</v>
      </c>
      <c r="AH1892">
        <v>4</v>
      </c>
      <c r="AI1892">
        <v>3</v>
      </c>
      <c r="AJ1892">
        <v>5</v>
      </c>
      <c r="AK1892">
        <v>373000</v>
      </c>
      <c r="AL1892">
        <v>6.4</v>
      </c>
      <c r="AM1892" t="s">
        <v>70</v>
      </c>
      <c r="AN1892" t="str">
        <f>CHOOSE(AI1892, "Bottom 20%", "20%-40%", "40%-60%", "60%-80%", "Top 20%")</f>
        <v>40%-60%</v>
      </c>
      <c r="AP1892">
        <v>0</v>
      </c>
      <c r="AQ1892">
        <v>0</v>
      </c>
      <c r="AR1892">
        <v>0</v>
      </c>
      <c r="AS1892">
        <v>1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1</v>
      </c>
      <c r="BD1892">
        <v>0</v>
      </c>
      <c r="BE1892">
        <v>0</v>
      </c>
      <c r="BF1892">
        <v>0</v>
      </c>
      <c r="BG1892">
        <v>0</v>
      </c>
    </row>
    <row r="1893" spans="1:59">
      <c r="A1893" s="8">
        <v>38644</v>
      </c>
      <c r="B1893" s="8">
        <v>38649</v>
      </c>
      <c r="C1893" t="s">
        <v>1608</v>
      </c>
      <c r="E1893" t="s">
        <v>207</v>
      </c>
      <c r="F1893" t="s">
        <v>2307</v>
      </c>
      <c r="G1893" t="s">
        <v>70</v>
      </c>
      <c r="H1893" t="s">
        <v>2101</v>
      </c>
      <c r="I1893" t="s">
        <v>2115</v>
      </c>
      <c r="J1893">
        <v>1</v>
      </c>
      <c r="K1893">
        <v>100</v>
      </c>
      <c r="L1893">
        <v>3.5</v>
      </c>
      <c r="M1893">
        <v>2005</v>
      </c>
      <c r="N1893" t="s">
        <v>1610</v>
      </c>
      <c r="P1893">
        <f>ROUNDDOWN(AL1893,0)</f>
        <v>5</v>
      </c>
      <c r="S1893">
        <v>1</v>
      </c>
      <c r="U1893">
        <v>2005</v>
      </c>
      <c r="AA1893">
        <v>3</v>
      </c>
      <c r="AH1893">
        <v>3</v>
      </c>
      <c r="AI1893">
        <v>3</v>
      </c>
      <c r="AJ1893">
        <v>6</v>
      </c>
      <c r="AK1893">
        <v>47850</v>
      </c>
      <c r="AL1893">
        <v>5.5</v>
      </c>
      <c r="AM1893" t="s">
        <v>70</v>
      </c>
      <c r="AN1893" t="str">
        <f>CHOOSE(AI1893, "Bottom 20%", "20%-40%", "40%-60%", "60%-80%", "Top 20%")</f>
        <v>40%-60%</v>
      </c>
      <c r="AP1893">
        <v>0</v>
      </c>
      <c r="AQ1893">
        <v>0</v>
      </c>
      <c r="AR1893">
        <v>1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1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</row>
    <row r="1894" spans="1:59">
      <c r="A1894" s="8">
        <v>39314</v>
      </c>
      <c r="B1894" s="8">
        <v>39314</v>
      </c>
      <c r="C1894" t="s">
        <v>1608</v>
      </c>
      <c r="E1894" t="s">
        <v>207</v>
      </c>
      <c r="F1894" t="s">
        <v>2308</v>
      </c>
      <c r="G1894" t="s">
        <v>70</v>
      </c>
      <c r="H1894" t="s">
        <v>2101</v>
      </c>
      <c r="I1894" t="s">
        <v>2113</v>
      </c>
      <c r="J1894">
        <v>4</v>
      </c>
      <c r="K1894">
        <v>33188</v>
      </c>
      <c r="L1894">
        <v>300</v>
      </c>
      <c r="M1894">
        <v>2007</v>
      </c>
      <c r="N1894" t="s">
        <v>1610</v>
      </c>
      <c r="P1894">
        <f>ROUNDDOWN(AL1894,0)</f>
        <v>4</v>
      </c>
      <c r="S1894">
        <v>1</v>
      </c>
      <c r="U1894">
        <v>2007</v>
      </c>
      <c r="AC1894">
        <v>3</v>
      </c>
      <c r="AH1894">
        <v>3</v>
      </c>
      <c r="AI1894">
        <v>3</v>
      </c>
      <c r="AJ1894">
        <v>1</v>
      </c>
      <c r="AK1894">
        <v>2560</v>
      </c>
      <c r="AL1894">
        <v>4.3</v>
      </c>
      <c r="AM1894" t="s">
        <v>70</v>
      </c>
      <c r="AN1894" t="str">
        <f>CHOOSE(AI1894, "Bottom 20%", "20%-40%", "40%-60%", "60%-80%", "Top 20%")</f>
        <v>40%-60%</v>
      </c>
      <c r="AP1894">
        <v>0</v>
      </c>
      <c r="AQ1894">
        <v>0</v>
      </c>
      <c r="AR1894">
        <v>1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1</v>
      </c>
      <c r="BD1894">
        <v>0</v>
      </c>
      <c r="BE1894">
        <v>0</v>
      </c>
      <c r="BF1894">
        <v>0</v>
      </c>
      <c r="BG1894">
        <v>0</v>
      </c>
    </row>
    <row r="1895" spans="1:59">
      <c r="A1895" s="8">
        <v>37610</v>
      </c>
      <c r="B1895" s="8">
        <v>37610</v>
      </c>
      <c r="C1895" t="s">
        <v>2309</v>
      </c>
      <c r="E1895" t="s">
        <v>186</v>
      </c>
      <c r="G1895" t="s">
        <v>70</v>
      </c>
      <c r="K1895">
        <v>500</v>
      </c>
      <c r="M1895">
        <v>2002</v>
      </c>
      <c r="N1895" t="s">
        <v>2310</v>
      </c>
      <c r="P1895">
        <f>ROUNDDOWN(AL1895,0)</f>
        <v>4</v>
      </c>
      <c r="S1895">
        <v>1</v>
      </c>
      <c r="U1895">
        <v>2002</v>
      </c>
      <c r="X1895">
        <v>3</v>
      </c>
      <c r="AH1895">
        <v>3</v>
      </c>
      <c r="AI1895">
        <v>3</v>
      </c>
      <c r="AJ1895">
        <v>1</v>
      </c>
      <c r="AK1895">
        <v>4210</v>
      </c>
      <c r="AL1895">
        <v>4.0999999999999996</v>
      </c>
      <c r="AM1895" t="s">
        <v>70</v>
      </c>
      <c r="AN1895" t="str">
        <f>CHOOSE(AI1895, "Bottom 20%", "20%-40%", "40%-60%", "60%-80%", "Top 20%")</f>
        <v>40%-60%</v>
      </c>
      <c r="AP1895">
        <v>0</v>
      </c>
      <c r="AQ1895">
        <v>0</v>
      </c>
      <c r="AR1895">
        <v>0</v>
      </c>
      <c r="AS1895">
        <v>1</v>
      </c>
      <c r="AT1895">
        <v>0</v>
      </c>
      <c r="AU1895">
        <v>0</v>
      </c>
      <c r="AV1895">
        <v>0</v>
      </c>
      <c r="AW1895">
        <v>0</v>
      </c>
      <c r="AX1895">
        <v>1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</row>
    <row r="1896" spans="1:59">
      <c r="A1896" s="8">
        <v>40335</v>
      </c>
      <c r="B1896" s="8">
        <v>40335</v>
      </c>
      <c r="C1896" t="s">
        <v>2311</v>
      </c>
      <c r="E1896" t="s">
        <v>186</v>
      </c>
      <c r="G1896" t="s">
        <v>70</v>
      </c>
      <c r="H1896" t="s">
        <v>2101</v>
      </c>
      <c r="I1896" t="s">
        <v>2121</v>
      </c>
      <c r="J1896">
        <v>16</v>
      </c>
      <c r="L1896">
        <v>1000</v>
      </c>
      <c r="M1896">
        <v>2010</v>
      </c>
      <c r="N1896" t="s">
        <v>2312</v>
      </c>
      <c r="P1896">
        <f>ROUNDDOWN(AL1896,0)</f>
        <v>5</v>
      </c>
      <c r="S1896">
        <v>1</v>
      </c>
      <c r="U1896">
        <v>2010</v>
      </c>
      <c r="AE1896">
        <v>3</v>
      </c>
      <c r="AF1896">
        <v>3</v>
      </c>
      <c r="AG1896">
        <v>3</v>
      </c>
      <c r="AH1896">
        <v>3</v>
      </c>
      <c r="AI1896">
        <v>3</v>
      </c>
      <c r="AJ1896">
        <v>1</v>
      </c>
      <c r="AK1896">
        <v>59030</v>
      </c>
      <c r="AL1896">
        <v>5.0999999999999996</v>
      </c>
      <c r="AM1896" t="s">
        <v>70</v>
      </c>
      <c r="AN1896" t="str">
        <f>CHOOSE(AI1896, "Bottom 20%", "20%-40%", "40%-60%", "60%-80%", "Top 20%")</f>
        <v>40%-60%</v>
      </c>
      <c r="AP1896">
        <v>0</v>
      </c>
      <c r="AQ1896">
        <v>0</v>
      </c>
      <c r="AR1896">
        <v>0</v>
      </c>
      <c r="AS1896">
        <v>1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1</v>
      </c>
      <c r="BG1896">
        <v>0</v>
      </c>
    </row>
    <row r="1897" spans="1:59">
      <c r="A1897" s="8">
        <v>37725</v>
      </c>
      <c r="B1897" s="8">
        <v>37730</v>
      </c>
      <c r="C1897" t="s">
        <v>2311</v>
      </c>
      <c r="E1897" t="s">
        <v>186</v>
      </c>
      <c r="F1897" t="s">
        <v>2313</v>
      </c>
      <c r="G1897" t="s">
        <v>70</v>
      </c>
      <c r="J1897">
        <v>30</v>
      </c>
      <c r="L1897">
        <v>1</v>
      </c>
      <c r="M1897">
        <v>2003</v>
      </c>
      <c r="N1897" t="s">
        <v>2312</v>
      </c>
      <c r="P1897">
        <f>ROUNDDOWN(AL1897,0)</f>
        <v>5</v>
      </c>
      <c r="S1897">
        <v>1</v>
      </c>
      <c r="U1897">
        <v>2003</v>
      </c>
      <c r="Y1897">
        <v>3</v>
      </c>
      <c r="AH1897">
        <v>3</v>
      </c>
      <c r="AI1897">
        <v>3</v>
      </c>
      <c r="AJ1897">
        <v>6</v>
      </c>
      <c r="AK1897">
        <v>23060</v>
      </c>
      <c r="AL1897">
        <v>5.0999999999999996</v>
      </c>
      <c r="AM1897" t="s">
        <v>70</v>
      </c>
      <c r="AN1897" t="str">
        <f>CHOOSE(AI1897, "Bottom 20%", "20%-40%", "40%-60%", "60%-80%", "Top 20%")</f>
        <v>40%-60%</v>
      </c>
      <c r="AP1897">
        <v>0</v>
      </c>
      <c r="AQ1897">
        <v>0</v>
      </c>
      <c r="AR1897">
        <v>0</v>
      </c>
      <c r="AS1897">
        <v>1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1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</row>
    <row r="1898" spans="1:59">
      <c r="A1898" s="8">
        <v>39239</v>
      </c>
      <c r="B1898" s="8">
        <v>39243</v>
      </c>
      <c r="C1898" t="s">
        <v>2311</v>
      </c>
      <c r="E1898" t="s">
        <v>186</v>
      </c>
      <c r="F1898" t="s">
        <v>2314</v>
      </c>
      <c r="G1898" t="s">
        <v>70</v>
      </c>
      <c r="H1898" t="s">
        <v>2101</v>
      </c>
      <c r="I1898" t="s">
        <v>2306</v>
      </c>
      <c r="J1898">
        <v>76</v>
      </c>
      <c r="K1898">
        <v>20000</v>
      </c>
      <c r="L1898">
        <v>3900</v>
      </c>
      <c r="M1898">
        <v>2007</v>
      </c>
      <c r="N1898" t="s">
        <v>2312</v>
      </c>
      <c r="P1898">
        <f>ROUNDDOWN(AL1898,0)</f>
        <v>6</v>
      </c>
      <c r="S1898">
        <v>1</v>
      </c>
      <c r="U1898">
        <v>2007</v>
      </c>
      <c r="AC1898">
        <v>3</v>
      </c>
      <c r="AH1898">
        <v>3</v>
      </c>
      <c r="AI1898">
        <v>3</v>
      </c>
      <c r="AJ1898">
        <v>5</v>
      </c>
      <c r="AK1898">
        <v>373000</v>
      </c>
      <c r="AL1898">
        <v>6.4</v>
      </c>
      <c r="AM1898" t="s">
        <v>70</v>
      </c>
      <c r="AN1898" t="str">
        <f>CHOOSE(AI1898, "Bottom 20%", "20%-40%", "40%-60%", "60%-80%", "Top 20%")</f>
        <v>40%-60%</v>
      </c>
      <c r="AP1898">
        <v>0</v>
      </c>
      <c r="AQ1898">
        <v>0</v>
      </c>
      <c r="AR1898">
        <v>0</v>
      </c>
      <c r="AS1898">
        <v>1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1</v>
      </c>
      <c r="BD1898">
        <v>0</v>
      </c>
      <c r="BE1898">
        <v>0</v>
      </c>
      <c r="BF1898">
        <v>0</v>
      </c>
      <c r="BG1898">
        <v>0</v>
      </c>
    </row>
    <row r="1899" spans="1:59">
      <c r="A1899" s="8">
        <v>38151</v>
      </c>
      <c r="B1899" s="8">
        <v>38153</v>
      </c>
      <c r="C1899" t="s">
        <v>699</v>
      </c>
      <c r="E1899" t="s">
        <v>233</v>
      </c>
      <c r="F1899" t="s">
        <v>2315</v>
      </c>
      <c r="G1899" t="s">
        <v>70</v>
      </c>
      <c r="J1899">
        <v>1</v>
      </c>
      <c r="K1899">
        <v>600</v>
      </c>
      <c r="M1899">
        <v>2004</v>
      </c>
      <c r="N1899" t="s">
        <v>701</v>
      </c>
      <c r="P1899">
        <f>ROUNDDOWN(AL1899,0)</f>
        <v>4</v>
      </c>
      <c r="S1899">
        <v>1</v>
      </c>
      <c r="U1899">
        <v>2004</v>
      </c>
      <c r="Z1899">
        <v>3</v>
      </c>
      <c r="AH1899">
        <v>3</v>
      </c>
      <c r="AI1899">
        <v>3</v>
      </c>
      <c r="AJ1899">
        <v>3</v>
      </c>
      <c r="AK1899">
        <v>26640</v>
      </c>
      <c r="AL1899">
        <v>4.9000000000000004</v>
      </c>
      <c r="AM1899" t="s">
        <v>70</v>
      </c>
      <c r="AN1899" t="str">
        <f>CHOOSE(AI1899, "Bottom 20%", "20%-40%", "40%-60%", "60%-80%", "Top 20%")</f>
        <v>40%-60%</v>
      </c>
      <c r="AP1899">
        <v>0</v>
      </c>
      <c r="AQ1899">
        <v>1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1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</row>
    <row r="1900" spans="1:59">
      <c r="A1900" s="8">
        <v>38127</v>
      </c>
      <c r="B1900" s="8">
        <v>38130</v>
      </c>
      <c r="C1900" t="s">
        <v>296</v>
      </c>
      <c r="E1900" t="s">
        <v>157</v>
      </c>
      <c r="F1900" t="s">
        <v>2316</v>
      </c>
      <c r="G1900" t="s">
        <v>70</v>
      </c>
      <c r="J1900">
        <v>13</v>
      </c>
      <c r="K1900">
        <v>5050</v>
      </c>
      <c r="M1900">
        <v>2004</v>
      </c>
      <c r="N1900" t="s">
        <v>298</v>
      </c>
      <c r="P1900">
        <f>ROUNDDOWN(AL1900,0)</f>
        <v>3</v>
      </c>
      <c r="S1900">
        <v>1</v>
      </c>
      <c r="U1900">
        <v>2004</v>
      </c>
      <c r="Z1900">
        <v>3</v>
      </c>
      <c r="AH1900">
        <v>3</v>
      </c>
      <c r="AI1900">
        <v>3</v>
      </c>
      <c r="AJ1900">
        <v>4</v>
      </c>
      <c r="AK1900">
        <v>530</v>
      </c>
      <c r="AL1900">
        <v>3.3</v>
      </c>
      <c r="AM1900" t="s">
        <v>70</v>
      </c>
      <c r="AN1900" t="str">
        <f>CHOOSE(AI1900, "Bottom 20%", "20%-40%", "40%-60%", "60%-80%", "Top 20%")</f>
        <v>40%-60%</v>
      </c>
      <c r="AP1900">
        <v>1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1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</row>
    <row r="1901" spans="1:59">
      <c r="A1901" s="8">
        <v>36759</v>
      </c>
      <c r="B1901" s="8">
        <v>36759</v>
      </c>
      <c r="C1901" t="s">
        <v>296</v>
      </c>
      <c r="E1901" t="s">
        <v>157</v>
      </c>
      <c r="F1901" t="s">
        <v>2317</v>
      </c>
      <c r="G1901" t="s">
        <v>70</v>
      </c>
      <c r="H1901" t="s">
        <v>2101</v>
      </c>
      <c r="I1901" t="s">
        <v>2141</v>
      </c>
      <c r="J1901">
        <v>2</v>
      </c>
      <c r="K1901">
        <v>41219</v>
      </c>
      <c r="M1901">
        <v>2000</v>
      </c>
      <c r="N1901" t="s">
        <v>298</v>
      </c>
      <c r="P1901">
        <f>ROUNDDOWN(AL1901,0)</f>
        <v>5</v>
      </c>
      <c r="S1901">
        <v>1</v>
      </c>
      <c r="U1901">
        <v>2000</v>
      </c>
      <c r="V1901">
        <v>3</v>
      </c>
      <c r="AH1901">
        <v>3</v>
      </c>
      <c r="AI1901">
        <v>3</v>
      </c>
      <c r="AJ1901">
        <v>1</v>
      </c>
      <c r="AK1901">
        <v>78210</v>
      </c>
      <c r="AL1901">
        <v>5.8</v>
      </c>
      <c r="AM1901" t="s">
        <v>70</v>
      </c>
      <c r="AN1901" t="str">
        <f>CHOOSE(AI1901, "Bottom 20%", "20%-40%", "40%-60%", "60%-80%", "Top 20%")</f>
        <v>40%-60%</v>
      </c>
      <c r="AP1901">
        <v>1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</row>
    <row r="1902" spans="1:59">
      <c r="A1902" s="8">
        <v>38142</v>
      </c>
      <c r="B1902" s="8">
        <v>38159</v>
      </c>
      <c r="C1902" t="s">
        <v>296</v>
      </c>
      <c r="E1902" t="s">
        <v>157</v>
      </c>
      <c r="F1902" t="s">
        <v>2318</v>
      </c>
      <c r="G1902" t="s">
        <v>70</v>
      </c>
      <c r="H1902" t="s">
        <v>2101</v>
      </c>
      <c r="I1902" t="s">
        <v>2319</v>
      </c>
      <c r="J1902">
        <v>1</v>
      </c>
      <c r="K1902">
        <v>4000</v>
      </c>
      <c r="M1902">
        <v>2004</v>
      </c>
      <c r="N1902" t="s">
        <v>298</v>
      </c>
      <c r="P1902">
        <f>ROUNDDOWN(AL1902,0)</f>
        <v>6</v>
      </c>
      <c r="S1902">
        <v>1</v>
      </c>
      <c r="U1902">
        <v>2004</v>
      </c>
      <c r="Z1902">
        <v>3</v>
      </c>
      <c r="AH1902">
        <v>3</v>
      </c>
      <c r="AI1902">
        <v>3</v>
      </c>
      <c r="AJ1902">
        <v>18</v>
      </c>
      <c r="AK1902">
        <v>62810</v>
      </c>
      <c r="AL1902">
        <v>6.1</v>
      </c>
      <c r="AM1902" t="s">
        <v>70</v>
      </c>
      <c r="AN1902" t="str">
        <f>CHOOSE(AI1902, "Bottom 20%", "20%-40%", "40%-60%", "60%-80%", "Top 20%")</f>
        <v>40%-60%</v>
      </c>
      <c r="AP1902">
        <v>1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1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</row>
    <row r="1903" spans="1:59">
      <c r="A1903" s="8">
        <v>39361</v>
      </c>
      <c r="B1903" s="8">
        <v>39365</v>
      </c>
      <c r="C1903" t="s">
        <v>444</v>
      </c>
      <c r="E1903" t="s">
        <v>157</v>
      </c>
      <c r="F1903" t="s">
        <v>2320</v>
      </c>
      <c r="G1903" t="s">
        <v>70</v>
      </c>
      <c r="H1903" t="s">
        <v>2101</v>
      </c>
      <c r="I1903" t="s">
        <v>2321</v>
      </c>
      <c r="J1903">
        <v>18</v>
      </c>
      <c r="K1903">
        <v>1067</v>
      </c>
      <c r="L1903">
        <v>35</v>
      </c>
      <c r="M1903">
        <v>2007</v>
      </c>
      <c r="N1903" t="s">
        <v>446</v>
      </c>
      <c r="P1903">
        <f>ROUNDDOWN(AL1903,0)</f>
        <v>5</v>
      </c>
      <c r="S1903">
        <v>1</v>
      </c>
      <c r="U1903">
        <v>2007</v>
      </c>
      <c r="AC1903">
        <v>3</v>
      </c>
      <c r="AI1903">
        <v>3</v>
      </c>
      <c r="AJ1903">
        <v>5</v>
      </c>
      <c r="AK1903">
        <v>34610</v>
      </c>
      <c r="AL1903">
        <v>5.2</v>
      </c>
      <c r="AM1903" t="s">
        <v>70</v>
      </c>
      <c r="AN1903" t="str">
        <f>CHOOSE(AI1903, "Bottom 20%", "20%-40%", "40%-60%", "60%-80%", "Top 20%")</f>
        <v>40%-60%</v>
      </c>
      <c r="AP1903">
        <v>1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1</v>
      </c>
      <c r="BD1903">
        <v>0</v>
      </c>
      <c r="BE1903">
        <v>0</v>
      </c>
      <c r="BF1903">
        <v>0</v>
      </c>
      <c r="BG1903">
        <v>0</v>
      </c>
    </row>
    <row r="1904" spans="1:59">
      <c r="A1904" s="8">
        <v>37851</v>
      </c>
      <c r="B1904" s="8">
        <v>37854</v>
      </c>
      <c r="C1904" t="s">
        <v>306</v>
      </c>
      <c r="E1904" t="s">
        <v>161</v>
      </c>
      <c r="F1904" t="s">
        <v>2322</v>
      </c>
      <c r="G1904" t="s">
        <v>70</v>
      </c>
      <c r="K1904">
        <v>600</v>
      </c>
      <c r="M1904">
        <v>2003</v>
      </c>
      <c r="N1904" t="s">
        <v>308</v>
      </c>
      <c r="P1904">
        <f>ROUNDDOWN(AL1904,0)</f>
        <v>3</v>
      </c>
      <c r="S1904">
        <v>1</v>
      </c>
      <c r="U1904">
        <v>2003</v>
      </c>
      <c r="Y1904">
        <v>3</v>
      </c>
      <c r="AH1904">
        <v>3</v>
      </c>
      <c r="AI1904">
        <v>3</v>
      </c>
      <c r="AJ1904">
        <v>4</v>
      </c>
      <c r="AK1904">
        <v>320</v>
      </c>
      <c r="AL1904">
        <v>3.1</v>
      </c>
      <c r="AM1904" t="s">
        <v>70</v>
      </c>
      <c r="AN1904" t="str">
        <f>CHOOSE(AI1904, "Bottom 20%", "20%-40%", "40%-60%", "60%-80%", "Top 20%")</f>
        <v>40%-60%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1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</row>
    <row r="1905" spans="1:59">
      <c r="A1905" s="8">
        <v>39766</v>
      </c>
      <c r="B1905" s="8">
        <v>39766</v>
      </c>
      <c r="C1905" t="s">
        <v>306</v>
      </c>
      <c r="E1905" t="s">
        <v>161</v>
      </c>
      <c r="F1905" t="s">
        <v>2323</v>
      </c>
      <c r="G1905" t="s">
        <v>70</v>
      </c>
      <c r="H1905" t="s">
        <v>2163</v>
      </c>
      <c r="J1905">
        <v>5</v>
      </c>
      <c r="K1905">
        <v>3576</v>
      </c>
      <c r="M1905">
        <v>2008</v>
      </c>
      <c r="N1905" t="s">
        <v>308</v>
      </c>
      <c r="P1905">
        <f>ROUNDDOWN(AL1905,0)</f>
        <v>5</v>
      </c>
      <c r="S1905">
        <v>1</v>
      </c>
      <c r="U1905">
        <v>2008</v>
      </c>
      <c r="AD1905">
        <v>3</v>
      </c>
      <c r="AH1905">
        <v>3</v>
      </c>
      <c r="AI1905">
        <v>3</v>
      </c>
      <c r="AJ1905">
        <v>1</v>
      </c>
      <c r="AK1905">
        <v>76450</v>
      </c>
      <c r="AL1905">
        <v>5.7</v>
      </c>
      <c r="AM1905" t="s">
        <v>70</v>
      </c>
      <c r="AN1905" t="str">
        <f>CHOOSE(AI1905, "Bottom 20%", "20%-40%", "40%-60%", "60%-80%", "Top 20%")</f>
        <v>40%-60%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1</v>
      </c>
      <c r="BE1905">
        <v>0</v>
      </c>
      <c r="BF1905">
        <v>0</v>
      </c>
      <c r="BG1905">
        <v>0</v>
      </c>
    </row>
    <row r="1906" spans="1:59">
      <c r="A1906" s="8">
        <v>40034</v>
      </c>
      <c r="B1906" s="8">
        <v>40035</v>
      </c>
      <c r="C1906" t="s">
        <v>200</v>
      </c>
      <c r="E1906" t="s">
        <v>157</v>
      </c>
      <c r="F1906" t="s">
        <v>2324</v>
      </c>
      <c r="G1906" t="s">
        <v>70</v>
      </c>
      <c r="H1906" t="s">
        <v>2101</v>
      </c>
      <c r="I1906" t="s">
        <v>2325</v>
      </c>
      <c r="J1906">
        <v>8</v>
      </c>
      <c r="K1906">
        <v>11000004</v>
      </c>
      <c r="L1906">
        <v>1415.5940000000001</v>
      </c>
      <c r="M1906">
        <v>2009</v>
      </c>
      <c r="N1906" t="s">
        <v>202</v>
      </c>
      <c r="P1906">
        <f>ROUNDDOWN(AL1906,0)</f>
        <v>5</v>
      </c>
      <c r="S1906">
        <v>1.5</v>
      </c>
      <c r="U1906">
        <v>2009</v>
      </c>
      <c r="AE1906">
        <v>3</v>
      </c>
      <c r="AF1906">
        <v>3</v>
      </c>
      <c r="AG1906">
        <v>3</v>
      </c>
      <c r="AH1906">
        <v>3</v>
      </c>
      <c r="AI1906">
        <v>3</v>
      </c>
      <c r="AJ1906">
        <v>2</v>
      </c>
      <c r="AK1906">
        <v>30540</v>
      </c>
      <c r="AL1906">
        <v>5.3</v>
      </c>
      <c r="AM1906" t="s">
        <v>70</v>
      </c>
      <c r="AN1906" t="str">
        <f>CHOOSE(AI1906, "Bottom 20%", "20%-40%", "40%-60%", "60%-80%", "Top 20%")</f>
        <v>40%-60%</v>
      </c>
      <c r="AP1906">
        <v>1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1</v>
      </c>
      <c r="BF1906">
        <v>0</v>
      </c>
      <c r="BG1906">
        <v>0</v>
      </c>
    </row>
    <row r="1907" spans="1:59">
      <c r="A1907" s="8">
        <v>39623</v>
      </c>
      <c r="B1907" s="8">
        <v>39626</v>
      </c>
      <c r="C1907" t="s">
        <v>200</v>
      </c>
      <c r="E1907" t="s">
        <v>157</v>
      </c>
      <c r="F1907" t="s">
        <v>2326</v>
      </c>
      <c r="G1907" t="s">
        <v>70</v>
      </c>
      <c r="H1907" t="s">
        <v>2101</v>
      </c>
      <c r="I1907" t="s">
        <v>2258</v>
      </c>
      <c r="J1907">
        <v>14</v>
      </c>
      <c r="K1907">
        <v>340000</v>
      </c>
      <c r="L1907">
        <v>175</v>
      </c>
      <c r="M1907">
        <v>2008</v>
      </c>
      <c r="N1907" t="s">
        <v>202</v>
      </c>
      <c r="P1907">
        <f>ROUNDDOWN(AL1907,0)</f>
        <v>6</v>
      </c>
      <c r="S1907">
        <v>1.5</v>
      </c>
      <c r="U1907">
        <v>2008</v>
      </c>
      <c r="AD1907">
        <v>3</v>
      </c>
      <c r="AH1907">
        <v>3</v>
      </c>
      <c r="AI1907">
        <v>3</v>
      </c>
      <c r="AJ1907">
        <v>4</v>
      </c>
      <c r="AK1907">
        <v>374000</v>
      </c>
      <c r="AL1907">
        <v>6.4</v>
      </c>
      <c r="AM1907" t="s">
        <v>70</v>
      </c>
      <c r="AN1907" t="str">
        <f>CHOOSE(AI1907, "Bottom 20%", "20%-40%", "40%-60%", "60%-80%", "Top 20%")</f>
        <v>40%-60%</v>
      </c>
      <c r="AP1907">
        <v>1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1</v>
      </c>
      <c r="BE1907">
        <v>0</v>
      </c>
      <c r="BF1907">
        <v>0</v>
      </c>
      <c r="BG1907">
        <v>0</v>
      </c>
    </row>
    <row r="1908" spans="1:59">
      <c r="A1908" s="8">
        <v>39312</v>
      </c>
      <c r="B1908" s="8">
        <v>39315</v>
      </c>
      <c r="C1908" t="s">
        <v>200</v>
      </c>
      <c r="E1908" t="s">
        <v>157</v>
      </c>
      <c r="F1908" t="s">
        <v>2327</v>
      </c>
      <c r="G1908" t="s">
        <v>70</v>
      </c>
      <c r="H1908" t="s">
        <v>2101</v>
      </c>
      <c r="I1908" t="s">
        <v>2251</v>
      </c>
      <c r="J1908">
        <v>39</v>
      </c>
      <c r="K1908">
        <v>8000000</v>
      </c>
      <c r="L1908">
        <v>890.55499999999995</v>
      </c>
      <c r="M1908">
        <v>2007</v>
      </c>
      <c r="N1908" t="s">
        <v>202</v>
      </c>
      <c r="P1908">
        <f>ROUNDDOWN(AL1908,0)</f>
        <v>6</v>
      </c>
      <c r="S1908">
        <v>1.5</v>
      </c>
      <c r="U1908">
        <v>2007</v>
      </c>
      <c r="AC1908">
        <v>3</v>
      </c>
      <c r="AH1908">
        <v>3</v>
      </c>
      <c r="AI1908">
        <v>3</v>
      </c>
      <c r="AJ1908">
        <v>4</v>
      </c>
      <c r="AK1908">
        <v>460400</v>
      </c>
      <c r="AL1908">
        <v>6.7</v>
      </c>
      <c r="AM1908" t="s">
        <v>70</v>
      </c>
      <c r="AN1908" t="str">
        <f>CHOOSE(AI1908, "Bottom 20%", "20%-40%", "40%-60%", "60%-80%", "Top 20%")</f>
        <v>40%-60%</v>
      </c>
      <c r="AP1908">
        <v>1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1</v>
      </c>
      <c r="BD1908">
        <v>0</v>
      </c>
      <c r="BE1908">
        <v>0</v>
      </c>
      <c r="BF1908">
        <v>0</v>
      </c>
      <c r="BG1908">
        <v>0</v>
      </c>
    </row>
    <row r="1909" spans="1:59">
      <c r="A1909" s="8">
        <v>37199</v>
      </c>
      <c r="B1909" s="8">
        <v>37199</v>
      </c>
      <c r="C1909" t="s">
        <v>1403</v>
      </c>
      <c r="E1909" t="s">
        <v>207</v>
      </c>
      <c r="F1909" t="s">
        <v>2328</v>
      </c>
      <c r="G1909" t="s">
        <v>70</v>
      </c>
      <c r="H1909" t="s">
        <v>2101</v>
      </c>
      <c r="I1909" t="s">
        <v>2329</v>
      </c>
      <c r="J1909">
        <v>5</v>
      </c>
      <c r="K1909">
        <v>5900012</v>
      </c>
      <c r="L1909">
        <v>100</v>
      </c>
      <c r="M1909">
        <v>2001</v>
      </c>
      <c r="N1909" t="s">
        <v>1405</v>
      </c>
      <c r="P1909">
        <f>ROUNDDOWN(AL1909,0)</f>
        <v>6</v>
      </c>
      <c r="S1909">
        <v>1.5</v>
      </c>
      <c r="U1909">
        <v>2001</v>
      </c>
      <c r="W1909">
        <v>3</v>
      </c>
      <c r="AH1909">
        <v>3</v>
      </c>
      <c r="AI1909">
        <v>3</v>
      </c>
      <c r="AJ1909">
        <v>1</v>
      </c>
      <c r="AK1909">
        <v>69950</v>
      </c>
      <c r="AL1909">
        <v>6.3</v>
      </c>
      <c r="AM1909" t="s">
        <v>70</v>
      </c>
      <c r="AN1909" t="str">
        <f>CHOOSE(AI1909, "Bottom 20%", "20%-40%", "40%-60%", "60%-80%", "Top 20%")</f>
        <v>40%-60%</v>
      </c>
      <c r="AP1909">
        <v>0</v>
      </c>
      <c r="AQ1909">
        <v>0</v>
      </c>
      <c r="AR1909">
        <v>1</v>
      </c>
      <c r="AS1909">
        <v>0</v>
      </c>
      <c r="AT1909">
        <v>0</v>
      </c>
      <c r="AU1909">
        <v>0</v>
      </c>
      <c r="AV1909">
        <v>0</v>
      </c>
      <c r="AW1909">
        <v>1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</row>
    <row r="1910" spans="1:59">
      <c r="A1910" s="8">
        <v>39689</v>
      </c>
      <c r="B1910" s="8">
        <v>39692</v>
      </c>
      <c r="C1910" t="s">
        <v>1403</v>
      </c>
      <c r="E1910" t="s">
        <v>207</v>
      </c>
      <c r="F1910" t="s">
        <v>2330</v>
      </c>
      <c r="G1910" t="s">
        <v>70</v>
      </c>
      <c r="H1910" t="s">
        <v>2101</v>
      </c>
      <c r="I1910" t="s">
        <v>2131</v>
      </c>
      <c r="K1910">
        <v>450019</v>
      </c>
      <c r="L1910">
        <v>2072</v>
      </c>
      <c r="M1910">
        <v>2008</v>
      </c>
      <c r="N1910" t="s">
        <v>1405</v>
      </c>
      <c r="P1910">
        <f>ROUNDDOWN(AL1910,0)</f>
        <v>5</v>
      </c>
      <c r="S1910">
        <v>1.5</v>
      </c>
      <c r="U1910">
        <v>2008</v>
      </c>
      <c r="AD1910">
        <v>3</v>
      </c>
      <c r="AH1910">
        <v>3</v>
      </c>
      <c r="AI1910">
        <v>3</v>
      </c>
      <c r="AJ1910">
        <v>4</v>
      </c>
      <c r="AK1910">
        <v>33220</v>
      </c>
      <c r="AL1910">
        <v>5.2</v>
      </c>
      <c r="AM1910" t="s">
        <v>70</v>
      </c>
      <c r="AN1910" t="str">
        <f>CHOOSE(AI1910, "Bottom 20%", "20%-40%", "40%-60%", "60%-80%", "Top 20%")</f>
        <v>40%-60%</v>
      </c>
      <c r="AP1910">
        <v>0</v>
      </c>
      <c r="AQ1910">
        <v>0</v>
      </c>
      <c r="AR1910">
        <v>1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1</v>
      </c>
      <c r="BE1910">
        <v>0</v>
      </c>
      <c r="BF1910">
        <v>0</v>
      </c>
      <c r="BG1910">
        <v>0</v>
      </c>
    </row>
    <row r="1911" spans="1:59">
      <c r="A1911" s="8">
        <v>40450</v>
      </c>
      <c r="B1911" s="8">
        <v>40451</v>
      </c>
      <c r="C1911" t="s">
        <v>1608</v>
      </c>
      <c r="E1911" t="s">
        <v>207</v>
      </c>
      <c r="F1911" t="s">
        <v>2331</v>
      </c>
      <c r="G1911" t="s">
        <v>70</v>
      </c>
      <c r="H1911" t="s">
        <v>2101</v>
      </c>
      <c r="I1911" t="s">
        <v>2332</v>
      </c>
      <c r="J1911">
        <v>15</v>
      </c>
      <c r="K1911">
        <v>2506</v>
      </c>
      <c r="L1911">
        <v>150</v>
      </c>
      <c r="M1911">
        <v>2010</v>
      </c>
      <c r="N1911" t="s">
        <v>1610</v>
      </c>
      <c r="P1911">
        <f>ROUNDDOWN(AL1911,0)</f>
        <v>5</v>
      </c>
      <c r="S1911">
        <v>1.5</v>
      </c>
      <c r="U1911">
        <v>2010</v>
      </c>
      <c r="AE1911">
        <v>3</v>
      </c>
      <c r="AF1911">
        <v>3</v>
      </c>
      <c r="AG1911">
        <v>3</v>
      </c>
      <c r="AH1911">
        <v>3</v>
      </c>
      <c r="AI1911">
        <v>3</v>
      </c>
      <c r="AJ1911">
        <v>2</v>
      </c>
      <c r="AK1911">
        <v>6786.59</v>
      </c>
      <c r="AL1911">
        <v>5</v>
      </c>
      <c r="AM1911" t="s">
        <v>70</v>
      </c>
      <c r="AN1911" t="str">
        <f>CHOOSE(AI1911, "Bottom 20%", "20%-40%", "40%-60%", "60%-80%", "Top 20%")</f>
        <v>40%-60%</v>
      </c>
      <c r="AP1911">
        <v>0</v>
      </c>
      <c r="AQ1911">
        <v>0</v>
      </c>
      <c r="AR1911">
        <v>1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1</v>
      </c>
      <c r="BG1911">
        <v>0</v>
      </c>
    </row>
    <row r="1912" spans="1:59">
      <c r="A1912" s="8">
        <v>37201</v>
      </c>
      <c r="B1912" s="8">
        <v>37201</v>
      </c>
      <c r="C1912" t="s">
        <v>1608</v>
      </c>
      <c r="E1912" t="s">
        <v>207</v>
      </c>
      <c r="G1912" t="s">
        <v>70</v>
      </c>
      <c r="H1912" t="s">
        <v>2101</v>
      </c>
      <c r="I1912" t="s">
        <v>2247</v>
      </c>
      <c r="J1912">
        <v>1</v>
      </c>
      <c r="K1912">
        <v>200</v>
      </c>
      <c r="L1912">
        <v>55.487000000000002</v>
      </c>
      <c r="M1912">
        <v>2001</v>
      </c>
      <c r="N1912" t="s">
        <v>1610</v>
      </c>
      <c r="P1912">
        <f>ROUNDDOWN(AL1912,0)</f>
        <v>6</v>
      </c>
      <c r="S1912">
        <v>1.5</v>
      </c>
      <c r="U1912">
        <v>2001</v>
      </c>
      <c r="W1912">
        <v>3</v>
      </c>
      <c r="AH1912">
        <v>3</v>
      </c>
      <c r="AI1912">
        <v>3</v>
      </c>
      <c r="AJ1912">
        <v>1</v>
      </c>
      <c r="AK1912">
        <v>69950</v>
      </c>
      <c r="AL1912">
        <v>6.3</v>
      </c>
      <c r="AM1912" t="s">
        <v>70</v>
      </c>
      <c r="AN1912" t="str">
        <f>CHOOSE(AI1912, "Bottom 20%", "20%-40%", "40%-60%", "60%-80%", "Top 20%")</f>
        <v>40%-60%</v>
      </c>
      <c r="AP1912">
        <v>0</v>
      </c>
      <c r="AQ1912">
        <v>0</v>
      </c>
      <c r="AR1912">
        <v>1</v>
      </c>
      <c r="AS1912">
        <v>0</v>
      </c>
      <c r="AT1912">
        <v>0</v>
      </c>
      <c r="AU1912">
        <v>0</v>
      </c>
      <c r="AV1912">
        <v>0</v>
      </c>
      <c r="AW1912">
        <v>1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</row>
    <row r="1913" spans="1:59">
      <c r="A1913" s="8">
        <v>39570</v>
      </c>
      <c r="B1913" s="8">
        <v>39571</v>
      </c>
      <c r="C1913" t="s">
        <v>296</v>
      </c>
      <c r="E1913" t="s">
        <v>157</v>
      </c>
      <c r="F1913" t="s">
        <v>2333</v>
      </c>
      <c r="G1913" t="s">
        <v>70</v>
      </c>
      <c r="H1913" t="s">
        <v>2101</v>
      </c>
      <c r="I1913" t="s">
        <v>2133</v>
      </c>
      <c r="K1913">
        <v>1000</v>
      </c>
      <c r="M1913">
        <v>2008</v>
      </c>
      <c r="N1913" t="s">
        <v>298</v>
      </c>
      <c r="P1913">
        <f>ROUNDDOWN(AL1913,0)</f>
        <v>6</v>
      </c>
      <c r="S1913">
        <v>1.5</v>
      </c>
      <c r="U1913">
        <v>2008</v>
      </c>
      <c r="AD1913">
        <v>3</v>
      </c>
      <c r="AH1913">
        <v>3</v>
      </c>
      <c r="AI1913">
        <v>3</v>
      </c>
      <c r="AJ1913">
        <v>2</v>
      </c>
      <c r="AK1913">
        <v>79130</v>
      </c>
      <c r="AL1913">
        <v>6.4</v>
      </c>
      <c r="AM1913" t="s">
        <v>70</v>
      </c>
      <c r="AN1913" t="str">
        <f>CHOOSE(AI1913, "Bottom 20%", "20%-40%", "40%-60%", "60%-80%", "Top 20%")</f>
        <v>40%-60%</v>
      </c>
      <c r="AP1913">
        <v>1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1</v>
      </c>
      <c r="BE1913">
        <v>0</v>
      </c>
      <c r="BF1913">
        <v>0</v>
      </c>
      <c r="BG1913">
        <v>0</v>
      </c>
    </row>
    <row r="1914" spans="1:59">
      <c r="A1914" s="8">
        <v>38621</v>
      </c>
      <c r="B1914" s="8">
        <v>38625</v>
      </c>
      <c r="C1914" t="s">
        <v>296</v>
      </c>
      <c r="E1914" t="s">
        <v>157</v>
      </c>
      <c r="F1914" t="s">
        <v>2334</v>
      </c>
      <c r="G1914" t="s">
        <v>70</v>
      </c>
      <c r="H1914" t="s">
        <v>2101</v>
      </c>
      <c r="I1914" t="s">
        <v>2179</v>
      </c>
      <c r="J1914">
        <v>10</v>
      </c>
      <c r="K1914">
        <v>2000</v>
      </c>
      <c r="L1914">
        <v>20</v>
      </c>
      <c r="M1914">
        <v>2005</v>
      </c>
      <c r="N1914" t="s">
        <v>298</v>
      </c>
      <c r="P1914">
        <f>ROUNDDOWN(AL1914,0)</f>
        <v>6</v>
      </c>
      <c r="S1914">
        <v>1.5</v>
      </c>
      <c r="U1914">
        <v>2005</v>
      </c>
      <c r="AA1914">
        <v>3</v>
      </c>
      <c r="AH1914">
        <v>3</v>
      </c>
      <c r="AI1914">
        <v>3</v>
      </c>
      <c r="AJ1914">
        <v>5</v>
      </c>
      <c r="AK1914">
        <v>492000</v>
      </c>
      <c r="AL1914">
        <v>6.9</v>
      </c>
      <c r="AM1914" t="s">
        <v>70</v>
      </c>
      <c r="AN1914" t="str">
        <f>CHOOSE(AI1914, "Bottom 20%", "20%-40%", "40%-60%", "60%-80%", "Top 20%")</f>
        <v>40%-60%</v>
      </c>
      <c r="AP1914">
        <v>1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1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</row>
    <row r="1915" spans="1:59">
      <c r="A1915" s="8">
        <v>39311</v>
      </c>
      <c r="B1915" s="8">
        <v>39318</v>
      </c>
      <c r="C1915" t="s">
        <v>444</v>
      </c>
      <c r="E1915" t="s">
        <v>157</v>
      </c>
      <c r="F1915" t="s">
        <v>2335</v>
      </c>
      <c r="G1915" t="s">
        <v>70</v>
      </c>
      <c r="H1915" t="s">
        <v>2101</v>
      </c>
      <c r="I1915" t="s">
        <v>2251</v>
      </c>
      <c r="K1915">
        <v>1812</v>
      </c>
      <c r="L1915">
        <v>25</v>
      </c>
      <c r="M1915">
        <v>2007</v>
      </c>
      <c r="N1915" t="s">
        <v>446</v>
      </c>
      <c r="P1915">
        <f>ROUNDDOWN(AL1915,0)</f>
        <v>6</v>
      </c>
      <c r="S1915">
        <v>1.5</v>
      </c>
      <c r="U1915">
        <v>2007</v>
      </c>
      <c r="AC1915">
        <v>3</v>
      </c>
      <c r="AI1915">
        <v>3</v>
      </c>
      <c r="AJ1915">
        <v>8</v>
      </c>
      <c r="AK1915">
        <v>460400</v>
      </c>
      <c r="AL1915">
        <v>6.7</v>
      </c>
      <c r="AM1915" t="s">
        <v>70</v>
      </c>
      <c r="AN1915" t="str">
        <f>CHOOSE(AI1915, "Bottom 20%", "20%-40%", "40%-60%", "60%-80%", "Top 20%")</f>
        <v>40%-60%</v>
      </c>
      <c r="AP1915">
        <v>1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1</v>
      </c>
      <c r="BD1915">
        <v>0</v>
      </c>
      <c r="BE1915">
        <v>0</v>
      </c>
      <c r="BF1915">
        <v>0</v>
      </c>
      <c r="BG1915">
        <v>0</v>
      </c>
    </row>
    <row r="1916" spans="1:59">
      <c r="A1916" s="8">
        <v>39715</v>
      </c>
      <c r="B1916" s="8">
        <v>39716</v>
      </c>
      <c r="C1916" t="s">
        <v>200</v>
      </c>
      <c r="E1916" t="s">
        <v>157</v>
      </c>
      <c r="F1916" t="s">
        <v>2336</v>
      </c>
      <c r="G1916" t="s">
        <v>70</v>
      </c>
      <c r="H1916" t="s">
        <v>2101</v>
      </c>
      <c r="I1916" t="s">
        <v>2282</v>
      </c>
      <c r="J1916">
        <v>12</v>
      </c>
      <c r="L1916">
        <v>824</v>
      </c>
      <c r="M1916">
        <v>2008</v>
      </c>
      <c r="N1916" t="s">
        <v>202</v>
      </c>
      <c r="P1916">
        <f>ROUNDDOWN(AL1916,0)</f>
        <v>5</v>
      </c>
      <c r="S1916">
        <v>2</v>
      </c>
      <c r="U1916">
        <v>2008</v>
      </c>
      <c r="AD1916">
        <v>3</v>
      </c>
      <c r="AH1916">
        <v>3</v>
      </c>
      <c r="AI1916">
        <v>3</v>
      </c>
      <c r="AJ1916">
        <v>2</v>
      </c>
      <c r="AK1916">
        <v>58980</v>
      </c>
      <c r="AL1916">
        <v>5.8</v>
      </c>
      <c r="AM1916" t="s">
        <v>70</v>
      </c>
      <c r="AN1916" t="str">
        <f>CHOOSE(AI1916, "Bottom 20%", "20%-40%", "40%-60%", "60%-80%", "Top 20%")</f>
        <v>40%-60%</v>
      </c>
      <c r="AP1916">
        <v>1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1</v>
      </c>
      <c r="BE1916">
        <v>0</v>
      </c>
      <c r="BF1916">
        <v>0</v>
      </c>
      <c r="BG1916">
        <v>0</v>
      </c>
    </row>
    <row r="1917" spans="1:59">
      <c r="A1917" s="8">
        <v>39657</v>
      </c>
      <c r="B1917" s="8">
        <v>39668</v>
      </c>
      <c r="C1917" t="s">
        <v>200</v>
      </c>
      <c r="E1917" t="s">
        <v>157</v>
      </c>
      <c r="F1917" t="s">
        <v>2337</v>
      </c>
      <c r="G1917" t="s">
        <v>70</v>
      </c>
      <c r="H1917" t="s">
        <v>2101</v>
      </c>
      <c r="I1917" t="s">
        <v>2284</v>
      </c>
      <c r="J1917">
        <v>1</v>
      </c>
      <c r="K1917">
        <v>93006</v>
      </c>
      <c r="L1917">
        <v>73</v>
      </c>
      <c r="M1917">
        <v>2008</v>
      </c>
      <c r="N1917" t="s">
        <v>202</v>
      </c>
      <c r="P1917">
        <f>ROUNDDOWN(AL1917,0)</f>
        <v>7</v>
      </c>
      <c r="S1917">
        <v>2</v>
      </c>
      <c r="U1917">
        <v>2008</v>
      </c>
      <c r="AD1917">
        <v>3</v>
      </c>
      <c r="AH1917">
        <v>3</v>
      </c>
      <c r="AI1917">
        <v>3</v>
      </c>
      <c r="AJ1917">
        <v>12</v>
      </c>
      <c r="AK1917">
        <v>533900</v>
      </c>
      <c r="AL1917">
        <v>7.1</v>
      </c>
      <c r="AM1917" t="s">
        <v>70</v>
      </c>
      <c r="AN1917" t="str">
        <f>CHOOSE(AI1917, "Bottom 20%", "20%-40%", "40%-60%", "60%-80%", "Top 20%")</f>
        <v>40%-60%</v>
      </c>
      <c r="AP1917">
        <v>1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1</v>
      </c>
      <c r="BE1917">
        <v>0</v>
      </c>
      <c r="BF1917">
        <v>0</v>
      </c>
      <c r="BG1917">
        <v>0</v>
      </c>
    </row>
    <row r="1918" spans="1:59">
      <c r="A1918" s="8">
        <v>40124</v>
      </c>
      <c r="B1918" s="8">
        <v>40126</v>
      </c>
      <c r="C1918" t="s">
        <v>293</v>
      </c>
      <c r="E1918" t="s">
        <v>207</v>
      </c>
      <c r="F1918" t="s">
        <v>2338</v>
      </c>
      <c r="G1918" t="s">
        <v>70</v>
      </c>
      <c r="H1918" t="s">
        <v>2101</v>
      </c>
      <c r="I1918" t="s">
        <v>2339</v>
      </c>
      <c r="J1918">
        <v>275</v>
      </c>
      <c r="K1918">
        <v>90000</v>
      </c>
      <c r="L1918">
        <v>939</v>
      </c>
      <c r="M1918">
        <v>2009</v>
      </c>
      <c r="N1918" t="s">
        <v>295</v>
      </c>
      <c r="P1918">
        <f>ROUNDDOWN(AL1918,0)</f>
        <v>4</v>
      </c>
      <c r="S1918">
        <v>2</v>
      </c>
      <c r="U1918">
        <v>2009</v>
      </c>
      <c r="AE1918">
        <v>3</v>
      </c>
      <c r="AF1918">
        <v>3</v>
      </c>
      <c r="AG1918">
        <v>3</v>
      </c>
      <c r="AH1918">
        <v>3</v>
      </c>
      <c r="AI1918">
        <v>3</v>
      </c>
      <c r="AJ1918">
        <v>3</v>
      </c>
      <c r="AK1918">
        <v>5541</v>
      </c>
      <c r="AL1918">
        <v>4.5</v>
      </c>
      <c r="AM1918" t="s">
        <v>70</v>
      </c>
      <c r="AN1918" t="str">
        <f>CHOOSE(AI1918, "Bottom 20%", "20%-40%", "40%-60%", "60%-80%", "Top 20%")</f>
        <v>40%-60%</v>
      </c>
      <c r="AP1918">
        <v>0</v>
      </c>
      <c r="AQ1918">
        <v>0</v>
      </c>
      <c r="AR1918">
        <v>1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1</v>
      </c>
      <c r="BF1918">
        <v>0</v>
      </c>
      <c r="BG1918">
        <v>0</v>
      </c>
    </row>
    <row r="1919" spans="1:59">
      <c r="A1919" s="8">
        <v>40439</v>
      </c>
      <c r="B1919" s="8">
        <v>40441</v>
      </c>
      <c r="C1919" t="s">
        <v>444</v>
      </c>
      <c r="E1919" t="s">
        <v>157</v>
      </c>
      <c r="F1919" t="s">
        <v>2340</v>
      </c>
      <c r="G1919" t="s">
        <v>70</v>
      </c>
      <c r="H1919" t="s">
        <v>2101</v>
      </c>
      <c r="I1919" t="s">
        <v>2341</v>
      </c>
      <c r="J1919">
        <v>2</v>
      </c>
      <c r="K1919">
        <v>100</v>
      </c>
      <c r="L1919">
        <v>63.1</v>
      </c>
      <c r="M1919">
        <v>2010</v>
      </c>
      <c r="N1919" t="s">
        <v>446</v>
      </c>
      <c r="P1919">
        <f>ROUNDDOWN(AL1919,0)</f>
        <v>4</v>
      </c>
      <c r="S1919">
        <v>2</v>
      </c>
      <c r="U1919">
        <v>2010</v>
      </c>
      <c r="AE1919">
        <v>3</v>
      </c>
      <c r="AF1919">
        <v>3</v>
      </c>
      <c r="AG1919">
        <v>3</v>
      </c>
      <c r="AI1919">
        <v>3</v>
      </c>
      <c r="AJ1919">
        <v>3</v>
      </c>
      <c r="AK1919">
        <v>6726.25</v>
      </c>
      <c r="AL1919">
        <v>4.5999999999999996</v>
      </c>
      <c r="AM1919" t="s">
        <v>70</v>
      </c>
      <c r="AN1919" t="str">
        <f>CHOOSE(AI1919, "Bottom 20%", "20%-40%", "40%-60%", "60%-80%", "Top 20%")</f>
        <v>40%-60%</v>
      </c>
      <c r="AP1919">
        <v>1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1</v>
      </c>
      <c r="BG1919">
        <v>0</v>
      </c>
    </row>
    <row r="1920" spans="1:59">
      <c r="A1920" s="8">
        <v>39647</v>
      </c>
      <c r="B1920" s="8">
        <v>39648</v>
      </c>
      <c r="C1920" t="s">
        <v>444</v>
      </c>
      <c r="E1920" t="s">
        <v>157</v>
      </c>
      <c r="F1920" t="s">
        <v>2342</v>
      </c>
      <c r="G1920" t="s">
        <v>70</v>
      </c>
      <c r="H1920" t="s">
        <v>2101</v>
      </c>
      <c r="I1920" t="s">
        <v>2343</v>
      </c>
      <c r="J1920">
        <v>26</v>
      </c>
      <c r="K1920">
        <v>8</v>
      </c>
      <c r="L1920">
        <v>16</v>
      </c>
      <c r="M1920">
        <v>2008</v>
      </c>
      <c r="N1920" t="s">
        <v>446</v>
      </c>
      <c r="P1920">
        <f>ROUNDDOWN(AL1920,0)</f>
        <v>4</v>
      </c>
      <c r="S1920">
        <v>2</v>
      </c>
      <c r="U1920">
        <v>2008</v>
      </c>
      <c r="AD1920">
        <v>3</v>
      </c>
      <c r="AI1920">
        <v>3</v>
      </c>
      <c r="AJ1920">
        <v>2</v>
      </c>
      <c r="AK1920">
        <v>17090</v>
      </c>
      <c r="AL1920">
        <v>4.5</v>
      </c>
      <c r="AM1920" t="s">
        <v>70</v>
      </c>
      <c r="AN1920" t="str">
        <f>CHOOSE(AI1920, "Bottom 20%", "20%-40%", "40%-60%", "60%-80%", "Top 20%")</f>
        <v>40%-60%</v>
      </c>
      <c r="AP1920">
        <v>1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1</v>
      </c>
      <c r="BE1920">
        <v>0</v>
      </c>
      <c r="BF1920">
        <v>0</v>
      </c>
      <c r="BG1920">
        <v>0</v>
      </c>
    </row>
    <row r="1921" spans="1:59">
      <c r="A1921" s="8">
        <v>37936</v>
      </c>
      <c r="B1921" s="8">
        <v>37938</v>
      </c>
      <c r="C1921" t="s">
        <v>560</v>
      </c>
      <c r="E1921" t="s">
        <v>207</v>
      </c>
      <c r="F1921" t="s">
        <v>2344</v>
      </c>
      <c r="G1921" t="s">
        <v>70</v>
      </c>
      <c r="H1921" t="s">
        <v>2163</v>
      </c>
      <c r="J1921">
        <v>12</v>
      </c>
      <c r="K1921">
        <v>900</v>
      </c>
      <c r="M1921">
        <v>2003</v>
      </c>
      <c r="N1921" t="s">
        <v>562</v>
      </c>
      <c r="P1921">
        <f>ROUNDDOWN(AL1921,0)</f>
        <v>6</v>
      </c>
      <c r="S1921">
        <v>1</v>
      </c>
      <c r="U1921">
        <v>2003</v>
      </c>
      <c r="Y1921">
        <v>4</v>
      </c>
      <c r="AH1921">
        <v>4</v>
      </c>
      <c r="AI1921">
        <v>4</v>
      </c>
      <c r="AJ1921">
        <v>3</v>
      </c>
      <c r="AK1921">
        <v>297700</v>
      </c>
      <c r="AL1921">
        <v>6</v>
      </c>
      <c r="AM1921" t="s">
        <v>70</v>
      </c>
      <c r="AN1921" t="str">
        <f>CHOOSE(AI1921, "Bottom 20%", "20%-40%", "40%-60%", "60%-80%", "Top 20%")</f>
        <v>60%-80%</v>
      </c>
      <c r="AP1921">
        <v>0</v>
      </c>
      <c r="AQ1921">
        <v>0</v>
      </c>
      <c r="AR1921">
        <v>1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1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</row>
    <row r="1922" spans="1:59">
      <c r="A1922" s="8">
        <v>39383</v>
      </c>
      <c r="B1922" s="8">
        <v>39388</v>
      </c>
      <c r="C1922" t="s">
        <v>2345</v>
      </c>
      <c r="E1922" t="s">
        <v>207</v>
      </c>
      <c r="F1922" t="s">
        <v>2346</v>
      </c>
      <c r="G1922" t="s">
        <v>70</v>
      </c>
      <c r="H1922" t="s">
        <v>2101</v>
      </c>
      <c r="I1922" t="s">
        <v>2109</v>
      </c>
      <c r="J1922">
        <v>1</v>
      </c>
      <c r="K1922">
        <v>7000</v>
      </c>
      <c r="M1922">
        <v>2007</v>
      </c>
      <c r="N1922" t="s">
        <v>2347</v>
      </c>
      <c r="P1922">
        <f>ROUNDDOWN(AL1922,0)</f>
        <v>6</v>
      </c>
      <c r="S1922">
        <v>1</v>
      </c>
      <c r="U1922">
        <v>2007</v>
      </c>
      <c r="AC1922">
        <v>4</v>
      </c>
      <c r="AH1922">
        <v>4</v>
      </c>
      <c r="AI1922">
        <v>4</v>
      </c>
      <c r="AJ1922">
        <v>6</v>
      </c>
      <c r="AK1922">
        <v>89900</v>
      </c>
      <c r="AL1922">
        <v>6.1</v>
      </c>
      <c r="AM1922" t="s">
        <v>70</v>
      </c>
      <c r="AN1922" t="str">
        <f>CHOOSE(AI1922, "Bottom 20%", "20%-40%", "40%-60%", "60%-80%", "Top 20%")</f>
        <v>60%-80%</v>
      </c>
      <c r="AP1922">
        <v>0</v>
      </c>
      <c r="AQ1922">
        <v>0</v>
      </c>
      <c r="AR1922">
        <v>1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1</v>
      </c>
      <c r="BD1922">
        <v>0</v>
      </c>
      <c r="BE1922">
        <v>0</v>
      </c>
      <c r="BF1922">
        <v>0</v>
      </c>
      <c r="BG1922">
        <v>0</v>
      </c>
    </row>
    <row r="1923" spans="1:59">
      <c r="A1923" s="8">
        <v>37163</v>
      </c>
      <c r="B1923" s="8">
        <v>37168</v>
      </c>
      <c r="C1923" t="s">
        <v>313</v>
      </c>
      <c r="E1923" t="s">
        <v>207</v>
      </c>
      <c r="F1923" t="s">
        <v>2348</v>
      </c>
      <c r="G1923" t="s">
        <v>70</v>
      </c>
      <c r="H1923" t="s">
        <v>2163</v>
      </c>
      <c r="J1923">
        <v>13</v>
      </c>
      <c r="K1923">
        <v>3400</v>
      </c>
      <c r="M1923">
        <v>2001</v>
      </c>
      <c r="N1923" t="s">
        <v>315</v>
      </c>
      <c r="P1923">
        <f>ROUNDDOWN(AL1923,0)</f>
        <v>6</v>
      </c>
      <c r="S1923">
        <v>1</v>
      </c>
      <c r="U1923">
        <v>2001</v>
      </c>
      <c r="W1923">
        <v>4</v>
      </c>
      <c r="AH1923">
        <v>4</v>
      </c>
      <c r="AI1923">
        <v>4</v>
      </c>
      <c r="AJ1923">
        <v>6</v>
      </c>
      <c r="AK1923">
        <v>619700</v>
      </c>
      <c r="AL1923">
        <v>6.6</v>
      </c>
      <c r="AM1923" t="s">
        <v>70</v>
      </c>
      <c r="AN1923" t="str">
        <f>CHOOSE(AI1923, "Bottom 20%", "20%-40%", "40%-60%", "60%-80%", "Top 20%")</f>
        <v>60%-80%</v>
      </c>
      <c r="AP1923">
        <v>0</v>
      </c>
      <c r="AQ1923">
        <v>0</v>
      </c>
      <c r="AR1923">
        <v>1</v>
      </c>
      <c r="AS1923">
        <v>0</v>
      </c>
      <c r="AT1923">
        <v>0</v>
      </c>
      <c r="AU1923">
        <v>0</v>
      </c>
      <c r="AV1923">
        <v>0</v>
      </c>
      <c r="AW1923">
        <v>1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</row>
    <row r="1924" spans="1:59">
      <c r="A1924" s="8">
        <v>39315</v>
      </c>
      <c r="B1924" s="8">
        <v>39318</v>
      </c>
      <c r="C1924" t="s">
        <v>571</v>
      </c>
      <c r="E1924" t="s">
        <v>207</v>
      </c>
      <c r="G1924" t="s">
        <v>70</v>
      </c>
      <c r="H1924" t="s">
        <v>2101</v>
      </c>
      <c r="I1924" t="s">
        <v>2113</v>
      </c>
      <c r="J1924">
        <v>2</v>
      </c>
      <c r="K1924">
        <v>7530</v>
      </c>
      <c r="L1924">
        <v>20</v>
      </c>
      <c r="M1924">
        <v>2007</v>
      </c>
      <c r="N1924" t="s">
        <v>572</v>
      </c>
      <c r="P1924">
        <f>ROUNDDOWN(AL1924,0)</f>
        <v>4</v>
      </c>
      <c r="S1924">
        <v>1</v>
      </c>
      <c r="U1924">
        <v>2007</v>
      </c>
      <c r="AC1924">
        <v>4</v>
      </c>
      <c r="AH1924">
        <v>4</v>
      </c>
      <c r="AI1924">
        <v>4</v>
      </c>
      <c r="AJ1924">
        <v>4</v>
      </c>
      <c r="AK1924">
        <v>2560</v>
      </c>
      <c r="AL1924">
        <v>4.3</v>
      </c>
      <c r="AM1924" t="s">
        <v>70</v>
      </c>
      <c r="AN1924" t="str">
        <f>CHOOSE(AI1924, "Bottom 20%", "20%-40%", "40%-60%", "60%-80%", "Top 20%")</f>
        <v>60%-80%</v>
      </c>
      <c r="AP1924">
        <v>0</v>
      </c>
      <c r="AQ1924">
        <v>0</v>
      </c>
      <c r="AR1924">
        <v>1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1</v>
      </c>
      <c r="BD1924">
        <v>0</v>
      </c>
      <c r="BE1924">
        <v>0</v>
      </c>
      <c r="BF1924">
        <v>0</v>
      </c>
      <c r="BG1924">
        <v>0</v>
      </c>
    </row>
    <row r="1925" spans="1:59">
      <c r="A1925" s="8">
        <v>38165</v>
      </c>
      <c r="B1925" s="8">
        <v>38166</v>
      </c>
      <c r="C1925" t="s">
        <v>2349</v>
      </c>
      <c r="E1925" t="s">
        <v>343</v>
      </c>
      <c r="F1925" t="s">
        <v>2350</v>
      </c>
      <c r="G1925" t="s">
        <v>70</v>
      </c>
      <c r="H1925" t="s">
        <v>2101</v>
      </c>
      <c r="I1925" t="s">
        <v>2351</v>
      </c>
      <c r="J1925">
        <v>4</v>
      </c>
      <c r="K1925">
        <v>500</v>
      </c>
      <c r="M1925">
        <v>2004</v>
      </c>
      <c r="N1925" t="s">
        <v>2352</v>
      </c>
      <c r="P1925">
        <f>ROUNDDOWN(AL1925,0)</f>
        <v>3</v>
      </c>
      <c r="S1925">
        <v>1</v>
      </c>
      <c r="U1925">
        <v>2004</v>
      </c>
      <c r="Z1925">
        <v>4</v>
      </c>
      <c r="AH1925">
        <v>3</v>
      </c>
      <c r="AI1925">
        <v>4</v>
      </c>
      <c r="AJ1925">
        <v>2</v>
      </c>
      <c r="AK1925">
        <v>650</v>
      </c>
      <c r="AL1925">
        <v>3.1</v>
      </c>
      <c r="AM1925" t="s">
        <v>70</v>
      </c>
      <c r="AN1925" t="str">
        <f>CHOOSE(AI1925, "Bottom 20%", "20%-40%", "40%-60%", "60%-80%", "Top 20%")</f>
        <v>60%-80%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1</v>
      </c>
      <c r="AV1925">
        <v>0</v>
      </c>
      <c r="AW1925">
        <v>0</v>
      </c>
      <c r="AX1925">
        <v>0</v>
      </c>
      <c r="AY1925">
        <v>0</v>
      </c>
      <c r="AZ1925">
        <v>1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</row>
    <row r="1926" spans="1:59">
      <c r="A1926" s="8">
        <v>37529</v>
      </c>
      <c r="B1926" s="8">
        <v>37529</v>
      </c>
      <c r="C1926" t="s">
        <v>1608</v>
      </c>
      <c r="E1926" t="s">
        <v>207</v>
      </c>
      <c r="F1926" t="s">
        <v>2353</v>
      </c>
      <c r="G1926" t="s">
        <v>70</v>
      </c>
      <c r="H1926" t="s">
        <v>2101</v>
      </c>
      <c r="I1926" t="s">
        <v>2354</v>
      </c>
      <c r="J1926">
        <v>4</v>
      </c>
      <c r="K1926">
        <v>1500</v>
      </c>
      <c r="L1926">
        <v>0.03</v>
      </c>
      <c r="M1926">
        <v>2002</v>
      </c>
      <c r="N1926" t="s">
        <v>1610</v>
      </c>
      <c r="P1926">
        <f>ROUNDDOWN(AL1926,0)</f>
        <v>5</v>
      </c>
      <c r="S1926">
        <v>1</v>
      </c>
      <c r="U1926">
        <v>2002</v>
      </c>
      <c r="X1926">
        <v>4</v>
      </c>
      <c r="AH1926">
        <v>3</v>
      </c>
      <c r="AI1926">
        <v>4</v>
      </c>
      <c r="AJ1926">
        <v>1</v>
      </c>
      <c r="AK1926">
        <v>20040</v>
      </c>
      <c r="AL1926">
        <v>5.3</v>
      </c>
      <c r="AM1926" t="s">
        <v>70</v>
      </c>
      <c r="AN1926" t="str">
        <f>CHOOSE(AI1926, "Bottom 20%", "20%-40%", "40%-60%", "60%-80%", "Top 20%")</f>
        <v>60%-80%</v>
      </c>
      <c r="AP1926">
        <v>0</v>
      </c>
      <c r="AQ1926">
        <v>0</v>
      </c>
      <c r="AR1926">
        <v>1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1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</row>
    <row r="1927" spans="1:59">
      <c r="A1927" s="8">
        <v>39015</v>
      </c>
      <c r="B1927" s="8">
        <v>39018</v>
      </c>
      <c r="C1927" t="s">
        <v>580</v>
      </c>
      <c r="E1927" t="s">
        <v>581</v>
      </c>
      <c r="F1927" t="s">
        <v>2355</v>
      </c>
      <c r="G1927" t="s">
        <v>70</v>
      </c>
      <c r="H1927" t="s">
        <v>2101</v>
      </c>
      <c r="I1927" t="s">
        <v>2356</v>
      </c>
      <c r="J1927">
        <v>4</v>
      </c>
      <c r="K1927">
        <v>20000</v>
      </c>
      <c r="M1927">
        <v>2006</v>
      </c>
      <c r="N1927" t="s">
        <v>583</v>
      </c>
      <c r="P1927">
        <f>ROUNDDOWN(AL1927,0)</f>
        <v>5</v>
      </c>
      <c r="S1927">
        <v>1</v>
      </c>
      <c r="U1927">
        <v>2006</v>
      </c>
      <c r="AB1927">
        <v>4</v>
      </c>
      <c r="AH1927">
        <v>4</v>
      </c>
      <c r="AI1927">
        <v>4</v>
      </c>
      <c r="AJ1927">
        <v>4</v>
      </c>
      <c r="AK1927">
        <v>55700</v>
      </c>
      <c r="AL1927">
        <v>5.3</v>
      </c>
      <c r="AM1927" t="s">
        <v>70</v>
      </c>
      <c r="AN1927" t="str">
        <f>CHOOSE(AI1927, "Bottom 20%", "20%-40%", "40%-60%", "60%-80%", "Top 20%")</f>
        <v>60%-80%</v>
      </c>
      <c r="AP1927">
        <v>0</v>
      </c>
      <c r="AQ1927">
        <v>0</v>
      </c>
      <c r="AR1927">
        <v>0</v>
      </c>
      <c r="AS1927">
        <v>0</v>
      </c>
      <c r="AT1927">
        <v>1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1</v>
      </c>
      <c r="BC1927">
        <v>0</v>
      </c>
      <c r="BD1927">
        <v>0</v>
      </c>
      <c r="BE1927">
        <v>0</v>
      </c>
      <c r="BF1927">
        <v>0</v>
      </c>
      <c r="BG1927">
        <v>0</v>
      </c>
    </row>
    <row r="1928" spans="1:59">
      <c r="A1928" s="8">
        <v>37519</v>
      </c>
      <c r="B1928" s="8">
        <v>37519</v>
      </c>
      <c r="C1928" t="s">
        <v>580</v>
      </c>
      <c r="E1928" t="s">
        <v>581</v>
      </c>
      <c r="F1928" t="s">
        <v>2357</v>
      </c>
      <c r="G1928" t="s">
        <v>70</v>
      </c>
      <c r="H1928" t="s">
        <v>2101</v>
      </c>
      <c r="I1928" t="s">
        <v>2298</v>
      </c>
      <c r="J1928">
        <v>13</v>
      </c>
      <c r="K1928">
        <v>500030</v>
      </c>
      <c r="L1928">
        <v>640</v>
      </c>
      <c r="M1928">
        <v>2002</v>
      </c>
      <c r="N1928" t="s">
        <v>583</v>
      </c>
      <c r="P1928">
        <f>ROUNDDOWN(AL1928,0)</f>
        <v>5</v>
      </c>
      <c r="S1928">
        <v>1</v>
      </c>
      <c r="U1928">
        <v>2002</v>
      </c>
      <c r="X1928">
        <v>4</v>
      </c>
      <c r="AH1928">
        <v>4</v>
      </c>
      <c r="AI1928">
        <v>4</v>
      </c>
      <c r="AJ1928">
        <v>1</v>
      </c>
      <c r="AK1928">
        <v>48800</v>
      </c>
      <c r="AL1928">
        <v>5.6</v>
      </c>
      <c r="AM1928" t="s">
        <v>70</v>
      </c>
      <c r="AN1928" t="str">
        <f>CHOOSE(AI1928, "Bottom 20%", "20%-40%", "40%-60%", "60%-80%", "Top 20%")</f>
        <v>60%-80%</v>
      </c>
      <c r="AP1928">
        <v>0</v>
      </c>
      <c r="AQ1928">
        <v>0</v>
      </c>
      <c r="AR1928">
        <v>0</v>
      </c>
      <c r="AS1928">
        <v>0</v>
      </c>
      <c r="AT1928">
        <v>1</v>
      </c>
      <c r="AU1928">
        <v>0</v>
      </c>
      <c r="AV1928">
        <v>0</v>
      </c>
      <c r="AW1928">
        <v>0</v>
      </c>
      <c r="AX1928">
        <v>1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</row>
    <row r="1929" spans="1:59">
      <c r="A1929" s="8">
        <v>38644</v>
      </c>
      <c r="B1929" s="8">
        <v>38649</v>
      </c>
      <c r="C1929" t="s">
        <v>580</v>
      </c>
      <c r="E1929" t="s">
        <v>581</v>
      </c>
      <c r="F1929" t="s">
        <v>2358</v>
      </c>
      <c r="G1929" t="s">
        <v>70</v>
      </c>
      <c r="H1929" t="s">
        <v>2101</v>
      </c>
      <c r="I1929" t="s">
        <v>2115</v>
      </c>
      <c r="J1929">
        <v>7</v>
      </c>
      <c r="K1929">
        <v>1000000</v>
      </c>
      <c r="L1929">
        <v>5000</v>
      </c>
      <c r="M1929">
        <v>2005</v>
      </c>
      <c r="N1929" t="s">
        <v>583</v>
      </c>
      <c r="P1929">
        <f>ROUNDDOWN(AL1929,0)</f>
        <v>5</v>
      </c>
      <c r="S1929">
        <v>1</v>
      </c>
      <c r="U1929">
        <v>2005</v>
      </c>
      <c r="AA1929">
        <v>4</v>
      </c>
      <c r="AH1929">
        <v>4</v>
      </c>
      <c r="AI1929">
        <v>4</v>
      </c>
      <c r="AJ1929">
        <v>6</v>
      </c>
      <c r="AK1929">
        <v>47850</v>
      </c>
      <c r="AL1929">
        <v>5.5</v>
      </c>
      <c r="AM1929" t="s">
        <v>70</v>
      </c>
      <c r="AN1929" t="str">
        <f>CHOOSE(AI1929, "Bottom 20%", "20%-40%", "40%-60%", "60%-80%", "Top 20%")</f>
        <v>60%-80%</v>
      </c>
      <c r="AP1929">
        <v>0</v>
      </c>
      <c r="AQ1929">
        <v>0</v>
      </c>
      <c r="AR1929">
        <v>0</v>
      </c>
      <c r="AS1929">
        <v>0</v>
      </c>
      <c r="AT1929">
        <v>1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1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</row>
    <row r="1930" spans="1:59">
      <c r="A1930" s="8">
        <v>39315</v>
      </c>
      <c r="B1930" s="8">
        <v>39318</v>
      </c>
      <c r="C1930" t="s">
        <v>580</v>
      </c>
      <c r="E1930" t="s">
        <v>581</v>
      </c>
      <c r="F1930" t="s">
        <v>2359</v>
      </c>
      <c r="G1930" t="s">
        <v>70</v>
      </c>
      <c r="H1930" t="s">
        <v>2101</v>
      </c>
      <c r="I1930" t="s">
        <v>2113</v>
      </c>
      <c r="J1930">
        <v>9</v>
      </c>
      <c r="K1930">
        <v>140000</v>
      </c>
      <c r="L1930">
        <v>600</v>
      </c>
      <c r="M1930">
        <v>2007</v>
      </c>
      <c r="N1930" t="s">
        <v>583</v>
      </c>
      <c r="P1930">
        <f>ROUNDDOWN(AL1930,0)</f>
        <v>4</v>
      </c>
      <c r="S1930">
        <v>1</v>
      </c>
      <c r="U1930">
        <v>2007</v>
      </c>
      <c r="AC1930">
        <v>4</v>
      </c>
      <c r="AH1930">
        <v>4</v>
      </c>
      <c r="AI1930">
        <v>4</v>
      </c>
      <c r="AJ1930">
        <v>4</v>
      </c>
      <c r="AK1930">
        <v>2560</v>
      </c>
      <c r="AL1930">
        <v>4.3</v>
      </c>
      <c r="AM1930" t="s">
        <v>70</v>
      </c>
      <c r="AN1930" t="str">
        <f>CHOOSE(AI1930, "Bottom 20%", "20%-40%", "40%-60%", "60%-80%", "Top 20%")</f>
        <v>60%-80%</v>
      </c>
      <c r="AP1930">
        <v>0</v>
      </c>
      <c r="AQ1930">
        <v>0</v>
      </c>
      <c r="AR1930">
        <v>0</v>
      </c>
      <c r="AS1930">
        <v>0</v>
      </c>
      <c r="AT1930">
        <v>1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1</v>
      </c>
      <c r="BD1930">
        <v>0</v>
      </c>
      <c r="BE1930">
        <v>0</v>
      </c>
      <c r="BF1930">
        <v>0</v>
      </c>
      <c r="BG1930">
        <v>0</v>
      </c>
    </row>
    <row r="1931" spans="1:59">
      <c r="A1931" s="8">
        <v>37158</v>
      </c>
      <c r="B1931" s="8">
        <v>37166</v>
      </c>
      <c r="C1931" t="s">
        <v>580</v>
      </c>
      <c r="E1931" t="s">
        <v>581</v>
      </c>
      <c r="F1931" t="s">
        <v>2360</v>
      </c>
      <c r="G1931" t="s">
        <v>70</v>
      </c>
      <c r="H1931" t="s">
        <v>2101</v>
      </c>
      <c r="I1931" t="s">
        <v>2361</v>
      </c>
      <c r="J1931">
        <v>3</v>
      </c>
      <c r="K1931">
        <v>3800</v>
      </c>
      <c r="L1931">
        <v>400</v>
      </c>
      <c r="M1931">
        <v>2001</v>
      </c>
      <c r="N1931" t="s">
        <v>583</v>
      </c>
      <c r="P1931">
        <f>ROUNDDOWN(AL1931,0)</f>
        <v>5</v>
      </c>
      <c r="S1931">
        <v>1</v>
      </c>
      <c r="U1931">
        <v>2001</v>
      </c>
      <c r="W1931">
        <v>4</v>
      </c>
      <c r="AH1931">
        <v>4</v>
      </c>
      <c r="AI1931">
        <v>4</v>
      </c>
      <c r="AJ1931">
        <v>9</v>
      </c>
      <c r="AK1931">
        <v>35720</v>
      </c>
      <c r="AL1931">
        <v>5.5</v>
      </c>
      <c r="AM1931" t="s">
        <v>70</v>
      </c>
      <c r="AN1931" t="str">
        <f>CHOOSE(AI1931, "Bottom 20%", "20%-40%", "40%-60%", "60%-80%", "Top 20%")</f>
        <v>60%-80%</v>
      </c>
      <c r="AP1931">
        <v>0</v>
      </c>
      <c r="AQ1931">
        <v>0</v>
      </c>
      <c r="AR1931">
        <v>0</v>
      </c>
      <c r="AS1931">
        <v>0</v>
      </c>
      <c r="AT1931">
        <v>1</v>
      </c>
      <c r="AU1931">
        <v>0</v>
      </c>
      <c r="AV1931">
        <v>0</v>
      </c>
      <c r="AW1931">
        <v>1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</row>
    <row r="1932" spans="1:59">
      <c r="A1932" s="8">
        <v>38532</v>
      </c>
      <c r="B1932" s="8">
        <v>38533</v>
      </c>
      <c r="C1932" t="s">
        <v>580</v>
      </c>
      <c r="E1932" t="s">
        <v>581</v>
      </c>
      <c r="F1932" t="s">
        <v>2362</v>
      </c>
      <c r="G1932" t="s">
        <v>70</v>
      </c>
      <c r="H1932" t="s">
        <v>2101</v>
      </c>
      <c r="I1932" t="s">
        <v>2363</v>
      </c>
      <c r="J1932">
        <v>2</v>
      </c>
      <c r="K1932">
        <v>15000</v>
      </c>
      <c r="L1932">
        <v>10</v>
      </c>
      <c r="M1932">
        <v>2005</v>
      </c>
      <c r="N1932" t="s">
        <v>583</v>
      </c>
      <c r="P1932">
        <f>ROUNDDOWN(AL1932,0)</f>
        <v>3</v>
      </c>
      <c r="S1932">
        <v>1</v>
      </c>
      <c r="U1932">
        <v>2005</v>
      </c>
      <c r="AA1932">
        <v>4</v>
      </c>
      <c r="AH1932">
        <v>4</v>
      </c>
      <c r="AI1932">
        <v>4</v>
      </c>
      <c r="AJ1932">
        <v>2</v>
      </c>
      <c r="AK1932">
        <v>970</v>
      </c>
      <c r="AL1932">
        <v>3.3</v>
      </c>
      <c r="AM1932" t="s">
        <v>70</v>
      </c>
      <c r="AN1932" t="str">
        <f>CHOOSE(AI1932, "Bottom 20%", "20%-40%", "40%-60%", "60%-80%", "Top 20%")</f>
        <v>60%-80%</v>
      </c>
      <c r="AP1932">
        <v>0</v>
      </c>
      <c r="AQ1932">
        <v>0</v>
      </c>
      <c r="AR1932">
        <v>0</v>
      </c>
      <c r="AS1932">
        <v>0</v>
      </c>
      <c r="AT1932">
        <v>1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1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</row>
    <row r="1933" spans="1:59">
      <c r="A1933" s="8">
        <v>36790</v>
      </c>
      <c r="B1933" s="8">
        <v>36790</v>
      </c>
      <c r="C1933" t="s">
        <v>580</v>
      </c>
      <c r="E1933" t="s">
        <v>581</v>
      </c>
      <c r="F1933" t="s">
        <v>2364</v>
      </c>
      <c r="G1933" t="s">
        <v>70</v>
      </c>
      <c r="H1933" t="s">
        <v>2163</v>
      </c>
      <c r="I1933" t="s">
        <v>2365</v>
      </c>
      <c r="J1933">
        <v>8</v>
      </c>
      <c r="K1933">
        <v>300</v>
      </c>
      <c r="M1933">
        <v>2000</v>
      </c>
      <c r="N1933" t="s">
        <v>583</v>
      </c>
      <c r="P1933">
        <f>ROUNDDOWN(AL1933,0)</f>
        <v>4</v>
      </c>
      <c r="S1933">
        <v>1</v>
      </c>
      <c r="U1933">
        <v>2000</v>
      </c>
      <c r="V1933">
        <v>4</v>
      </c>
      <c r="AH1933">
        <v>4</v>
      </c>
      <c r="AI1933">
        <v>4</v>
      </c>
      <c r="AJ1933">
        <v>1</v>
      </c>
      <c r="AK1933">
        <v>12760</v>
      </c>
      <c r="AL1933">
        <v>4.7</v>
      </c>
      <c r="AM1933" t="s">
        <v>70</v>
      </c>
      <c r="AN1933" t="str">
        <f>CHOOSE(AI1933, "Bottom 20%", "20%-40%", "40%-60%", "60%-80%", "Top 20%")</f>
        <v>60%-80%</v>
      </c>
      <c r="AP1933">
        <v>0</v>
      </c>
      <c r="AQ1933">
        <v>0</v>
      </c>
      <c r="AR1933">
        <v>0</v>
      </c>
      <c r="AS1933">
        <v>0</v>
      </c>
      <c r="AT1933">
        <v>1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</row>
    <row r="1934" spans="1:59">
      <c r="A1934" s="8">
        <v>37886</v>
      </c>
      <c r="B1934" s="8">
        <v>37886</v>
      </c>
      <c r="C1934" t="s">
        <v>580</v>
      </c>
      <c r="E1934" t="s">
        <v>581</v>
      </c>
      <c r="F1934" t="s">
        <v>2366</v>
      </c>
      <c r="G1934" t="s">
        <v>70</v>
      </c>
      <c r="H1934" t="s">
        <v>2101</v>
      </c>
      <c r="I1934" t="s">
        <v>2367</v>
      </c>
      <c r="J1934">
        <v>2</v>
      </c>
      <c r="K1934">
        <v>6000</v>
      </c>
      <c r="L1934">
        <v>100</v>
      </c>
      <c r="M1934">
        <v>2003</v>
      </c>
      <c r="N1934" t="s">
        <v>583</v>
      </c>
      <c r="P1934">
        <f>ROUNDDOWN(AL1934,0)</f>
        <v>6</v>
      </c>
      <c r="S1934">
        <v>1</v>
      </c>
      <c r="U1934">
        <v>2003</v>
      </c>
      <c r="Y1934">
        <v>4</v>
      </c>
      <c r="AH1934">
        <v>4</v>
      </c>
      <c r="AI1934">
        <v>4</v>
      </c>
      <c r="AJ1934">
        <v>1</v>
      </c>
      <c r="AK1934">
        <v>114000</v>
      </c>
      <c r="AL1934">
        <v>6.1</v>
      </c>
      <c r="AM1934" t="s">
        <v>70</v>
      </c>
      <c r="AN1934" t="str">
        <f>CHOOSE(AI1934, "Bottom 20%", "20%-40%", "40%-60%", "60%-80%", "Top 20%")</f>
        <v>60%-80%</v>
      </c>
      <c r="AP1934">
        <v>0</v>
      </c>
      <c r="AQ1934">
        <v>0</v>
      </c>
      <c r="AR1934">
        <v>0</v>
      </c>
      <c r="AS1934">
        <v>0</v>
      </c>
      <c r="AT1934">
        <v>1</v>
      </c>
      <c r="AU1934">
        <v>0</v>
      </c>
      <c r="AV1934">
        <v>0</v>
      </c>
      <c r="AW1934">
        <v>0</v>
      </c>
      <c r="AX1934">
        <v>0</v>
      </c>
      <c r="AY1934">
        <v>1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</row>
    <row r="1935" spans="1:59">
      <c r="A1935" s="8">
        <v>38962</v>
      </c>
      <c r="B1935" s="8">
        <v>38964</v>
      </c>
      <c r="C1935" t="s">
        <v>580</v>
      </c>
      <c r="E1935" t="s">
        <v>581</v>
      </c>
      <c r="F1935" t="s">
        <v>2368</v>
      </c>
      <c r="G1935" t="s">
        <v>70</v>
      </c>
      <c r="H1935" t="s">
        <v>2101</v>
      </c>
      <c r="I1935" t="s">
        <v>2369</v>
      </c>
      <c r="J1935">
        <v>7</v>
      </c>
      <c r="K1935">
        <v>10000</v>
      </c>
      <c r="M1935">
        <v>2006</v>
      </c>
      <c r="N1935" t="s">
        <v>583</v>
      </c>
      <c r="P1935">
        <f>ROUNDDOWN(AL1935,0)</f>
        <v>4</v>
      </c>
      <c r="S1935">
        <v>1</v>
      </c>
      <c r="U1935">
        <v>2006</v>
      </c>
      <c r="AB1935">
        <v>4</v>
      </c>
      <c r="AH1935">
        <v>4</v>
      </c>
      <c r="AI1935">
        <v>4</v>
      </c>
      <c r="AJ1935">
        <v>3</v>
      </c>
      <c r="AK1935">
        <v>25150</v>
      </c>
      <c r="AL1935">
        <v>4.9000000000000004</v>
      </c>
      <c r="AM1935" t="s">
        <v>70</v>
      </c>
      <c r="AN1935" t="str">
        <f>CHOOSE(AI1935, "Bottom 20%", "20%-40%", "40%-60%", "60%-80%", "Top 20%")</f>
        <v>60%-80%</v>
      </c>
      <c r="AP1935">
        <v>0</v>
      </c>
      <c r="AQ1935">
        <v>0</v>
      </c>
      <c r="AR1935">
        <v>0</v>
      </c>
      <c r="AS1935">
        <v>0</v>
      </c>
      <c r="AT1935">
        <v>1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1</v>
      </c>
      <c r="BC1935">
        <v>0</v>
      </c>
      <c r="BD1935">
        <v>0</v>
      </c>
      <c r="BE1935">
        <v>0</v>
      </c>
      <c r="BF1935">
        <v>0</v>
      </c>
      <c r="BG1935">
        <v>0</v>
      </c>
    </row>
    <row r="1936" spans="1:59">
      <c r="A1936" s="8">
        <v>38976</v>
      </c>
      <c r="B1936" s="8">
        <v>38978</v>
      </c>
      <c r="C1936" t="s">
        <v>580</v>
      </c>
      <c r="E1936" t="s">
        <v>581</v>
      </c>
      <c r="F1936" t="s">
        <v>2370</v>
      </c>
      <c r="G1936" t="s">
        <v>70</v>
      </c>
      <c r="H1936" t="s">
        <v>2101</v>
      </c>
      <c r="I1936" t="s">
        <v>2371</v>
      </c>
      <c r="J1936">
        <v>4</v>
      </c>
      <c r="K1936">
        <v>240700</v>
      </c>
      <c r="L1936">
        <v>2.7</v>
      </c>
      <c r="M1936">
        <v>2006</v>
      </c>
      <c r="N1936" t="s">
        <v>583</v>
      </c>
      <c r="P1936">
        <f>ROUNDDOWN(AL1936,0)</f>
        <v>5</v>
      </c>
      <c r="S1936">
        <v>1</v>
      </c>
      <c r="U1936">
        <v>2006</v>
      </c>
      <c r="AB1936">
        <v>4</v>
      </c>
      <c r="AH1936">
        <v>4</v>
      </c>
      <c r="AI1936">
        <v>4</v>
      </c>
      <c r="AJ1936">
        <v>3</v>
      </c>
      <c r="AK1936">
        <v>44310</v>
      </c>
      <c r="AL1936">
        <v>5.0999999999999996</v>
      </c>
      <c r="AM1936" t="s">
        <v>70</v>
      </c>
      <c r="AN1936" t="str">
        <f>CHOOSE(AI1936, "Bottom 20%", "20%-40%", "40%-60%", "60%-80%", "Top 20%")</f>
        <v>60%-80%</v>
      </c>
      <c r="AP1936">
        <v>0</v>
      </c>
      <c r="AQ1936">
        <v>0</v>
      </c>
      <c r="AR1936">
        <v>0</v>
      </c>
      <c r="AS1936">
        <v>0</v>
      </c>
      <c r="AT1936">
        <v>1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1</v>
      </c>
      <c r="BC1936">
        <v>0</v>
      </c>
      <c r="BD1936">
        <v>0</v>
      </c>
      <c r="BE1936">
        <v>0</v>
      </c>
      <c r="BF1936">
        <v>0</v>
      </c>
      <c r="BG1936">
        <v>0</v>
      </c>
    </row>
    <row r="1937" spans="1:59">
      <c r="A1937" s="8">
        <v>39353</v>
      </c>
      <c r="B1937" s="8">
        <v>39356</v>
      </c>
      <c r="C1937" t="s">
        <v>580</v>
      </c>
      <c r="E1937" t="s">
        <v>581</v>
      </c>
      <c r="F1937" t="s">
        <v>2372</v>
      </c>
      <c r="G1937" t="s">
        <v>70</v>
      </c>
      <c r="H1937" t="s">
        <v>2101</v>
      </c>
      <c r="I1937" t="s">
        <v>2373</v>
      </c>
      <c r="J1937">
        <v>5</v>
      </c>
      <c r="K1937">
        <v>33000</v>
      </c>
      <c r="M1937">
        <v>2007</v>
      </c>
      <c r="N1937" t="s">
        <v>583</v>
      </c>
      <c r="P1937">
        <f>ROUNDDOWN(AL1937,0)</f>
        <v>5</v>
      </c>
      <c r="S1937">
        <v>1</v>
      </c>
      <c r="U1937">
        <v>2007</v>
      </c>
      <c r="AC1937">
        <v>4</v>
      </c>
      <c r="AH1937">
        <v>4</v>
      </c>
      <c r="AI1937">
        <v>4</v>
      </c>
      <c r="AJ1937">
        <v>4</v>
      </c>
      <c r="AK1937">
        <v>51990</v>
      </c>
      <c r="AL1937">
        <v>5.3</v>
      </c>
      <c r="AM1937" t="s">
        <v>70</v>
      </c>
      <c r="AN1937" t="str">
        <f>CHOOSE(AI1937, "Bottom 20%", "20%-40%", "40%-60%", "60%-80%", "Top 20%")</f>
        <v>60%-80%</v>
      </c>
      <c r="AP1937">
        <v>0</v>
      </c>
      <c r="AQ1937">
        <v>0</v>
      </c>
      <c r="AR1937">
        <v>0</v>
      </c>
      <c r="AS1937">
        <v>0</v>
      </c>
      <c r="AT1937">
        <v>1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1</v>
      </c>
      <c r="BD1937">
        <v>0</v>
      </c>
      <c r="BE1937">
        <v>0</v>
      </c>
      <c r="BF1937">
        <v>0</v>
      </c>
      <c r="BG1937">
        <v>0</v>
      </c>
    </row>
    <row r="1938" spans="1:59">
      <c r="A1938" s="8">
        <v>38244</v>
      </c>
      <c r="B1938" s="8">
        <v>38244</v>
      </c>
      <c r="C1938" t="s">
        <v>1643</v>
      </c>
      <c r="E1938" t="s">
        <v>207</v>
      </c>
      <c r="G1938" t="s">
        <v>70</v>
      </c>
      <c r="H1938" t="s">
        <v>2101</v>
      </c>
      <c r="I1938" t="s">
        <v>2107</v>
      </c>
      <c r="J1938">
        <v>2</v>
      </c>
      <c r="K1938">
        <v>3500</v>
      </c>
      <c r="L1938">
        <v>100</v>
      </c>
      <c r="M1938">
        <v>2004</v>
      </c>
      <c r="N1938" t="s">
        <v>1645</v>
      </c>
      <c r="P1938">
        <f>ROUNDDOWN(AL1938,0)</f>
        <v>6</v>
      </c>
      <c r="S1938">
        <v>1</v>
      </c>
      <c r="U1938">
        <v>2004</v>
      </c>
      <c r="Z1938">
        <v>4</v>
      </c>
      <c r="AH1938">
        <v>3</v>
      </c>
      <c r="AI1938">
        <v>4</v>
      </c>
      <c r="AJ1938">
        <v>1</v>
      </c>
      <c r="AK1938">
        <v>109500</v>
      </c>
      <c r="AL1938">
        <v>6.3</v>
      </c>
      <c r="AM1938" t="s">
        <v>70</v>
      </c>
      <c r="AN1938" t="str">
        <f>CHOOSE(AI1938, "Bottom 20%", "20%-40%", "40%-60%", "60%-80%", "Top 20%")</f>
        <v>60%-80%</v>
      </c>
      <c r="AP1938">
        <v>0</v>
      </c>
      <c r="AQ1938">
        <v>0</v>
      </c>
      <c r="AR1938">
        <v>1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1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</row>
    <row r="1939" spans="1:59">
      <c r="A1939" s="8">
        <v>38238</v>
      </c>
      <c r="B1939" s="8">
        <v>38238</v>
      </c>
      <c r="C1939" t="s">
        <v>2374</v>
      </c>
      <c r="E1939" t="s">
        <v>207</v>
      </c>
      <c r="G1939" t="s">
        <v>70</v>
      </c>
      <c r="H1939" t="s">
        <v>2101</v>
      </c>
      <c r="I1939" t="s">
        <v>2375</v>
      </c>
      <c r="J1939">
        <v>39</v>
      </c>
      <c r="K1939">
        <v>60000</v>
      </c>
      <c r="L1939">
        <v>889</v>
      </c>
      <c r="M1939">
        <v>2004</v>
      </c>
      <c r="N1939" t="s">
        <v>2376</v>
      </c>
      <c r="P1939">
        <f>ROUNDDOWN(AL1939,0)</f>
        <v>6</v>
      </c>
      <c r="S1939">
        <v>1.5</v>
      </c>
      <c r="U1939">
        <v>2004</v>
      </c>
      <c r="Z1939">
        <v>4</v>
      </c>
      <c r="AH1939">
        <v>3</v>
      </c>
      <c r="AI1939">
        <v>4</v>
      </c>
      <c r="AJ1939">
        <v>1</v>
      </c>
      <c r="AK1939">
        <v>363500</v>
      </c>
      <c r="AL1939">
        <v>6.9</v>
      </c>
      <c r="AM1939" t="s">
        <v>70</v>
      </c>
      <c r="AN1939" t="str">
        <f>CHOOSE(AI1939, "Bottom 20%", "20%-40%", "40%-60%", "60%-80%", "Top 20%")</f>
        <v>60%-80%</v>
      </c>
      <c r="AP1939">
        <v>0</v>
      </c>
      <c r="AQ1939">
        <v>0</v>
      </c>
      <c r="AR1939">
        <v>1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1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</row>
    <row r="1940" spans="1:59">
      <c r="A1940" s="8">
        <v>38241</v>
      </c>
      <c r="B1940" s="8">
        <v>38241</v>
      </c>
      <c r="C1940" t="s">
        <v>1608</v>
      </c>
      <c r="E1940" t="s">
        <v>207</v>
      </c>
      <c r="F1940" t="s">
        <v>2377</v>
      </c>
      <c r="G1940" t="s">
        <v>70</v>
      </c>
      <c r="H1940" t="s">
        <v>2101</v>
      </c>
      <c r="I1940" t="s">
        <v>2375</v>
      </c>
      <c r="J1940">
        <v>15</v>
      </c>
      <c r="K1940">
        <v>350000</v>
      </c>
      <c r="L1940">
        <v>595</v>
      </c>
      <c r="M1940">
        <v>2004</v>
      </c>
      <c r="N1940" t="s">
        <v>1610</v>
      </c>
      <c r="P1940">
        <f>ROUNDDOWN(AL1940,0)</f>
        <v>6</v>
      </c>
      <c r="S1940">
        <v>1.5</v>
      </c>
      <c r="U1940">
        <v>2004</v>
      </c>
      <c r="Z1940">
        <v>4</v>
      </c>
      <c r="AH1940">
        <v>3</v>
      </c>
      <c r="AI1940">
        <v>4</v>
      </c>
      <c r="AJ1940">
        <v>1</v>
      </c>
      <c r="AK1940">
        <v>363500</v>
      </c>
      <c r="AL1940">
        <v>6.9</v>
      </c>
      <c r="AM1940" t="s">
        <v>70</v>
      </c>
      <c r="AN1940" t="str">
        <f>CHOOSE(AI1940, "Bottom 20%", "20%-40%", "40%-60%", "60%-80%", "Top 20%")</f>
        <v>60%-80%</v>
      </c>
      <c r="AP1940">
        <v>0</v>
      </c>
      <c r="AQ1940">
        <v>0</v>
      </c>
      <c r="AR1940">
        <v>1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1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</row>
    <row r="1941" spans="1:59">
      <c r="A1941" s="8">
        <v>38239</v>
      </c>
      <c r="B1941" s="8">
        <v>38239</v>
      </c>
      <c r="C1941" t="s">
        <v>2087</v>
      </c>
      <c r="E1941" t="s">
        <v>207</v>
      </c>
      <c r="F1941" t="s">
        <v>2378</v>
      </c>
      <c r="G1941" t="s">
        <v>70</v>
      </c>
      <c r="H1941" t="s">
        <v>2101</v>
      </c>
      <c r="I1941" t="s">
        <v>2375</v>
      </c>
      <c r="J1941">
        <v>1</v>
      </c>
      <c r="K1941">
        <v>560</v>
      </c>
      <c r="L1941">
        <v>1</v>
      </c>
      <c r="M1941">
        <v>2004</v>
      </c>
      <c r="N1941" t="s">
        <v>2088</v>
      </c>
      <c r="P1941">
        <f>ROUNDDOWN(AL1941,0)</f>
        <v>6</v>
      </c>
      <c r="S1941">
        <v>1.5</v>
      </c>
      <c r="U1941">
        <v>2004</v>
      </c>
      <c r="Z1941">
        <v>4</v>
      </c>
      <c r="AH1941">
        <v>4</v>
      </c>
      <c r="AI1941">
        <v>4</v>
      </c>
      <c r="AJ1941">
        <v>1</v>
      </c>
      <c r="AK1941">
        <v>363500</v>
      </c>
      <c r="AL1941">
        <v>6.9</v>
      </c>
      <c r="AM1941" t="s">
        <v>70</v>
      </c>
      <c r="AN1941" t="str">
        <f>CHOOSE(AI1941, "Bottom 20%", "20%-40%", "40%-60%", "60%-80%", "Top 20%")</f>
        <v>60%-80%</v>
      </c>
      <c r="AP1941">
        <v>0</v>
      </c>
      <c r="AQ1941">
        <v>0</v>
      </c>
      <c r="AR1941">
        <v>1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1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</row>
    <row r="1942" spans="1:59">
      <c r="A1942" s="8">
        <v>38238</v>
      </c>
      <c r="B1942" s="8">
        <v>38238</v>
      </c>
      <c r="C1942" t="s">
        <v>2379</v>
      </c>
      <c r="E1942" t="s">
        <v>207</v>
      </c>
      <c r="G1942" t="s">
        <v>70</v>
      </c>
      <c r="H1942" t="s">
        <v>2101</v>
      </c>
      <c r="I1942" t="s">
        <v>2375</v>
      </c>
      <c r="K1942">
        <v>1004</v>
      </c>
      <c r="L1942">
        <v>5</v>
      </c>
      <c r="M1942">
        <v>2004</v>
      </c>
      <c r="N1942" t="s">
        <v>2380</v>
      </c>
      <c r="P1942">
        <f>ROUNDDOWN(AL1942,0)</f>
        <v>6</v>
      </c>
      <c r="S1942">
        <v>1.5</v>
      </c>
      <c r="U1942">
        <v>2004</v>
      </c>
      <c r="Z1942">
        <v>4</v>
      </c>
      <c r="AH1942">
        <v>4</v>
      </c>
      <c r="AI1942">
        <v>4</v>
      </c>
      <c r="AJ1942">
        <v>1</v>
      </c>
      <c r="AK1942">
        <v>363500</v>
      </c>
      <c r="AL1942">
        <v>6.9</v>
      </c>
      <c r="AM1942" t="s">
        <v>70</v>
      </c>
      <c r="AN1942" t="str">
        <f>CHOOSE(AI1942, "Bottom 20%", "20%-40%", "40%-60%", "60%-80%", "Top 20%")</f>
        <v>60%-80%</v>
      </c>
      <c r="AP1942">
        <v>0</v>
      </c>
      <c r="AQ1942">
        <v>0</v>
      </c>
      <c r="AR1942">
        <v>1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1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</row>
    <row r="1943" spans="1:59">
      <c r="A1943" s="8">
        <v>40359</v>
      </c>
      <c r="B1943" s="8">
        <v>40366</v>
      </c>
      <c r="C1943" t="s">
        <v>580</v>
      </c>
      <c r="E1943" t="s">
        <v>581</v>
      </c>
      <c r="F1943" t="s">
        <v>2381</v>
      </c>
      <c r="G1943" t="s">
        <v>70</v>
      </c>
      <c r="H1943" t="s">
        <v>2101</v>
      </c>
      <c r="I1943" t="s">
        <v>2382</v>
      </c>
      <c r="J1943">
        <v>22</v>
      </c>
      <c r="K1943">
        <v>170000</v>
      </c>
      <c r="L1943">
        <v>2000</v>
      </c>
      <c r="M1943">
        <v>2010</v>
      </c>
      <c r="N1943" t="s">
        <v>583</v>
      </c>
      <c r="P1943">
        <f>ROUNDDOWN(AL1943,0)</f>
        <v>6</v>
      </c>
      <c r="S1943">
        <v>2</v>
      </c>
      <c r="U1943">
        <v>2010</v>
      </c>
      <c r="AE1943">
        <v>4</v>
      </c>
      <c r="AF1943">
        <v>4</v>
      </c>
      <c r="AG1943">
        <v>4</v>
      </c>
      <c r="AH1943">
        <v>4</v>
      </c>
      <c r="AI1943">
        <v>4</v>
      </c>
      <c r="AJ1943">
        <v>8</v>
      </c>
      <c r="AK1943">
        <v>209000</v>
      </c>
      <c r="AL1943">
        <v>6.5</v>
      </c>
      <c r="AM1943" t="s">
        <v>70</v>
      </c>
      <c r="AN1943" t="str">
        <f>CHOOSE(AI1943, "Bottom 20%", "20%-40%", "40%-60%", "60%-80%", "Top 20%")</f>
        <v>60%-80%</v>
      </c>
      <c r="AP1943">
        <v>0</v>
      </c>
      <c r="AQ1943">
        <v>0</v>
      </c>
      <c r="AR1943">
        <v>0</v>
      </c>
      <c r="AS1943">
        <v>0</v>
      </c>
      <c r="AT1943">
        <v>1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1</v>
      </c>
      <c r="BG1943">
        <v>0</v>
      </c>
    </row>
    <row r="1944" spans="1:59">
      <c r="A1944" s="8">
        <v>38806</v>
      </c>
      <c r="B1944" s="8">
        <v>38812</v>
      </c>
      <c r="C1944" t="s">
        <v>787</v>
      </c>
      <c r="E1944" t="s">
        <v>343</v>
      </c>
      <c r="F1944" t="s">
        <v>2383</v>
      </c>
      <c r="G1944" t="s">
        <v>70</v>
      </c>
      <c r="H1944" t="s">
        <v>2101</v>
      </c>
      <c r="I1944" t="s">
        <v>2384</v>
      </c>
      <c r="K1944">
        <v>500</v>
      </c>
      <c r="M1944">
        <v>2006</v>
      </c>
      <c r="N1944" t="s">
        <v>789</v>
      </c>
      <c r="P1944">
        <f>ROUNDDOWN(AL1944,0)</f>
        <v>6</v>
      </c>
      <c r="S1944">
        <v>1</v>
      </c>
      <c r="U1944">
        <v>2006</v>
      </c>
      <c r="AB1944">
        <v>5</v>
      </c>
      <c r="AH1944">
        <v>5</v>
      </c>
      <c r="AI1944">
        <v>5</v>
      </c>
      <c r="AJ1944">
        <v>7</v>
      </c>
      <c r="AK1944">
        <v>191800</v>
      </c>
      <c r="AL1944">
        <v>6.1</v>
      </c>
      <c r="AM1944" t="s">
        <v>70</v>
      </c>
      <c r="AN1944" t="str">
        <f>CHOOSE(AI1944, "Bottom 20%", "20%-40%", "40%-60%", "60%-80%", "Top 20%")</f>
        <v>Top 20%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1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1</v>
      </c>
      <c r="BC1944">
        <v>0</v>
      </c>
      <c r="BD1944">
        <v>0</v>
      </c>
      <c r="BE1944">
        <v>0</v>
      </c>
      <c r="BF1944">
        <v>0</v>
      </c>
      <c r="BG1944">
        <v>0</v>
      </c>
    </row>
    <row r="1945" spans="1:59">
      <c r="A1945" s="8">
        <v>38232</v>
      </c>
      <c r="B1945" s="8">
        <v>38233</v>
      </c>
      <c r="C1945" t="s">
        <v>2345</v>
      </c>
      <c r="E1945" t="s">
        <v>207</v>
      </c>
      <c r="F1945" t="s">
        <v>2385</v>
      </c>
      <c r="G1945" t="s">
        <v>70</v>
      </c>
      <c r="H1945" t="s">
        <v>2101</v>
      </c>
      <c r="I1945" t="s">
        <v>2152</v>
      </c>
      <c r="J1945">
        <v>2</v>
      </c>
      <c r="K1945">
        <v>8000</v>
      </c>
      <c r="L1945">
        <v>1000</v>
      </c>
      <c r="M1945">
        <v>2004</v>
      </c>
      <c r="N1945" t="s">
        <v>2347</v>
      </c>
      <c r="P1945">
        <f>ROUNDDOWN(AL1945,0)</f>
        <v>6</v>
      </c>
      <c r="S1945">
        <v>1</v>
      </c>
      <c r="U1945">
        <v>2004</v>
      </c>
      <c r="Z1945">
        <v>5</v>
      </c>
      <c r="AH1945">
        <v>4</v>
      </c>
      <c r="AI1945">
        <v>5</v>
      </c>
      <c r="AJ1945">
        <v>2</v>
      </c>
      <c r="AK1945">
        <v>309000</v>
      </c>
      <c r="AL1945">
        <v>6.5</v>
      </c>
      <c r="AM1945" t="s">
        <v>70</v>
      </c>
      <c r="AN1945" t="str">
        <f>CHOOSE(AI1945, "Bottom 20%", "20%-40%", "40%-60%", "60%-80%", "Top 20%")</f>
        <v>Top 20%</v>
      </c>
      <c r="AP1945">
        <v>0</v>
      </c>
      <c r="AQ1945">
        <v>0</v>
      </c>
      <c r="AR1945">
        <v>1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1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</row>
    <row r="1946" spans="1:59">
      <c r="A1946" s="8">
        <v>38644</v>
      </c>
      <c r="B1946" s="8">
        <v>38650</v>
      </c>
      <c r="C1946" t="s">
        <v>2345</v>
      </c>
      <c r="E1946" t="s">
        <v>207</v>
      </c>
      <c r="G1946" t="s">
        <v>70</v>
      </c>
      <c r="H1946" t="s">
        <v>2101</v>
      </c>
      <c r="I1946" t="s">
        <v>2115</v>
      </c>
      <c r="J1946">
        <v>1</v>
      </c>
      <c r="K1946">
        <v>1500</v>
      </c>
      <c r="M1946">
        <v>2005</v>
      </c>
      <c r="N1946" t="s">
        <v>2347</v>
      </c>
      <c r="P1946">
        <f>ROUNDDOWN(AL1946,0)</f>
        <v>5</v>
      </c>
      <c r="S1946">
        <v>1</v>
      </c>
      <c r="U1946">
        <v>2005</v>
      </c>
      <c r="AA1946">
        <v>5</v>
      </c>
      <c r="AH1946">
        <v>4</v>
      </c>
      <c r="AI1946">
        <v>5</v>
      </c>
      <c r="AJ1946">
        <v>7</v>
      </c>
      <c r="AK1946">
        <v>47850</v>
      </c>
      <c r="AL1946">
        <v>5.5</v>
      </c>
      <c r="AM1946" t="s">
        <v>70</v>
      </c>
      <c r="AN1946" t="str">
        <f>CHOOSE(AI1946, "Bottom 20%", "20%-40%", "40%-60%", "60%-80%", "Top 20%")</f>
        <v>Top 20%</v>
      </c>
      <c r="AP1946">
        <v>0</v>
      </c>
      <c r="AQ1946">
        <v>0</v>
      </c>
      <c r="AR1946">
        <v>1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1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</row>
    <row r="1947" spans="1:59">
      <c r="A1947" s="8">
        <v>38255</v>
      </c>
      <c r="B1947" s="8">
        <v>38255</v>
      </c>
      <c r="C1947" t="s">
        <v>2345</v>
      </c>
      <c r="E1947" t="s">
        <v>207</v>
      </c>
      <c r="F1947" t="s">
        <v>2386</v>
      </c>
      <c r="G1947" t="s">
        <v>70</v>
      </c>
      <c r="H1947" t="s">
        <v>2101</v>
      </c>
      <c r="I1947" t="s">
        <v>2107</v>
      </c>
      <c r="J1947">
        <v>9</v>
      </c>
      <c r="K1947">
        <v>1000</v>
      </c>
      <c r="L1947">
        <v>550</v>
      </c>
      <c r="M1947">
        <v>2004</v>
      </c>
      <c r="N1947" t="s">
        <v>2347</v>
      </c>
      <c r="P1947">
        <f>ROUNDDOWN(AL1947,0)</f>
        <v>6</v>
      </c>
      <c r="S1947">
        <v>1</v>
      </c>
      <c r="U1947">
        <v>2004</v>
      </c>
      <c r="Z1947">
        <v>5</v>
      </c>
      <c r="AH1947">
        <v>4</v>
      </c>
      <c r="AI1947">
        <v>5</v>
      </c>
      <c r="AJ1947">
        <v>1</v>
      </c>
      <c r="AK1947">
        <v>109500</v>
      </c>
      <c r="AL1947">
        <v>6.3</v>
      </c>
      <c r="AM1947" t="s">
        <v>70</v>
      </c>
      <c r="AN1947" t="str">
        <f>CHOOSE(AI1947, "Bottom 20%", "20%-40%", "40%-60%", "60%-80%", "Top 20%")</f>
        <v>Top 20%</v>
      </c>
      <c r="AP1947">
        <v>0</v>
      </c>
      <c r="AQ1947">
        <v>0</v>
      </c>
      <c r="AR1947">
        <v>1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1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</row>
    <row r="1948" spans="1:59">
      <c r="A1948" s="8">
        <v>39836</v>
      </c>
      <c r="B1948" s="8">
        <v>39837</v>
      </c>
      <c r="C1948" t="s">
        <v>779</v>
      </c>
      <c r="E1948" t="s">
        <v>535</v>
      </c>
      <c r="F1948" t="s">
        <v>2387</v>
      </c>
      <c r="G1948" t="s">
        <v>70</v>
      </c>
      <c r="H1948" t="s">
        <v>2388</v>
      </c>
      <c r="I1948" t="s">
        <v>2389</v>
      </c>
      <c r="J1948">
        <v>14</v>
      </c>
      <c r="L1948">
        <v>1900</v>
      </c>
      <c r="M1948">
        <v>2009</v>
      </c>
      <c r="N1948" t="s">
        <v>781</v>
      </c>
      <c r="P1948">
        <f>ROUNDDOWN(AL1948,0)</f>
        <v>5</v>
      </c>
      <c r="S1948">
        <v>1</v>
      </c>
      <c r="U1948">
        <v>2009</v>
      </c>
      <c r="AE1948">
        <v>5</v>
      </c>
      <c r="AF1948">
        <v>5</v>
      </c>
      <c r="AG1948">
        <v>5</v>
      </c>
      <c r="AH1948">
        <v>5</v>
      </c>
      <c r="AI1948">
        <v>5</v>
      </c>
      <c r="AJ1948">
        <v>2</v>
      </c>
      <c r="AK1948">
        <v>173200</v>
      </c>
      <c r="AL1948">
        <v>5.8</v>
      </c>
      <c r="AM1948" t="s">
        <v>70</v>
      </c>
      <c r="AN1948" t="str">
        <f>CHOOSE(AI1948, "Bottom 20%", "20%-40%", "40%-60%", "60%-80%", "Top 20%")</f>
        <v>Top 20%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1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1</v>
      </c>
      <c r="BF1948">
        <v>0</v>
      </c>
      <c r="BG1948">
        <v>0</v>
      </c>
    </row>
    <row r="1949" spans="1:59">
      <c r="A1949" s="8">
        <v>37578</v>
      </c>
      <c r="B1949" s="8">
        <v>37578</v>
      </c>
      <c r="C1949" t="s">
        <v>772</v>
      </c>
      <c r="E1949" t="s">
        <v>535</v>
      </c>
      <c r="F1949" t="s">
        <v>2390</v>
      </c>
      <c r="G1949" t="s">
        <v>70</v>
      </c>
      <c r="J1949">
        <v>1</v>
      </c>
      <c r="K1949">
        <v>250</v>
      </c>
      <c r="M1949">
        <v>2002</v>
      </c>
      <c r="N1949" t="s">
        <v>774</v>
      </c>
      <c r="P1949">
        <f>ROUNDDOWN(AL1949,0)</f>
        <v>4</v>
      </c>
      <c r="S1949">
        <v>1</v>
      </c>
      <c r="U1949">
        <v>2002</v>
      </c>
      <c r="X1949">
        <v>5</v>
      </c>
      <c r="AH1949">
        <v>5</v>
      </c>
      <c r="AI1949">
        <v>5</v>
      </c>
      <c r="AJ1949">
        <v>1</v>
      </c>
      <c r="AK1949">
        <v>4840</v>
      </c>
      <c r="AL1949">
        <v>4.4000000000000004</v>
      </c>
      <c r="AM1949" t="s">
        <v>70</v>
      </c>
      <c r="AN1949" t="str">
        <f>CHOOSE(AI1949, "Bottom 20%", "20%-40%", "40%-60%", "60%-80%", "Top 20%")</f>
        <v>Top 20%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1</v>
      </c>
      <c r="AW1949">
        <v>0</v>
      </c>
      <c r="AX1949">
        <v>1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</row>
    <row r="1950" spans="1:59">
      <c r="A1950" s="8">
        <v>36788</v>
      </c>
      <c r="B1950" s="8">
        <v>36788</v>
      </c>
      <c r="C1950" t="s">
        <v>772</v>
      </c>
      <c r="E1950" t="s">
        <v>535</v>
      </c>
      <c r="F1950" t="s">
        <v>2391</v>
      </c>
      <c r="G1950" t="s">
        <v>70</v>
      </c>
      <c r="H1950" t="s">
        <v>2163</v>
      </c>
      <c r="J1950">
        <v>6</v>
      </c>
      <c r="K1950">
        <v>207</v>
      </c>
      <c r="M1950">
        <v>2000</v>
      </c>
      <c r="N1950" t="s">
        <v>774</v>
      </c>
      <c r="P1950">
        <f>ROUNDDOWN(AL1950,0)</f>
        <v>4</v>
      </c>
      <c r="S1950">
        <v>1</v>
      </c>
      <c r="U1950">
        <v>2000</v>
      </c>
      <c r="V1950">
        <v>5</v>
      </c>
      <c r="AH1950">
        <v>5</v>
      </c>
      <c r="AI1950">
        <v>5</v>
      </c>
      <c r="AJ1950">
        <v>1</v>
      </c>
      <c r="AK1950">
        <v>18170</v>
      </c>
      <c r="AL1950">
        <v>4.5999999999999996</v>
      </c>
      <c r="AM1950" t="s">
        <v>70</v>
      </c>
      <c r="AN1950" t="str">
        <f>CHOOSE(AI1950, "Bottom 20%", "20%-40%", "40%-60%", "60%-80%", "Top 20%")</f>
        <v>Top 20%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1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</row>
    <row r="1951" spans="1:59">
      <c r="A1951" s="8">
        <v>37184</v>
      </c>
      <c r="B1951" s="8">
        <v>37185</v>
      </c>
      <c r="C1951" t="s">
        <v>772</v>
      </c>
      <c r="E1951" t="s">
        <v>535</v>
      </c>
      <c r="F1951" t="s">
        <v>2392</v>
      </c>
      <c r="G1951" t="s">
        <v>70</v>
      </c>
      <c r="H1951" t="s">
        <v>2163</v>
      </c>
      <c r="J1951">
        <v>2</v>
      </c>
      <c r="K1951">
        <v>335</v>
      </c>
      <c r="M1951">
        <v>2001</v>
      </c>
      <c r="N1951" t="s">
        <v>774</v>
      </c>
      <c r="P1951">
        <f>ROUNDDOWN(AL1951,0)</f>
        <v>3</v>
      </c>
      <c r="S1951">
        <v>1</v>
      </c>
      <c r="U1951">
        <v>2001</v>
      </c>
      <c r="W1951">
        <v>5</v>
      </c>
      <c r="AH1951">
        <v>5</v>
      </c>
      <c r="AI1951">
        <v>5</v>
      </c>
      <c r="AJ1951">
        <v>2</v>
      </c>
      <c r="AK1951">
        <v>3860</v>
      </c>
      <c r="AL1951">
        <v>3.9</v>
      </c>
      <c r="AM1951" t="s">
        <v>70</v>
      </c>
      <c r="AN1951" t="str">
        <f>CHOOSE(AI1951, "Bottom 20%", "20%-40%", "40%-60%", "60%-80%", "Top 20%")</f>
        <v>Top 20%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</row>
    <row r="1952" spans="1:59">
      <c r="A1952" s="8">
        <v>39836</v>
      </c>
      <c r="B1952" s="8">
        <v>39839</v>
      </c>
      <c r="C1952" t="s">
        <v>772</v>
      </c>
      <c r="E1952" t="s">
        <v>535</v>
      </c>
      <c r="F1952" t="s">
        <v>2393</v>
      </c>
      <c r="G1952" t="s">
        <v>70</v>
      </c>
      <c r="H1952" t="s">
        <v>2388</v>
      </c>
      <c r="I1952" t="s">
        <v>2389</v>
      </c>
      <c r="J1952">
        <v>11</v>
      </c>
      <c r="L1952">
        <v>3200</v>
      </c>
      <c r="M1952">
        <v>2009</v>
      </c>
      <c r="N1952" t="s">
        <v>774</v>
      </c>
      <c r="P1952">
        <f>ROUNDDOWN(AL1952,0)</f>
        <v>5</v>
      </c>
      <c r="S1952">
        <v>1</v>
      </c>
      <c r="U1952">
        <v>2009</v>
      </c>
      <c r="AE1952">
        <v>5</v>
      </c>
      <c r="AF1952">
        <v>5</v>
      </c>
      <c r="AG1952">
        <v>5</v>
      </c>
      <c r="AH1952">
        <v>5</v>
      </c>
      <c r="AI1952">
        <v>5</v>
      </c>
      <c r="AJ1952">
        <v>4</v>
      </c>
      <c r="AK1952">
        <v>173200</v>
      </c>
      <c r="AL1952">
        <v>5.8</v>
      </c>
      <c r="AM1952" t="s">
        <v>70</v>
      </c>
      <c r="AN1952" t="str">
        <f>CHOOSE(AI1952, "Bottom 20%", "20%-40%", "40%-60%", "60%-80%", "Top 20%")</f>
        <v>Top 20%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1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1</v>
      </c>
      <c r="BF1952">
        <v>0</v>
      </c>
      <c r="BG1952">
        <v>0</v>
      </c>
    </row>
    <row r="1953" spans="1:59">
      <c r="A1953" s="8">
        <v>39227</v>
      </c>
      <c r="B1953" s="8">
        <v>39229</v>
      </c>
      <c r="C1953" t="s">
        <v>772</v>
      </c>
      <c r="E1953" t="s">
        <v>535</v>
      </c>
      <c r="F1953" t="s">
        <v>2394</v>
      </c>
      <c r="G1953" t="s">
        <v>70</v>
      </c>
      <c r="J1953">
        <v>1</v>
      </c>
      <c r="K1953">
        <v>900</v>
      </c>
      <c r="M1953">
        <v>2007</v>
      </c>
      <c r="N1953" t="s">
        <v>774</v>
      </c>
      <c r="P1953">
        <f>ROUNDDOWN(AL1953,0)</f>
        <v>4</v>
      </c>
      <c r="S1953">
        <v>1</v>
      </c>
      <c r="U1953">
        <v>2007</v>
      </c>
      <c r="AC1953">
        <v>5</v>
      </c>
      <c r="AH1953">
        <v>5</v>
      </c>
      <c r="AI1953">
        <v>5</v>
      </c>
      <c r="AJ1953">
        <v>3</v>
      </c>
      <c r="AK1953">
        <v>3170</v>
      </c>
      <c r="AL1953">
        <v>4</v>
      </c>
      <c r="AM1953" t="s">
        <v>70</v>
      </c>
      <c r="AN1953" t="str">
        <f>CHOOSE(AI1953, "Bottom 20%", "20%-40%", "40%-60%", "60%-80%", "Top 20%")</f>
        <v>Top 20%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1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1</v>
      </c>
      <c r="BD1953">
        <v>0</v>
      </c>
      <c r="BE1953">
        <v>0</v>
      </c>
      <c r="BF1953">
        <v>0</v>
      </c>
      <c r="BG1953">
        <v>0</v>
      </c>
    </row>
    <row r="1954" spans="1:59">
      <c r="A1954" s="8">
        <v>37841</v>
      </c>
      <c r="B1954" s="8">
        <v>37844</v>
      </c>
      <c r="C1954" t="s">
        <v>600</v>
      </c>
      <c r="E1954" t="s">
        <v>157</v>
      </c>
      <c r="F1954" t="s">
        <v>2395</v>
      </c>
      <c r="G1954" t="s">
        <v>70</v>
      </c>
      <c r="H1954" t="s">
        <v>2101</v>
      </c>
      <c r="I1954" t="s">
        <v>2396</v>
      </c>
      <c r="J1954">
        <v>20</v>
      </c>
      <c r="K1954">
        <v>2180</v>
      </c>
      <c r="L1954">
        <v>55</v>
      </c>
      <c r="M1954">
        <v>2003</v>
      </c>
      <c r="N1954" t="s">
        <v>602</v>
      </c>
      <c r="P1954">
        <f>ROUNDDOWN(AL1954,0)</f>
        <v>4</v>
      </c>
      <c r="S1954">
        <v>1</v>
      </c>
      <c r="U1954">
        <v>2003</v>
      </c>
      <c r="Y1954">
        <v>5</v>
      </c>
      <c r="AH1954">
        <v>5</v>
      </c>
      <c r="AI1954">
        <v>5</v>
      </c>
      <c r="AJ1954">
        <v>4</v>
      </c>
      <c r="AK1954">
        <v>9510</v>
      </c>
      <c r="AL1954">
        <v>4.5999999999999996</v>
      </c>
      <c r="AM1954" t="s">
        <v>70</v>
      </c>
      <c r="AN1954" t="str">
        <f>CHOOSE(AI1954, "Bottom 20%", "20%-40%", "40%-60%", "60%-80%", "Top 20%")</f>
        <v>Top 20%</v>
      </c>
      <c r="AP1954">
        <v>1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1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</row>
    <row r="1955" spans="1:59">
      <c r="A1955" s="8">
        <v>40093</v>
      </c>
      <c r="B1955" s="8">
        <v>40095</v>
      </c>
      <c r="C1955" t="s">
        <v>600</v>
      </c>
      <c r="E1955" t="s">
        <v>157</v>
      </c>
      <c r="F1955" t="s">
        <v>2397</v>
      </c>
      <c r="G1955" t="s">
        <v>70</v>
      </c>
      <c r="H1955" t="s">
        <v>2101</v>
      </c>
      <c r="I1955" t="s">
        <v>2398</v>
      </c>
      <c r="J1955">
        <v>4</v>
      </c>
      <c r="K1955">
        <v>5119</v>
      </c>
      <c r="L1955">
        <v>1000</v>
      </c>
      <c r="M1955">
        <v>2009</v>
      </c>
      <c r="N1955" t="s">
        <v>602</v>
      </c>
      <c r="P1955">
        <f>ROUNDDOWN(AL1955,0)</f>
        <v>5</v>
      </c>
      <c r="S1955">
        <v>1</v>
      </c>
      <c r="U1955">
        <v>2009</v>
      </c>
      <c r="AE1955">
        <v>5</v>
      </c>
      <c r="AF1955">
        <v>5</v>
      </c>
      <c r="AG1955">
        <v>5</v>
      </c>
      <c r="AH1955">
        <v>5</v>
      </c>
      <c r="AI1955">
        <v>5</v>
      </c>
      <c r="AJ1955">
        <v>3</v>
      </c>
      <c r="AK1955">
        <v>106300</v>
      </c>
      <c r="AL1955">
        <v>5.5</v>
      </c>
      <c r="AM1955" t="s">
        <v>70</v>
      </c>
      <c r="AN1955" t="str">
        <f>CHOOSE(AI1955, "Bottom 20%", "20%-40%", "40%-60%", "60%-80%", "Top 20%")</f>
        <v>Top 20%</v>
      </c>
      <c r="AP1955">
        <v>1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1</v>
      </c>
      <c r="BF1955">
        <v>0</v>
      </c>
      <c r="BG1955">
        <v>0</v>
      </c>
    </row>
    <row r="1956" spans="1:59">
      <c r="A1956" s="8">
        <v>38253</v>
      </c>
      <c r="B1956" s="8">
        <v>38255</v>
      </c>
      <c r="C1956" t="s">
        <v>600</v>
      </c>
      <c r="E1956" t="s">
        <v>157</v>
      </c>
      <c r="F1956" t="s">
        <v>2399</v>
      </c>
      <c r="G1956" t="s">
        <v>70</v>
      </c>
      <c r="H1956" t="s">
        <v>2101</v>
      </c>
      <c r="I1956" t="s">
        <v>2400</v>
      </c>
      <c r="J1956">
        <v>25</v>
      </c>
      <c r="K1956">
        <v>10089</v>
      </c>
      <c r="L1956">
        <v>740</v>
      </c>
      <c r="M1956">
        <v>2004</v>
      </c>
      <c r="N1956" t="s">
        <v>602</v>
      </c>
      <c r="P1956">
        <f>ROUNDDOWN(AL1956,0)</f>
        <v>4</v>
      </c>
      <c r="S1956">
        <v>1</v>
      </c>
      <c r="U1956">
        <v>2004</v>
      </c>
      <c r="Z1956">
        <v>5</v>
      </c>
      <c r="AH1956">
        <v>5</v>
      </c>
      <c r="AI1956">
        <v>5</v>
      </c>
      <c r="AJ1956">
        <v>3</v>
      </c>
      <c r="AK1956">
        <v>3020</v>
      </c>
      <c r="AL1956">
        <v>4.2</v>
      </c>
      <c r="AM1956" t="s">
        <v>70</v>
      </c>
      <c r="AN1956" t="str">
        <f>CHOOSE(AI1956, "Bottom 20%", "20%-40%", "40%-60%", "60%-80%", "Top 20%")</f>
        <v>Top 20%</v>
      </c>
      <c r="AP1956">
        <v>1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1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</row>
    <row r="1957" spans="1:59">
      <c r="A1957" s="8">
        <v>39276</v>
      </c>
      <c r="B1957" s="8">
        <v>39279</v>
      </c>
      <c r="C1957" t="s">
        <v>600</v>
      </c>
      <c r="E1957" t="s">
        <v>157</v>
      </c>
      <c r="F1957" t="s">
        <v>2401</v>
      </c>
      <c r="G1957" t="s">
        <v>70</v>
      </c>
      <c r="H1957" t="s">
        <v>2101</v>
      </c>
      <c r="I1957" t="s">
        <v>2402</v>
      </c>
      <c r="J1957">
        <v>5</v>
      </c>
      <c r="K1957">
        <v>40012</v>
      </c>
      <c r="L1957">
        <v>60</v>
      </c>
      <c r="M1957">
        <v>2007</v>
      </c>
      <c r="N1957" t="s">
        <v>602</v>
      </c>
      <c r="P1957">
        <f>ROUNDDOWN(AL1957,0)</f>
        <v>5</v>
      </c>
      <c r="S1957">
        <v>1</v>
      </c>
      <c r="U1957">
        <v>2007</v>
      </c>
      <c r="AC1957">
        <v>5</v>
      </c>
      <c r="AH1957">
        <v>5</v>
      </c>
      <c r="AI1957">
        <v>5</v>
      </c>
      <c r="AJ1957">
        <v>4</v>
      </c>
      <c r="AK1957">
        <v>37730</v>
      </c>
      <c r="AL1957">
        <v>5.2</v>
      </c>
      <c r="AM1957" t="s">
        <v>70</v>
      </c>
      <c r="AN1957" t="str">
        <f>CHOOSE(AI1957, "Bottom 20%", "20%-40%", "40%-60%", "60%-80%", "Top 20%")</f>
        <v>Top 20%</v>
      </c>
      <c r="AP1957">
        <v>1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1</v>
      </c>
      <c r="BD1957">
        <v>0</v>
      </c>
      <c r="BE1957">
        <v>0</v>
      </c>
      <c r="BF1957">
        <v>0</v>
      </c>
      <c r="BG1957">
        <v>0</v>
      </c>
    </row>
    <row r="1958" spans="1:59">
      <c r="A1958" s="8">
        <v>38597</v>
      </c>
      <c r="B1958" s="8">
        <v>38599</v>
      </c>
      <c r="C1958" t="s">
        <v>600</v>
      </c>
      <c r="E1958" t="s">
        <v>157</v>
      </c>
      <c r="F1958" t="s">
        <v>2403</v>
      </c>
      <c r="G1958" t="s">
        <v>70</v>
      </c>
      <c r="H1958" t="s">
        <v>2101</v>
      </c>
      <c r="I1958" t="s">
        <v>2404</v>
      </c>
      <c r="J1958">
        <v>32</v>
      </c>
      <c r="K1958">
        <v>270140</v>
      </c>
      <c r="L1958">
        <v>1000</v>
      </c>
      <c r="M1958">
        <v>2005</v>
      </c>
      <c r="N1958" t="s">
        <v>602</v>
      </c>
      <c r="P1958">
        <f>ROUNDDOWN(AL1958,0)</f>
        <v>5</v>
      </c>
      <c r="S1958">
        <v>1</v>
      </c>
      <c r="U1958">
        <v>2005</v>
      </c>
      <c r="AA1958">
        <v>5</v>
      </c>
      <c r="AH1958">
        <v>5</v>
      </c>
      <c r="AI1958">
        <v>5</v>
      </c>
      <c r="AJ1958">
        <v>3</v>
      </c>
      <c r="AK1958">
        <v>36830</v>
      </c>
      <c r="AL1958">
        <v>5.3</v>
      </c>
      <c r="AM1958" t="s">
        <v>70</v>
      </c>
      <c r="AN1958" t="str">
        <f>CHOOSE(AI1958, "Bottom 20%", "20%-40%", "40%-60%", "60%-80%", "Top 20%")</f>
        <v>Top 20%</v>
      </c>
      <c r="AP1958">
        <v>1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1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</row>
    <row r="1959" spans="1:59">
      <c r="A1959" s="8">
        <v>38229</v>
      </c>
      <c r="B1959" s="8">
        <v>38230</v>
      </c>
      <c r="C1959" t="s">
        <v>600</v>
      </c>
      <c r="E1959" t="s">
        <v>157</v>
      </c>
      <c r="F1959" t="s">
        <v>2405</v>
      </c>
      <c r="G1959" t="s">
        <v>70</v>
      </c>
      <c r="H1959" t="s">
        <v>2101</v>
      </c>
      <c r="I1959" t="s">
        <v>2406</v>
      </c>
      <c r="J1959">
        <v>14</v>
      </c>
      <c r="K1959">
        <v>180050</v>
      </c>
      <c r="L1959">
        <v>2000</v>
      </c>
      <c r="M1959">
        <v>2004</v>
      </c>
      <c r="N1959" t="s">
        <v>602</v>
      </c>
      <c r="P1959">
        <f>ROUNDDOWN(AL1959,0)</f>
        <v>4</v>
      </c>
      <c r="S1959">
        <v>1</v>
      </c>
      <c r="U1959">
        <v>2004</v>
      </c>
      <c r="Z1959">
        <v>5</v>
      </c>
      <c r="AH1959">
        <v>5</v>
      </c>
      <c r="AI1959">
        <v>5</v>
      </c>
      <c r="AJ1959">
        <v>2</v>
      </c>
      <c r="AK1959">
        <v>42660</v>
      </c>
      <c r="AL1959">
        <v>4.9000000000000004</v>
      </c>
      <c r="AM1959" t="s">
        <v>70</v>
      </c>
      <c r="AN1959" t="str">
        <f>CHOOSE(AI1959, "Bottom 20%", "20%-40%", "40%-60%", "60%-80%", "Top 20%")</f>
        <v>Top 20%</v>
      </c>
      <c r="AP1959">
        <v>1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1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</row>
    <row r="1960" spans="1:59">
      <c r="A1960" s="8">
        <v>38603</v>
      </c>
      <c r="B1960" s="8">
        <v>38603</v>
      </c>
      <c r="C1960" t="s">
        <v>1783</v>
      </c>
      <c r="E1960" t="s">
        <v>157</v>
      </c>
      <c r="F1960" t="s">
        <v>2407</v>
      </c>
      <c r="G1960" t="s">
        <v>70</v>
      </c>
      <c r="H1960" t="s">
        <v>2101</v>
      </c>
      <c r="I1960" t="s">
        <v>2404</v>
      </c>
      <c r="J1960">
        <v>5</v>
      </c>
      <c r="K1960">
        <v>1100</v>
      </c>
      <c r="L1960">
        <v>5</v>
      </c>
      <c r="M1960">
        <v>2005</v>
      </c>
      <c r="N1960" t="s">
        <v>1785</v>
      </c>
      <c r="P1960">
        <f>ROUNDDOWN(AL1960,0)</f>
        <v>5</v>
      </c>
      <c r="S1960">
        <v>1</v>
      </c>
      <c r="U1960">
        <v>2005</v>
      </c>
      <c r="AA1960">
        <v>5</v>
      </c>
      <c r="AH1960">
        <v>5</v>
      </c>
      <c r="AI1960">
        <v>5</v>
      </c>
      <c r="AJ1960">
        <v>1</v>
      </c>
      <c r="AK1960">
        <v>36830</v>
      </c>
      <c r="AL1960">
        <v>5.3</v>
      </c>
      <c r="AM1960" t="s">
        <v>70</v>
      </c>
      <c r="AN1960" t="str">
        <f>CHOOSE(AI1960, "Bottom 20%", "20%-40%", "40%-60%", "60%-80%", "Top 20%")</f>
        <v>Top 20%</v>
      </c>
      <c r="AP1960">
        <v>1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1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</row>
    <row r="1961" spans="1:59">
      <c r="A1961" s="8">
        <v>37876</v>
      </c>
      <c r="B1961" s="8">
        <v>37876</v>
      </c>
      <c r="C1961" t="s">
        <v>1783</v>
      </c>
      <c r="E1961" t="s">
        <v>157</v>
      </c>
      <c r="F1961" t="s">
        <v>2408</v>
      </c>
      <c r="G1961" t="s">
        <v>70</v>
      </c>
      <c r="H1961" t="s">
        <v>2101</v>
      </c>
      <c r="I1961" t="s">
        <v>2409</v>
      </c>
      <c r="J1961">
        <v>130</v>
      </c>
      <c r="K1961">
        <v>80000</v>
      </c>
      <c r="L1961">
        <v>4500</v>
      </c>
      <c r="M1961">
        <v>2003</v>
      </c>
      <c r="N1961" t="s">
        <v>1785</v>
      </c>
      <c r="P1961">
        <f>ROUNDDOWN(AL1961,0)</f>
        <v>4</v>
      </c>
      <c r="S1961">
        <v>1</v>
      </c>
      <c r="U1961">
        <v>2003</v>
      </c>
      <c r="Y1961">
        <v>5</v>
      </c>
      <c r="AH1961">
        <v>5</v>
      </c>
      <c r="AI1961">
        <v>5</v>
      </c>
      <c r="AJ1961">
        <v>1</v>
      </c>
      <c r="AK1961">
        <v>21410</v>
      </c>
      <c r="AL1961">
        <v>4.9000000000000004</v>
      </c>
      <c r="AM1961" t="s">
        <v>70</v>
      </c>
      <c r="AN1961" t="str">
        <f>CHOOSE(AI1961, "Bottom 20%", "20%-40%", "40%-60%", "60%-80%", "Top 20%")</f>
        <v>Top 20%</v>
      </c>
      <c r="AP1961">
        <v>1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1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</row>
    <row r="1962" spans="1:59">
      <c r="A1962" s="8">
        <v>39341</v>
      </c>
      <c r="B1962" s="8">
        <v>39344</v>
      </c>
      <c r="C1962" t="s">
        <v>1783</v>
      </c>
      <c r="E1962" t="s">
        <v>157</v>
      </c>
      <c r="F1962" t="s">
        <v>2410</v>
      </c>
      <c r="G1962" t="s">
        <v>70</v>
      </c>
      <c r="H1962" t="s">
        <v>2101</v>
      </c>
      <c r="I1962" t="s">
        <v>2411</v>
      </c>
      <c r="J1962">
        <v>20</v>
      </c>
      <c r="K1962">
        <v>602</v>
      </c>
      <c r="L1962">
        <v>70</v>
      </c>
      <c r="M1962">
        <v>2007</v>
      </c>
      <c r="N1962" t="s">
        <v>1785</v>
      </c>
      <c r="P1962">
        <f>ROUNDDOWN(AL1962,0)</f>
        <v>4</v>
      </c>
      <c r="S1962">
        <v>1</v>
      </c>
      <c r="U1962">
        <v>2007</v>
      </c>
      <c r="AC1962">
        <v>5</v>
      </c>
      <c r="AH1962">
        <v>5</v>
      </c>
      <c r="AI1962">
        <v>5</v>
      </c>
      <c r="AJ1962">
        <v>4</v>
      </c>
      <c r="AK1962">
        <v>7590</v>
      </c>
      <c r="AL1962">
        <v>4.5</v>
      </c>
      <c r="AM1962" t="s">
        <v>70</v>
      </c>
      <c r="AN1962" t="str">
        <f>CHOOSE(AI1962, "Bottom 20%", "20%-40%", "40%-60%", "60%-80%", "Top 20%")</f>
        <v>Top 20%</v>
      </c>
      <c r="AP1962">
        <v>1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1</v>
      </c>
      <c r="BD1962">
        <v>0</v>
      </c>
      <c r="BE1962">
        <v>0</v>
      </c>
      <c r="BF1962">
        <v>0</v>
      </c>
      <c r="BG1962">
        <v>0</v>
      </c>
    </row>
    <row r="1963" spans="1:59">
      <c r="A1963" s="8">
        <v>37499</v>
      </c>
      <c r="B1963" s="8">
        <v>37505</v>
      </c>
      <c r="C1963" t="s">
        <v>1783</v>
      </c>
      <c r="E1963" t="s">
        <v>157</v>
      </c>
      <c r="F1963" t="s">
        <v>2412</v>
      </c>
      <c r="G1963" t="s">
        <v>70</v>
      </c>
      <c r="H1963" t="s">
        <v>2101</v>
      </c>
      <c r="I1963" t="s">
        <v>2218</v>
      </c>
      <c r="J1963">
        <v>184</v>
      </c>
      <c r="K1963">
        <v>88625</v>
      </c>
      <c r="L1963">
        <v>4200</v>
      </c>
      <c r="M1963">
        <v>2002</v>
      </c>
      <c r="N1963" t="s">
        <v>1785</v>
      </c>
      <c r="P1963">
        <f>ROUNDDOWN(AL1963,0)</f>
        <v>4</v>
      </c>
      <c r="S1963">
        <v>1</v>
      </c>
      <c r="U1963">
        <v>2002</v>
      </c>
      <c r="X1963">
        <v>5</v>
      </c>
      <c r="AH1963">
        <v>5</v>
      </c>
      <c r="AI1963">
        <v>5</v>
      </c>
      <c r="AJ1963">
        <v>7</v>
      </c>
      <c r="AK1963">
        <v>12000</v>
      </c>
      <c r="AL1963">
        <v>4.7</v>
      </c>
      <c r="AM1963" t="s">
        <v>70</v>
      </c>
      <c r="AN1963" t="str">
        <f>CHOOSE(AI1963, "Bottom 20%", "20%-40%", "40%-60%", "60%-80%", "Top 20%")</f>
        <v>Top 20%</v>
      </c>
      <c r="AP1963">
        <v>1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1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</row>
    <row r="1964" spans="1:59">
      <c r="A1964" s="8">
        <v>39343</v>
      </c>
      <c r="B1964" s="8">
        <v>39345</v>
      </c>
      <c r="C1964" t="s">
        <v>604</v>
      </c>
      <c r="E1964" t="s">
        <v>233</v>
      </c>
      <c r="F1964" t="s">
        <v>2413</v>
      </c>
      <c r="G1964" t="s">
        <v>70</v>
      </c>
      <c r="J1964">
        <v>6</v>
      </c>
      <c r="K1964">
        <v>1050</v>
      </c>
      <c r="L1964">
        <v>292</v>
      </c>
      <c r="M1964">
        <v>2007</v>
      </c>
      <c r="N1964" t="s">
        <v>606</v>
      </c>
      <c r="P1964">
        <f>ROUNDDOWN(AL1964,0)</f>
        <v>4</v>
      </c>
      <c r="S1964">
        <v>1</v>
      </c>
      <c r="U1964">
        <v>2007</v>
      </c>
      <c r="AC1964">
        <v>5</v>
      </c>
      <c r="AH1964">
        <v>5</v>
      </c>
      <c r="AI1964">
        <v>5</v>
      </c>
      <c r="AJ1964">
        <v>3</v>
      </c>
      <c r="AK1964">
        <v>8410</v>
      </c>
      <c r="AL1964">
        <v>4.4000000000000004</v>
      </c>
      <c r="AM1964" t="s">
        <v>70</v>
      </c>
      <c r="AN1964" t="str">
        <f>CHOOSE(AI1964, "Bottom 20%", "20%-40%", "40%-60%", "60%-80%", "Top 20%")</f>
        <v>Top 20%</v>
      </c>
      <c r="AP1964">
        <v>0</v>
      </c>
      <c r="AQ1964">
        <v>1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1</v>
      </c>
      <c r="BD1964">
        <v>0</v>
      </c>
      <c r="BE1964">
        <v>0</v>
      </c>
      <c r="BF1964">
        <v>0</v>
      </c>
      <c r="BG1964">
        <v>0</v>
      </c>
    </row>
    <row r="1965" spans="1:59">
      <c r="A1965" s="8">
        <v>38050</v>
      </c>
      <c r="B1965" s="8">
        <v>38053</v>
      </c>
      <c r="C1965" t="s">
        <v>597</v>
      </c>
      <c r="E1965" t="s">
        <v>581</v>
      </c>
      <c r="F1965" t="s">
        <v>2414</v>
      </c>
      <c r="G1965" t="s">
        <v>70</v>
      </c>
      <c r="H1965" t="s">
        <v>2163</v>
      </c>
      <c r="J1965">
        <v>5</v>
      </c>
      <c r="K1965">
        <v>1749</v>
      </c>
      <c r="L1965">
        <v>300</v>
      </c>
      <c r="M1965">
        <v>2004</v>
      </c>
      <c r="N1965" t="s">
        <v>599</v>
      </c>
      <c r="P1965">
        <f>ROUNDDOWN(AL1965,0)</f>
        <v>5</v>
      </c>
      <c r="S1965">
        <v>1</v>
      </c>
      <c r="U1965">
        <v>2004</v>
      </c>
      <c r="Z1965">
        <v>5</v>
      </c>
      <c r="AH1965">
        <v>5</v>
      </c>
      <c r="AI1965">
        <v>5</v>
      </c>
      <c r="AJ1965">
        <v>4</v>
      </c>
      <c r="AK1965">
        <v>108600</v>
      </c>
      <c r="AL1965">
        <v>5.7</v>
      </c>
      <c r="AM1965" t="s">
        <v>70</v>
      </c>
      <c r="AN1965" t="str">
        <f>CHOOSE(AI1965, "Bottom 20%", "20%-40%", "40%-60%", "60%-80%", "Top 20%")</f>
        <v>Top 20%</v>
      </c>
      <c r="AP1965">
        <v>0</v>
      </c>
      <c r="AQ1965">
        <v>0</v>
      </c>
      <c r="AR1965">
        <v>0</v>
      </c>
      <c r="AS1965">
        <v>0</v>
      </c>
      <c r="AT1965">
        <v>1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1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</row>
    <row r="1966" spans="1:59">
      <c r="A1966" s="8">
        <v>38813</v>
      </c>
      <c r="B1966" s="8">
        <v>38815</v>
      </c>
      <c r="C1966" t="s">
        <v>597</v>
      </c>
      <c r="E1966" t="s">
        <v>581</v>
      </c>
      <c r="F1966" t="s">
        <v>2415</v>
      </c>
      <c r="G1966" t="s">
        <v>70</v>
      </c>
      <c r="H1966" t="s">
        <v>2163</v>
      </c>
      <c r="J1966">
        <v>12</v>
      </c>
      <c r="K1966">
        <v>625</v>
      </c>
      <c r="L1966">
        <v>1600</v>
      </c>
      <c r="M1966">
        <v>2006</v>
      </c>
      <c r="N1966" t="s">
        <v>599</v>
      </c>
      <c r="P1966">
        <f>ROUNDDOWN(AL1966,0)</f>
        <v>6</v>
      </c>
      <c r="S1966">
        <v>1</v>
      </c>
      <c r="U1966">
        <v>2006</v>
      </c>
      <c r="AB1966">
        <v>5</v>
      </c>
      <c r="AH1966">
        <v>5</v>
      </c>
      <c r="AI1966">
        <v>5</v>
      </c>
      <c r="AJ1966">
        <v>3</v>
      </c>
      <c r="AK1966">
        <v>85040</v>
      </c>
      <c r="AL1966">
        <v>6.7</v>
      </c>
      <c r="AM1966" t="s">
        <v>70</v>
      </c>
      <c r="AN1966" t="str">
        <f>CHOOSE(AI1966, "Bottom 20%", "20%-40%", "40%-60%", "60%-80%", "Top 20%")</f>
        <v>Top 20%</v>
      </c>
      <c r="AP1966">
        <v>0</v>
      </c>
      <c r="AQ1966">
        <v>0</v>
      </c>
      <c r="AR1966">
        <v>0</v>
      </c>
      <c r="AS1966">
        <v>0</v>
      </c>
      <c r="AT1966">
        <v>1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1</v>
      </c>
      <c r="BC1966">
        <v>0</v>
      </c>
      <c r="BD1966">
        <v>0</v>
      </c>
      <c r="BE1966">
        <v>0</v>
      </c>
      <c r="BF1966">
        <v>0</v>
      </c>
      <c r="BG1966">
        <v>0</v>
      </c>
    </row>
    <row r="1967" spans="1:59">
      <c r="A1967" s="8">
        <v>38787</v>
      </c>
      <c r="B1967" s="8">
        <v>38789</v>
      </c>
      <c r="C1967" t="s">
        <v>597</v>
      </c>
      <c r="E1967" t="s">
        <v>581</v>
      </c>
      <c r="F1967" t="s">
        <v>2416</v>
      </c>
      <c r="G1967" t="s">
        <v>70</v>
      </c>
      <c r="H1967" t="s">
        <v>2163</v>
      </c>
      <c r="J1967">
        <v>10</v>
      </c>
      <c r="K1967">
        <v>42</v>
      </c>
      <c r="L1967">
        <v>1200</v>
      </c>
      <c r="M1967">
        <v>2006</v>
      </c>
      <c r="N1967" t="s">
        <v>599</v>
      </c>
      <c r="P1967">
        <f>ROUNDDOWN(AL1967,0)</f>
        <v>4</v>
      </c>
      <c r="S1967">
        <v>1</v>
      </c>
      <c r="U1967">
        <v>2006</v>
      </c>
      <c r="AB1967">
        <v>5</v>
      </c>
      <c r="AH1967">
        <v>5</v>
      </c>
      <c r="AI1967">
        <v>5</v>
      </c>
      <c r="AJ1967">
        <v>3</v>
      </c>
      <c r="AK1967">
        <v>6790</v>
      </c>
      <c r="AL1967">
        <v>4.9000000000000004</v>
      </c>
      <c r="AM1967" t="s">
        <v>70</v>
      </c>
      <c r="AN1967" t="str">
        <f>CHOOSE(AI1967, "Bottom 20%", "20%-40%", "40%-60%", "60%-80%", "Top 20%")</f>
        <v>Top 20%</v>
      </c>
      <c r="AP1967">
        <v>0</v>
      </c>
      <c r="AQ1967">
        <v>0</v>
      </c>
      <c r="AR1967">
        <v>0</v>
      </c>
      <c r="AS1967">
        <v>0</v>
      </c>
      <c r="AT1967">
        <v>1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1</v>
      </c>
      <c r="BC1967">
        <v>0</v>
      </c>
      <c r="BD1967">
        <v>0</v>
      </c>
      <c r="BE1967">
        <v>0</v>
      </c>
      <c r="BF1967">
        <v>0</v>
      </c>
      <c r="BG1967">
        <v>0</v>
      </c>
    </row>
    <row r="1968" spans="1:59">
      <c r="A1968" s="8">
        <v>38649</v>
      </c>
      <c r="B1968" s="8">
        <v>38649</v>
      </c>
      <c r="C1968" t="s">
        <v>597</v>
      </c>
      <c r="E1968" t="s">
        <v>581</v>
      </c>
      <c r="F1968" t="s">
        <v>2417</v>
      </c>
      <c r="G1968" t="s">
        <v>70</v>
      </c>
      <c r="H1968" t="s">
        <v>2101</v>
      </c>
      <c r="I1968" t="s">
        <v>2115</v>
      </c>
      <c r="J1968">
        <v>4</v>
      </c>
      <c r="K1968">
        <v>30000</v>
      </c>
      <c r="L1968">
        <v>14300</v>
      </c>
      <c r="M1968">
        <v>2005</v>
      </c>
      <c r="N1968" t="s">
        <v>599</v>
      </c>
      <c r="P1968">
        <f>ROUNDDOWN(AL1968,0)</f>
        <v>5</v>
      </c>
      <c r="S1968">
        <v>1</v>
      </c>
      <c r="U1968">
        <v>2005</v>
      </c>
      <c r="AA1968">
        <v>5</v>
      </c>
      <c r="AH1968">
        <v>5</v>
      </c>
      <c r="AI1968">
        <v>5</v>
      </c>
      <c r="AJ1968">
        <v>1</v>
      </c>
      <c r="AK1968">
        <v>47850</v>
      </c>
      <c r="AL1968">
        <v>5.5</v>
      </c>
      <c r="AM1968" t="s">
        <v>70</v>
      </c>
      <c r="AN1968" t="str">
        <f>CHOOSE(AI1968, "Bottom 20%", "20%-40%", "40%-60%", "60%-80%", "Top 20%")</f>
        <v>Top 20%</v>
      </c>
      <c r="AP1968">
        <v>0</v>
      </c>
      <c r="AQ1968">
        <v>0</v>
      </c>
      <c r="AR1968">
        <v>0</v>
      </c>
      <c r="AS1968">
        <v>0</v>
      </c>
      <c r="AT1968">
        <v>1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1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</row>
    <row r="1969" spans="1:59">
      <c r="A1969" s="8">
        <v>37047</v>
      </c>
      <c r="B1969" s="8">
        <v>37059</v>
      </c>
      <c r="C1969" t="s">
        <v>597</v>
      </c>
      <c r="E1969" t="s">
        <v>581</v>
      </c>
      <c r="F1969" t="s">
        <v>2418</v>
      </c>
      <c r="G1969" t="s">
        <v>70</v>
      </c>
      <c r="H1969" t="s">
        <v>2101</v>
      </c>
      <c r="I1969" t="s">
        <v>2419</v>
      </c>
      <c r="J1969">
        <v>41</v>
      </c>
      <c r="K1969">
        <v>172000</v>
      </c>
      <c r="L1969">
        <v>6000</v>
      </c>
      <c r="M1969">
        <v>2001</v>
      </c>
      <c r="N1969" t="s">
        <v>599</v>
      </c>
      <c r="P1969">
        <f>ROUNDDOWN(AL1969,0)</f>
        <v>5</v>
      </c>
      <c r="S1969">
        <v>1</v>
      </c>
      <c r="U1969">
        <v>2001</v>
      </c>
      <c r="W1969">
        <v>5</v>
      </c>
      <c r="AH1969">
        <v>5</v>
      </c>
      <c r="AI1969">
        <v>5</v>
      </c>
      <c r="AJ1969">
        <v>13</v>
      </c>
      <c r="AK1969">
        <v>32060</v>
      </c>
      <c r="AL1969">
        <v>5.4</v>
      </c>
      <c r="AM1969" t="s">
        <v>70</v>
      </c>
      <c r="AN1969" t="str">
        <f>CHOOSE(AI1969, "Bottom 20%", "20%-40%", "40%-60%", "60%-80%", "Top 20%")</f>
        <v>Top 20%</v>
      </c>
      <c r="AP1969">
        <v>0</v>
      </c>
      <c r="AQ1969">
        <v>0</v>
      </c>
      <c r="AR1969">
        <v>0</v>
      </c>
      <c r="AS1969">
        <v>0</v>
      </c>
      <c r="AT1969">
        <v>1</v>
      </c>
      <c r="AU1969">
        <v>0</v>
      </c>
      <c r="AV1969">
        <v>0</v>
      </c>
      <c r="AW1969">
        <v>1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</row>
    <row r="1970" spans="1:59">
      <c r="A1970" s="8">
        <v>39419</v>
      </c>
      <c r="B1970" s="8">
        <v>39423</v>
      </c>
      <c r="C1970" t="s">
        <v>597</v>
      </c>
      <c r="E1970" t="s">
        <v>581</v>
      </c>
      <c r="F1970" t="s">
        <v>2420</v>
      </c>
      <c r="G1970" t="s">
        <v>70</v>
      </c>
      <c r="J1970">
        <v>17</v>
      </c>
      <c r="K1970">
        <v>1128</v>
      </c>
      <c r="L1970">
        <v>1000</v>
      </c>
      <c r="M1970">
        <v>2007</v>
      </c>
      <c r="N1970" t="s">
        <v>599</v>
      </c>
      <c r="P1970">
        <f>ROUNDDOWN(AL1970,0)</f>
        <v>5</v>
      </c>
      <c r="S1970">
        <v>1</v>
      </c>
      <c r="U1970">
        <v>2007</v>
      </c>
      <c r="AC1970">
        <v>5</v>
      </c>
      <c r="AH1970">
        <v>5</v>
      </c>
      <c r="AI1970">
        <v>5</v>
      </c>
      <c r="AJ1970">
        <v>5</v>
      </c>
      <c r="AK1970">
        <v>41680</v>
      </c>
      <c r="AL1970">
        <v>5.3</v>
      </c>
      <c r="AM1970" t="s">
        <v>70</v>
      </c>
      <c r="AN1970" t="str">
        <f>CHOOSE(AI1970, "Bottom 20%", "20%-40%", "40%-60%", "60%-80%", "Top 20%")</f>
        <v>Top 20%</v>
      </c>
      <c r="AP1970">
        <v>0</v>
      </c>
      <c r="AQ1970">
        <v>0</v>
      </c>
      <c r="AR1970">
        <v>0</v>
      </c>
      <c r="AS1970">
        <v>0</v>
      </c>
      <c r="AT1970">
        <v>1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1</v>
      </c>
      <c r="BD1970">
        <v>0</v>
      </c>
      <c r="BE1970">
        <v>0</v>
      </c>
      <c r="BF1970">
        <v>0</v>
      </c>
      <c r="BG1970">
        <v>0</v>
      </c>
    </row>
    <row r="1971" spans="1:59">
      <c r="A1971" s="8">
        <v>37104</v>
      </c>
      <c r="B1971" s="8">
        <v>37134</v>
      </c>
      <c r="C1971" t="s">
        <v>597</v>
      </c>
      <c r="E1971" t="s">
        <v>581</v>
      </c>
      <c r="F1971" t="s">
        <v>2421</v>
      </c>
      <c r="G1971" t="s">
        <v>70</v>
      </c>
      <c r="J1971">
        <v>11</v>
      </c>
      <c r="K1971">
        <v>200</v>
      </c>
      <c r="M1971">
        <v>2001</v>
      </c>
      <c r="N1971" t="s">
        <v>599</v>
      </c>
      <c r="P1971">
        <f>ROUNDDOWN(AL1971,0)</f>
        <v>4</v>
      </c>
      <c r="S1971">
        <v>1</v>
      </c>
      <c r="U1971">
        <v>2001</v>
      </c>
      <c r="W1971">
        <v>5</v>
      </c>
      <c r="AH1971">
        <v>5</v>
      </c>
      <c r="AI1971">
        <v>5</v>
      </c>
      <c r="AJ1971">
        <v>31</v>
      </c>
      <c r="AK1971">
        <v>19310</v>
      </c>
      <c r="AL1971">
        <v>4.5999999999999996</v>
      </c>
      <c r="AM1971" t="s">
        <v>70</v>
      </c>
      <c r="AN1971" t="str">
        <f>CHOOSE(AI1971, "Bottom 20%", "20%-40%", "40%-60%", "60%-80%", "Top 20%")</f>
        <v>Top 20%</v>
      </c>
      <c r="AP1971">
        <v>0</v>
      </c>
      <c r="AQ1971">
        <v>0</v>
      </c>
      <c r="AR1971">
        <v>0</v>
      </c>
      <c r="AS1971">
        <v>0</v>
      </c>
      <c r="AT1971">
        <v>1</v>
      </c>
      <c r="AU1971">
        <v>0</v>
      </c>
      <c r="AV1971">
        <v>0</v>
      </c>
      <c r="AW1971">
        <v>1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</row>
    <row r="1972" spans="1:59">
      <c r="A1972" s="8">
        <v>37526</v>
      </c>
      <c r="B1972" s="8">
        <v>37526</v>
      </c>
      <c r="C1972" t="s">
        <v>597</v>
      </c>
      <c r="E1972" t="s">
        <v>581</v>
      </c>
      <c r="F1972" t="s">
        <v>2422</v>
      </c>
      <c r="G1972" t="s">
        <v>70</v>
      </c>
      <c r="H1972" t="s">
        <v>2101</v>
      </c>
      <c r="I1972" t="s">
        <v>2298</v>
      </c>
      <c r="J1972">
        <v>1</v>
      </c>
      <c r="K1972">
        <v>13200</v>
      </c>
      <c r="L1972">
        <v>300</v>
      </c>
      <c r="M1972">
        <v>2002</v>
      </c>
      <c r="N1972" t="s">
        <v>599</v>
      </c>
      <c r="P1972">
        <f>ROUNDDOWN(AL1972,0)</f>
        <v>5</v>
      </c>
      <c r="S1972">
        <v>1</v>
      </c>
      <c r="U1972">
        <v>2002</v>
      </c>
      <c r="X1972">
        <v>5</v>
      </c>
      <c r="AH1972">
        <v>5</v>
      </c>
      <c r="AI1972">
        <v>5</v>
      </c>
      <c r="AJ1972">
        <v>1</v>
      </c>
      <c r="AK1972">
        <v>31070</v>
      </c>
      <c r="AL1972">
        <v>5.0999999999999996</v>
      </c>
      <c r="AM1972" t="s">
        <v>70</v>
      </c>
      <c r="AN1972" t="str">
        <f>CHOOSE(AI1972, "Bottom 20%", "20%-40%", "40%-60%", "60%-80%", "Top 20%")</f>
        <v>Top 20%</v>
      </c>
      <c r="AP1972">
        <v>0</v>
      </c>
      <c r="AQ1972">
        <v>0</v>
      </c>
      <c r="AR1972">
        <v>0</v>
      </c>
      <c r="AS1972">
        <v>0</v>
      </c>
      <c r="AT1972">
        <v>1</v>
      </c>
      <c r="AU1972">
        <v>0</v>
      </c>
      <c r="AV1972">
        <v>0</v>
      </c>
      <c r="AW1972">
        <v>0</v>
      </c>
      <c r="AX1972">
        <v>1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</row>
    <row r="1973" spans="1:59">
      <c r="A1973" s="8">
        <v>38128</v>
      </c>
      <c r="B1973" s="8">
        <v>38134</v>
      </c>
      <c r="C1973" t="s">
        <v>597</v>
      </c>
      <c r="E1973" t="s">
        <v>581</v>
      </c>
      <c r="F1973" t="s">
        <v>2423</v>
      </c>
      <c r="G1973" t="s">
        <v>70</v>
      </c>
      <c r="H1973" t="s">
        <v>2163</v>
      </c>
      <c r="J1973">
        <v>4</v>
      </c>
      <c r="K1973">
        <v>337</v>
      </c>
      <c r="L1973">
        <v>1100</v>
      </c>
      <c r="M1973">
        <v>2004</v>
      </c>
      <c r="N1973" t="s">
        <v>599</v>
      </c>
      <c r="P1973">
        <f>ROUNDDOWN(AL1973,0)</f>
        <v>5</v>
      </c>
      <c r="S1973">
        <v>1</v>
      </c>
      <c r="U1973">
        <v>2004</v>
      </c>
      <c r="Z1973">
        <v>5</v>
      </c>
      <c r="AH1973">
        <v>5</v>
      </c>
      <c r="AI1973">
        <v>5</v>
      </c>
      <c r="AJ1973">
        <v>7</v>
      </c>
      <c r="AK1973">
        <v>117300</v>
      </c>
      <c r="AL1973">
        <v>5.8</v>
      </c>
      <c r="AM1973" t="s">
        <v>70</v>
      </c>
      <c r="AN1973" t="str">
        <f>CHOOSE(AI1973, "Bottom 20%", "20%-40%", "40%-60%", "60%-80%", "Top 20%")</f>
        <v>Top 20%</v>
      </c>
      <c r="AP1973">
        <v>0</v>
      </c>
      <c r="AQ1973">
        <v>0</v>
      </c>
      <c r="AR1973">
        <v>0</v>
      </c>
      <c r="AS1973">
        <v>0</v>
      </c>
      <c r="AT1973">
        <v>1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1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</row>
    <row r="1974" spans="1:59">
      <c r="A1974" s="8">
        <v>38618</v>
      </c>
      <c r="B1974" s="8">
        <v>38626</v>
      </c>
      <c r="C1974" t="s">
        <v>597</v>
      </c>
      <c r="E1974" t="s">
        <v>581</v>
      </c>
      <c r="F1974" t="s">
        <v>2424</v>
      </c>
      <c r="G1974" t="s">
        <v>70</v>
      </c>
      <c r="H1974" t="s">
        <v>2101</v>
      </c>
      <c r="I1974" t="s">
        <v>2425</v>
      </c>
      <c r="J1974">
        <v>10</v>
      </c>
      <c r="K1974">
        <v>300000</v>
      </c>
      <c r="L1974">
        <v>16000</v>
      </c>
      <c r="M1974">
        <v>2005</v>
      </c>
      <c r="N1974" t="s">
        <v>599</v>
      </c>
      <c r="P1974">
        <f>ROUNDDOWN(AL1974,0)</f>
        <v>5</v>
      </c>
      <c r="S1974">
        <v>1</v>
      </c>
      <c r="U1974">
        <v>2005</v>
      </c>
      <c r="AA1974">
        <v>5</v>
      </c>
      <c r="AH1974">
        <v>5</v>
      </c>
      <c r="AI1974">
        <v>5</v>
      </c>
      <c r="AJ1974">
        <v>9</v>
      </c>
      <c r="AK1974">
        <v>33400</v>
      </c>
      <c r="AL1974">
        <v>5.5</v>
      </c>
      <c r="AM1974" t="s">
        <v>70</v>
      </c>
      <c r="AN1974" t="str">
        <f>CHOOSE(AI1974, "Bottom 20%", "20%-40%", "40%-60%", "60%-80%", "Top 20%")</f>
        <v>Top 20%</v>
      </c>
      <c r="AP1974">
        <v>0</v>
      </c>
      <c r="AQ1974">
        <v>0</v>
      </c>
      <c r="AR1974">
        <v>0</v>
      </c>
      <c r="AS1974">
        <v>0</v>
      </c>
      <c r="AT1974">
        <v>1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1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</row>
    <row r="1975" spans="1:59">
      <c r="A1975" s="8">
        <v>38235</v>
      </c>
      <c r="B1975" s="8">
        <v>38235</v>
      </c>
      <c r="C1975" t="s">
        <v>597</v>
      </c>
      <c r="E1975" t="s">
        <v>581</v>
      </c>
      <c r="F1975" t="s">
        <v>2426</v>
      </c>
      <c r="G1975" t="s">
        <v>70</v>
      </c>
      <c r="H1975" t="s">
        <v>2101</v>
      </c>
      <c r="I1975" t="s">
        <v>2152</v>
      </c>
      <c r="J1975">
        <v>47</v>
      </c>
      <c r="K1975">
        <v>5000000</v>
      </c>
      <c r="L1975">
        <v>11000</v>
      </c>
      <c r="M1975">
        <v>2004</v>
      </c>
      <c r="N1975" t="s">
        <v>599</v>
      </c>
      <c r="P1975">
        <f>ROUNDDOWN(AL1975,0)</f>
        <v>6</v>
      </c>
      <c r="S1975">
        <v>1</v>
      </c>
      <c r="U1975">
        <v>2004</v>
      </c>
      <c r="Z1975">
        <v>5</v>
      </c>
      <c r="AH1975">
        <v>5</v>
      </c>
      <c r="AI1975">
        <v>5</v>
      </c>
      <c r="AJ1975">
        <v>1</v>
      </c>
      <c r="AK1975">
        <v>309000</v>
      </c>
      <c r="AL1975">
        <v>6.5</v>
      </c>
      <c r="AM1975" t="s">
        <v>70</v>
      </c>
      <c r="AN1975" t="str">
        <f>CHOOSE(AI1975, "Bottom 20%", "20%-40%", "40%-60%", "60%-80%", "Top 20%")</f>
        <v>Top 20%</v>
      </c>
      <c r="AP1975">
        <v>0</v>
      </c>
      <c r="AQ1975">
        <v>0</v>
      </c>
      <c r="AR1975">
        <v>0</v>
      </c>
      <c r="AS1975">
        <v>0</v>
      </c>
      <c r="AT1975">
        <v>1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1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</row>
    <row r="1976" spans="1:59">
      <c r="A1976" s="8">
        <v>37882</v>
      </c>
      <c r="B1976" s="8">
        <v>37886</v>
      </c>
      <c r="C1976" t="s">
        <v>597</v>
      </c>
      <c r="E1976" t="s">
        <v>581</v>
      </c>
      <c r="F1976" t="s">
        <v>2427</v>
      </c>
      <c r="G1976" t="s">
        <v>70</v>
      </c>
      <c r="H1976" t="s">
        <v>2101</v>
      </c>
      <c r="I1976" t="s">
        <v>2428</v>
      </c>
      <c r="J1976">
        <v>16</v>
      </c>
      <c r="K1976">
        <v>225000</v>
      </c>
      <c r="L1976">
        <v>3370</v>
      </c>
      <c r="M1976">
        <v>2003</v>
      </c>
      <c r="N1976" t="s">
        <v>599</v>
      </c>
      <c r="P1976">
        <f>ROUNDDOWN(AL1976,0)</f>
        <v>6</v>
      </c>
      <c r="S1976">
        <v>1</v>
      </c>
      <c r="U1976">
        <v>2003</v>
      </c>
      <c r="Y1976">
        <v>5</v>
      </c>
      <c r="AH1976">
        <v>5</v>
      </c>
      <c r="AI1976">
        <v>5</v>
      </c>
      <c r="AJ1976">
        <v>5</v>
      </c>
      <c r="AK1976">
        <v>171200</v>
      </c>
      <c r="AL1976">
        <v>6.1</v>
      </c>
      <c r="AM1976" t="s">
        <v>70</v>
      </c>
      <c r="AN1976" t="str">
        <f>CHOOSE(AI1976, "Bottom 20%", "20%-40%", "40%-60%", "60%-80%", "Top 20%")</f>
        <v>Top 20%</v>
      </c>
      <c r="AP1976">
        <v>0</v>
      </c>
      <c r="AQ1976">
        <v>0</v>
      </c>
      <c r="AR1976">
        <v>0</v>
      </c>
      <c r="AS1976">
        <v>0</v>
      </c>
      <c r="AT1976">
        <v>1</v>
      </c>
      <c r="AU1976">
        <v>0</v>
      </c>
      <c r="AV1976">
        <v>0</v>
      </c>
      <c r="AW1976">
        <v>0</v>
      </c>
      <c r="AX1976">
        <v>0</v>
      </c>
      <c r="AY1976">
        <v>1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</row>
    <row r="1977" spans="1:59">
      <c r="A1977" s="8">
        <v>36613</v>
      </c>
      <c r="B1977" s="8">
        <v>36613</v>
      </c>
      <c r="C1977" t="s">
        <v>597</v>
      </c>
      <c r="E1977" t="s">
        <v>581</v>
      </c>
      <c r="F1977" t="s">
        <v>2429</v>
      </c>
      <c r="G1977" t="s">
        <v>70</v>
      </c>
      <c r="H1977" t="s">
        <v>2163</v>
      </c>
      <c r="J1977">
        <v>5</v>
      </c>
      <c r="K1977">
        <v>3300</v>
      </c>
      <c r="L1977">
        <v>450</v>
      </c>
      <c r="M1977">
        <v>2000</v>
      </c>
      <c r="N1977" t="s">
        <v>599</v>
      </c>
      <c r="P1977">
        <f>ROUNDDOWN(AL1977,0)</f>
        <v>4</v>
      </c>
      <c r="S1977">
        <v>1</v>
      </c>
      <c r="U1977">
        <v>2000</v>
      </c>
      <c r="V1977">
        <v>5</v>
      </c>
      <c r="AH1977">
        <v>5</v>
      </c>
      <c r="AI1977">
        <v>5</v>
      </c>
      <c r="AJ1977">
        <v>1</v>
      </c>
      <c r="AK1977">
        <v>24000</v>
      </c>
      <c r="AL1977">
        <v>4.9000000000000004</v>
      </c>
      <c r="AM1977" t="s">
        <v>70</v>
      </c>
      <c r="AN1977" t="str">
        <f>CHOOSE(AI1977, "Bottom 20%", "20%-40%", "40%-60%", "60%-80%", "Top 20%")</f>
        <v>Top 20%</v>
      </c>
      <c r="AP1977">
        <v>0</v>
      </c>
      <c r="AQ1977">
        <v>0</v>
      </c>
      <c r="AR1977">
        <v>0</v>
      </c>
      <c r="AS1977">
        <v>0</v>
      </c>
      <c r="AT1977">
        <v>1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</row>
    <row r="1978" spans="1:59">
      <c r="A1978" s="8">
        <v>37666</v>
      </c>
      <c r="B1978" s="8">
        <v>37670</v>
      </c>
      <c r="C1978" t="s">
        <v>597</v>
      </c>
      <c r="E1978" t="s">
        <v>581</v>
      </c>
      <c r="F1978" t="s">
        <v>2430</v>
      </c>
      <c r="G1978" t="s">
        <v>70</v>
      </c>
      <c r="H1978" t="s">
        <v>2163</v>
      </c>
      <c r="J1978">
        <v>44</v>
      </c>
      <c r="K1978">
        <v>120</v>
      </c>
      <c r="L1978">
        <v>200</v>
      </c>
      <c r="M1978">
        <v>2003</v>
      </c>
      <c r="N1978" t="s">
        <v>599</v>
      </c>
      <c r="P1978">
        <f>ROUNDDOWN(AL1978,0)</f>
        <v>5</v>
      </c>
      <c r="S1978">
        <v>1</v>
      </c>
      <c r="U1978">
        <v>2003</v>
      </c>
      <c r="Y1978">
        <v>5</v>
      </c>
      <c r="AH1978">
        <v>5</v>
      </c>
      <c r="AI1978">
        <v>5</v>
      </c>
      <c r="AJ1978">
        <v>5</v>
      </c>
      <c r="AK1978">
        <v>36130</v>
      </c>
      <c r="AL1978">
        <v>5.2</v>
      </c>
      <c r="AM1978" t="s">
        <v>70</v>
      </c>
      <c r="AN1978" t="str">
        <f>CHOOSE(AI1978, "Bottom 20%", "20%-40%", "40%-60%", "60%-80%", "Top 20%")</f>
        <v>Top 20%</v>
      </c>
      <c r="AP1978">
        <v>0</v>
      </c>
      <c r="AQ1978">
        <v>0</v>
      </c>
      <c r="AR1978">
        <v>0</v>
      </c>
      <c r="AS1978">
        <v>0</v>
      </c>
      <c r="AT1978">
        <v>1</v>
      </c>
      <c r="AU1978">
        <v>0</v>
      </c>
      <c r="AV1978">
        <v>0</v>
      </c>
      <c r="AW1978">
        <v>0</v>
      </c>
      <c r="AX1978">
        <v>0</v>
      </c>
      <c r="AY1978">
        <v>1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</row>
    <row r="1979" spans="1:59">
      <c r="A1979" s="8">
        <v>38809</v>
      </c>
      <c r="B1979" s="8">
        <v>38810</v>
      </c>
      <c r="C1979" t="s">
        <v>597</v>
      </c>
      <c r="E1979" t="s">
        <v>581</v>
      </c>
      <c r="F1979" t="s">
        <v>2431</v>
      </c>
      <c r="G1979" t="s">
        <v>70</v>
      </c>
      <c r="H1979" t="s">
        <v>2163</v>
      </c>
      <c r="J1979">
        <v>28</v>
      </c>
      <c r="K1979">
        <v>3636</v>
      </c>
      <c r="L1979">
        <v>600</v>
      </c>
      <c r="M1979">
        <v>2006</v>
      </c>
      <c r="N1979" t="s">
        <v>599</v>
      </c>
      <c r="P1979">
        <f>ROUNDDOWN(AL1979,0)</f>
        <v>5</v>
      </c>
      <c r="S1979">
        <v>1</v>
      </c>
      <c r="U1979">
        <v>2006</v>
      </c>
      <c r="AB1979">
        <v>5</v>
      </c>
      <c r="AH1979">
        <v>5</v>
      </c>
      <c r="AI1979">
        <v>5</v>
      </c>
      <c r="AJ1979">
        <v>2</v>
      </c>
      <c r="AK1979">
        <v>15350</v>
      </c>
      <c r="AL1979">
        <v>5.6</v>
      </c>
      <c r="AM1979" t="s">
        <v>70</v>
      </c>
      <c r="AN1979" t="str">
        <f>CHOOSE(AI1979, "Bottom 20%", "20%-40%", "40%-60%", "60%-80%", "Top 20%")</f>
        <v>Top 20%</v>
      </c>
      <c r="AP1979">
        <v>0</v>
      </c>
      <c r="AQ1979">
        <v>0</v>
      </c>
      <c r="AR1979">
        <v>0</v>
      </c>
      <c r="AS1979">
        <v>0</v>
      </c>
      <c r="AT1979">
        <v>1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1</v>
      </c>
      <c r="BC1979">
        <v>0</v>
      </c>
      <c r="BD1979">
        <v>0</v>
      </c>
      <c r="BE1979">
        <v>0</v>
      </c>
      <c r="BF1979">
        <v>0</v>
      </c>
      <c r="BG1979">
        <v>0</v>
      </c>
    </row>
    <row r="1980" spans="1:59">
      <c r="A1980" s="8">
        <v>39767</v>
      </c>
      <c r="B1980" s="8">
        <v>39773</v>
      </c>
      <c r="C1980" t="s">
        <v>787</v>
      </c>
      <c r="E1980" t="s">
        <v>343</v>
      </c>
      <c r="F1980" t="s">
        <v>2432</v>
      </c>
      <c r="G1980" t="s">
        <v>70</v>
      </c>
      <c r="H1980" t="s">
        <v>2163</v>
      </c>
      <c r="J1980">
        <v>1</v>
      </c>
      <c r="K1980">
        <v>12000</v>
      </c>
      <c r="L1980">
        <v>450</v>
      </c>
      <c r="M1980">
        <v>2008</v>
      </c>
      <c r="N1980" t="s">
        <v>789</v>
      </c>
      <c r="P1980">
        <f>ROUNDDOWN(AL1980,0)</f>
        <v>5</v>
      </c>
      <c r="S1980">
        <v>1.5</v>
      </c>
      <c r="U1980">
        <v>2008</v>
      </c>
      <c r="AD1980">
        <v>5</v>
      </c>
      <c r="AH1980">
        <v>5</v>
      </c>
      <c r="AI1980">
        <v>5</v>
      </c>
      <c r="AJ1980">
        <v>7</v>
      </c>
      <c r="AK1980">
        <v>183500</v>
      </c>
      <c r="AL1980">
        <v>5.7</v>
      </c>
      <c r="AM1980" t="s">
        <v>70</v>
      </c>
      <c r="AN1980" t="str">
        <f>CHOOSE(AI1980, "Bottom 20%", "20%-40%", "40%-60%", "60%-80%", "Top 20%")</f>
        <v>Top 20%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1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1</v>
      </c>
      <c r="BE1980">
        <v>0</v>
      </c>
      <c r="BF1980">
        <v>0</v>
      </c>
      <c r="BG1980">
        <v>0</v>
      </c>
    </row>
    <row r="1981" spans="1:59">
      <c r="A1981" s="8">
        <v>39952</v>
      </c>
      <c r="B1981" s="8">
        <v>39961</v>
      </c>
      <c r="C1981" t="s">
        <v>787</v>
      </c>
      <c r="E1981" t="s">
        <v>343</v>
      </c>
      <c r="F1981" t="s">
        <v>2433</v>
      </c>
      <c r="G1981" t="s">
        <v>70</v>
      </c>
      <c r="H1981" t="s">
        <v>2163</v>
      </c>
      <c r="J1981">
        <v>1</v>
      </c>
      <c r="K1981">
        <v>15000</v>
      </c>
      <c r="L1981">
        <v>60</v>
      </c>
      <c r="M1981">
        <v>2009</v>
      </c>
      <c r="N1981" t="s">
        <v>789</v>
      </c>
      <c r="P1981">
        <f>ROUNDDOWN(AL1981,0)</f>
        <v>6</v>
      </c>
      <c r="S1981">
        <v>1.5</v>
      </c>
      <c r="U1981">
        <v>2009</v>
      </c>
      <c r="AE1981">
        <v>5</v>
      </c>
      <c r="AF1981">
        <v>5</v>
      </c>
      <c r="AG1981">
        <v>5</v>
      </c>
      <c r="AH1981">
        <v>5</v>
      </c>
      <c r="AI1981">
        <v>5</v>
      </c>
      <c r="AJ1981">
        <v>10</v>
      </c>
      <c r="AK1981">
        <v>68690</v>
      </c>
      <c r="AL1981">
        <v>6</v>
      </c>
      <c r="AM1981" t="s">
        <v>70</v>
      </c>
      <c r="AN1981" t="str">
        <f>CHOOSE(AI1981, "Bottom 20%", "20%-40%", "40%-60%", "60%-80%", "Top 20%")</f>
        <v>Top 20%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1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1</v>
      </c>
      <c r="BF1981">
        <v>0</v>
      </c>
      <c r="BG1981">
        <v>0</v>
      </c>
    </row>
    <row r="1982" spans="1:59">
      <c r="A1982" s="8">
        <v>39143</v>
      </c>
      <c r="B1982" s="8">
        <v>39157</v>
      </c>
      <c r="C1982" t="s">
        <v>787</v>
      </c>
      <c r="E1982" t="s">
        <v>343</v>
      </c>
      <c r="F1982" t="s">
        <v>2434</v>
      </c>
      <c r="G1982" t="s">
        <v>70</v>
      </c>
      <c r="H1982" t="s">
        <v>2101</v>
      </c>
      <c r="I1982" t="s">
        <v>2435</v>
      </c>
      <c r="J1982">
        <v>2</v>
      </c>
      <c r="K1982">
        <v>820</v>
      </c>
      <c r="L1982">
        <v>100</v>
      </c>
      <c r="M1982">
        <v>2007</v>
      </c>
      <c r="N1982" t="s">
        <v>789</v>
      </c>
      <c r="P1982">
        <f>ROUNDDOWN(AL1982,0)</f>
        <v>6</v>
      </c>
      <c r="S1982">
        <v>1.5</v>
      </c>
      <c r="U1982">
        <v>2007</v>
      </c>
      <c r="AC1982">
        <v>5</v>
      </c>
      <c r="AH1982">
        <v>5</v>
      </c>
      <c r="AI1982">
        <v>5</v>
      </c>
      <c r="AJ1982">
        <v>15</v>
      </c>
      <c r="AK1982">
        <v>184700</v>
      </c>
      <c r="AL1982">
        <v>6.6</v>
      </c>
      <c r="AM1982" t="s">
        <v>70</v>
      </c>
      <c r="AN1982" t="str">
        <f>CHOOSE(AI1982, "Bottom 20%", "20%-40%", "40%-60%", "60%-80%", "Top 20%")</f>
        <v>Top 20%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1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1</v>
      </c>
      <c r="BD1982">
        <v>0</v>
      </c>
      <c r="BE1982">
        <v>0</v>
      </c>
      <c r="BF1982">
        <v>0</v>
      </c>
      <c r="BG1982">
        <v>0</v>
      </c>
    </row>
    <row r="1983" spans="1:59">
      <c r="A1983" s="8">
        <v>38238</v>
      </c>
      <c r="B1983" s="8">
        <v>38238</v>
      </c>
      <c r="C1983" t="s">
        <v>2436</v>
      </c>
      <c r="E1983" t="s">
        <v>207</v>
      </c>
      <c r="F1983" t="s">
        <v>2437</v>
      </c>
      <c r="G1983" t="s">
        <v>70</v>
      </c>
      <c r="H1983" t="s">
        <v>2101</v>
      </c>
      <c r="I1983" t="s">
        <v>2375</v>
      </c>
      <c r="J1983">
        <v>1</v>
      </c>
      <c r="K1983">
        <v>880</v>
      </c>
      <c r="L1983">
        <v>5</v>
      </c>
      <c r="M1983">
        <v>2004</v>
      </c>
      <c r="N1983" t="s">
        <v>2438</v>
      </c>
      <c r="P1983">
        <f>ROUNDDOWN(AL1983,0)</f>
        <v>6</v>
      </c>
      <c r="S1983">
        <v>1.5</v>
      </c>
      <c r="U1983">
        <v>2004</v>
      </c>
      <c r="Z1983">
        <v>5</v>
      </c>
      <c r="AH1983">
        <v>5</v>
      </c>
      <c r="AI1983">
        <v>5</v>
      </c>
      <c r="AJ1983">
        <v>1</v>
      </c>
      <c r="AK1983">
        <v>363500</v>
      </c>
      <c r="AL1983">
        <v>6.9</v>
      </c>
      <c r="AM1983" t="s">
        <v>70</v>
      </c>
      <c r="AN1983" t="str">
        <f>CHOOSE(AI1983, "Bottom 20%", "20%-40%", "40%-60%", "60%-80%", "Top 20%")</f>
        <v>Top 20%</v>
      </c>
      <c r="AP1983">
        <v>0</v>
      </c>
      <c r="AQ1983">
        <v>0</v>
      </c>
      <c r="AR1983">
        <v>1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1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</row>
    <row r="1984" spans="1:59">
      <c r="A1984" s="8">
        <v>40380</v>
      </c>
      <c r="B1984" s="8">
        <v>40382</v>
      </c>
      <c r="C1984" t="s">
        <v>2439</v>
      </c>
      <c r="E1984" t="s">
        <v>157</v>
      </c>
      <c r="G1984" t="s">
        <v>70</v>
      </c>
      <c r="H1984" t="s">
        <v>2101</v>
      </c>
      <c r="I1984" t="s">
        <v>2241</v>
      </c>
      <c r="J1984">
        <v>1</v>
      </c>
      <c r="K1984">
        <v>15000</v>
      </c>
      <c r="M1984">
        <v>2010</v>
      </c>
      <c r="N1984" t="s">
        <v>2440</v>
      </c>
      <c r="P1984">
        <f>ROUNDDOWN(AL1984,0)</f>
        <v>4</v>
      </c>
      <c r="S1984">
        <v>1.5</v>
      </c>
      <c r="U1984">
        <v>2010</v>
      </c>
      <c r="AE1984">
        <v>5</v>
      </c>
      <c r="AF1984">
        <v>5</v>
      </c>
      <c r="AG1984">
        <v>5</v>
      </c>
      <c r="AH1984">
        <v>5</v>
      </c>
      <c r="AI1984">
        <v>5</v>
      </c>
      <c r="AJ1984">
        <v>3</v>
      </c>
      <c r="AK1984">
        <v>10510</v>
      </c>
      <c r="AL1984">
        <v>4.7</v>
      </c>
      <c r="AM1984" t="s">
        <v>70</v>
      </c>
      <c r="AN1984" t="str">
        <f>CHOOSE(AI1984, "Bottom 20%", "20%-40%", "40%-60%", "60%-80%", "Top 20%")</f>
        <v>Top 20%</v>
      </c>
      <c r="AP1984">
        <v>1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1</v>
      </c>
      <c r="BG1984">
        <v>0</v>
      </c>
    </row>
    <row r="1985" spans="1:59">
      <c r="A1985" s="8">
        <v>38287</v>
      </c>
      <c r="B1985" s="8">
        <v>38291</v>
      </c>
      <c r="C1985" t="s">
        <v>1871</v>
      </c>
      <c r="E1985" t="s">
        <v>535</v>
      </c>
      <c r="F1985" t="s">
        <v>2441</v>
      </c>
      <c r="G1985" t="s">
        <v>70</v>
      </c>
      <c r="K1985">
        <v>200</v>
      </c>
      <c r="M1985">
        <v>2004</v>
      </c>
      <c r="N1985" t="s">
        <v>1873</v>
      </c>
      <c r="P1985">
        <f>ROUNDDOWN(AL1985,0)</f>
        <v>4</v>
      </c>
      <c r="S1985">
        <v>1.5</v>
      </c>
      <c r="U1985">
        <v>2004</v>
      </c>
      <c r="Z1985">
        <v>5</v>
      </c>
      <c r="AH1985">
        <v>5</v>
      </c>
      <c r="AI1985">
        <v>5</v>
      </c>
      <c r="AJ1985">
        <v>5</v>
      </c>
      <c r="AK1985">
        <v>6530</v>
      </c>
      <c r="AL1985">
        <v>4.7</v>
      </c>
      <c r="AM1985" t="s">
        <v>70</v>
      </c>
      <c r="AN1985" t="str">
        <f>CHOOSE(AI1985, "Bottom 20%", "20%-40%", "40%-60%", "60%-80%", "Top 20%")</f>
        <v>Top 20%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1</v>
      </c>
      <c r="AW1985">
        <v>0</v>
      </c>
      <c r="AX1985">
        <v>0</v>
      </c>
      <c r="AY1985">
        <v>0</v>
      </c>
      <c r="AZ1985">
        <v>1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</row>
    <row r="1986" spans="1:59">
      <c r="A1986" s="8">
        <v>37945</v>
      </c>
      <c r="B1986" s="8">
        <v>37945</v>
      </c>
      <c r="C1986" t="s">
        <v>597</v>
      </c>
      <c r="E1986" t="s">
        <v>581</v>
      </c>
      <c r="F1986" t="s">
        <v>2442</v>
      </c>
      <c r="G1986" t="s">
        <v>70</v>
      </c>
      <c r="J1986">
        <v>8</v>
      </c>
      <c r="K1986">
        <v>1125</v>
      </c>
      <c r="M1986">
        <v>2003</v>
      </c>
      <c r="N1986" t="s">
        <v>599</v>
      </c>
      <c r="P1986">
        <f>ROUNDDOWN(AL1986,0)</f>
        <v>6</v>
      </c>
      <c r="S1986">
        <v>1.5</v>
      </c>
      <c r="U1986">
        <v>2003</v>
      </c>
      <c r="Y1986">
        <v>5</v>
      </c>
      <c r="AH1986">
        <v>5</v>
      </c>
      <c r="AI1986">
        <v>5</v>
      </c>
      <c r="AJ1986">
        <v>1</v>
      </c>
      <c r="AK1986">
        <v>214000</v>
      </c>
      <c r="AL1986">
        <v>6.1</v>
      </c>
      <c r="AM1986" t="s">
        <v>70</v>
      </c>
      <c r="AN1986" t="str">
        <f>CHOOSE(AI1986, "Bottom 20%", "20%-40%", "40%-60%", "60%-80%", "Top 20%")</f>
        <v>Top 20%</v>
      </c>
      <c r="AP1986">
        <v>0</v>
      </c>
      <c r="AQ1986">
        <v>0</v>
      </c>
      <c r="AR1986">
        <v>0</v>
      </c>
      <c r="AS1986">
        <v>0</v>
      </c>
      <c r="AT1986">
        <v>1</v>
      </c>
      <c r="AU1986">
        <v>0</v>
      </c>
      <c r="AV1986">
        <v>0</v>
      </c>
      <c r="AW1986">
        <v>0</v>
      </c>
      <c r="AX1986">
        <v>0</v>
      </c>
      <c r="AY1986">
        <v>1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</row>
    <row r="1987" spans="1:59">
      <c r="A1987" s="8">
        <v>39692</v>
      </c>
      <c r="B1987" s="8">
        <v>39692</v>
      </c>
      <c r="C1987" t="s">
        <v>597</v>
      </c>
      <c r="E1987" t="s">
        <v>581</v>
      </c>
      <c r="F1987" t="s">
        <v>2443</v>
      </c>
      <c r="G1987" t="s">
        <v>70</v>
      </c>
      <c r="H1987" t="s">
        <v>2101</v>
      </c>
      <c r="I1987" t="s">
        <v>2131</v>
      </c>
      <c r="J1987">
        <v>43</v>
      </c>
      <c r="K1987">
        <v>2100000</v>
      </c>
      <c r="L1987">
        <v>7000</v>
      </c>
      <c r="M1987">
        <v>2008</v>
      </c>
      <c r="N1987" t="s">
        <v>599</v>
      </c>
      <c r="P1987">
        <f>ROUNDDOWN(AL1987,0)</f>
        <v>5</v>
      </c>
      <c r="S1987">
        <v>1.5</v>
      </c>
      <c r="U1987">
        <v>2008</v>
      </c>
      <c r="AD1987">
        <v>5</v>
      </c>
      <c r="AH1987">
        <v>5</v>
      </c>
      <c r="AI1987">
        <v>5</v>
      </c>
      <c r="AJ1987">
        <v>1</v>
      </c>
      <c r="AK1987">
        <v>163400</v>
      </c>
      <c r="AL1987">
        <v>5.7</v>
      </c>
      <c r="AM1987" t="s">
        <v>70</v>
      </c>
      <c r="AN1987" t="str">
        <f>CHOOSE(AI1987, "Bottom 20%", "20%-40%", "40%-60%", "60%-80%", "Top 20%")</f>
        <v>Top 20%</v>
      </c>
      <c r="AP1987">
        <v>0</v>
      </c>
      <c r="AQ1987">
        <v>0</v>
      </c>
      <c r="AR1987">
        <v>0</v>
      </c>
      <c r="AS1987">
        <v>0</v>
      </c>
      <c r="AT1987">
        <v>1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1</v>
      </c>
      <c r="BE1987">
        <v>0</v>
      </c>
      <c r="BF1987">
        <v>0</v>
      </c>
      <c r="BG1987">
        <v>0</v>
      </c>
    </row>
    <row r="1988" spans="1:59">
      <c r="A1988" s="8">
        <v>37334</v>
      </c>
      <c r="B1988" s="8">
        <v>37334</v>
      </c>
      <c r="C1988" t="s">
        <v>597</v>
      </c>
      <c r="E1988" t="s">
        <v>581</v>
      </c>
      <c r="F1988" t="s">
        <v>2444</v>
      </c>
      <c r="G1988" t="s">
        <v>70</v>
      </c>
      <c r="J1988">
        <v>6</v>
      </c>
      <c r="K1988">
        <v>754</v>
      </c>
      <c r="L1988">
        <v>200.5</v>
      </c>
      <c r="M1988">
        <v>2002</v>
      </c>
      <c r="N1988" t="s">
        <v>599</v>
      </c>
      <c r="P1988">
        <f>ROUNDDOWN(AL1988,0)</f>
        <v>5</v>
      </c>
      <c r="S1988">
        <v>1.5</v>
      </c>
      <c r="U1988">
        <v>2002</v>
      </c>
      <c r="X1988">
        <v>5</v>
      </c>
      <c r="AH1988">
        <v>5</v>
      </c>
      <c r="AI1988">
        <v>5</v>
      </c>
      <c r="AJ1988">
        <v>1</v>
      </c>
      <c r="AK1988">
        <v>35390</v>
      </c>
      <c r="AL1988">
        <v>5.6</v>
      </c>
      <c r="AM1988" t="s">
        <v>70</v>
      </c>
      <c r="AN1988" t="str">
        <f>CHOOSE(AI1988, "Bottom 20%", "20%-40%", "40%-60%", "60%-80%", "Top 20%")</f>
        <v>Top 20%</v>
      </c>
      <c r="AP1988">
        <v>0</v>
      </c>
      <c r="AQ1988">
        <v>0</v>
      </c>
      <c r="AR1988">
        <v>0</v>
      </c>
      <c r="AS1988">
        <v>0</v>
      </c>
      <c r="AT1988">
        <v>1</v>
      </c>
      <c r="AU1988">
        <v>0</v>
      </c>
      <c r="AV1988">
        <v>0</v>
      </c>
      <c r="AW1988">
        <v>0</v>
      </c>
      <c r="AX1988">
        <v>1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</row>
    <row r="1989" spans="1:59">
      <c r="A1989" s="8">
        <v>39703</v>
      </c>
      <c r="B1989" s="8">
        <v>39707</v>
      </c>
      <c r="C1989" t="s">
        <v>597</v>
      </c>
      <c r="E1989" t="s">
        <v>581</v>
      </c>
      <c r="F1989" t="s">
        <v>2445</v>
      </c>
      <c r="G1989" t="s">
        <v>70</v>
      </c>
      <c r="H1989" t="s">
        <v>2101</v>
      </c>
      <c r="I1989" t="s">
        <v>2127</v>
      </c>
      <c r="J1989">
        <v>82</v>
      </c>
      <c r="K1989">
        <v>200000</v>
      </c>
      <c r="L1989">
        <v>30000</v>
      </c>
      <c r="M1989">
        <v>2008</v>
      </c>
      <c r="N1989" t="s">
        <v>599</v>
      </c>
      <c r="P1989">
        <f>ROUNDDOWN(AL1989,0)</f>
        <v>6</v>
      </c>
      <c r="S1989">
        <v>1.5</v>
      </c>
      <c r="U1989">
        <v>2008</v>
      </c>
      <c r="AD1989">
        <v>5</v>
      </c>
      <c r="AH1989">
        <v>5</v>
      </c>
      <c r="AI1989">
        <v>5</v>
      </c>
      <c r="AJ1989">
        <v>5</v>
      </c>
      <c r="AK1989">
        <v>652500</v>
      </c>
      <c r="AL1989">
        <v>6.7</v>
      </c>
      <c r="AM1989" t="s">
        <v>70</v>
      </c>
      <c r="AN1989" t="str">
        <f>CHOOSE(AI1989, "Bottom 20%", "20%-40%", "40%-60%", "60%-80%", "Top 20%")</f>
        <v>Top 20%</v>
      </c>
      <c r="AP1989">
        <v>0</v>
      </c>
      <c r="AQ1989">
        <v>0</v>
      </c>
      <c r="AR1989">
        <v>0</v>
      </c>
      <c r="AS1989">
        <v>0</v>
      </c>
      <c r="AT1989">
        <v>1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1</v>
      </c>
      <c r="BE1989">
        <v>0</v>
      </c>
      <c r="BF1989">
        <v>0</v>
      </c>
      <c r="BG1989">
        <v>0</v>
      </c>
    </row>
    <row r="1990" spans="1:59">
      <c r="A1990" s="8">
        <v>38726</v>
      </c>
      <c r="B1990" s="8">
        <v>38748</v>
      </c>
      <c r="C1990" t="s">
        <v>787</v>
      </c>
      <c r="E1990" t="s">
        <v>343</v>
      </c>
      <c r="F1990" t="s">
        <v>2446</v>
      </c>
      <c r="G1990" t="s">
        <v>70</v>
      </c>
      <c r="H1990" t="s">
        <v>2101</v>
      </c>
      <c r="I1990" t="s">
        <v>2447</v>
      </c>
      <c r="K1990">
        <v>1500</v>
      </c>
      <c r="L1990">
        <v>2.3540000000000001</v>
      </c>
      <c r="M1990">
        <v>2006</v>
      </c>
      <c r="N1990" t="s">
        <v>789</v>
      </c>
      <c r="P1990">
        <f>ROUNDDOWN(AL1990,0)</f>
        <v>7</v>
      </c>
      <c r="S1990">
        <v>2</v>
      </c>
      <c r="U1990">
        <v>2006</v>
      </c>
      <c r="AB1990">
        <v>5</v>
      </c>
      <c r="AH1990">
        <v>5</v>
      </c>
      <c r="AI1990">
        <v>5</v>
      </c>
      <c r="AJ1990">
        <v>23</v>
      </c>
      <c r="AK1990">
        <v>808100</v>
      </c>
      <c r="AL1990">
        <v>7.6</v>
      </c>
      <c r="AM1990" t="s">
        <v>70</v>
      </c>
      <c r="AN1990" t="str">
        <f>CHOOSE(AI1990, "Bottom 20%", "20%-40%", "40%-60%", "60%-80%", "Top 20%")</f>
        <v>Top 20%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1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1</v>
      </c>
      <c r="BC1990">
        <v>0</v>
      </c>
      <c r="BD1990">
        <v>0</v>
      </c>
      <c r="BE1990">
        <v>0</v>
      </c>
      <c r="BF1990">
        <v>0</v>
      </c>
      <c r="BG1990">
        <v>0</v>
      </c>
    </row>
    <row r="1991" spans="1:59">
      <c r="A1991" s="8">
        <v>38796</v>
      </c>
      <c r="B1991" s="8">
        <v>38809</v>
      </c>
      <c r="C1991" t="s">
        <v>787</v>
      </c>
      <c r="E1991" t="s">
        <v>343</v>
      </c>
      <c r="F1991" t="s">
        <v>2448</v>
      </c>
      <c r="G1991" t="s">
        <v>70</v>
      </c>
      <c r="H1991" t="s">
        <v>2101</v>
      </c>
      <c r="I1991" t="s">
        <v>2449</v>
      </c>
      <c r="K1991">
        <v>7030</v>
      </c>
      <c r="L1991">
        <v>1180</v>
      </c>
      <c r="M1991">
        <v>2006</v>
      </c>
      <c r="N1991" t="s">
        <v>789</v>
      </c>
      <c r="P1991">
        <f>ROUNDDOWN(AL1991,0)</f>
        <v>7</v>
      </c>
      <c r="S1991">
        <v>2</v>
      </c>
      <c r="U1991">
        <v>2006</v>
      </c>
      <c r="AB1991">
        <v>5</v>
      </c>
      <c r="AH1991">
        <v>5</v>
      </c>
      <c r="AI1991">
        <v>5</v>
      </c>
      <c r="AJ1991">
        <v>14</v>
      </c>
      <c r="AK1991">
        <v>464500</v>
      </c>
      <c r="AL1991">
        <v>7.4</v>
      </c>
      <c r="AM1991" t="s">
        <v>70</v>
      </c>
      <c r="AN1991" t="str">
        <f>CHOOSE(AI1991, "Bottom 20%", "20%-40%", "40%-60%", "60%-80%", "Top 20%")</f>
        <v>Top 20%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1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1</v>
      </c>
      <c r="BC1991">
        <v>0</v>
      </c>
      <c r="BD1991">
        <v>0</v>
      </c>
      <c r="BE1991">
        <v>0</v>
      </c>
      <c r="BF1991">
        <v>0</v>
      </c>
      <c r="BG1991">
        <v>0</v>
      </c>
    </row>
    <row r="1992" spans="1:59">
      <c r="A1992" s="8">
        <v>39839</v>
      </c>
      <c r="B1992" s="8">
        <v>39864</v>
      </c>
      <c r="C1992" t="s">
        <v>787</v>
      </c>
      <c r="E1992" t="s">
        <v>343</v>
      </c>
      <c r="F1992" t="s">
        <v>1732</v>
      </c>
      <c r="G1992" t="s">
        <v>70</v>
      </c>
      <c r="H1992" t="s">
        <v>2101</v>
      </c>
      <c r="I1992" t="s">
        <v>2450</v>
      </c>
      <c r="K1992">
        <v>400</v>
      </c>
      <c r="M1992">
        <v>2009</v>
      </c>
      <c r="N1992" t="s">
        <v>789</v>
      </c>
      <c r="P1992">
        <f>ROUNDDOWN(AL1992,0)</f>
        <v>7</v>
      </c>
      <c r="S1992">
        <v>2</v>
      </c>
      <c r="U1992">
        <v>2009</v>
      </c>
      <c r="AE1992">
        <v>5</v>
      </c>
      <c r="AF1992">
        <v>5</v>
      </c>
      <c r="AG1992">
        <v>5</v>
      </c>
      <c r="AH1992">
        <v>5</v>
      </c>
      <c r="AI1992">
        <v>5</v>
      </c>
      <c r="AJ1992">
        <v>26</v>
      </c>
      <c r="AK1992">
        <v>477500</v>
      </c>
      <c r="AL1992">
        <v>7.5</v>
      </c>
      <c r="AM1992" t="s">
        <v>70</v>
      </c>
      <c r="AN1992" t="str">
        <f>CHOOSE(AI1992, "Bottom 20%", "20%-40%", "40%-60%", "60%-80%", "Top 20%")</f>
        <v>Top 20%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1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1</v>
      </c>
      <c r="BF1992">
        <v>0</v>
      </c>
      <c r="BG1992">
        <v>0</v>
      </c>
    </row>
    <row r="1993" spans="1:59">
      <c r="A1993" s="8">
        <v>40237</v>
      </c>
      <c r="B1993" s="8">
        <v>40239</v>
      </c>
      <c r="C1993" t="s">
        <v>772</v>
      </c>
      <c r="E1993" t="s">
        <v>535</v>
      </c>
      <c r="F1993" t="s">
        <v>2451</v>
      </c>
      <c r="G1993" t="s">
        <v>70</v>
      </c>
      <c r="H1993" t="s">
        <v>2388</v>
      </c>
      <c r="I1993" t="s">
        <v>2452</v>
      </c>
      <c r="J1993">
        <v>53</v>
      </c>
      <c r="K1993">
        <v>500079</v>
      </c>
      <c r="L1993">
        <v>4230</v>
      </c>
      <c r="M1993">
        <v>2010</v>
      </c>
      <c r="N1993" t="s">
        <v>774</v>
      </c>
      <c r="P1993">
        <f>ROUNDDOWN(AL1993,0)</f>
        <v>5</v>
      </c>
      <c r="S1993">
        <v>2</v>
      </c>
      <c r="U1993">
        <v>2010</v>
      </c>
      <c r="AE1993">
        <v>5</v>
      </c>
      <c r="AF1993">
        <v>5</v>
      </c>
      <c r="AG1993">
        <v>5</v>
      </c>
      <c r="AH1993">
        <v>5</v>
      </c>
      <c r="AI1993">
        <v>5</v>
      </c>
      <c r="AJ1993">
        <v>3</v>
      </c>
      <c r="AK1993">
        <v>30830</v>
      </c>
      <c r="AL1993">
        <v>5.3</v>
      </c>
      <c r="AM1993" t="s">
        <v>70</v>
      </c>
      <c r="AN1993" t="str">
        <f>CHOOSE(AI1993, "Bottom 20%", "20%-40%", "40%-60%", "60%-80%", "Top 20%")</f>
        <v>Top 20%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1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1</v>
      </c>
      <c r="BG1993">
        <v>0</v>
      </c>
    </row>
    <row r="1994" spans="1:59">
      <c r="A1994" s="8">
        <v>36827</v>
      </c>
      <c r="B1994" s="8">
        <v>36828</v>
      </c>
      <c r="C1994" t="s">
        <v>591</v>
      </c>
      <c r="E1994" t="s">
        <v>535</v>
      </c>
      <c r="F1994" t="s">
        <v>2453</v>
      </c>
      <c r="G1994" t="s">
        <v>70</v>
      </c>
      <c r="H1994" t="s">
        <v>2163</v>
      </c>
      <c r="J1994">
        <v>12</v>
      </c>
      <c r="K1994">
        <v>19504</v>
      </c>
      <c r="L1994">
        <v>1500</v>
      </c>
      <c r="M1994">
        <v>2000</v>
      </c>
      <c r="N1994" t="s">
        <v>593</v>
      </c>
      <c r="P1994">
        <f>ROUNDDOWN(AL1994,0)</f>
        <v>6</v>
      </c>
      <c r="S1994">
        <v>2</v>
      </c>
      <c r="U1994">
        <v>2000</v>
      </c>
      <c r="V1994">
        <v>5</v>
      </c>
      <c r="AH1994">
        <v>5</v>
      </c>
      <c r="AI1994">
        <v>5</v>
      </c>
      <c r="AJ1994">
        <v>2</v>
      </c>
      <c r="AK1994">
        <v>96950</v>
      </c>
      <c r="AL1994">
        <v>6.4</v>
      </c>
      <c r="AM1994" t="s">
        <v>70</v>
      </c>
      <c r="AN1994" t="str">
        <f>CHOOSE(AI1994, "Bottom 20%", "20%-40%", "40%-60%", "60%-80%", "Top 20%")</f>
        <v>Top 20%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1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</row>
    <row r="1995" spans="1:59">
      <c r="A1995" s="8">
        <v>38359</v>
      </c>
      <c r="B1995" s="8">
        <v>38360</v>
      </c>
      <c r="C1995" t="s">
        <v>591</v>
      </c>
      <c r="E1995" t="s">
        <v>535</v>
      </c>
      <c r="F1995" t="s">
        <v>2454</v>
      </c>
      <c r="G1995" t="s">
        <v>70</v>
      </c>
      <c r="H1995" t="s">
        <v>2455</v>
      </c>
      <c r="I1995" t="s">
        <v>2456</v>
      </c>
      <c r="J1995">
        <v>3</v>
      </c>
      <c r="K1995">
        <v>3000</v>
      </c>
      <c r="L1995">
        <v>650</v>
      </c>
      <c r="M1995">
        <v>2005</v>
      </c>
      <c r="N1995" t="s">
        <v>593</v>
      </c>
      <c r="P1995">
        <f>ROUNDDOWN(AL1995,0)</f>
        <v>3</v>
      </c>
      <c r="S1995">
        <v>2</v>
      </c>
      <c r="U1995">
        <v>2005</v>
      </c>
      <c r="AA1995">
        <v>5</v>
      </c>
      <c r="AH1995">
        <v>5</v>
      </c>
      <c r="AI1995">
        <v>5</v>
      </c>
      <c r="AJ1995">
        <v>2</v>
      </c>
      <c r="AK1995">
        <v>290</v>
      </c>
      <c r="AL1995">
        <v>3.2</v>
      </c>
      <c r="AM1995" t="s">
        <v>70</v>
      </c>
      <c r="AN1995" t="str">
        <f>CHOOSE(AI1995, "Bottom 20%", "20%-40%", "40%-60%", "60%-80%", "Top 20%")</f>
        <v>Top 20%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1</v>
      </c>
      <c r="AW1995">
        <v>0</v>
      </c>
      <c r="AX1995">
        <v>0</v>
      </c>
      <c r="AY1995">
        <v>0</v>
      </c>
      <c r="AZ1995">
        <v>0</v>
      </c>
      <c r="BA1995">
        <v>1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</row>
    <row r="1996" spans="1:59">
      <c r="A1996" s="8">
        <v>38593</v>
      </c>
      <c r="B1996" s="8">
        <v>38614</v>
      </c>
      <c r="C1996" t="s">
        <v>597</v>
      </c>
      <c r="E1996" t="s">
        <v>581</v>
      </c>
      <c r="F1996" t="s">
        <v>2457</v>
      </c>
      <c r="G1996" t="s">
        <v>70</v>
      </c>
      <c r="H1996" t="s">
        <v>2101</v>
      </c>
      <c r="I1996" t="s">
        <v>2458</v>
      </c>
      <c r="J1996">
        <v>1833</v>
      </c>
      <c r="K1996">
        <v>500000</v>
      </c>
      <c r="L1996">
        <v>125000</v>
      </c>
      <c r="M1996">
        <v>2005</v>
      </c>
      <c r="N1996" t="s">
        <v>599</v>
      </c>
      <c r="P1996">
        <f>ROUNDDOWN(AL1996,0)</f>
        <v>6</v>
      </c>
      <c r="S1996">
        <v>2</v>
      </c>
      <c r="U1996">
        <v>2005</v>
      </c>
      <c r="AA1996">
        <v>5</v>
      </c>
      <c r="AH1996">
        <v>5</v>
      </c>
      <c r="AI1996">
        <v>5</v>
      </c>
      <c r="AJ1996">
        <v>22</v>
      </c>
      <c r="AK1996">
        <v>50380</v>
      </c>
      <c r="AL1996">
        <v>6.3</v>
      </c>
      <c r="AM1996" t="s">
        <v>70</v>
      </c>
      <c r="AN1996" t="str">
        <f>CHOOSE(AI1996, "Bottom 20%", "20%-40%", "40%-60%", "60%-80%", "Top 20%")</f>
        <v>Top 20%</v>
      </c>
      <c r="AP1996">
        <v>0</v>
      </c>
      <c r="AQ1996">
        <v>0</v>
      </c>
      <c r="AR1996">
        <v>0</v>
      </c>
      <c r="AS1996">
        <v>0</v>
      </c>
      <c r="AT1996">
        <v>1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1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</row>
    <row r="1997" spans="1:59">
      <c r="A1997" s="8">
        <v>39680</v>
      </c>
      <c r="B1997" s="8">
        <v>39688</v>
      </c>
      <c r="C1997" t="s">
        <v>597</v>
      </c>
      <c r="E1997" t="s">
        <v>581</v>
      </c>
      <c r="F1997" t="s">
        <v>2459</v>
      </c>
      <c r="G1997" t="s">
        <v>70</v>
      </c>
      <c r="H1997" t="s">
        <v>2101</v>
      </c>
      <c r="I1997" t="s">
        <v>2460</v>
      </c>
      <c r="J1997">
        <v>12</v>
      </c>
      <c r="K1997">
        <v>400</v>
      </c>
      <c r="L1997">
        <v>180</v>
      </c>
      <c r="M1997">
        <v>2008</v>
      </c>
      <c r="N1997" t="s">
        <v>599</v>
      </c>
      <c r="P1997">
        <f>ROUNDDOWN(AL1997,0)</f>
        <v>6</v>
      </c>
      <c r="S1997">
        <v>2</v>
      </c>
      <c r="U1997">
        <v>2008</v>
      </c>
      <c r="AD1997">
        <v>5</v>
      </c>
      <c r="AH1997">
        <v>5</v>
      </c>
      <c r="AI1997">
        <v>5</v>
      </c>
      <c r="AJ1997">
        <v>9</v>
      </c>
      <c r="AK1997">
        <v>98480</v>
      </c>
      <c r="AL1997">
        <v>6.2</v>
      </c>
      <c r="AM1997" t="s">
        <v>70</v>
      </c>
      <c r="AN1997" t="str">
        <f>CHOOSE(AI1997, "Bottom 20%", "20%-40%", "40%-60%", "60%-80%", "Top 20%")</f>
        <v>Top 20%</v>
      </c>
      <c r="AP1997">
        <v>0</v>
      </c>
      <c r="AQ1997">
        <v>0</v>
      </c>
      <c r="AR1997">
        <v>0</v>
      </c>
      <c r="AS1997">
        <v>0</v>
      </c>
      <c r="AT1997">
        <v>1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1</v>
      </c>
      <c r="BE1997">
        <v>0</v>
      </c>
      <c r="BF1997">
        <v>0</v>
      </c>
      <c r="BG1997">
        <v>0</v>
      </c>
    </row>
    <row r="1998" spans="1:59">
      <c r="A1998" s="8">
        <v>38911</v>
      </c>
      <c r="B1998" s="8">
        <v>38911</v>
      </c>
      <c r="C1998" t="s">
        <v>404</v>
      </c>
      <c r="E1998" t="s">
        <v>343</v>
      </c>
      <c r="F1998" t="s">
        <v>2461</v>
      </c>
      <c r="G1998" t="s">
        <v>77</v>
      </c>
      <c r="H1998" t="s">
        <v>2462</v>
      </c>
      <c r="I1998" t="s">
        <v>2463</v>
      </c>
      <c r="K1998">
        <v>2078</v>
      </c>
      <c r="M1998">
        <v>2006</v>
      </c>
      <c r="N1998" t="s">
        <v>406</v>
      </c>
      <c r="O1998">
        <v>1</v>
      </c>
      <c r="P1998">
        <f>O1998</f>
        <v>1</v>
      </c>
      <c r="U1998">
        <v>2006</v>
      </c>
      <c r="AB1998">
        <v>1</v>
      </c>
      <c r="AH1998">
        <v>1</v>
      </c>
      <c r="AI1998">
        <v>1</v>
      </c>
      <c r="AJ1998">
        <v>1</v>
      </c>
      <c r="AM1998" t="s">
        <v>77</v>
      </c>
      <c r="AN1998" t="str">
        <f>CHOOSE(AI1998, "Bottom 20%", "20%-40%", "40%-60%", "60%-80%", "Top 20%")</f>
        <v>Bottom 20%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1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1</v>
      </c>
      <c r="BC1998">
        <v>0</v>
      </c>
      <c r="BD1998">
        <v>0</v>
      </c>
      <c r="BE1998">
        <v>0</v>
      </c>
      <c r="BF1998">
        <v>0</v>
      </c>
      <c r="BG1998">
        <v>0</v>
      </c>
    </row>
    <row r="1999" spans="1:59">
      <c r="A1999" s="8">
        <v>38997</v>
      </c>
      <c r="B1999" s="8">
        <v>38997</v>
      </c>
      <c r="C1999" t="s">
        <v>404</v>
      </c>
      <c r="E1999" t="s">
        <v>343</v>
      </c>
      <c r="F1999" t="s">
        <v>2464</v>
      </c>
      <c r="G1999" t="s">
        <v>77</v>
      </c>
      <c r="H1999" t="s">
        <v>2462</v>
      </c>
      <c r="I1999" t="s">
        <v>2465</v>
      </c>
      <c r="K1999">
        <v>1221</v>
      </c>
      <c r="M1999">
        <v>2006</v>
      </c>
      <c r="N1999" t="s">
        <v>406</v>
      </c>
      <c r="O1999">
        <v>4</v>
      </c>
      <c r="P1999">
        <f>O1999</f>
        <v>4</v>
      </c>
      <c r="U1999">
        <v>2006</v>
      </c>
      <c r="AB1999">
        <v>1</v>
      </c>
      <c r="AH1999">
        <v>1</v>
      </c>
      <c r="AI1999">
        <v>1</v>
      </c>
      <c r="AJ1999">
        <v>1</v>
      </c>
      <c r="AM1999" t="s">
        <v>77</v>
      </c>
      <c r="AN1999" t="str">
        <f>CHOOSE(AI1999, "Bottom 20%", "20%-40%", "40%-60%", "60%-80%", "Top 20%")</f>
        <v>Bottom 20%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1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1</v>
      </c>
      <c r="BC1999">
        <v>0</v>
      </c>
      <c r="BD1999">
        <v>0</v>
      </c>
      <c r="BE1999">
        <v>0</v>
      </c>
      <c r="BF1999">
        <v>0</v>
      </c>
      <c r="BG1999">
        <v>0</v>
      </c>
    </row>
    <row r="2000" spans="1:59">
      <c r="A2000" s="8">
        <v>38146</v>
      </c>
      <c r="B2000" s="8">
        <v>38146</v>
      </c>
      <c r="C2000" t="s">
        <v>203</v>
      </c>
      <c r="E2000" t="s">
        <v>157</v>
      </c>
      <c r="F2000" t="s">
        <v>2466</v>
      </c>
      <c r="G2000" t="s">
        <v>77</v>
      </c>
      <c r="H2000" t="s">
        <v>2462</v>
      </c>
      <c r="I2000" t="s">
        <v>2467</v>
      </c>
      <c r="J2000">
        <v>2</v>
      </c>
      <c r="K2000">
        <v>20005</v>
      </c>
      <c r="M2000">
        <v>2004</v>
      </c>
      <c r="N2000" t="s">
        <v>205</v>
      </c>
      <c r="O2000">
        <v>2</v>
      </c>
      <c r="P2000">
        <f>O2000</f>
        <v>2</v>
      </c>
      <c r="U2000">
        <v>2004</v>
      </c>
      <c r="Z2000">
        <v>2</v>
      </c>
      <c r="AH2000">
        <v>2</v>
      </c>
      <c r="AI2000">
        <v>2</v>
      </c>
      <c r="AJ2000">
        <v>1</v>
      </c>
      <c r="AM2000" t="s">
        <v>77</v>
      </c>
      <c r="AN2000" t="str">
        <f>CHOOSE(AI2000, "Bottom 20%", "20%-40%", "40%-60%", "60%-80%", "Top 20%")</f>
        <v>20%-40%</v>
      </c>
      <c r="AP2000">
        <v>1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1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</row>
    <row r="2001" spans="1:59">
      <c r="A2001" s="8">
        <v>38139</v>
      </c>
      <c r="B2001" s="8">
        <v>38145</v>
      </c>
      <c r="C2001" t="s">
        <v>203</v>
      </c>
      <c r="E2001" t="s">
        <v>157</v>
      </c>
      <c r="F2001" t="s">
        <v>2468</v>
      </c>
      <c r="G2001" t="s">
        <v>77</v>
      </c>
      <c r="H2001" t="s">
        <v>2462</v>
      </c>
      <c r="I2001" t="s">
        <v>2469</v>
      </c>
      <c r="K2001">
        <v>16828</v>
      </c>
      <c r="M2001">
        <v>2004</v>
      </c>
      <c r="N2001" t="s">
        <v>205</v>
      </c>
      <c r="O2001">
        <v>2</v>
      </c>
      <c r="P2001">
        <f>O2001</f>
        <v>2</v>
      </c>
      <c r="U2001">
        <v>2004</v>
      </c>
      <c r="Z2001">
        <v>2</v>
      </c>
      <c r="AH2001">
        <v>2</v>
      </c>
      <c r="AI2001">
        <v>2</v>
      </c>
      <c r="AJ2001">
        <v>7</v>
      </c>
      <c r="AM2001" t="s">
        <v>77</v>
      </c>
      <c r="AN2001" t="str">
        <f>CHOOSE(AI2001, "Bottom 20%", "20%-40%", "40%-60%", "60%-80%", "Top 20%")</f>
        <v>20%-40%</v>
      </c>
      <c r="AP2001">
        <v>1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1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</row>
    <row r="2002" spans="1:59">
      <c r="A2002" s="8">
        <v>38454</v>
      </c>
      <c r="B2002" s="8">
        <v>38454</v>
      </c>
      <c r="C2002" t="s">
        <v>203</v>
      </c>
      <c r="E2002" t="s">
        <v>157</v>
      </c>
      <c r="F2002" t="s">
        <v>2470</v>
      </c>
      <c r="G2002" t="s">
        <v>77</v>
      </c>
      <c r="H2002" t="s">
        <v>2462</v>
      </c>
      <c r="I2002" t="s">
        <v>2471</v>
      </c>
      <c r="K2002">
        <v>26000</v>
      </c>
      <c r="M2002">
        <v>2005</v>
      </c>
      <c r="N2002" t="s">
        <v>205</v>
      </c>
      <c r="O2002">
        <v>2</v>
      </c>
      <c r="P2002">
        <f>O2002</f>
        <v>2</v>
      </c>
      <c r="U2002">
        <v>2005</v>
      </c>
      <c r="AA2002">
        <v>2</v>
      </c>
      <c r="AH2002">
        <v>2</v>
      </c>
      <c r="AI2002">
        <v>2</v>
      </c>
      <c r="AJ2002">
        <v>1</v>
      </c>
      <c r="AM2002" t="s">
        <v>77</v>
      </c>
      <c r="AN2002" t="str">
        <f>CHOOSE(AI2002, "Bottom 20%", "20%-40%", "40%-60%", "60%-80%", "Top 20%")</f>
        <v>20%-40%</v>
      </c>
      <c r="AP2002">
        <v>1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1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</row>
    <row r="2003" spans="1:59">
      <c r="A2003" s="8">
        <v>38825</v>
      </c>
      <c r="B2003" s="8">
        <v>38852</v>
      </c>
      <c r="C2003" t="s">
        <v>203</v>
      </c>
      <c r="E2003" t="s">
        <v>157</v>
      </c>
      <c r="F2003" t="s">
        <v>2472</v>
      </c>
      <c r="G2003" t="s">
        <v>77</v>
      </c>
      <c r="H2003" t="s">
        <v>2462</v>
      </c>
      <c r="I2003" t="s">
        <v>2473</v>
      </c>
      <c r="K2003">
        <v>11000</v>
      </c>
      <c r="M2003">
        <v>2006</v>
      </c>
      <c r="N2003" t="s">
        <v>205</v>
      </c>
      <c r="O2003">
        <v>2</v>
      </c>
      <c r="P2003">
        <f>O2003</f>
        <v>2</v>
      </c>
      <c r="U2003">
        <v>2006</v>
      </c>
      <c r="AB2003">
        <v>2</v>
      </c>
      <c r="AH2003">
        <v>2</v>
      </c>
      <c r="AI2003">
        <v>2</v>
      </c>
      <c r="AJ2003">
        <v>28</v>
      </c>
      <c r="AM2003" t="s">
        <v>77</v>
      </c>
      <c r="AN2003" t="str">
        <f>CHOOSE(AI2003, "Bottom 20%", "20%-40%", "40%-60%", "60%-80%", "Top 20%")</f>
        <v>20%-40%</v>
      </c>
      <c r="AP2003">
        <v>1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1</v>
      </c>
      <c r="BC2003">
        <v>0</v>
      </c>
      <c r="BD2003">
        <v>0</v>
      </c>
      <c r="BE2003">
        <v>0</v>
      </c>
      <c r="BF2003">
        <v>0</v>
      </c>
      <c r="BG2003">
        <v>0</v>
      </c>
    </row>
    <row r="2004" spans="1:59">
      <c r="A2004" s="8">
        <v>39294</v>
      </c>
      <c r="B2004" s="8">
        <v>39294</v>
      </c>
      <c r="C2004" t="s">
        <v>389</v>
      </c>
      <c r="E2004" t="s">
        <v>157</v>
      </c>
      <c r="F2004" t="s">
        <v>2474</v>
      </c>
      <c r="G2004" t="s">
        <v>77</v>
      </c>
      <c r="H2004" t="s">
        <v>2462</v>
      </c>
      <c r="I2004" t="s">
        <v>2475</v>
      </c>
      <c r="K2004">
        <v>14036</v>
      </c>
      <c r="M2004">
        <v>2007</v>
      </c>
      <c r="N2004" t="s">
        <v>391</v>
      </c>
      <c r="O2004">
        <v>2</v>
      </c>
      <c r="P2004">
        <f>O2004</f>
        <v>2</v>
      </c>
      <c r="U2004">
        <v>2007</v>
      </c>
      <c r="AC2004">
        <v>2</v>
      </c>
      <c r="AH2004">
        <v>2</v>
      </c>
      <c r="AI2004">
        <v>2</v>
      </c>
      <c r="AJ2004">
        <v>1</v>
      </c>
      <c r="AM2004" t="s">
        <v>77</v>
      </c>
      <c r="AN2004" t="str">
        <f>CHOOSE(AI2004, "Bottom 20%", "20%-40%", "40%-60%", "60%-80%", "Top 20%")</f>
        <v>20%-40%</v>
      </c>
      <c r="AP2004">
        <v>1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1</v>
      </c>
      <c r="BD2004">
        <v>0</v>
      </c>
      <c r="BE2004">
        <v>0</v>
      </c>
      <c r="BF2004">
        <v>0</v>
      </c>
      <c r="BG2004">
        <v>0</v>
      </c>
    </row>
    <row r="2005" spans="1:59">
      <c r="A2005" s="8">
        <v>37035</v>
      </c>
      <c r="B2005" s="8">
        <v>37035</v>
      </c>
      <c r="C2005" t="s">
        <v>389</v>
      </c>
      <c r="E2005" t="s">
        <v>157</v>
      </c>
      <c r="F2005" t="s">
        <v>2476</v>
      </c>
      <c r="G2005" t="s">
        <v>77</v>
      </c>
      <c r="H2005" t="s">
        <v>2462</v>
      </c>
      <c r="I2005" t="s">
        <v>2477</v>
      </c>
      <c r="K2005">
        <v>25576</v>
      </c>
      <c r="L2005">
        <v>0.79200000000000004</v>
      </c>
      <c r="M2005">
        <v>2001</v>
      </c>
      <c r="N2005" t="s">
        <v>391</v>
      </c>
      <c r="O2005">
        <v>2</v>
      </c>
      <c r="P2005">
        <f>O2005</f>
        <v>2</v>
      </c>
      <c r="U2005">
        <v>2001</v>
      </c>
      <c r="W2005">
        <v>2</v>
      </c>
      <c r="AH2005">
        <v>2</v>
      </c>
      <c r="AI2005">
        <v>2</v>
      </c>
      <c r="AJ2005">
        <v>1</v>
      </c>
      <c r="AM2005" t="s">
        <v>77</v>
      </c>
      <c r="AN2005" t="str">
        <f>CHOOSE(AI2005, "Bottom 20%", "20%-40%", "40%-60%", "60%-80%", "Top 20%")</f>
        <v>20%-40%</v>
      </c>
      <c r="AP2005">
        <v>1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1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</row>
    <row r="2006" spans="1:59">
      <c r="A2006" s="8">
        <v>38942</v>
      </c>
      <c r="B2006" s="8">
        <v>38942</v>
      </c>
      <c r="C2006" t="s">
        <v>389</v>
      </c>
      <c r="E2006" t="s">
        <v>157</v>
      </c>
      <c r="F2006" t="s">
        <v>2478</v>
      </c>
      <c r="G2006" t="s">
        <v>77</v>
      </c>
      <c r="H2006" t="s">
        <v>2462</v>
      </c>
      <c r="I2006" t="s">
        <v>2479</v>
      </c>
      <c r="K2006">
        <v>43849</v>
      </c>
      <c r="M2006">
        <v>2006</v>
      </c>
      <c r="N2006" t="s">
        <v>391</v>
      </c>
      <c r="O2006">
        <v>2</v>
      </c>
      <c r="P2006">
        <f>O2006</f>
        <v>2</v>
      </c>
      <c r="U2006">
        <v>2006</v>
      </c>
      <c r="AB2006">
        <v>2</v>
      </c>
      <c r="AH2006">
        <v>2</v>
      </c>
      <c r="AI2006">
        <v>2</v>
      </c>
      <c r="AJ2006">
        <v>1</v>
      </c>
      <c r="AM2006" t="s">
        <v>77</v>
      </c>
      <c r="AN2006" t="str">
        <f>CHOOSE(AI2006, "Bottom 20%", "20%-40%", "40%-60%", "60%-80%", "Top 20%")</f>
        <v>20%-40%</v>
      </c>
      <c r="AP2006">
        <v>1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1</v>
      </c>
      <c r="BC2006">
        <v>0</v>
      </c>
      <c r="BD2006">
        <v>0</v>
      </c>
      <c r="BE2006">
        <v>0</v>
      </c>
      <c r="BF2006">
        <v>0</v>
      </c>
      <c r="BG2006">
        <v>0</v>
      </c>
    </row>
    <row r="2007" spans="1:59">
      <c r="A2007" s="8">
        <v>40491</v>
      </c>
      <c r="B2007" s="8">
        <v>40491</v>
      </c>
      <c r="C2007" t="s">
        <v>389</v>
      </c>
      <c r="E2007" t="s">
        <v>157</v>
      </c>
      <c r="F2007" t="s">
        <v>2480</v>
      </c>
      <c r="G2007" t="s">
        <v>77</v>
      </c>
      <c r="H2007" t="s">
        <v>2462</v>
      </c>
      <c r="I2007" t="s">
        <v>2481</v>
      </c>
      <c r="K2007">
        <v>14161</v>
      </c>
      <c r="M2007">
        <v>2010</v>
      </c>
      <c r="N2007" t="s">
        <v>391</v>
      </c>
      <c r="O2007">
        <v>2</v>
      </c>
      <c r="P2007">
        <f>O2007</f>
        <v>2</v>
      </c>
      <c r="U2007">
        <v>2010</v>
      </c>
      <c r="AE2007">
        <v>2</v>
      </c>
      <c r="AF2007">
        <v>2</v>
      </c>
      <c r="AG2007">
        <v>2</v>
      </c>
      <c r="AH2007">
        <v>2</v>
      </c>
      <c r="AI2007">
        <v>2</v>
      </c>
      <c r="AJ2007">
        <v>1</v>
      </c>
      <c r="AM2007" t="s">
        <v>77</v>
      </c>
      <c r="AN2007" t="str">
        <f>CHOOSE(AI2007, "Bottom 20%", "20%-40%", "40%-60%", "60%-80%", "Top 20%")</f>
        <v>20%-40%</v>
      </c>
      <c r="AP2007">
        <v>1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1</v>
      </c>
      <c r="BG2007">
        <v>0</v>
      </c>
    </row>
    <row r="2008" spans="1:59">
      <c r="A2008" s="8">
        <v>40595</v>
      </c>
      <c r="B2008" s="8">
        <v>40595</v>
      </c>
      <c r="C2008" t="s">
        <v>389</v>
      </c>
      <c r="E2008" t="s">
        <v>157</v>
      </c>
      <c r="F2008" t="s">
        <v>2482</v>
      </c>
      <c r="G2008" t="s">
        <v>77</v>
      </c>
      <c r="H2008" t="s">
        <v>2462</v>
      </c>
      <c r="I2008" t="s">
        <v>2481</v>
      </c>
      <c r="K2008">
        <v>32616</v>
      </c>
      <c r="M2008">
        <v>2011</v>
      </c>
      <c r="N2008" t="s">
        <v>391</v>
      </c>
      <c r="O2008">
        <v>2</v>
      </c>
      <c r="P2008">
        <f>O2008</f>
        <v>2</v>
      </c>
      <c r="U2008">
        <v>2011</v>
      </c>
      <c r="AE2008">
        <v>2</v>
      </c>
      <c r="AF2008">
        <v>2</v>
      </c>
      <c r="AG2008">
        <v>2</v>
      </c>
      <c r="AH2008">
        <v>2</v>
      </c>
      <c r="AI2008">
        <v>2</v>
      </c>
      <c r="AJ2008">
        <v>1</v>
      </c>
      <c r="AM2008" t="s">
        <v>77</v>
      </c>
      <c r="AN2008" t="str">
        <f>CHOOSE(AI2008, "Bottom 20%", "20%-40%", "40%-60%", "60%-80%", "Top 20%")</f>
        <v>20%-40%</v>
      </c>
      <c r="AP2008">
        <v>1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1</v>
      </c>
    </row>
    <row r="2009" spans="1:59">
      <c r="A2009" s="8">
        <v>37439</v>
      </c>
      <c r="B2009" s="8">
        <v>37439</v>
      </c>
      <c r="C2009" t="s">
        <v>404</v>
      </c>
      <c r="E2009" t="s">
        <v>343</v>
      </c>
      <c r="F2009" t="s">
        <v>2483</v>
      </c>
      <c r="G2009" t="s">
        <v>77</v>
      </c>
      <c r="H2009" t="s">
        <v>2462</v>
      </c>
      <c r="I2009" t="s">
        <v>2484</v>
      </c>
      <c r="K2009">
        <v>13000</v>
      </c>
      <c r="M2009">
        <v>2002</v>
      </c>
      <c r="N2009" t="s">
        <v>406</v>
      </c>
      <c r="O2009">
        <v>2</v>
      </c>
      <c r="P2009">
        <f>O2009</f>
        <v>2</v>
      </c>
      <c r="U2009">
        <v>2002</v>
      </c>
      <c r="X2009">
        <v>2</v>
      </c>
      <c r="AH2009">
        <v>1</v>
      </c>
      <c r="AI2009">
        <v>2</v>
      </c>
      <c r="AJ2009">
        <v>1</v>
      </c>
      <c r="AM2009" t="s">
        <v>77</v>
      </c>
      <c r="AN2009" t="str">
        <f>CHOOSE(AI2009, "Bottom 20%", "20%-40%", "40%-60%", "60%-80%", "Top 20%")</f>
        <v>20%-40%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1</v>
      </c>
      <c r="AV2009">
        <v>0</v>
      </c>
      <c r="AW2009">
        <v>0</v>
      </c>
      <c r="AX2009">
        <v>1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</row>
    <row r="2010" spans="1:59">
      <c r="A2010" s="8">
        <v>38261</v>
      </c>
      <c r="B2010" s="8">
        <v>38321</v>
      </c>
      <c r="C2010" t="s">
        <v>404</v>
      </c>
      <c r="E2010" t="s">
        <v>343</v>
      </c>
      <c r="F2010" t="s">
        <v>2485</v>
      </c>
      <c r="G2010" t="s">
        <v>77</v>
      </c>
      <c r="H2010" t="s">
        <v>2462</v>
      </c>
      <c r="K2010">
        <v>9600</v>
      </c>
      <c r="M2010">
        <v>2004</v>
      </c>
      <c r="N2010" t="s">
        <v>406</v>
      </c>
      <c r="O2010">
        <v>2</v>
      </c>
      <c r="P2010">
        <f>O2010</f>
        <v>2</v>
      </c>
      <c r="U2010">
        <v>2004</v>
      </c>
      <c r="Z2010">
        <v>2</v>
      </c>
      <c r="AH2010">
        <v>1</v>
      </c>
      <c r="AI2010">
        <v>2</v>
      </c>
      <c r="AJ2010">
        <v>61</v>
      </c>
      <c r="AM2010" t="s">
        <v>77</v>
      </c>
      <c r="AN2010" t="str">
        <f>CHOOSE(AI2010, "Bottom 20%", "20%-40%", "40%-60%", "60%-80%", "Top 20%")</f>
        <v>20%-40%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1</v>
      </c>
      <c r="AV2010">
        <v>0</v>
      </c>
      <c r="AW2010">
        <v>0</v>
      </c>
      <c r="AX2010">
        <v>0</v>
      </c>
      <c r="AY2010">
        <v>0</v>
      </c>
      <c r="AZ2010">
        <v>1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</row>
    <row r="2011" spans="1:59">
      <c r="A2011" s="8">
        <v>40143</v>
      </c>
      <c r="B2011" s="8">
        <v>40143</v>
      </c>
      <c r="C2011" t="s">
        <v>398</v>
      </c>
      <c r="E2011" t="s">
        <v>343</v>
      </c>
      <c r="F2011" t="s">
        <v>2486</v>
      </c>
      <c r="G2011" t="s">
        <v>77</v>
      </c>
      <c r="H2011" t="s">
        <v>2462</v>
      </c>
      <c r="I2011" t="s">
        <v>2487</v>
      </c>
      <c r="K2011">
        <v>400</v>
      </c>
      <c r="M2011">
        <v>2009</v>
      </c>
      <c r="N2011" t="s">
        <v>400</v>
      </c>
      <c r="O2011">
        <v>2</v>
      </c>
      <c r="P2011">
        <f>O2011</f>
        <v>2</v>
      </c>
      <c r="U2011">
        <v>2009</v>
      </c>
      <c r="AE2011">
        <v>2</v>
      </c>
      <c r="AF2011">
        <v>2</v>
      </c>
      <c r="AG2011">
        <v>2</v>
      </c>
      <c r="AH2011">
        <v>2</v>
      </c>
      <c r="AI2011">
        <v>2</v>
      </c>
      <c r="AJ2011">
        <v>1</v>
      </c>
      <c r="AM2011" t="s">
        <v>77</v>
      </c>
      <c r="AN2011" t="str">
        <f>CHOOSE(AI2011, "Bottom 20%", "20%-40%", "40%-60%", "60%-80%", "Top 20%")</f>
        <v>20%-40%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1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1</v>
      </c>
      <c r="BF2011">
        <v>0</v>
      </c>
      <c r="BG2011">
        <v>0</v>
      </c>
    </row>
    <row r="2012" spans="1:59">
      <c r="A2012" s="8">
        <v>39783</v>
      </c>
      <c r="B2012" s="8">
        <v>39933</v>
      </c>
      <c r="C2012" t="s">
        <v>398</v>
      </c>
      <c r="E2012" t="s">
        <v>343</v>
      </c>
      <c r="F2012" t="s">
        <v>2488</v>
      </c>
      <c r="G2012" t="s">
        <v>77</v>
      </c>
      <c r="H2012" t="s">
        <v>2462</v>
      </c>
      <c r="I2012" t="s">
        <v>2489</v>
      </c>
      <c r="K2012">
        <v>9000</v>
      </c>
      <c r="M2012">
        <v>2009</v>
      </c>
      <c r="N2012" t="s">
        <v>400</v>
      </c>
      <c r="O2012">
        <v>2</v>
      </c>
      <c r="P2012">
        <f>O2012</f>
        <v>2</v>
      </c>
      <c r="U2012">
        <v>2008</v>
      </c>
      <c r="AD2012">
        <v>2</v>
      </c>
      <c r="AH2012">
        <v>2</v>
      </c>
      <c r="AI2012">
        <v>2</v>
      </c>
      <c r="AJ2012">
        <v>151</v>
      </c>
      <c r="AM2012" t="s">
        <v>77</v>
      </c>
      <c r="AN2012" t="str">
        <f>CHOOSE(AI2012, "Bottom 20%", "20%-40%", "40%-60%", "60%-80%", "Top 20%")</f>
        <v>20%-40%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1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1</v>
      </c>
      <c r="BE2012">
        <v>0</v>
      </c>
      <c r="BF2012">
        <v>0</v>
      </c>
      <c r="BG2012">
        <v>0</v>
      </c>
    </row>
    <row r="2013" spans="1:59">
      <c r="A2013" s="8">
        <v>36541</v>
      </c>
      <c r="B2013" s="8">
        <v>36541</v>
      </c>
      <c r="C2013" t="s">
        <v>215</v>
      </c>
      <c r="E2013" t="s">
        <v>207</v>
      </c>
      <c r="F2013" t="s">
        <v>2490</v>
      </c>
      <c r="G2013" t="s">
        <v>77</v>
      </c>
      <c r="H2013" t="s">
        <v>2462</v>
      </c>
      <c r="I2013" t="s">
        <v>2491</v>
      </c>
      <c r="K2013">
        <v>800</v>
      </c>
      <c r="M2013">
        <v>2000</v>
      </c>
      <c r="N2013" t="s">
        <v>217</v>
      </c>
      <c r="O2013">
        <v>3</v>
      </c>
      <c r="P2013">
        <f>O2013</f>
        <v>3</v>
      </c>
      <c r="U2013">
        <v>2000</v>
      </c>
      <c r="V2013">
        <v>2</v>
      </c>
      <c r="AH2013">
        <v>3</v>
      </c>
      <c r="AI2013">
        <v>2</v>
      </c>
      <c r="AJ2013">
        <v>1</v>
      </c>
      <c r="AM2013" t="s">
        <v>77</v>
      </c>
      <c r="AN2013" t="str">
        <f>CHOOSE(AI2013, "Bottom 20%", "20%-40%", "40%-60%", "60%-80%", "Top 20%")</f>
        <v>20%-40%</v>
      </c>
      <c r="AP2013">
        <v>0</v>
      </c>
      <c r="AQ2013">
        <v>0</v>
      </c>
      <c r="AR2013">
        <v>1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</row>
    <row r="2014" spans="1:59">
      <c r="A2014" s="8">
        <v>40419</v>
      </c>
      <c r="B2014" s="8">
        <v>40428</v>
      </c>
      <c r="C2014" t="s">
        <v>203</v>
      </c>
      <c r="E2014" t="s">
        <v>157</v>
      </c>
      <c r="F2014" t="s">
        <v>2492</v>
      </c>
      <c r="G2014" t="s">
        <v>77</v>
      </c>
      <c r="H2014" t="s">
        <v>2462</v>
      </c>
      <c r="I2014" t="s">
        <v>2493</v>
      </c>
      <c r="J2014">
        <v>1</v>
      </c>
      <c r="K2014">
        <v>15060</v>
      </c>
      <c r="M2014">
        <v>2010</v>
      </c>
      <c r="N2014" t="s">
        <v>205</v>
      </c>
      <c r="O2014">
        <v>3</v>
      </c>
      <c r="P2014">
        <f>O2014</f>
        <v>3</v>
      </c>
      <c r="U2014">
        <v>2010</v>
      </c>
      <c r="AE2014">
        <v>2</v>
      </c>
      <c r="AF2014">
        <v>2</v>
      </c>
      <c r="AG2014">
        <v>2</v>
      </c>
      <c r="AH2014">
        <v>2</v>
      </c>
      <c r="AI2014">
        <v>2</v>
      </c>
      <c r="AJ2014">
        <v>10</v>
      </c>
      <c r="AM2014" t="s">
        <v>77</v>
      </c>
      <c r="AN2014" t="str">
        <f>CHOOSE(AI2014, "Bottom 20%", "20%-40%", "40%-60%", "60%-80%", "Top 20%")</f>
        <v>20%-40%</v>
      </c>
      <c r="AP2014">
        <v>1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1</v>
      </c>
      <c r="BG2014">
        <v>0</v>
      </c>
    </row>
    <row r="2015" spans="1:59">
      <c r="A2015" s="8">
        <v>38234</v>
      </c>
      <c r="B2015" s="8">
        <v>38234</v>
      </c>
      <c r="C2015" t="s">
        <v>203</v>
      </c>
      <c r="E2015" t="s">
        <v>157</v>
      </c>
      <c r="F2015" t="s">
        <v>2494</v>
      </c>
      <c r="G2015" t="s">
        <v>77</v>
      </c>
      <c r="H2015" t="s">
        <v>2462</v>
      </c>
      <c r="I2015" t="s">
        <v>2495</v>
      </c>
      <c r="K2015">
        <v>2100</v>
      </c>
      <c r="M2015">
        <v>2004</v>
      </c>
      <c r="N2015" t="s">
        <v>205</v>
      </c>
      <c r="O2015">
        <v>3</v>
      </c>
      <c r="P2015">
        <f>O2015</f>
        <v>3</v>
      </c>
      <c r="U2015">
        <v>2004</v>
      </c>
      <c r="Z2015">
        <v>2</v>
      </c>
      <c r="AH2015">
        <v>2</v>
      </c>
      <c r="AI2015">
        <v>2</v>
      </c>
      <c r="AJ2015">
        <v>1</v>
      </c>
      <c r="AM2015" t="s">
        <v>77</v>
      </c>
      <c r="AN2015" t="str">
        <f>CHOOSE(AI2015, "Bottom 20%", "20%-40%", "40%-60%", "60%-80%", "Top 20%")</f>
        <v>20%-40%</v>
      </c>
      <c r="AP2015">
        <v>1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1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</row>
    <row r="2016" spans="1:59">
      <c r="A2016" s="8">
        <v>39371</v>
      </c>
      <c r="B2016" s="8">
        <v>39373</v>
      </c>
      <c r="C2016" t="s">
        <v>203</v>
      </c>
      <c r="E2016" t="s">
        <v>157</v>
      </c>
      <c r="F2016" t="s">
        <v>2496</v>
      </c>
      <c r="G2016" t="s">
        <v>77</v>
      </c>
      <c r="H2016" t="s">
        <v>2462</v>
      </c>
      <c r="I2016" t="s">
        <v>2497</v>
      </c>
      <c r="K2016">
        <v>22154</v>
      </c>
      <c r="M2016">
        <v>2007</v>
      </c>
      <c r="N2016" t="s">
        <v>205</v>
      </c>
      <c r="O2016">
        <v>3</v>
      </c>
      <c r="P2016">
        <f>O2016</f>
        <v>3</v>
      </c>
      <c r="U2016">
        <v>2007</v>
      </c>
      <c r="AC2016">
        <v>2</v>
      </c>
      <c r="AH2016">
        <v>2</v>
      </c>
      <c r="AI2016">
        <v>2</v>
      </c>
      <c r="AJ2016">
        <v>3</v>
      </c>
      <c r="AM2016" t="s">
        <v>77</v>
      </c>
      <c r="AN2016" t="str">
        <f>CHOOSE(AI2016, "Bottom 20%", "20%-40%", "40%-60%", "60%-80%", "Top 20%")</f>
        <v>20%-40%</v>
      </c>
      <c r="AP2016">
        <v>1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1</v>
      </c>
      <c r="BD2016">
        <v>0</v>
      </c>
      <c r="BE2016">
        <v>0</v>
      </c>
      <c r="BF2016">
        <v>0</v>
      </c>
      <c r="BG2016">
        <v>0</v>
      </c>
    </row>
    <row r="2017" spans="1:59">
      <c r="A2017" s="8">
        <v>40475</v>
      </c>
      <c r="B2017" s="8">
        <v>40475</v>
      </c>
      <c r="C2017" t="s">
        <v>203</v>
      </c>
      <c r="E2017" t="s">
        <v>157</v>
      </c>
      <c r="F2017" t="s">
        <v>2466</v>
      </c>
      <c r="G2017" t="s">
        <v>77</v>
      </c>
      <c r="H2017" t="s">
        <v>2462</v>
      </c>
      <c r="I2017" t="s">
        <v>2498</v>
      </c>
      <c r="J2017">
        <v>322</v>
      </c>
      <c r="K2017">
        <v>137140</v>
      </c>
      <c r="M2017">
        <v>2010</v>
      </c>
      <c r="N2017" t="s">
        <v>205</v>
      </c>
      <c r="O2017">
        <v>3</v>
      </c>
      <c r="P2017">
        <f>O2017</f>
        <v>3</v>
      </c>
      <c r="U2017">
        <v>2010</v>
      </c>
      <c r="AE2017">
        <v>2</v>
      </c>
      <c r="AF2017">
        <v>2</v>
      </c>
      <c r="AG2017">
        <v>2</v>
      </c>
      <c r="AH2017">
        <v>2</v>
      </c>
      <c r="AI2017">
        <v>2</v>
      </c>
      <c r="AJ2017">
        <v>1</v>
      </c>
      <c r="AM2017" t="s">
        <v>77</v>
      </c>
      <c r="AN2017" t="str">
        <f>CHOOSE(AI2017, "Bottom 20%", "20%-40%", "40%-60%", "60%-80%", "Top 20%")</f>
        <v>20%-40%</v>
      </c>
      <c r="AP2017">
        <v>1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1</v>
      </c>
      <c r="BG2017">
        <v>0</v>
      </c>
    </row>
    <row r="2018" spans="1:59">
      <c r="A2018" s="8">
        <v>38015</v>
      </c>
      <c r="B2018" s="8">
        <v>38015</v>
      </c>
      <c r="C2018" t="s">
        <v>203</v>
      </c>
      <c r="E2018" t="s">
        <v>157</v>
      </c>
      <c r="F2018" t="s">
        <v>2499</v>
      </c>
      <c r="G2018" t="s">
        <v>77</v>
      </c>
      <c r="H2018" t="s">
        <v>2462</v>
      </c>
      <c r="I2018" t="s">
        <v>2500</v>
      </c>
      <c r="K2018">
        <v>4000</v>
      </c>
      <c r="M2018">
        <v>2004</v>
      </c>
      <c r="N2018" t="s">
        <v>205</v>
      </c>
      <c r="O2018">
        <v>3</v>
      </c>
      <c r="P2018">
        <f>O2018</f>
        <v>3</v>
      </c>
      <c r="U2018">
        <v>2004</v>
      </c>
      <c r="Z2018">
        <v>2</v>
      </c>
      <c r="AH2018">
        <v>2</v>
      </c>
      <c r="AI2018">
        <v>2</v>
      </c>
      <c r="AJ2018">
        <v>1</v>
      </c>
      <c r="AM2018" t="s">
        <v>77</v>
      </c>
      <c r="AN2018" t="str">
        <f>CHOOSE(AI2018, "Bottom 20%", "20%-40%", "40%-60%", "60%-80%", "Top 20%")</f>
        <v>20%-40%</v>
      </c>
      <c r="AP2018">
        <v>1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1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</row>
    <row r="2019" spans="1:59">
      <c r="A2019" s="8">
        <v>40161</v>
      </c>
      <c r="B2019" s="8">
        <v>40167</v>
      </c>
      <c r="C2019" t="s">
        <v>389</v>
      </c>
      <c r="E2019" t="s">
        <v>157</v>
      </c>
      <c r="F2019" t="s">
        <v>2501</v>
      </c>
      <c r="G2019" t="s">
        <v>77</v>
      </c>
      <c r="H2019" t="s">
        <v>2462</v>
      </c>
      <c r="I2019" t="s">
        <v>2479</v>
      </c>
      <c r="K2019">
        <v>47137</v>
      </c>
      <c r="M2019">
        <v>2009</v>
      </c>
      <c r="N2019" t="s">
        <v>391</v>
      </c>
      <c r="O2019">
        <v>3</v>
      </c>
      <c r="P2019">
        <f>O2019</f>
        <v>3</v>
      </c>
      <c r="U2019">
        <v>2009</v>
      </c>
      <c r="AE2019">
        <v>2</v>
      </c>
      <c r="AF2019">
        <v>2</v>
      </c>
      <c r="AG2019">
        <v>2</v>
      </c>
      <c r="AH2019">
        <v>2</v>
      </c>
      <c r="AI2019">
        <v>2</v>
      </c>
      <c r="AJ2019">
        <v>7</v>
      </c>
      <c r="AM2019" t="s">
        <v>77</v>
      </c>
      <c r="AN2019" t="str">
        <f>CHOOSE(AI2019, "Bottom 20%", "20%-40%", "40%-60%", "60%-80%", "Top 20%")</f>
        <v>20%-40%</v>
      </c>
      <c r="AP2019">
        <v>1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1</v>
      </c>
      <c r="BF2019">
        <v>0</v>
      </c>
      <c r="BG2019">
        <v>0</v>
      </c>
    </row>
    <row r="2020" spans="1:59">
      <c r="A2020" s="8">
        <v>37097</v>
      </c>
      <c r="B2020" s="8">
        <v>37097</v>
      </c>
      <c r="C2020" t="s">
        <v>389</v>
      </c>
      <c r="E2020" t="s">
        <v>157</v>
      </c>
      <c r="F2020" t="s">
        <v>2502</v>
      </c>
      <c r="G2020" t="s">
        <v>77</v>
      </c>
      <c r="H2020" t="s">
        <v>2462</v>
      </c>
      <c r="I2020" t="s">
        <v>2503</v>
      </c>
      <c r="K2020">
        <v>57645</v>
      </c>
      <c r="L2020">
        <v>1.788</v>
      </c>
      <c r="M2020">
        <v>2001</v>
      </c>
      <c r="N2020" t="s">
        <v>391</v>
      </c>
      <c r="O2020">
        <v>3</v>
      </c>
      <c r="P2020">
        <f>O2020</f>
        <v>3</v>
      </c>
      <c r="U2020">
        <v>2001</v>
      </c>
      <c r="W2020">
        <v>2</v>
      </c>
      <c r="AH2020">
        <v>2</v>
      </c>
      <c r="AI2020">
        <v>2</v>
      </c>
      <c r="AJ2020">
        <v>1</v>
      </c>
      <c r="AM2020" t="s">
        <v>77</v>
      </c>
      <c r="AN2020" t="str">
        <f>CHOOSE(AI2020, "Bottom 20%", "20%-40%", "40%-60%", "60%-80%", "Top 20%")</f>
        <v>20%-40%</v>
      </c>
      <c r="AP2020">
        <v>1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1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</row>
    <row r="2021" spans="1:59">
      <c r="A2021" s="8">
        <v>36580</v>
      </c>
      <c r="B2021" s="8">
        <v>36594</v>
      </c>
      <c r="C2021" t="s">
        <v>389</v>
      </c>
      <c r="E2021" t="s">
        <v>157</v>
      </c>
      <c r="F2021" t="s">
        <v>2504</v>
      </c>
      <c r="G2021" t="s">
        <v>77</v>
      </c>
      <c r="H2021" t="s">
        <v>2462</v>
      </c>
      <c r="I2021" t="s">
        <v>2479</v>
      </c>
      <c r="K2021">
        <v>68426</v>
      </c>
      <c r="L2021">
        <v>2.214</v>
      </c>
      <c r="M2021">
        <v>2000</v>
      </c>
      <c r="N2021" t="s">
        <v>391</v>
      </c>
      <c r="O2021">
        <v>3</v>
      </c>
      <c r="P2021">
        <f>O2021</f>
        <v>3</v>
      </c>
      <c r="U2021">
        <v>2000</v>
      </c>
      <c r="V2021">
        <v>2</v>
      </c>
      <c r="AH2021">
        <v>2</v>
      </c>
      <c r="AI2021">
        <v>2</v>
      </c>
      <c r="AJ2021">
        <v>15</v>
      </c>
      <c r="AM2021" t="s">
        <v>77</v>
      </c>
      <c r="AN2021" t="str">
        <f>CHOOSE(AI2021, "Bottom 20%", "20%-40%", "40%-60%", "60%-80%", "Top 20%")</f>
        <v>20%-40%</v>
      </c>
      <c r="AP2021">
        <v>1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</row>
    <row r="2022" spans="1:59">
      <c r="A2022" s="8">
        <v>38505</v>
      </c>
      <c r="B2022" s="8">
        <v>38513</v>
      </c>
      <c r="C2022" t="s">
        <v>404</v>
      </c>
      <c r="E2022" t="s">
        <v>343</v>
      </c>
      <c r="F2022" t="s">
        <v>2505</v>
      </c>
      <c r="G2022" t="s">
        <v>77</v>
      </c>
      <c r="H2022" t="s">
        <v>2462</v>
      </c>
      <c r="I2022" t="s">
        <v>2506</v>
      </c>
      <c r="K2022">
        <v>15000</v>
      </c>
      <c r="M2022">
        <v>2005</v>
      </c>
      <c r="N2022" t="s">
        <v>406</v>
      </c>
      <c r="O2022">
        <v>3</v>
      </c>
      <c r="P2022">
        <f>O2022</f>
        <v>3</v>
      </c>
      <c r="U2022">
        <v>2005</v>
      </c>
      <c r="AA2022">
        <v>2</v>
      </c>
      <c r="AH2022">
        <v>1</v>
      </c>
      <c r="AI2022">
        <v>2</v>
      </c>
      <c r="AJ2022">
        <v>9</v>
      </c>
      <c r="AM2022" t="s">
        <v>77</v>
      </c>
      <c r="AN2022" t="str">
        <f>CHOOSE(AI2022, "Bottom 20%", "20%-40%", "40%-60%", "60%-80%", "Top 20%")</f>
        <v>20%-40%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1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1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</row>
    <row r="2023" spans="1:59">
      <c r="A2023" s="8">
        <v>37050</v>
      </c>
      <c r="B2023" s="8">
        <v>37050</v>
      </c>
      <c r="C2023" t="s">
        <v>398</v>
      </c>
      <c r="E2023" t="s">
        <v>343</v>
      </c>
      <c r="F2023" t="s">
        <v>2507</v>
      </c>
      <c r="G2023" t="s">
        <v>77</v>
      </c>
      <c r="H2023" t="s">
        <v>2462</v>
      </c>
      <c r="I2023" t="s">
        <v>2508</v>
      </c>
      <c r="K2023">
        <v>4500</v>
      </c>
      <c r="M2023">
        <v>2001</v>
      </c>
      <c r="N2023" t="s">
        <v>400</v>
      </c>
      <c r="O2023">
        <v>3</v>
      </c>
      <c r="P2023">
        <f>O2023</f>
        <v>3</v>
      </c>
      <c r="U2023">
        <v>2001</v>
      </c>
      <c r="W2023">
        <v>2</v>
      </c>
      <c r="AH2023">
        <v>2</v>
      </c>
      <c r="AI2023">
        <v>2</v>
      </c>
      <c r="AJ2023">
        <v>1</v>
      </c>
      <c r="AM2023" t="s">
        <v>77</v>
      </c>
      <c r="AN2023" t="str">
        <f>CHOOSE(AI2023, "Bottom 20%", "20%-40%", "40%-60%", "60%-80%", "Top 20%")</f>
        <v>20%-40%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1</v>
      </c>
      <c r="AV2023">
        <v>0</v>
      </c>
      <c r="AW2023">
        <v>1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</row>
    <row r="2024" spans="1:59">
      <c r="A2024" s="8">
        <v>38683</v>
      </c>
      <c r="B2024" s="8">
        <v>38683</v>
      </c>
      <c r="C2024" t="s">
        <v>398</v>
      </c>
      <c r="E2024" t="s">
        <v>343</v>
      </c>
      <c r="F2024" t="s">
        <v>2509</v>
      </c>
      <c r="G2024" t="s">
        <v>77</v>
      </c>
      <c r="H2024" t="s">
        <v>2462</v>
      </c>
      <c r="I2024" t="s">
        <v>2510</v>
      </c>
      <c r="K2024">
        <v>5000</v>
      </c>
      <c r="M2024">
        <v>2005</v>
      </c>
      <c r="N2024" t="s">
        <v>400</v>
      </c>
      <c r="O2024">
        <v>3</v>
      </c>
      <c r="P2024">
        <f>O2024</f>
        <v>3</v>
      </c>
      <c r="U2024">
        <v>2005</v>
      </c>
      <c r="AA2024">
        <v>2</v>
      </c>
      <c r="AH2024">
        <v>2</v>
      </c>
      <c r="AI2024">
        <v>2</v>
      </c>
      <c r="AJ2024">
        <v>1</v>
      </c>
      <c r="AM2024" t="s">
        <v>77</v>
      </c>
      <c r="AN2024" t="str">
        <f>CHOOSE(AI2024, "Bottom 20%", "20%-40%", "40%-60%", "60%-80%", "Top 20%")</f>
        <v>20%-40%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1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1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</row>
    <row r="2025" spans="1:59">
      <c r="A2025" s="8">
        <v>39464</v>
      </c>
      <c r="B2025" s="8">
        <v>39464</v>
      </c>
      <c r="C2025" t="s">
        <v>493</v>
      </c>
      <c r="E2025" t="s">
        <v>207</v>
      </c>
      <c r="F2025" t="s">
        <v>2511</v>
      </c>
      <c r="G2025" t="s">
        <v>77</v>
      </c>
      <c r="H2025" t="s">
        <v>2462</v>
      </c>
      <c r="I2025" t="s">
        <v>2512</v>
      </c>
      <c r="K2025">
        <v>150</v>
      </c>
      <c r="M2025">
        <v>2008</v>
      </c>
      <c r="N2025" t="s">
        <v>495</v>
      </c>
      <c r="O2025">
        <v>1</v>
      </c>
      <c r="P2025">
        <f>O2025</f>
        <v>1</v>
      </c>
      <c r="U2025">
        <v>2008</v>
      </c>
      <c r="AD2025">
        <v>3</v>
      </c>
      <c r="AH2025">
        <v>3</v>
      </c>
      <c r="AI2025">
        <v>3</v>
      </c>
      <c r="AJ2025">
        <v>1</v>
      </c>
      <c r="AM2025" t="s">
        <v>77</v>
      </c>
      <c r="AN2025" t="str">
        <f>CHOOSE(AI2025, "Bottom 20%", "20%-40%", "40%-60%", "60%-80%", "Top 20%")</f>
        <v>40%-60%</v>
      </c>
      <c r="AP2025">
        <v>0</v>
      </c>
      <c r="AQ2025">
        <v>0</v>
      </c>
      <c r="AR2025">
        <v>1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1</v>
      </c>
      <c r="BE2025">
        <v>0</v>
      </c>
      <c r="BF2025">
        <v>0</v>
      </c>
      <c r="BG2025">
        <v>0</v>
      </c>
    </row>
    <row r="2026" spans="1:59">
      <c r="A2026" s="8">
        <v>37531</v>
      </c>
      <c r="B2026" s="8">
        <v>37531</v>
      </c>
      <c r="C2026" t="s">
        <v>310</v>
      </c>
      <c r="E2026" t="s">
        <v>207</v>
      </c>
      <c r="F2026" t="s">
        <v>2513</v>
      </c>
      <c r="G2026" t="s">
        <v>77</v>
      </c>
      <c r="H2026" t="s">
        <v>2462</v>
      </c>
      <c r="I2026" t="s">
        <v>2514</v>
      </c>
      <c r="K2026">
        <v>21500</v>
      </c>
      <c r="M2026">
        <v>2002</v>
      </c>
      <c r="N2026" t="s">
        <v>312</v>
      </c>
      <c r="O2026">
        <v>1</v>
      </c>
      <c r="P2026">
        <f>O2026</f>
        <v>1</v>
      </c>
      <c r="U2026">
        <v>2002</v>
      </c>
      <c r="X2026">
        <v>3</v>
      </c>
      <c r="AH2026">
        <v>3</v>
      </c>
      <c r="AI2026">
        <v>3</v>
      </c>
      <c r="AJ2026">
        <v>1</v>
      </c>
      <c r="AM2026" t="s">
        <v>77</v>
      </c>
      <c r="AN2026" t="str">
        <f>CHOOSE(AI2026, "Bottom 20%", "20%-40%", "40%-60%", "60%-80%", "Top 20%")</f>
        <v>40%-60%</v>
      </c>
      <c r="AP2026">
        <v>0</v>
      </c>
      <c r="AQ2026">
        <v>0</v>
      </c>
      <c r="AR2026">
        <v>1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1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</row>
    <row r="2027" spans="1:59">
      <c r="A2027" s="8">
        <v>38910</v>
      </c>
      <c r="B2027" s="8">
        <v>38910</v>
      </c>
      <c r="C2027" t="s">
        <v>493</v>
      </c>
      <c r="E2027" t="s">
        <v>207</v>
      </c>
      <c r="F2027" t="s">
        <v>2515</v>
      </c>
      <c r="G2027" t="s">
        <v>77</v>
      </c>
      <c r="H2027" t="s">
        <v>2462</v>
      </c>
      <c r="I2027" t="s">
        <v>2512</v>
      </c>
      <c r="K2027">
        <v>8500</v>
      </c>
      <c r="M2027">
        <v>2006</v>
      </c>
      <c r="N2027" t="s">
        <v>495</v>
      </c>
      <c r="O2027">
        <v>2</v>
      </c>
      <c r="P2027">
        <f>O2027</f>
        <v>2</v>
      </c>
      <c r="U2027">
        <v>2006</v>
      </c>
      <c r="AB2027">
        <v>3</v>
      </c>
      <c r="AH2027">
        <v>3</v>
      </c>
      <c r="AI2027">
        <v>3</v>
      </c>
      <c r="AJ2027">
        <v>1</v>
      </c>
      <c r="AM2027" t="s">
        <v>77</v>
      </c>
      <c r="AN2027" t="str">
        <f>CHOOSE(AI2027, "Bottom 20%", "20%-40%", "40%-60%", "60%-80%", "Top 20%")</f>
        <v>40%-60%</v>
      </c>
      <c r="AP2027">
        <v>0</v>
      </c>
      <c r="AQ2027">
        <v>0</v>
      </c>
      <c r="AR2027">
        <v>1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1</v>
      </c>
      <c r="BC2027">
        <v>0</v>
      </c>
      <c r="BD2027">
        <v>0</v>
      </c>
      <c r="BE2027">
        <v>0</v>
      </c>
      <c r="BF2027">
        <v>0</v>
      </c>
      <c r="BG2027">
        <v>0</v>
      </c>
    </row>
    <row r="2028" spans="1:59">
      <c r="A2028" s="8">
        <v>39190</v>
      </c>
      <c r="B2028" s="8">
        <v>39190</v>
      </c>
      <c r="C2028" t="s">
        <v>493</v>
      </c>
      <c r="E2028" t="s">
        <v>207</v>
      </c>
      <c r="F2028" t="s">
        <v>2516</v>
      </c>
      <c r="G2028" t="s">
        <v>77</v>
      </c>
      <c r="H2028" t="s">
        <v>2462</v>
      </c>
      <c r="I2028" t="s">
        <v>2517</v>
      </c>
      <c r="K2028">
        <v>3000</v>
      </c>
      <c r="M2028">
        <v>2007</v>
      </c>
      <c r="N2028" t="s">
        <v>495</v>
      </c>
      <c r="O2028">
        <v>2</v>
      </c>
      <c r="P2028">
        <f>O2028</f>
        <v>2</v>
      </c>
      <c r="U2028">
        <v>2007</v>
      </c>
      <c r="AC2028">
        <v>3</v>
      </c>
      <c r="AH2028">
        <v>3</v>
      </c>
      <c r="AI2028">
        <v>3</v>
      </c>
      <c r="AJ2028">
        <v>1</v>
      </c>
      <c r="AM2028" t="s">
        <v>77</v>
      </c>
      <c r="AN2028" t="str">
        <f>CHOOSE(AI2028, "Bottom 20%", "20%-40%", "40%-60%", "60%-80%", "Top 20%")</f>
        <v>40%-60%</v>
      </c>
      <c r="AP2028">
        <v>0</v>
      </c>
      <c r="AQ2028">
        <v>0</v>
      </c>
      <c r="AR2028">
        <v>1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1</v>
      </c>
      <c r="BD2028">
        <v>0</v>
      </c>
      <c r="BE2028">
        <v>0</v>
      </c>
      <c r="BF2028">
        <v>0</v>
      </c>
      <c r="BG2028">
        <v>0</v>
      </c>
    </row>
    <row r="2029" spans="1:59">
      <c r="A2029" s="8">
        <v>38804</v>
      </c>
      <c r="B2029" s="8">
        <v>38910</v>
      </c>
      <c r="C2029" t="s">
        <v>493</v>
      </c>
      <c r="E2029" t="s">
        <v>207</v>
      </c>
      <c r="F2029" t="s">
        <v>2518</v>
      </c>
      <c r="G2029" t="s">
        <v>77</v>
      </c>
      <c r="H2029" t="s">
        <v>2462</v>
      </c>
      <c r="I2029" t="s">
        <v>2519</v>
      </c>
      <c r="K2029">
        <v>8500</v>
      </c>
      <c r="M2029">
        <v>2006</v>
      </c>
      <c r="N2029" t="s">
        <v>495</v>
      </c>
      <c r="O2029">
        <v>2</v>
      </c>
      <c r="P2029">
        <f>O2029</f>
        <v>2</v>
      </c>
      <c r="U2029">
        <v>2006</v>
      </c>
      <c r="AB2029">
        <v>3</v>
      </c>
      <c r="AH2029">
        <v>3</v>
      </c>
      <c r="AI2029">
        <v>3</v>
      </c>
      <c r="AJ2029">
        <v>107</v>
      </c>
      <c r="AM2029" t="s">
        <v>77</v>
      </c>
      <c r="AN2029" t="str">
        <f>CHOOSE(AI2029, "Bottom 20%", "20%-40%", "40%-60%", "60%-80%", "Top 20%")</f>
        <v>40%-60%</v>
      </c>
      <c r="AP2029">
        <v>0</v>
      </c>
      <c r="AQ2029">
        <v>0</v>
      </c>
      <c r="AR2029">
        <v>1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1</v>
      </c>
      <c r="BC2029">
        <v>0</v>
      </c>
      <c r="BD2029">
        <v>0</v>
      </c>
      <c r="BE2029">
        <v>0</v>
      </c>
      <c r="BF2029">
        <v>0</v>
      </c>
      <c r="BG2029">
        <v>0</v>
      </c>
    </row>
    <row r="2030" spans="1:59">
      <c r="A2030" s="8">
        <v>37563</v>
      </c>
      <c r="B2030" s="8">
        <v>37564</v>
      </c>
      <c r="C2030" t="s">
        <v>310</v>
      </c>
      <c r="E2030" t="s">
        <v>207</v>
      </c>
      <c r="F2030" t="s">
        <v>2520</v>
      </c>
      <c r="G2030" t="s">
        <v>77</v>
      </c>
      <c r="H2030" t="s">
        <v>2462</v>
      </c>
      <c r="I2030" t="s">
        <v>2521</v>
      </c>
      <c r="K2030">
        <v>128150</v>
      </c>
      <c r="M2030">
        <v>2002</v>
      </c>
      <c r="N2030" t="s">
        <v>312</v>
      </c>
      <c r="O2030">
        <v>2</v>
      </c>
      <c r="P2030">
        <f>O2030</f>
        <v>2</v>
      </c>
      <c r="U2030">
        <v>2002</v>
      </c>
      <c r="X2030">
        <v>3</v>
      </c>
      <c r="AH2030">
        <v>3</v>
      </c>
      <c r="AI2030">
        <v>3</v>
      </c>
      <c r="AJ2030">
        <v>2</v>
      </c>
      <c r="AM2030" t="s">
        <v>77</v>
      </c>
      <c r="AN2030" t="str">
        <f>CHOOSE(AI2030, "Bottom 20%", "20%-40%", "40%-60%", "60%-80%", "Top 20%")</f>
        <v>40%-60%</v>
      </c>
      <c r="AP2030">
        <v>0</v>
      </c>
      <c r="AQ2030">
        <v>0</v>
      </c>
      <c r="AR2030">
        <v>1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1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</row>
    <row r="2031" spans="1:59">
      <c r="A2031" s="8">
        <v>37777</v>
      </c>
      <c r="B2031" s="8">
        <v>37807</v>
      </c>
      <c r="C2031" t="s">
        <v>310</v>
      </c>
      <c r="E2031" t="s">
        <v>207</v>
      </c>
      <c r="F2031" t="s">
        <v>2522</v>
      </c>
      <c r="G2031" t="s">
        <v>77</v>
      </c>
      <c r="H2031" t="s">
        <v>2462</v>
      </c>
      <c r="I2031" t="s">
        <v>2514</v>
      </c>
      <c r="K2031">
        <v>25000</v>
      </c>
      <c r="M2031">
        <v>2003</v>
      </c>
      <c r="N2031" t="s">
        <v>312</v>
      </c>
      <c r="O2031">
        <v>2</v>
      </c>
      <c r="P2031">
        <f>O2031</f>
        <v>2</v>
      </c>
      <c r="U2031">
        <v>2003</v>
      </c>
      <c r="Y2031">
        <v>3</v>
      </c>
      <c r="AH2031">
        <v>3</v>
      </c>
      <c r="AI2031">
        <v>3</v>
      </c>
      <c r="AJ2031">
        <v>31</v>
      </c>
      <c r="AM2031" t="s">
        <v>77</v>
      </c>
      <c r="AN2031" t="str">
        <f>CHOOSE(AI2031, "Bottom 20%", "20%-40%", "40%-60%", "60%-80%", "Top 20%")</f>
        <v>40%-60%</v>
      </c>
      <c r="AP2031">
        <v>0</v>
      </c>
      <c r="AQ2031">
        <v>0</v>
      </c>
      <c r="AR2031">
        <v>1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1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</row>
    <row r="2032" spans="1:59">
      <c r="A2032" s="8">
        <v>40326</v>
      </c>
      <c r="B2032" s="8">
        <v>40326</v>
      </c>
      <c r="C2032" t="s">
        <v>310</v>
      </c>
      <c r="E2032" t="s">
        <v>207</v>
      </c>
      <c r="F2032" t="s">
        <v>2523</v>
      </c>
      <c r="G2032" t="s">
        <v>77</v>
      </c>
      <c r="H2032" t="s">
        <v>2462</v>
      </c>
      <c r="I2032" t="s">
        <v>2514</v>
      </c>
      <c r="K2032">
        <v>2500</v>
      </c>
      <c r="M2032">
        <v>2010</v>
      </c>
      <c r="N2032" t="s">
        <v>312</v>
      </c>
      <c r="O2032">
        <v>3</v>
      </c>
      <c r="P2032">
        <f>O2032</f>
        <v>3</v>
      </c>
      <c r="U2032">
        <v>2010</v>
      </c>
      <c r="AE2032">
        <v>3</v>
      </c>
      <c r="AF2032">
        <v>3</v>
      </c>
      <c r="AG2032">
        <v>3</v>
      </c>
      <c r="AH2032">
        <v>3</v>
      </c>
      <c r="AI2032">
        <v>3</v>
      </c>
      <c r="AJ2032">
        <v>1</v>
      </c>
      <c r="AM2032" t="s">
        <v>77</v>
      </c>
      <c r="AN2032" t="str">
        <f>CHOOSE(AI2032, "Bottom 20%", "20%-40%", "40%-60%", "60%-80%", "Top 20%")</f>
        <v>40%-60%</v>
      </c>
      <c r="AP2032">
        <v>0</v>
      </c>
      <c r="AQ2032">
        <v>0</v>
      </c>
      <c r="AR2032">
        <v>1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1</v>
      </c>
      <c r="BG2032">
        <v>0</v>
      </c>
    </row>
    <row r="2033" spans="1:59">
      <c r="A2033" s="8">
        <v>38943</v>
      </c>
      <c r="B2033" s="8">
        <v>38946</v>
      </c>
      <c r="C2033" t="s">
        <v>310</v>
      </c>
      <c r="E2033" t="s">
        <v>207</v>
      </c>
      <c r="F2033" t="s">
        <v>2524</v>
      </c>
      <c r="G2033" t="s">
        <v>77</v>
      </c>
      <c r="H2033" t="s">
        <v>2462</v>
      </c>
      <c r="I2033" t="s">
        <v>2514</v>
      </c>
      <c r="J2033">
        <v>5</v>
      </c>
      <c r="K2033">
        <v>300013</v>
      </c>
      <c r="L2033">
        <v>150</v>
      </c>
      <c r="M2033">
        <v>2006</v>
      </c>
      <c r="N2033" t="s">
        <v>312</v>
      </c>
      <c r="O2033">
        <v>3</v>
      </c>
      <c r="P2033">
        <f>O2033</f>
        <v>3</v>
      </c>
      <c r="U2033">
        <v>2006</v>
      </c>
      <c r="AB2033">
        <v>3</v>
      </c>
      <c r="AH2033">
        <v>3</v>
      </c>
      <c r="AI2033">
        <v>3</v>
      </c>
      <c r="AJ2033">
        <v>4</v>
      </c>
      <c r="AM2033" t="s">
        <v>77</v>
      </c>
      <c r="AN2033" t="str">
        <f>CHOOSE(AI2033, "Bottom 20%", "20%-40%", "40%-60%", "60%-80%", "Top 20%")</f>
        <v>40%-60%</v>
      </c>
      <c r="AP2033">
        <v>0</v>
      </c>
      <c r="AQ2033">
        <v>0</v>
      </c>
      <c r="AR2033">
        <v>1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1</v>
      </c>
      <c r="BC2033">
        <v>0</v>
      </c>
      <c r="BD2033">
        <v>0</v>
      </c>
      <c r="BE2033">
        <v>0</v>
      </c>
      <c r="BF2033">
        <v>0</v>
      </c>
      <c r="BG2033">
        <v>0</v>
      </c>
    </row>
    <row r="2034" spans="1:59">
      <c r="A2034" s="8">
        <v>38847</v>
      </c>
      <c r="B2034" s="8">
        <v>38860</v>
      </c>
      <c r="C2034" t="s">
        <v>310</v>
      </c>
      <c r="E2034" t="s">
        <v>207</v>
      </c>
      <c r="F2034" t="s">
        <v>2525</v>
      </c>
      <c r="G2034" t="s">
        <v>77</v>
      </c>
      <c r="H2034" t="s">
        <v>2462</v>
      </c>
      <c r="I2034" t="s">
        <v>2514</v>
      </c>
      <c r="K2034">
        <v>250</v>
      </c>
      <c r="M2034">
        <v>2006</v>
      </c>
      <c r="N2034" t="s">
        <v>312</v>
      </c>
      <c r="O2034">
        <v>3</v>
      </c>
      <c r="P2034">
        <f>O2034</f>
        <v>3</v>
      </c>
      <c r="U2034">
        <v>2006</v>
      </c>
      <c r="AB2034">
        <v>3</v>
      </c>
      <c r="AH2034">
        <v>3</v>
      </c>
      <c r="AI2034">
        <v>3</v>
      </c>
      <c r="AJ2034">
        <v>14</v>
      </c>
      <c r="AM2034" t="s">
        <v>77</v>
      </c>
      <c r="AN2034" t="str">
        <f>CHOOSE(AI2034, "Bottom 20%", "20%-40%", "40%-60%", "60%-80%", "Top 20%")</f>
        <v>40%-60%</v>
      </c>
      <c r="AP2034">
        <v>0</v>
      </c>
      <c r="AQ2034">
        <v>0</v>
      </c>
      <c r="AR2034">
        <v>1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1</v>
      </c>
      <c r="BC2034">
        <v>0</v>
      </c>
      <c r="BD2034">
        <v>0</v>
      </c>
      <c r="BE2034">
        <v>0</v>
      </c>
      <c r="BF2034">
        <v>0</v>
      </c>
      <c r="BG2034">
        <v>0</v>
      </c>
    </row>
    <row r="2035" spans="1:59">
      <c r="A2035" s="8">
        <v>38803</v>
      </c>
      <c r="B2035" s="8">
        <v>38830</v>
      </c>
      <c r="C2035" t="s">
        <v>300</v>
      </c>
      <c r="E2035" t="s">
        <v>207</v>
      </c>
      <c r="F2035" t="s">
        <v>2526</v>
      </c>
      <c r="G2035" t="s">
        <v>77</v>
      </c>
      <c r="H2035" t="s">
        <v>2462</v>
      </c>
      <c r="I2035" t="s">
        <v>2527</v>
      </c>
      <c r="K2035">
        <v>3000</v>
      </c>
      <c r="M2035">
        <v>2006</v>
      </c>
      <c r="N2035" t="s">
        <v>301</v>
      </c>
      <c r="O2035">
        <v>3</v>
      </c>
      <c r="P2035">
        <f>O2035</f>
        <v>3</v>
      </c>
      <c r="U2035">
        <v>2006</v>
      </c>
      <c r="AB2035">
        <v>3</v>
      </c>
      <c r="AH2035">
        <v>3</v>
      </c>
      <c r="AI2035">
        <v>3</v>
      </c>
      <c r="AJ2035">
        <v>28</v>
      </c>
      <c r="AM2035" t="s">
        <v>77</v>
      </c>
      <c r="AN2035" t="str">
        <f>CHOOSE(AI2035, "Bottom 20%", "20%-40%", "40%-60%", "60%-80%", "Top 20%")</f>
        <v>40%-60%</v>
      </c>
      <c r="AP2035">
        <v>0</v>
      </c>
      <c r="AQ2035">
        <v>0</v>
      </c>
      <c r="AR2035">
        <v>1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1</v>
      </c>
      <c r="BC2035">
        <v>0</v>
      </c>
      <c r="BD2035">
        <v>0</v>
      </c>
      <c r="BE2035">
        <v>0</v>
      </c>
      <c r="BF2035">
        <v>0</v>
      </c>
      <c r="BG2035">
        <v>0</v>
      </c>
    </row>
    <row r="2036" spans="1:59">
      <c r="A2036" s="8">
        <v>37117</v>
      </c>
      <c r="B2036" s="8">
        <v>37117</v>
      </c>
      <c r="C2036" t="s">
        <v>310</v>
      </c>
      <c r="E2036" t="s">
        <v>207</v>
      </c>
      <c r="F2036" t="s">
        <v>2528</v>
      </c>
      <c r="G2036" t="s">
        <v>77</v>
      </c>
      <c r="H2036" t="s">
        <v>2462</v>
      </c>
      <c r="I2036" t="s">
        <v>2514</v>
      </c>
      <c r="K2036">
        <v>22770</v>
      </c>
      <c r="L2036">
        <v>10.975</v>
      </c>
      <c r="M2036">
        <v>2001</v>
      </c>
      <c r="N2036" t="s">
        <v>312</v>
      </c>
      <c r="O2036">
        <v>4</v>
      </c>
      <c r="P2036">
        <f>O2036</f>
        <v>4</v>
      </c>
      <c r="U2036">
        <v>2001</v>
      </c>
      <c r="W2036">
        <v>3</v>
      </c>
      <c r="AH2036">
        <v>3</v>
      </c>
      <c r="AI2036">
        <v>3</v>
      </c>
      <c r="AJ2036">
        <v>1</v>
      </c>
      <c r="AM2036" t="s">
        <v>77</v>
      </c>
      <c r="AN2036" t="str">
        <f>CHOOSE(AI2036, "Bottom 20%", "20%-40%", "40%-60%", "60%-80%", "Top 20%")</f>
        <v>40%-60%</v>
      </c>
      <c r="AP2036">
        <v>0</v>
      </c>
      <c r="AQ2036">
        <v>0</v>
      </c>
      <c r="AR2036">
        <v>1</v>
      </c>
      <c r="AS2036">
        <v>0</v>
      </c>
      <c r="AT2036">
        <v>0</v>
      </c>
      <c r="AU2036">
        <v>0</v>
      </c>
      <c r="AV2036">
        <v>0</v>
      </c>
      <c r="AW2036">
        <v>1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</row>
    <row r="2037" spans="1:59">
      <c r="A2037" s="8">
        <v>40325</v>
      </c>
      <c r="B2037" s="8">
        <v>40325</v>
      </c>
      <c r="C2037" t="s">
        <v>215</v>
      </c>
      <c r="E2037" t="s">
        <v>207</v>
      </c>
      <c r="F2037" t="s">
        <v>2529</v>
      </c>
      <c r="G2037" t="s">
        <v>77</v>
      </c>
      <c r="H2037" t="s">
        <v>2462</v>
      </c>
      <c r="I2037" t="s">
        <v>2530</v>
      </c>
      <c r="K2037">
        <v>1800</v>
      </c>
      <c r="M2037">
        <v>2010</v>
      </c>
      <c r="N2037" t="s">
        <v>217</v>
      </c>
      <c r="O2037">
        <v>4</v>
      </c>
      <c r="P2037">
        <f>O2037</f>
        <v>4</v>
      </c>
      <c r="U2037">
        <v>2010</v>
      </c>
      <c r="AE2037">
        <v>3</v>
      </c>
      <c r="AF2037">
        <v>3</v>
      </c>
      <c r="AG2037">
        <v>3</v>
      </c>
      <c r="AH2037">
        <v>3</v>
      </c>
      <c r="AI2037">
        <v>3</v>
      </c>
      <c r="AJ2037">
        <v>1</v>
      </c>
      <c r="AM2037" t="s">
        <v>77</v>
      </c>
      <c r="AN2037" t="str">
        <f>CHOOSE(AI2037, "Bottom 20%", "20%-40%", "40%-60%", "60%-80%", "Top 20%")</f>
        <v>40%-60%</v>
      </c>
      <c r="AP2037">
        <v>0</v>
      </c>
      <c r="AQ2037">
        <v>0</v>
      </c>
      <c r="AR2037">
        <v>1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1</v>
      </c>
      <c r="BG2037">
        <v>0</v>
      </c>
    </row>
    <row r="2038" spans="1:59">
      <c r="A2038" s="8">
        <v>38626</v>
      </c>
      <c r="B2038" s="8">
        <v>38626</v>
      </c>
      <c r="C2038" t="s">
        <v>293</v>
      </c>
      <c r="E2038" t="s">
        <v>207</v>
      </c>
      <c r="F2038" t="s">
        <v>2531</v>
      </c>
      <c r="G2038" t="s">
        <v>77</v>
      </c>
      <c r="H2038" t="s">
        <v>2462</v>
      </c>
      <c r="I2038" t="s">
        <v>2532</v>
      </c>
      <c r="J2038">
        <v>2</v>
      </c>
      <c r="K2038">
        <v>2000</v>
      </c>
      <c r="M2038">
        <v>2005</v>
      </c>
      <c r="N2038" t="s">
        <v>295</v>
      </c>
      <c r="O2038">
        <v>4</v>
      </c>
      <c r="P2038">
        <f>O2038</f>
        <v>4</v>
      </c>
      <c r="U2038">
        <v>2005</v>
      </c>
      <c r="AA2038">
        <v>3</v>
      </c>
      <c r="AH2038">
        <v>3</v>
      </c>
      <c r="AI2038">
        <v>3</v>
      </c>
      <c r="AJ2038">
        <v>1</v>
      </c>
      <c r="AM2038" t="s">
        <v>77</v>
      </c>
      <c r="AN2038" t="str">
        <f>CHOOSE(AI2038, "Bottom 20%", "20%-40%", "40%-60%", "60%-80%", "Top 20%")</f>
        <v>40%-60%</v>
      </c>
      <c r="AP2038">
        <v>0</v>
      </c>
      <c r="AQ2038">
        <v>0</v>
      </c>
      <c r="AR2038">
        <v>1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1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</row>
    <row r="2039" spans="1:59">
      <c r="A2039" s="8">
        <v>37293</v>
      </c>
      <c r="B2039" s="8">
        <v>37293</v>
      </c>
      <c r="C2039" t="s">
        <v>580</v>
      </c>
      <c r="E2039" t="s">
        <v>581</v>
      </c>
      <c r="F2039" t="s">
        <v>2533</v>
      </c>
      <c r="G2039" t="s">
        <v>77</v>
      </c>
      <c r="H2039" t="s">
        <v>2462</v>
      </c>
      <c r="I2039" t="s">
        <v>2534</v>
      </c>
      <c r="K2039">
        <v>300</v>
      </c>
      <c r="M2039">
        <v>2002</v>
      </c>
      <c r="N2039" t="s">
        <v>583</v>
      </c>
      <c r="O2039">
        <v>2</v>
      </c>
      <c r="P2039">
        <f>O2039</f>
        <v>2</v>
      </c>
      <c r="U2039">
        <v>2002</v>
      </c>
      <c r="X2039">
        <v>4</v>
      </c>
      <c r="AH2039">
        <v>4</v>
      </c>
      <c r="AI2039">
        <v>4</v>
      </c>
      <c r="AJ2039">
        <v>1</v>
      </c>
      <c r="AM2039" t="s">
        <v>77</v>
      </c>
      <c r="AN2039" t="str">
        <f>CHOOSE(AI2039, "Bottom 20%", "20%-40%", "40%-60%", "60%-80%", "Top 20%")</f>
        <v>60%-80%</v>
      </c>
      <c r="AP2039">
        <v>0</v>
      </c>
      <c r="AQ2039">
        <v>0</v>
      </c>
      <c r="AR2039">
        <v>0</v>
      </c>
      <c r="AS2039">
        <v>0</v>
      </c>
      <c r="AT2039">
        <v>1</v>
      </c>
      <c r="AU2039">
        <v>0</v>
      </c>
      <c r="AV2039">
        <v>0</v>
      </c>
      <c r="AW2039">
        <v>0</v>
      </c>
      <c r="AX2039">
        <v>1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</row>
    <row r="2040" spans="1:59">
      <c r="A2040" s="8">
        <v>39570</v>
      </c>
      <c r="B2040" s="8">
        <v>39574</v>
      </c>
      <c r="C2040" t="s">
        <v>567</v>
      </c>
      <c r="E2040" t="s">
        <v>207</v>
      </c>
      <c r="F2040" t="s">
        <v>2535</v>
      </c>
      <c r="G2040" t="s">
        <v>77</v>
      </c>
      <c r="H2040" t="s">
        <v>2462</v>
      </c>
      <c r="I2040" t="s">
        <v>2536</v>
      </c>
      <c r="K2040">
        <v>8000</v>
      </c>
      <c r="M2040">
        <v>2008</v>
      </c>
      <c r="N2040" t="s">
        <v>569</v>
      </c>
      <c r="O2040">
        <v>3</v>
      </c>
      <c r="P2040">
        <f>O2040</f>
        <v>3</v>
      </c>
      <c r="U2040">
        <v>2008</v>
      </c>
      <c r="AD2040">
        <v>4</v>
      </c>
      <c r="AH2040">
        <v>4</v>
      </c>
      <c r="AI2040">
        <v>4</v>
      </c>
      <c r="AJ2040">
        <v>5</v>
      </c>
      <c r="AM2040" t="s">
        <v>77</v>
      </c>
      <c r="AN2040" t="str">
        <f>CHOOSE(AI2040, "Bottom 20%", "20%-40%", "40%-60%", "60%-80%", "Top 20%")</f>
        <v>60%-80%</v>
      </c>
      <c r="AP2040">
        <v>0</v>
      </c>
      <c r="AQ2040">
        <v>0</v>
      </c>
      <c r="AR2040">
        <v>1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1</v>
      </c>
      <c r="BE2040">
        <v>0</v>
      </c>
      <c r="BF2040">
        <v>0</v>
      </c>
      <c r="BG2040">
        <v>0</v>
      </c>
    </row>
    <row r="2041" spans="1:59">
      <c r="A2041" s="8">
        <v>36878</v>
      </c>
      <c r="B2041" s="8">
        <v>36879</v>
      </c>
      <c r="C2041" t="s">
        <v>580</v>
      </c>
      <c r="E2041" t="s">
        <v>581</v>
      </c>
      <c r="F2041" t="s">
        <v>2537</v>
      </c>
      <c r="G2041" t="s">
        <v>77</v>
      </c>
      <c r="H2041" t="s">
        <v>2462</v>
      </c>
      <c r="I2041" t="s">
        <v>2538</v>
      </c>
      <c r="K2041">
        <v>41000</v>
      </c>
      <c r="M2041">
        <v>2000</v>
      </c>
      <c r="N2041" t="s">
        <v>583</v>
      </c>
      <c r="O2041">
        <v>3</v>
      </c>
      <c r="P2041">
        <f>O2041</f>
        <v>3</v>
      </c>
      <c r="U2041">
        <v>2000</v>
      </c>
      <c r="V2041">
        <v>4</v>
      </c>
      <c r="AH2041">
        <v>4</v>
      </c>
      <c r="AI2041">
        <v>4</v>
      </c>
      <c r="AJ2041">
        <v>2</v>
      </c>
      <c r="AM2041" t="s">
        <v>77</v>
      </c>
      <c r="AN2041" t="str">
        <f>CHOOSE(AI2041, "Bottom 20%", "20%-40%", "40%-60%", "60%-80%", "Top 20%")</f>
        <v>60%-80%</v>
      </c>
      <c r="AP2041">
        <v>0</v>
      </c>
      <c r="AQ2041">
        <v>0</v>
      </c>
      <c r="AR2041">
        <v>0</v>
      </c>
      <c r="AS2041">
        <v>0</v>
      </c>
      <c r="AT2041">
        <v>1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</row>
    <row r="2042" spans="1:59">
      <c r="A2042" s="8">
        <v>39290</v>
      </c>
      <c r="B2042" s="8">
        <v>39293</v>
      </c>
      <c r="C2042" t="s">
        <v>230</v>
      </c>
      <c r="E2042" t="s">
        <v>161</v>
      </c>
      <c r="F2042" t="s">
        <v>2539</v>
      </c>
      <c r="G2042" t="s">
        <v>84</v>
      </c>
      <c r="H2042" t="s">
        <v>2540</v>
      </c>
      <c r="J2042">
        <v>2</v>
      </c>
      <c r="K2042">
        <v>1500</v>
      </c>
      <c r="M2042">
        <v>2007</v>
      </c>
      <c r="N2042" t="s">
        <v>231</v>
      </c>
      <c r="P2042">
        <f>ROUND(LOG(T2042, 10), 0)</f>
        <v>4</v>
      </c>
      <c r="T2042">
        <v>19500</v>
      </c>
      <c r="U2042">
        <v>2007</v>
      </c>
      <c r="AC2042">
        <v>2</v>
      </c>
      <c r="AH2042">
        <v>2</v>
      </c>
      <c r="AI2042">
        <v>2</v>
      </c>
      <c r="AJ2042">
        <v>4</v>
      </c>
      <c r="AM2042" t="s">
        <v>84</v>
      </c>
      <c r="AN2042" t="str">
        <f>CHOOSE(AI2042, "Bottom 20%", "20%-40%", "40%-60%", "60%-80%", "Top 20%")</f>
        <v>20%-40%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1</v>
      </c>
      <c r="BD2042">
        <v>0</v>
      </c>
      <c r="BE2042">
        <v>0</v>
      </c>
      <c r="BF2042">
        <v>0</v>
      </c>
      <c r="BG2042">
        <v>0</v>
      </c>
    </row>
    <row r="2043" spans="1:59">
      <c r="A2043" s="8">
        <v>38930</v>
      </c>
      <c r="B2043" s="8">
        <v>38960</v>
      </c>
      <c r="C2043" t="s">
        <v>203</v>
      </c>
      <c r="E2043" t="s">
        <v>157</v>
      </c>
      <c r="F2043" t="s">
        <v>2541</v>
      </c>
      <c r="G2043" t="s">
        <v>84</v>
      </c>
      <c r="H2043" t="s">
        <v>2540</v>
      </c>
      <c r="K2043">
        <v>200</v>
      </c>
      <c r="L2043">
        <v>14</v>
      </c>
      <c r="M2043">
        <v>2006</v>
      </c>
      <c r="N2043" t="s">
        <v>205</v>
      </c>
      <c r="P2043">
        <f>ROUND(LOG(T2043, 10), 0)</f>
        <v>5</v>
      </c>
      <c r="T2043">
        <v>35000</v>
      </c>
      <c r="U2043">
        <v>2006</v>
      </c>
      <c r="AB2043">
        <v>2</v>
      </c>
      <c r="AH2043">
        <v>2</v>
      </c>
      <c r="AI2043">
        <v>2</v>
      </c>
      <c r="AJ2043">
        <v>31</v>
      </c>
      <c r="AM2043" t="s">
        <v>84</v>
      </c>
      <c r="AN2043" t="str">
        <f>CHOOSE(AI2043, "Bottom 20%", "20%-40%", "40%-60%", "60%-80%", "Top 20%")</f>
        <v>20%-40%</v>
      </c>
      <c r="AP2043">
        <v>1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1</v>
      </c>
      <c r="BC2043">
        <v>0</v>
      </c>
      <c r="BD2043">
        <v>0</v>
      </c>
      <c r="BE2043">
        <v>0</v>
      </c>
      <c r="BF2043">
        <v>0</v>
      </c>
      <c r="BG2043">
        <v>0</v>
      </c>
    </row>
    <row r="2044" spans="1:59">
      <c r="A2044" s="8">
        <v>38596</v>
      </c>
      <c r="B2044" s="8">
        <v>38625</v>
      </c>
      <c r="C2044" t="s">
        <v>211</v>
      </c>
      <c r="E2044" t="s">
        <v>207</v>
      </c>
      <c r="F2044" t="s">
        <v>2542</v>
      </c>
      <c r="G2044" t="s">
        <v>84</v>
      </c>
      <c r="H2044" t="s">
        <v>2540</v>
      </c>
      <c r="K2044">
        <v>3000</v>
      </c>
      <c r="M2044">
        <v>2005</v>
      </c>
      <c r="N2044" t="s">
        <v>213</v>
      </c>
      <c r="P2044">
        <f>ROUND(LOG(T2044, 10), 0)</f>
        <v>5</v>
      </c>
      <c r="T2044">
        <v>160000</v>
      </c>
      <c r="U2044">
        <v>2005</v>
      </c>
      <c r="AA2044">
        <v>2</v>
      </c>
      <c r="AH2044">
        <v>2</v>
      </c>
      <c r="AI2044">
        <v>2</v>
      </c>
      <c r="AJ2044">
        <v>30</v>
      </c>
      <c r="AM2044" t="s">
        <v>84</v>
      </c>
      <c r="AN2044" t="str">
        <f>CHOOSE(AI2044, "Bottom 20%", "20%-40%", "40%-60%", "60%-80%", "Top 20%")</f>
        <v>20%-40%</v>
      </c>
      <c r="AP2044">
        <v>0</v>
      </c>
      <c r="AQ2044">
        <v>0</v>
      </c>
      <c r="AR2044">
        <v>1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1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</row>
    <row r="2045" spans="1:59">
      <c r="A2045" s="8">
        <v>39326</v>
      </c>
      <c r="B2045" s="8">
        <v>39355</v>
      </c>
      <c r="C2045" t="s">
        <v>206</v>
      </c>
      <c r="E2045" t="s">
        <v>207</v>
      </c>
      <c r="F2045" t="s">
        <v>2543</v>
      </c>
      <c r="G2045" t="s">
        <v>84</v>
      </c>
      <c r="H2045" t="s">
        <v>2540</v>
      </c>
      <c r="J2045">
        <v>8</v>
      </c>
      <c r="K2045">
        <v>125000</v>
      </c>
      <c r="L2045">
        <v>30</v>
      </c>
      <c r="M2045">
        <v>2007</v>
      </c>
      <c r="N2045" t="s">
        <v>209</v>
      </c>
      <c r="P2045">
        <f>ROUND(LOG(T2045, 10), 0)</f>
        <v>6</v>
      </c>
      <c r="T2045">
        <v>1000000</v>
      </c>
      <c r="U2045">
        <v>2007</v>
      </c>
      <c r="AC2045">
        <v>2</v>
      </c>
      <c r="AH2045">
        <v>2</v>
      </c>
      <c r="AI2045">
        <v>2</v>
      </c>
      <c r="AJ2045">
        <v>30</v>
      </c>
      <c r="AM2045" t="s">
        <v>84</v>
      </c>
      <c r="AN2045" t="str">
        <f>CHOOSE(AI2045, "Bottom 20%", "20%-40%", "40%-60%", "60%-80%", "Top 20%")</f>
        <v>20%-40%</v>
      </c>
      <c r="AP2045">
        <v>0</v>
      </c>
      <c r="AQ2045">
        <v>0</v>
      </c>
      <c r="AR2045">
        <v>1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1</v>
      </c>
      <c r="BD2045">
        <v>0</v>
      </c>
      <c r="BE2045">
        <v>0</v>
      </c>
      <c r="BF2045">
        <v>0</v>
      </c>
      <c r="BG2045">
        <v>0</v>
      </c>
    </row>
    <row r="2046" spans="1:59">
      <c r="A2046" s="8">
        <v>40391</v>
      </c>
      <c r="B2046" s="8">
        <v>40421</v>
      </c>
      <c r="C2046" t="s">
        <v>211</v>
      </c>
      <c r="E2046" t="s">
        <v>207</v>
      </c>
      <c r="F2046" t="s">
        <v>2544</v>
      </c>
      <c r="G2046" t="s">
        <v>84</v>
      </c>
      <c r="H2046" t="s">
        <v>2540</v>
      </c>
      <c r="K2046">
        <v>300</v>
      </c>
      <c r="M2046">
        <v>2010</v>
      </c>
      <c r="N2046" t="s">
        <v>213</v>
      </c>
      <c r="P2046">
        <f>ROUND(LOG(T2046, 10), 0)</f>
        <v>6</v>
      </c>
      <c r="T2046">
        <v>1500000</v>
      </c>
      <c r="U2046">
        <v>2010</v>
      </c>
      <c r="AE2046">
        <v>2</v>
      </c>
      <c r="AF2046">
        <v>2</v>
      </c>
      <c r="AG2046">
        <v>2</v>
      </c>
      <c r="AH2046">
        <v>2</v>
      </c>
      <c r="AI2046">
        <v>2</v>
      </c>
      <c r="AJ2046">
        <v>31</v>
      </c>
      <c r="AM2046" t="s">
        <v>84</v>
      </c>
      <c r="AN2046" t="str">
        <f>CHOOSE(AI2046, "Bottom 20%", "20%-40%", "40%-60%", "60%-80%", "Top 20%")</f>
        <v>20%-40%</v>
      </c>
      <c r="AP2046">
        <v>0</v>
      </c>
      <c r="AQ2046">
        <v>0</v>
      </c>
      <c r="AR2046">
        <v>1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1</v>
      </c>
      <c r="BG2046">
        <v>0</v>
      </c>
    </row>
    <row r="2047" spans="1:59">
      <c r="A2047" s="8">
        <v>40517</v>
      </c>
      <c r="B2047" s="8">
        <v>40517</v>
      </c>
      <c r="C2047" t="s">
        <v>200</v>
      </c>
      <c r="E2047" t="s">
        <v>157</v>
      </c>
      <c r="F2047" t="s">
        <v>2545</v>
      </c>
      <c r="G2047" t="s">
        <v>84</v>
      </c>
      <c r="H2047" t="s">
        <v>2546</v>
      </c>
      <c r="J2047">
        <v>22</v>
      </c>
      <c r="K2047">
        <v>3</v>
      </c>
      <c r="M2047">
        <v>2010</v>
      </c>
      <c r="N2047" t="s">
        <v>202</v>
      </c>
      <c r="P2047">
        <f>ROUND(LOG(T2047, 10), 0)</f>
        <v>2</v>
      </c>
      <c r="T2047">
        <v>50</v>
      </c>
      <c r="U2047">
        <v>2010</v>
      </c>
      <c r="AE2047">
        <v>3</v>
      </c>
      <c r="AF2047">
        <v>3</v>
      </c>
      <c r="AG2047">
        <v>3</v>
      </c>
      <c r="AH2047">
        <v>3</v>
      </c>
      <c r="AI2047">
        <v>3</v>
      </c>
      <c r="AJ2047">
        <v>1</v>
      </c>
      <c r="AM2047" t="s">
        <v>84</v>
      </c>
      <c r="AN2047" t="str">
        <f>CHOOSE(AI2047, "Bottom 20%", "20%-40%", "40%-60%", "60%-80%", "Top 20%")</f>
        <v>40%-60%</v>
      </c>
      <c r="AP2047">
        <v>1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1</v>
      </c>
      <c r="BG2047">
        <v>0</v>
      </c>
    </row>
    <row r="2048" spans="1:59">
      <c r="A2048" s="8">
        <v>39290</v>
      </c>
      <c r="B2048" s="8">
        <v>39293</v>
      </c>
      <c r="C2048" t="s">
        <v>306</v>
      </c>
      <c r="E2048" t="s">
        <v>161</v>
      </c>
      <c r="F2048" t="s">
        <v>2547</v>
      </c>
      <c r="G2048" t="s">
        <v>84</v>
      </c>
      <c r="H2048" t="s">
        <v>2540</v>
      </c>
      <c r="J2048">
        <v>26</v>
      </c>
      <c r="K2048">
        <v>1600</v>
      </c>
      <c r="M2048">
        <v>2007</v>
      </c>
      <c r="N2048" t="s">
        <v>308</v>
      </c>
      <c r="P2048">
        <f>ROUND(LOG(T2048, 10), 0)</f>
        <v>4</v>
      </c>
      <c r="T2048">
        <v>12141</v>
      </c>
      <c r="U2048">
        <v>2007</v>
      </c>
      <c r="AC2048">
        <v>3</v>
      </c>
      <c r="AH2048">
        <v>3</v>
      </c>
      <c r="AI2048">
        <v>3</v>
      </c>
      <c r="AJ2048">
        <v>4</v>
      </c>
      <c r="AM2048" t="s">
        <v>84</v>
      </c>
      <c r="AN2048" t="str">
        <f>CHOOSE(AI2048, "Bottom 20%", "20%-40%", "40%-60%", "60%-80%", "Top 20%")</f>
        <v>40%-60%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1</v>
      </c>
      <c r="BD2048">
        <v>0</v>
      </c>
      <c r="BE2048">
        <v>0</v>
      </c>
      <c r="BF2048">
        <v>0</v>
      </c>
      <c r="BG2048">
        <v>0</v>
      </c>
    </row>
    <row r="2049" spans="1:59">
      <c r="A2049" s="8">
        <v>38121</v>
      </c>
      <c r="B2049" s="8">
        <v>38123</v>
      </c>
      <c r="C2049" t="s">
        <v>303</v>
      </c>
      <c r="E2049" t="s">
        <v>233</v>
      </c>
      <c r="F2049" t="s">
        <v>2548</v>
      </c>
      <c r="G2049" t="s">
        <v>84</v>
      </c>
      <c r="H2049" t="s">
        <v>2540</v>
      </c>
      <c r="J2049">
        <v>9</v>
      </c>
      <c r="K2049">
        <v>1000</v>
      </c>
      <c r="M2049">
        <v>2004</v>
      </c>
      <c r="N2049" t="s">
        <v>305</v>
      </c>
      <c r="P2049">
        <f>ROUND(LOG(T2049, 10), 0)</f>
        <v>4</v>
      </c>
      <c r="T2049">
        <v>15000</v>
      </c>
      <c r="U2049">
        <v>2004</v>
      </c>
      <c r="Z2049">
        <v>3</v>
      </c>
      <c r="AH2049">
        <v>4</v>
      </c>
      <c r="AI2049">
        <v>3</v>
      </c>
      <c r="AJ2049">
        <v>3</v>
      </c>
      <c r="AM2049" t="s">
        <v>84</v>
      </c>
      <c r="AN2049" t="str">
        <f>CHOOSE(AI2049, "Bottom 20%", "20%-40%", "40%-60%", "60%-80%", "Top 20%")</f>
        <v>40%-60%</v>
      </c>
      <c r="AP2049">
        <v>0</v>
      </c>
      <c r="AQ2049">
        <v>1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1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</row>
    <row r="2050" spans="1:59">
      <c r="A2050" s="8">
        <v>37387</v>
      </c>
      <c r="B2050" s="8">
        <v>37387</v>
      </c>
      <c r="C2050" t="s">
        <v>303</v>
      </c>
      <c r="E2050" t="s">
        <v>233</v>
      </c>
      <c r="F2050" t="s">
        <v>2549</v>
      </c>
      <c r="G2050" t="s">
        <v>84</v>
      </c>
      <c r="H2050" t="s">
        <v>2540</v>
      </c>
      <c r="K2050">
        <v>120</v>
      </c>
      <c r="M2050">
        <v>2002</v>
      </c>
      <c r="N2050" t="s">
        <v>305</v>
      </c>
      <c r="P2050">
        <f>ROUND(LOG(T2050, 10), 0)</f>
        <v>4</v>
      </c>
      <c r="T2050">
        <v>16000</v>
      </c>
      <c r="U2050">
        <v>2002</v>
      </c>
      <c r="X2050">
        <v>3</v>
      </c>
      <c r="AH2050">
        <v>4</v>
      </c>
      <c r="AI2050">
        <v>3</v>
      </c>
      <c r="AJ2050">
        <v>1</v>
      </c>
      <c r="AM2050" t="s">
        <v>84</v>
      </c>
      <c r="AN2050" t="str">
        <f>CHOOSE(AI2050, "Bottom 20%", "20%-40%", "40%-60%", "60%-80%", "Top 20%")</f>
        <v>40%-60%</v>
      </c>
      <c r="AP2050">
        <v>0</v>
      </c>
      <c r="AQ2050">
        <v>1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1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</row>
    <row r="2051" spans="1:59">
      <c r="A2051" s="8">
        <v>39264</v>
      </c>
      <c r="B2051" s="8">
        <v>39294</v>
      </c>
      <c r="C2051" t="s">
        <v>715</v>
      </c>
      <c r="E2051" t="s">
        <v>233</v>
      </c>
      <c r="F2051" t="s">
        <v>2550</v>
      </c>
      <c r="G2051" t="s">
        <v>84</v>
      </c>
      <c r="H2051" t="s">
        <v>2540</v>
      </c>
      <c r="J2051">
        <v>1</v>
      </c>
      <c r="K2051">
        <v>1000000</v>
      </c>
      <c r="M2051">
        <v>2007</v>
      </c>
      <c r="N2051" t="s">
        <v>716</v>
      </c>
      <c r="P2051">
        <f>ROUND(LOG(T2051, 10), 0)</f>
        <v>5</v>
      </c>
      <c r="T2051">
        <v>35000</v>
      </c>
      <c r="U2051">
        <v>2007</v>
      </c>
      <c r="AC2051">
        <v>3</v>
      </c>
      <c r="AH2051">
        <v>3</v>
      </c>
      <c r="AI2051">
        <v>3</v>
      </c>
      <c r="AJ2051">
        <v>31</v>
      </c>
      <c r="AM2051" t="s">
        <v>84</v>
      </c>
      <c r="AN2051" t="str">
        <f>CHOOSE(AI2051, "Bottom 20%", "20%-40%", "40%-60%", "60%-80%", "Top 20%")</f>
        <v>40%-60%</v>
      </c>
      <c r="AP2051">
        <v>0</v>
      </c>
      <c r="AQ2051">
        <v>1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1</v>
      </c>
      <c r="BD2051">
        <v>0</v>
      </c>
      <c r="BE2051">
        <v>0</v>
      </c>
      <c r="BF2051">
        <v>0</v>
      </c>
      <c r="BG2051">
        <v>0</v>
      </c>
    </row>
    <row r="2052" spans="1:59">
      <c r="A2052" s="8">
        <v>39690</v>
      </c>
      <c r="B2052" s="8">
        <v>39694</v>
      </c>
      <c r="C2052" t="s">
        <v>306</v>
      </c>
      <c r="E2052" t="s">
        <v>161</v>
      </c>
      <c r="F2052" t="s">
        <v>2551</v>
      </c>
      <c r="G2052" t="s">
        <v>84</v>
      </c>
      <c r="H2052" t="s">
        <v>2552</v>
      </c>
      <c r="J2052">
        <v>34</v>
      </c>
      <c r="K2052">
        <v>25</v>
      </c>
      <c r="L2052">
        <v>430</v>
      </c>
      <c r="M2052">
        <v>2008</v>
      </c>
      <c r="N2052" t="s">
        <v>308</v>
      </c>
      <c r="P2052">
        <f>ROUND(LOG(T2052, 10), 0)</f>
        <v>5</v>
      </c>
      <c r="T2052">
        <v>50000</v>
      </c>
      <c r="U2052">
        <v>2008</v>
      </c>
      <c r="AD2052">
        <v>3</v>
      </c>
      <c r="AH2052">
        <v>3</v>
      </c>
      <c r="AI2052">
        <v>3</v>
      </c>
      <c r="AJ2052">
        <v>5</v>
      </c>
      <c r="AM2052" t="s">
        <v>84</v>
      </c>
      <c r="AN2052" t="str">
        <f>CHOOSE(AI2052, "Bottom 20%", "20%-40%", "40%-60%", "60%-80%", "Top 20%")</f>
        <v>40%-60%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1</v>
      </c>
      <c r="BE2052">
        <v>0</v>
      </c>
      <c r="BF2052">
        <v>0</v>
      </c>
      <c r="BG2052">
        <v>0</v>
      </c>
    </row>
    <row r="2053" spans="1:59">
      <c r="A2053" s="8">
        <v>37438</v>
      </c>
      <c r="B2053" s="8">
        <v>37468</v>
      </c>
      <c r="C2053" t="s">
        <v>306</v>
      </c>
      <c r="E2053" t="s">
        <v>161</v>
      </c>
      <c r="F2053" t="s">
        <v>2553</v>
      </c>
      <c r="G2053" t="s">
        <v>84</v>
      </c>
      <c r="H2053" t="s">
        <v>2554</v>
      </c>
      <c r="J2053">
        <v>3</v>
      </c>
      <c r="K2053">
        <v>1500</v>
      </c>
      <c r="M2053">
        <v>2002</v>
      </c>
      <c r="N2053" t="s">
        <v>308</v>
      </c>
      <c r="P2053">
        <f>ROUND(LOG(T2053, 10), 0)</f>
        <v>5</v>
      </c>
      <c r="T2053">
        <v>60000</v>
      </c>
      <c r="U2053">
        <v>2002</v>
      </c>
      <c r="X2053">
        <v>3</v>
      </c>
      <c r="AH2053">
        <v>3</v>
      </c>
      <c r="AI2053">
        <v>3</v>
      </c>
      <c r="AJ2053">
        <v>31</v>
      </c>
      <c r="AM2053" t="s">
        <v>84</v>
      </c>
      <c r="AN2053" t="str">
        <f>CHOOSE(AI2053, "Bottom 20%", "20%-40%", "40%-60%", "60%-80%", "Top 20%")</f>
        <v>40%-60%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1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</row>
    <row r="2054" spans="1:59">
      <c r="A2054" s="8">
        <v>36708</v>
      </c>
      <c r="B2054" s="8">
        <v>36708</v>
      </c>
      <c r="C2054" t="s">
        <v>539</v>
      </c>
      <c r="E2054" t="s">
        <v>233</v>
      </c>
      <c r="F2054" t="s">
        <v>2555</v>
      </c>
      <c r="G2054" t="s">
        <v>84</v>
      </c>
      <c r="H2054" t="s">
        <v>2540</v>
      </c>
      <c r="J2054">
        <v>7</v>
      </c>
      <c r="K2054">
        <v>167</v>
      </c>
      <c r="L2054">
        <v>17.600000000000001</v>
      </c>
      <c r="M2054">
        <v>2000</v>
      </c>
      <c r="N2054" t="s">
        <v>541</v>
      </c>
      <c r="P2054">
        <f>ROUND(LOG(T2054, 10), 0)</f>
        <v>5</v>
      </c>
      <c r="T2054">
        <v>202343</v>
      </c>
      <c r="U2054">
        <v>2000</v>
      </c>
      <c r="V2054">
        <v>3</v>
      </c>
      <c r="AH2054">
        <v>4</v>
      </c>
      <c r="AI2054">
        <v>3</v>
      </c>
      <c r="AJ2054">
        <v>1</v>
      </c>
      <c r="AM2054" t="s">
        <v>84</v>
      </c>
      <c r="AN2054" t="str">
        <f>CHOOSE(AI2054, "Bottom 20%", "20%-40%", "40%-60%", "60%-80%", "Top 20%")</f>
        <v>40%-60%</v>
      </c>
      <c r="AP2054">
        <v>0</v>
      </c>
      <c r="AQ2054">
        <v>1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</row>
    <row r="2055" spans="1:59">
      <c r="A2055" s="8">
        <v>39324</v>
      </c>
      <c r="B2055" s="8">
        <v>39324</v>
      </c>
      <c r="C2055" t="s">
        <v>741</v>
      </c>
      <c r="E2055" t="s">
        <v>233</v>
      </c>
      <c r="F2055" t="s">
        <v>2556</v>
      </c>
      <c r="G2055" t="s">
        <v>84</v>
      </c>
      <c r="H2055" t="s">
        <v>2540</v>
      </c>
      <c r="J2055">
        <v>12</v>
      </c>
      <c r="M2055">
        <v>2007</v>
      </c>
      <c r="N2055" t="s">
        <v>743</v>
      </c>
      <c r="P2055">
        <f>ROUND(LOG(T2055, 10), 0)</f>
        <v>4</v>
      </c>
      <c r="T2055">
        <v>3237</v>
      </c>
      <c r="U2055">
        <v>2007</v>
      </c>
      <c r="AC2055">
        <v>4</v>
      </c>
      <c r="AH2055">
        <v>4</v>
      </c>
      <c r="AI2055">
        <v>4</v>
      </c>
      <c r="AJ2055">
        <v>1</v>
      </c>
      <c r="AM2055" t="s">
        <v>84</v>
      </c>
      <c r="AN2055" t="str">
        <f>CHOOSE(AI2055, "Bottom 20%", "20%-40%", "40%-60%", "60%-80%", "Top 20%")</f>
        <v>60%-80%</v>
      </c>
      <c r="AP2055">
        <v>0</v>
      </c>
      <c r="AQ2055">
        <v>1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1</v>
      </c>
      <c r="BD2055">
        <v>0</v>
      </c>
      <c r="BE2055">
        <v>0</v>
      </c>
      <c r="BF2055">
        <v>0</v>
      </c>
      <c r="BG2055">
        <v>0</v>
      </c>
    </row>
    <row r="2056" spans="1:59">
      <c r="A2056" s="8">
        <v>39661</v>
      </c>
      <c r="B2056" s="8">
        <v>39665</v>
      </c>
      <c r="C2056" t="s">
        <v>534</v>
      </c>
      <c r="E2056" t="s">
        <v>535</v>
      </c>
      <c r="F2056" t="s">
        <v>2557</v>
      </c>
      <c r="G2056" t="s">
        <v>84</v>
      </c>
      <c r="H2056" t="s">
        <v>2540</v>
      </c>
      <c r="J2056">
        <v>2</v>
      </c>
      <c r="K2056">
        <v>300</v>
      </c>
      <c r="M2056">
        <v>2008</v>
      </c>
      <c r="N2056" t="s">
        <v>537</v>
      </c>
      <c r="P2056">
        <f>ROUND(LOG(T2056, 10), 0)</f>
        <v>4</v>
      </c>
      <c r="T2056">
        <v>10000</v>
      </c>
      <c r="U2056">
        <v>2008</v>
      </c>
      <c r="AD2056">
        <v>4</v>
      </c>
      <c r="AH2056">
        <v>4</v>
      </c>
      <c r="AI2056">
        <v>4</v>
      </c>
      <c r="AJ2056">
        <v>5</v>
      </c>
      <c r="AM2056" t="s">
        <v>84</v>
      </c>
      <c r="AN2056" t="str">
        <f>CHOOSE(AI2056, "Bottom 20%", "20%-40%", "40%-60%", "60%-80%", "Top 20%")</f>
        <v>60%-80%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1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1</v>
      </c>
      <c r="BE2056">
        <v>0</v>
      </c>
      <c r="BF2056">
        <v>0</v>
      </c>
      <c r="BG2056">
        <v>0</v>
      </c>
    </row>
    <row r="2057" spans="1:59">
      <c r="A2057" s="8">
        <v>40360</v>
      </c>
      <c r="B2057" s="8">
        <v>40396</v>
      </c>
      <c r="C2057" t="s">
        <v>303</v>
      </c>
      <c r="E2057" t="s">
        <v>233</v>
      </c>
      <c r="F2057" t="s">
        <v>2558</v>
      </c>
      <c r="G2057" t="s">
        <v>84</v>
      </c>
      <c r="H2057" t="s">
        <v>2552</v>
      </c>
      <c r="J2057">
        <v>53</v>
      </c>
      <c r="K2057">
        <v>5996</v>
      </c>
      <c r="L2057">
        <v>1800</v>
      </c>
      <c r="M2057">
        <v>2010</v>
      </c>
      <c r="N2057" t="s">
        <v>305</v>
      </c>
      <c r="P2057">
        <f>ROUND(LOG(T2057, 10), 0)</f>
        <v>6</v>
      </c>
      <c r="T2057">
        <v>832215</v>
      </c>
      <c r="U2057">
        <v>2010</v>
      </c>
      <c r="AE2057">
        <v>4</v>
      </c>
      <c r="AF2057">
        <v>4</v>
      </c>
      <c r="AG2057">
        <v>4</v>
      </c>
      <c r="AH2057">
        <v>4</v>
      </c>
      <c r="AI2057">
        <v>4</v>
      </c>
      <c r="AJ2057">
        <v>37</v>
      </c>
      <c r="AM2057" t="s">
        <v>84</v>
      </c>
      <c r="AN2057" t="str">
        <f>CHOOSE(AI2057, "Bottom 20%", "20%-40%", "40%-60%", "60%-80%", "Top 20%")</f>
        <v>60%-80%</v>
      </c>
      <c r="AP2057">
        <v>0</v>
      </c>
      <c r="AQ2057">
        <v>1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1</v>
      </c>
      <c r="BG2057">
        <v>0</v>
      </c>
    </row>
    <row r="2058" spans="1:59">
      <c r="A2058" s="8">
        <v>40001</v>
      </c>
      <c r="B2058" s="8">
        <v>40113</v>
      </c>
      <c r="C2058" t="s">
        <v>597</v>
      </c>
      <c r="E2058" t="s">
        <v>581</v>
      </c>
      <c r="F2058" t="s">
        <v>2559</v>
      </c>
      <c r="G2058" t="s">
        <v>84</v>
      </c>
      <c r="H2058" t="s">
        <v>2546</v>
      </c>
      <c r="J2058">
        <v>2</v>
      </c>
      <c r="K2058">
        <v>192</v>
      </c>
      <c r="M2058">
        <v>2009</v>
      </c>
      <c r="N2058" t="s">
        <v>599</v>
      </c>
      <c r="P2058">
        <f>ROUND(LOG(T2058, 10), 0)</f>
        <v>2</v>
      </c>
      <c r="T2058">
        <v>109</v>
      </c>
      <c r="U2058">
        <v>2009</v>
      </c>
      <c r="AE2058">
        <v>5</v>
      </c>
      <c r="AF2058">
        <v>5</v>
      </c>
      <c r="AG2058">
        <v>5</v>
      </c>
      <c r="AH2058">
        <v>5</v>
      </c>
      <c r="AI2058">
        <v>5</v>
      </c>
      <c r="AJ2058">
        <v>113</v>
      </c>
      <c r="AM2058" t="s">
        <v>84</v>
      </c>
      <c r="AN2058" t="str">
        <f>CHOOSE(AI2058, "Bottom 20%", "20%-40%", "40%-60%", "60%-80%", "Top 20%")</f>
        <v>Top 20%</v>
      </c>
      <c r="AP2058">
        <v>0</v>
      </c>
      <c r="AQ2058">
        <v>0</v>
      </c>
      <c r="AR2058">
        <v>0</v>
      </c>
      <c r="AS2058">
        <v>0</v>
      </c>
      <c r="AT2058">
        <v>1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1</v>
      </c>
      <c r="BF2058">
        <v>0</v>
      </c>
      <c r="BG2058">
        <v>0</v>
      </c>
    </row>
    <row r="2059" spans="1:59">
      <c r="A2059" s="8">
        <v>38446</v>
      </c>
      <c r="B2059" s="8">
        <v>38448</v>
      </c>
      <c r="C2059" t="s">
        <v>1783</v>
      </c>
      <c r="E2059" t="s">
        <v>157</v>
      </c>
      <c r="F2059" t="s">
        <v>2560</v>
      </c>
      <c r="G2059" t="s">
        <v>84</v>
      </c>
      <c r="H2059" t="s">
        <v>2540</v>
      </c>
      <c r="K2059">
        <v>2140</v>
      </c>
      <c r="M2059">
        <v>2005</v>
      </c>
      <c r="N2059" t="s">
        <v>1785</v>
      </c>
      <c r="P2059">
        <f>ROUND(LOG(T2059, 10), 0)</f>
        <v>2</v>
      </c>
      <c r="T2059">
        <v>150</v>
      </c>
      <c r="U2059">
        <v>2005</v>
      </c>
      <c r="AA2059">
        <v>5</v>
      </c>
      <c r="AH2059">
        <v>5</v>
      </c>
      <c r="AI2059">
        <v>5</v>
      </c>
      <c r="AJ2059">
        <v>3</v>
      </c>
      <c r="AM2059" t="s">
        <v>84</v>
      </c>
      <c r="AN2059" t="str">
        <f>CHOOSE(AI2059, "Bottom 20%", "20%-40%", "40%-60%", "60%-80%", "Top 20%")</f>
        <v>Top 20%</v>
      </c>
      <c r="AP2059">
        <v>1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1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</row>
    <row r="2060" spans="1:59">
      <c r="A2060" s="8">
        <v>37316</v>
      </c>
      <c r="B2060" s="8">
        <v>37346</v>
      </c>
      <c r="C2060" t="s">
        <v>597</v>
      </c>
      <c r="E2060" t="s">
        <v>581</v>
      </c>
      <c r="F2060" t="s">
        <v>2561</v>
      </c>
      <c r="G2060" t="s">
        <v>84</v>
      </c>
      <c r="H2060" t="s">
        <v>2540</v>
      </c>
      <c r="K2060">
        <v>1300</v>
      </c>
      <c r="L2060">
        <v>5</v>
      </c>
      <c r="M2060">
        <v>2002</v>
      </c>
      <c r="N2060" t="s">
        <v>599</v>
      </c>
      <c r="P2060">
        <f>ROUND(LOG(T2060, 10), 0)</f>
        <v>3</v>
      </c>
      <c r="T2060">
        <v>389</v>
      </c>
      <c r="U2060">
        <v>2002</v>
      </c>
      <c r="X2060">
        <v>5</v>
      </c>
      <c r="AH2060">
        <v>5</v>
      </c>
      <c r="AI2060">
        <v>5</v>
      </c>
      <c r="AJ2060">
        <v>31</v>
      </c>
      <c r="AM2060" t="s">
        <v>84</v>
      </c>
      <c r="AN2060" t="str">
        <f>CHOOSE(AI2060, "Bottom 20%", "20%-40%", "40%-60%", "60%-80%", "Top 20%")</f>
        <v>Top 20%</v>
      </c>
      <c r="AP2060">
        <v>0</v>
      </c>
      <c r="AQ2060">
        <v>0</v>
      </c>
      <c r="AR2060">
        <v>0</v>
      </c>
      <c r="AS2060">
        <v>0</v>
      </c>
      <c r="AT2060">
        <v>1</v>
      </c>
      <c r="AU2060">
        <v>0</v>
      </c>
      <c r="AV2060">
        <v>0</v>
      </c>
      <c r="AW2060">
        <v>0</v>
      </c>
      <c r="AX2060">
        <v>1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</row>
    <row r="2061" spans="1:59">
      <c r="A2061" s="8">
        <v>36582</v>
      </c>
      <c r="B2061" s="8">
        <v>36582</v>
      </c>
      <c r="C2061" t="s">
        <v>597</v>
      </c>
      <c r="E2061" t="s">
        <v>581</v>
      </c>
      <c r="F2061" t="s">
        <v>2562</v>
      </c>
      <c r="G2061" t="s">
        <v>84</v>
      </c>
      <c r="H2061" t="s">
        <v>2540</v>
      </c>
      <c r="K2061">
        <v>600</v>
      </c>
      <c r="M2061">
        <v>2000</v>
      </c>
      <c r="N2061" t="s">
        <v>599</v>
      </c>
      <c r="P2061">
        <f>ROUND(LOG(T2061, 10), 0)</f>
        <v>3</v>
      </c>
      <c r="T2061">
        <v>1214</v>
      </c>
      <c r="U2061">
        <v>2000</v>
      </c>
      <c r="V2061">
        <v>5</v>
      </c>
      <c r="AH2061">
        <v>5</v>
      </c>
      <c r="AI2061">
        <v>5</v>
      </c>
      <c r="AJ2061">
        <v>1</v>
      </c>
      <c r="AM2061" t="s">
        <v>84</v>
      </c>
      <c r="AN2061" t="str">
        <f>CHOOSE(AI2061, "Bottom 20%", "20%-40%", "40%-60%", "60%-80%", "Top 20%")</f>
        <v>Top 20%</v>
      </c>
      <c r="AP2061">
        <v>0</v>
      </c>
      <c r="AQ2061">
        <v>0</v>
      </c>
      <c r="AR2061">
        <v>0</v>
      </c>
      <c r="AS2061">
        <v>0</v>
      </c>
      <c r="AT2061">
        <v>1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</row>
    <row r="2062" spans="1:59">
      <c r="A2062" s="8">
        <v>39257</v>
      </c>
      <c r="B2062" s="8">
        <v>39265</v>
      </c>
      <c r="C2062" t="s">
        <v>597</v>
      </c>
      <c r="E2062" t="s">
        <v>581</v>
      </c>
      <c r="F2062" t="s">
        <v>2563</v>
      </c>
      <c r="G2062" t="s">
        <v>84</v>
      </c>
      <c r="H2062" t="s">
        <v>2540</v>
      </c>
      <c r="K2062">
        <v>768</v>
      </c>
      <c r="L2062">
        <v>11.7</v>
      </c>
      <c r="M2062">
        <v>2007</v>
      </c>
      <c r="N2062" t="s">
        <v>599</v>
      </c>
      <c r="P2062">
        <f>ROUND(LOG(T2062, 10), 0)</f>
        <v>3</v>
      </c>
      <c r="T2062">
        <v>1255</v>
      </c>
      <c r="U2062">
        <v>2007</v>
      </c>
      <c r="AC2062">
        <v>5</v>
      </c>
      <c r="AH2062">
        <v>5</v>
      </c>
      <c r="AI2062">
        <v>5</v>
      </c>
      <c r="AJ2062">
        <v>9</v>
      </c>
      <c r="AM2062" t="s">
        <v>84</v>
      </c>
      <c r="AN2062" t="str">
        <f>CHOOSE(AI2062, "Bottom 20%", "20%-40%", "40%-60%", "60%-80%", "Top 20%")</f>
        <v>Top 20%</v>
      </c>
      <c r="AP2062">
        <v>0</v>
      </c>
      <c r="AQ2062">
        <v>0</v>
      </c>
      <c r="AR2062">
        <v>0</v>
      </c>
      <c r="AS2062">
        <v>0</v>
      </c>
      <c r="AT2062">
        <v>1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1</v>
      </c>
      <c r="BD2062">
        <v>0</v>
      </c>
      <c r="BE2062">
        <v>0</v>
      </c>
      <c r="BF2062">
        <v>0</v>
      </c>
      <c r="BG2062">
        <v>0</v>
      </c>
    </row>
    <row r="2063" spans="1:59">
      <c r="A2063" s="8">
        <v>39410</v>
      </c>
      <c r="B2063" s="8">
        <v>39413</v>
      </c>
      <c r="C2063" t="s">
        <v>597</v>
      </c>
      <c r="E2063" t="s">
        <v>581</v>
      </c>
      <c r="F2063" t="s">
        <v>2564</v>
      </c>
      <c r="G2063" t="s">
        <v>84</v>
      </c>
      <c r="H2063" t="s">
        <v>2540</v>
      </c>
      <c r="K2063">
        <v>10159</v>
      </c>
      <c r="L2063">
        <v>315</v>
      </c>
      <c r="M2063">
        <v>2007</v>
      </c>
      <c r="N2063" t="s">
        <v>599</v>
      </c>
      <c r="P2063">
        <f>ROUND(LOG(T2063, 10), 0)</f>
        <v>3</v>
      </c>
      <c r="T2063">
        <v>1983</v>
      </c>
      <c r="U2063">
        <v>2007</v>
      </c>
      <c r="AC2063">
        <v>5</v>
      </c>
      <c r="AH2063">
        <v>5</v>
      </c>
      <c r="AI2063">
        <v>5</v>
      </c>
      <c r="AJ2063">
        <v>4</v>
      </c>
      <c r="AM2063" t="s">
        <v>84</v>
      </c>
      <c r="AN2063" t="str">
        <f>CHOOSE(AI2063, "Bottom 20%", "20%-40%", "40%-60%", "60%-80%", "Top 20%")</f>
        <v>Top 20%</v>
      </c>
      <c r="AP2063">
        <v>0</v>
      </c>
      <c r="AQ2063">
        <v>0</v>
      </c>
      <c r="AR2063">
        <v>0</v>
      </c>
      <c r="AS2063">
        <v>0</v>
      </c>
      <c r="AT2063">
        <v>1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1</v>
      </c>
      <c r="BD2063">
        <v>0</v>
      </c>
      <c r="BE2063">
        <v>0</v>
      </c>
      <c r="BF2063">
        <v>0</v>
      </c>
      <c r="BG2063">
        <v>0</v>
      </c>
    </row>
    <row r="2064" spans="1:59">
      <c r="A2064" s="8">
        <v>37297</v>
      </c>
      <c r="B2064" s="8">
        <v>37297</v>
      </c>
      <c r="C2064" t="s">
        <v>597</v>
      </c>
      <c r="E2064" t="s">
        <v>581</v>
      </c>
      <c r="F2064" t="s">
        <v>2565</v>
      </c>
      <c r="G2064" t="s">
        <v>84</v>
      </c>
      <c r="H2064" t="s">
        <v>2540</v>
      </c>
      <c r="K2064">
        <v>134</v>
      </c>
      <c r="L2064">
        <v>6.6</v>
      </c>
      <c r="M2064">
        <v>2002</v>
      </c>
      <c r="N2064" t="s">
        <v>599</v>
      </c>
      <c r="P2064">
        <f>ROUND(LOG(T2064, 10), 0)</f>
        <v>3</v>
      </c>
      <c r="T2064">
        <v>2332</v>
      </c>
      <c r="U2064">
        <v>2002</v>
      </c>
      <c r="X2064">
        <v>5</v>
      </c>
      <c r="AH2064">
        <v>5</v>
      </c>
      <c r="AI2064">
        <v>5</v>
      </c>
      <c r="AJ2064">
        <v>1</v>
      </c>
      <c r="AM2064" t="s">
        <v>84</v>
      </c>
      <c r="AN2064" t="str">
        <f>CHOOSE(AI2064, "Bottom 20%", "20%-40%", "40%-60%", "60%-80%", "Top 20%")</f>
        <v>Top 20%</v>
      </c>
      <c r="AP2064">
        <v>0</v>
      </c>
      <c r="AQ2064">
        <v>0</v>
      </c>
      <c r="AR2064">
        <v>0</v>
      </c>
      <c r="AS2064">
        <v>0</v>
      </c>
      <c r="AT2064">
        <v>1</v>
      </c>
      <c r="AU2064">
        <v>0</v>
      </c>
      <c r="AV2064">
        <v>0</v>
      </c>
      <c r="AW2064">
        <v>0</v>
      </c>
      <c r="AX2064">
        <v>1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</row>
    <row r="2065" spans="1:59">
      <c r="A2065" s="8">
        <v>39264</v>
      </c>
      <c r="B2065" s="8">
        <v>39325</v>
      </c>
      <c r="C2065" t="s">
        <v>594</v>
      </c>
      <c r="E2065" t="s">
        <v>535</v>
      </c>
      <c r="F2065" t="s">
        <v>2566</v>
      </c>
      <c r="G2065" t="s">
        <v>84</v>
      </c>
      <c r="H2065" t="s">
        <v>2540</v>
      </c>
      <c r="J2065">
        <v>11</v>
      </c>
      <c r="M2065">
        <v>2007</v>
      </c>
      <c r="N2065" t="s">
        <v>596</v>
      </c>
      <c r="P2065">
        <f>ROUND(LOG(T2065, 10), 0)</f>
        <v>3</v>
      </c>
      <c r="T2065">
        <v>3000</v>
      </c>
      <c r="U2065">
        <v>2007</v>
      </c>
      <c r="AC2065">
        <v>5</v>
      </c>
      <c r="AH2065">
        <v>5</v>
      </c>
      <c r="AI2065">
        <v>5</v>
      </c>
      <c r="AJ2065">
        <v>62</v>
      </c>
      <c r="AM2065" t="s">
        <v>84</v>
      </c>
      <c r="AN2065" t="str">
        <f>CHOOSE(AI2065, "Bottom 20%", "20%-40%", "40%-60%", "60%-80%", "Top 20%")</f>
        <v>Top 20%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1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1</v>
      </c>
      <c r="BD2065">
        <v>0</v>
      </c>
      <c r="BE2065">
        <v>0</v>
      </c>
      <c r="BF2065">
        <v>0</v>
      </c>
      <c r="BG2065">
        <v>0</v>
      </c>
    </row>
    <row r="2066" spans="1:59">
      <c r="A2066" s="8">
        <v>38180</v>
      </c>
      <c r="B2066" s="8">
        <v>38184</v>
      </c>
      <c r="C2066" t="s">
        <v>597</v>
      </c>
      <c r="E2066" t="s">
        <v>581</v>
      </c>
      <c r="F2066" t="s">
        <v>2567</v>
      </c>
      <c r="G2066" t="s">
        <v>84</v>
      </c>
      <c r="H2066" t="s">
        <v>2540</v>
      </c>
      <c r="K2066">
        <v>242</v>
      </c>
      <c r="M2066">
        <v>2004</v>
      </c>
      <c r="N2066" t="s">
        <v>599</v>
      </c>
      <c r="P2066">
        <f>ROUND(LOG(T2066, 10), 0)</f>
        <v>4</v>
      </c>
      <c r="T2066">
        <v>3530</v>
      </c>
      <c r="U2066">
        <v>2004</v>
      </c>
      <c r="Z2066">
        <v>5</v>
      </c>
      <c r="AH2066">
        <v>5</v>
      </c>
      <c r="AI2066">
        <v>5</v>
      </c>
      <c r="AJ2066">
        <v>5</v>
      </c>
      <c r="AM2066" t="s">
        <v>84</v>
      </c>
      <c r="AN2066" t="str">
        <f>CHOOSE(AI2066, "Bottom 20%", "20%-40%", "40%-60%", "60%-80%", "Top 20%")</f>
        <v>Top 20%</v>
      </c>
      <c r="AP2066">
        <v>0</v>
      </c>
      <c r="AQ2066">
        <v>0</v>
      </c>
      <c r="AR2066">
        <v>0</v>
      </c>
      <c r="AS2066">
        <v>0</v>
      </c>
      <c r="AT2066">
        <v>1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1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</row>
    <row r="2067" spans="1:59">
      <c r="A2067" s="8">
        <v>39938</v>
      </c>
      <c r="B2067" s="8">
        <v>39944</v>
      </c>
      <c r="C2067" t="s">
        <v>597</v>
      </c>
      <c r="E2067" t="s">
        <v>581</v>
      </c>
      <c r="F2067" t="s">
        <v>2568</v>
      </c>
      <c r="G2067" t="s">
        <v>84</v>
      </c>
      <c r="H2067" t="s">
        <v>2546</v>
      </c>
      <c r="K2067">
        <v>263</v>
      </c>
      <c r="L2067">
        <v>100</v>
      </c>
      <c r="M2067">
        <v>2009</v>
      </c>
      <c r="N2067" t="s">
        <v>599</v>
      </c>
      <c r="P2067">
        <f>ROUND(LOG(T2067, 10), 0)</f>
        <v>4</v>
      </c>
      <c r="T2067">
        <v>3534</v>
      </c>
      <c r="U2067">
        <v>2009</v>
      </c>
      <c r="AE2067">
        <v>5</v>
      </c>
      <c r="AF2067">
        <v>5</v>
      </c>
      <c r="AG2067">
        <v>5</v>
      </c>
      <c r="AH2067">
        <v>5</v>
      </c>
      <c r="AI2067">
        <v>5</v>
      </c>
      <c r="AJ2067">
        <v>7</v>
      </c>
      <c r="AM2067" t="s">
        <v>84</v>
      </c>
      <c r="AN2067" t="str">
        <f>CHOOSE(AI2067, "Bottom 20%", "20%-40%", "40%-60%", "60%-80%", "Top 20%")</f>
        <v>Top 20%</v>
      </c>
      <c r="AP2067">
        <v>0</v>
      </c>
      <c r="AQ2067">
        <v>0</v>
      </c>
      <c r="AR2067">
        <v>0</v>
      </c>
      <c r="AS2067">
        <v>0</v>
      </c>
      <c r="AT2067">
        <v>1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1</v>
      </c>
      <c r="BF2067">
        <v>0</v>
      </c>
      <c r="BG2067">
        <v>0</v>
      </c>
    </row>
    <row r="2068" spans="1:59">
      <c r="A2068" s="8">
        <v>36689</v>
      </c>
      <c r="B2068" s="8">
        <v>36689</v>
      </c>
      <c r="C2068" t="s">
        <v>597</v>
      </c>
      <c r="E2068" t="s">
        <v>581</v>
      </c>
      <c r="F2068" t="s">
        <v>2569</v>
      </c>
      <c r="G2068" t="s">
        <v>84</v>
      </c>
      <c r="H2068" t="s">
        <v>2540</v>
      </c>
      <c r="K2068">
        <v>1010</v>
      </c>
      <c r="M2068">
        <v>2000</v>
      </c>
      <c r="N2068" t="s">
        <v>599</v>
      </c>
      <c r="P2068">
        <f>ROUND(LOG(T2068, 10), 0)</f>
        <v>4</v>
      </c>
      <c r="T2068">
        <v>4371</v>
      </c>
      <c r="U2068">
        <v>2000</v>
      </c>
      <c r="V2068">
        <v>5</v>
      </c>
      <c r="AH2068">
        <v>5</v>
      </c>
      <c r="AI2068">
        <v>5</v>
      </c>
      <c r="AJ2068">
        <v>1</v>
      </c>
      <c r="AM2068" t="s">
        <v>84</v>
      </c>
      <c r="AN2068" t="str">
        <f>CHOOSE(AI2068, "Bottom 20%", "20%-40%", "40%-60%", "60%-80%", "Top 20%")</f>
        <v>Top 20%</v>
      </c>
      <c r="AP2068">
        <v>0</v>
      </c>
      <c r="AQ2068">
        <v>0</v>
      </c>
      <c r="AR2068">
        <v>0</v>
      </c>
      <c r="AS2068">
        <v>0</v>
      </c>
      <c r="AT2068">
        <v>1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</row>
    <row r="2069" spans="1:59">
      <c r="A2069" s="8">
        <v>40514</v>
      </c>
      <c r="B2069" s="8">
        <v>40517</v>
      </c>
      <c r="C2069" t="s">
        <v>2570</v>
      </c>
      <c r="E2069" t="s">
        <v>535</v>
      </c>
      <c r="F2069" t="s">
        <v>2571</v>
      </c>
      <c r="G2069" t="s">
        <v>84</v>
      </c>
      <c r="H2069" t="s">
        <v>2540</v>
      </c>
      <c r="J2069">
        <v>44</v>
      </c>
      <c r="K2069">
        <v>20022</v>
      </c>
      <c r="L2069">
        <v>270</v>
      </c>
      <c r="M2069">
        <v>2010</v>
      </c>
      <c r="N2069" t="s">
        <v>2572</v>
      </c>
      <c r="P2069">
        <f>ROUND(LOG(T2069, 10), 0)</f>
        <v>4</v>
      </c>
      <c r="T2069">
        <v>5000</v>
      </c>
      <c r="U2069">
        <v>2010</v>
      </c>
      <c r="AE2069">
        <v>5</v>
      </c>
      <c r="AF2069">
        <v>5</v>
      </c>
      <c r="AG2069">
        <v>5</v>
      </c>
      <c r="AH2069">
        <v>5</v>
      </c>
      <c r="AI2069">
        <v>5</v>
      </c>
      <c r="AJ2069">
        <v>4</v>
      </c>
      <c r="AM2069" t="s">
        <v>84</v>
      </c>
      <c r="AN2069" t="str">
        <f>CHOOSE(AI2069, "Bottom 20%", "20%-40%", "40%-60%", "60%-80%", "Top 20%")</f>
        <v>Top 20%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1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1</v>
      </c>
      <c r="BG2069">
        <v>0</v>
      </c>
    </row>
    <row r="2070" spans="1:59">
      <c r="A2070" s="8">
        <v>38212</v>
      </c>
      <c r="B2070" s="8">
        <v>38213</v>
      </c>
      <c r="C2070" t="s">
        <v>597</v>
      </c>
      <c r="E2070" t="s">
        <v>581</v>
      </c>
      <c r="F2070" t="s">
        <v>2573</v>
      </c>
      <c r="G2070" t="s">
        <v>84</v>
      </c>
      <c r="H2070" t="s">
        <v>2540</v>
      </c>
      <c r="K2070">
        <v>245</v>
      </c>
      <c r="L2070">
        <v>14.4</v>
      </c>
      <c r="M2070">
        <v>2004</v>
      </c>
      <c r="N2070" t="s">
        <v>599</v>
      </c>
      <c r="P2070">
        <f>ROUND(LOG(T2070, 10), 0)</f>
        <v>4</v>
      </c>
      <c r="T2070">
        <v>5263</v>
      </c>
      <c r="U2070">
        <v>2004</v>
      </c>
      <c r="Z2070">
        <v>5</v>
      </c>
      <c r="AH2070">
        <v>5</v>
      </c>
      <c r="AI2070">
        <v>5</v>
      </c>
      <c r="AJ2070">
        <v>2</v>
      </c>
      <c r="AM2070" t="s">
        <v>84</v>
      </c>
      <c r="AN2070" t="str">
        <f>CHOOSE(AI2070, "Bottom 20%", "20%-40%", "40%-60%", "60%-80%", "Top 20%")</f>
        <v>Top 20%</v>
      </c>
      <c r="AP2070">
        <v>0</v>
      </c>
      <c r="AQ2070">
        <v>0</v>
      </c>
      <c r="AR2070">
        <v>0</v>
      </c>
      <c r="AS2070">
        <v>0</v>
      </c>
      <c r="AT2070">
        <v>1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1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</row>
    <row r="2071" spans="1:59">
      <c r="A2071" s="8">
        <v>39765</v>
      </c>
      <c r="B2071" s="8">
        <v>39770</v>
      </c>
      <c r="C2071" t="s">
        <v>597</v>
      </c>
      <c r="E2071" t="s">
        <v>581</v>
      </c>
      <c r="F2071" t="s">
        <v>2574</v>
      </c>
      <c r="G2071" t="s">
        <v>84</v>
      </c>
      <c r="K2071">
        <v>55020</v>
      </c>
      <c r="L2071">
        <v>2000</v>
      </c>
      <c r="M2071">
        <v>2008</v>
      </c>
      <c r="N2071" t="s">
        <v>599</v>
      </c>
      <c r="P2071">
        <f>ROUND(LOG(T2071, 10), 0)</f>
        <v>4</v>
      </c>
      <c r="T2071">
        <v>5343</v>
      </c>
      <c r="U2071">
        <v>2008</v>
      </c>
      <c r="AD2071">
        <v>5</v>
      </c>
      <c r="AH2071">
        <v>5</v>
      </c>
      <c r="AI2071">
        <v>5</v>
      </c>
      <c r="AJ2071">
        <v>6</v>
      </c>
      <c r="AM2071" t="s">
        <v>84</v>
      </c>
      <c r="AN2071" t="str">
        <f>CHOOSE(AI2071, "Bottom 20%", "20%-40%", "40%-60%", "60%-80%", "Top 20%")</f>
        <v>Top 20%</v>
      </c>
      <c r="AP2071">
        <v>0</v>
      </c>
      <c r="AQ2071">
        <v>0</v>
      </c>
      <c r="AR2071">
        <v>0</v>
      </c>
      <c r="AS2071">
        <v>0</v>
      </c>
      <c r="AT2071">
        <v>1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1</v>
      </c>
      <c r="BE2071">
        <v>0</v>
      </c>
      <c r="BF2071">
        <v>0</v>
      </c>
      <c r="BG2071">
        <v>0</v>
      </c>
    </row>
    <row r="2072" spans="1:59">
      <c r="A2072" s="8">
        <v>37830</v>
      </c>
      <c r="B2072" s="8">
        <v>37832</v>
      </c>
      <c r="C2072" t="s">
        <v>772</v>
      </c>
      <c r="E2072" t="s">
        <v>535</v>
      </c>
      <c r="F2072" t="s">
        <v>2575</v>
      </c>
      <c r="G2072" t="s">
        <v>84</v>
      </c>
      <c r="H2072" t="s">
        <v>2540</v>
      </c>
      <c r="J2072">
        <v>5</v>
      </c>
      <c r="K2072">
        <v>3004</v>
      </c>
      <c r="M2072">
        <v>2003</v>
      </c>
      <c r="N2072" t="s">
        <v>774</v>
      </c>
      <c r="P2072">
        <f>ROUND(LOG(T2072, 10), 0)</f>
        <v>4</v>
      </c>
      <c r="T2072">
        <v>9000</v>
      </c>
      <c r="U2072">
        <v>2003</v>
      </c>
      <c r="Y2072">
        <v>5</v>
      </c>
      <c r="AH2072">
        <v>5</v>
      </c>
      <c r="AI2072">
        <v>5</v>
      </c>
      <c r="AJ2072">
        <v>3</v>
      </c>
      <c r="AM2072" t="s">
        <v>84</v>
      </c>
      <c r="AN2072" t="str">
        <f>CHOOSE(AI2072, "Bottom 20%", "20%-40%", "40%-60%", "60%-80%", "Top 20%")</f>
        <v>Top 20%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1</v>
      </c>
      <c r="AW2072">
        <v>0</v>
      </c>
      <c r="AX2072">
        <v>0</v>
      </c>
      <c r="AY2072">
        <v>1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</row>
    <row r="2073" spans="1:59">
      <c r="A2073" s="8">
        <v>36622</v>
      </c>
      <c r="B2073" s="8">
        <v>36622</v>
      </c>
      <c r="C2073" t="s">
        <v>1783</v>
      </c>
      <c r="E2073" t="s">
        <v>157</v>
      </c>
      <c r="F2073" t="s">
        <v>2576</v>
      </c>
      <c r="G2073" t="s">
        <v>84</v>
      </c>
      <c r="H2073" t="s">
        <v>2540</v>
      </c>
      <c r="J2073">
        <v>2</v>
      </c>
      <c r="K2073">
        <v>855</v>
      </c>
      <c r="M2073">
        <v>2000</v>
      </c>
      <c r="N2073" t="s">
        <v>1785</v>
      </c>
      <c r="P2073">
        <f>ROUND(LOG(T2073, 10), 0)</f>
        <v>4</v>
      </c>
      <c r="T2073">
        <v>10000</v>
      </c>
      <c r="U2073">
        <v>2000</v>
      </c>
      <c r="V2073">
        <v>5</v>
      </c>
      <c r="AH2073">
        <v>5</v>
      </c>
      <c r="AI2073">
        <v>5</v>
      </c>
      <c r="AJ2073">
        <v>1</v>
      </c>
      <c r="AM2073" t="s">
        <v>84</v>
      </c>
      <c r="AN2073" t="str">
        <f>CHOOSE(AI2073, "Bottom 20%", "20%-40%", "40%-60%", "60%-80%", "Top 20%")</f>
        <v>Top 20%</v>
      </c>
      <c r="AP2073">
        <v>1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</row>
    <row r="2074" spans="1:59">
      <c r="A2074" s="8">
        <v>38109</v>
      </c>
      <c r="B2074" s="8">
        <v>38111</v>
      </c>
      <c r="C2074" t="s">
        <v>597</v>
      </c>
      <c r="E2074" t="s">
        <v>581</v>
      </c>
      <c r="F2074" t="s">
        <v>2577</v>
      </c>
      <c r="G2074" t="s">
        <v>84</v>
      </c>
      <c r="H2074" t="s">
        <v>2540</v>
      </c>
      <c r="K2074">
        <v>15000</v>
      </c>
      <c r="L2074">
        <v>7.2</v>
      </c>
      <c r="M2074">
        <v>2004</v>
      </c>
      <c r="N2074" t="s">
        <v>599</v>
      </c>
      <c r="P2074">
        <f>ROUND(LOG(T2074, 10), 0)</f>
        <v>4</v>
      </c>
      <c r="T2074">
        <v>10263</v>
      </c>
      <c r="U2074">
        <v>2004</v>
      </c>
      <c r="Z2074">
        <v>5</v>
      </c>
      <c r="AH2074">
        <v>5</v>
      </c>
      <c r="AI2074">
        <v>5</v>
      </c>
      <c r="AJ2074">
        <v>3</v>
      </c>
      <c r="AM2074" t="s">
        <v>84</v>
      </c>
      <c r="AN2074" t="str">
        <f>CHOOSE(AI2074, "Bottom 20%", "20%-40%", "40%-60%", "60%-80%", "Top 20%")</f>
        <v>Top 20%</v>
      </c>
      <c r="AP2074">
        <v>0</v>
      </c>
      <c r="AQ2074">
        <v>0</v>
      </c>
      <c r="AR2074">
        <v>0</v>
      </c>
      <c r="AS2074">
        <v>0</v>
      </c>
      <c r="AT2074">
        <v>1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1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</row>
    <row r="2075" spans="1:59">
      <c r="A2075" s="8">
        <v>38551</v>
      </c>
      <c r="B2075" s="8">
        <v>38551</v>
      </c>
      <c r="C2075" t="s">
        <v>779</v>
      </c>
      <c r="E2075" t="s">
        <v>535</v>
      </c>
      <c r="F2075" t="s">
        <v>2578</v>
      </c>
      <c r="G2075" t="s">
        <v>84</v>
      </c>
      <c r="H2075" t="s">
        <v>2540</v>
      </c>
      <c r="J2075">
        <v>11</v>
      </c>
      <c r="K2075">
        <v>1</v>
      </c>
      <c r="L2075">
        <v>2050</v>
      </c>
      <c r="M2075">
        <v>2005</v>
      </c>
      <c r="N2075" t="s">
        <v>781</v>
      </c>
      <c r="P2075">
        <f>ROUND(LOG(T2075, 10), 0)</f>
        <v>4</v>
      </c>
      <c r="T2075">
        <v>12000</v>
      </c>
      <c r="U2075">
        <v>2005</v>
      </c>
      <c r="AA2075">
        <v>5</v>
      </c>
      <c r="AH2075">
        <v>5</v>
      </c>
      <c r="AI2075">
        <v>5</v>
      </c>
      <c r="AJ2075">
        <v>1</v>
      </c>
      <c r="AM2075" t="s">
        <v>84</v>
      </c>
      <c r="AN2075" t="str">
        <f>CHOOSE(AI2075, "Bottom 20%", "20%-40%", "40%-60%", "60%-80%", "Top 20%")</f>
        <v>Top 20%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1</v>
      </c>
      <c r="AW2075">
        <v>0</v>
      </c>
      <c r="AX2075">
        <v>0</v>
      </c>
      <c r="AY2075">
        <v>0</v>
      </c>
      <c r="AZ2075">
        <v>0</v>
      </c>
      <c r="BA2075">
        <v>1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</row>
    <row r="2076" spans="1:59">
      <c r="A2076" s="8">
        <v>38196</v>
      </c>
      <c r="B2076" s="8">
        <v>38203</v>
      </c>
      <c r="C2076" t="s">
        <v>779</v>
      </c>
      <c r="E2076" t="s">
        <v>535</v>
      </c>
      <c r="F2076" t="s">
        <v>2579</v>
      </c>
      <c r="G2076" t="s">
        <v>84</v>
      </c>
      <c r="H2076" t="s">
        <v>2540</v>
      </c>
      <c r="J2076">
        <v>3</v>
      </c>
      <c r="K2076">
        <v>1100</v>
      </c>
      <c r="L2076">
        <v>3</v>
      </c>
      <c r="M2076">
        <v>2004</v>
      </c>
      <c r="N2076" t="s">
        <v>781</v>
      </c>
      <c r="P2076">
        <f>ROUND(LOG(T2076, 10), 0)</f>
        <v>4</v>
      </c>
      <c r="T2076">
        <v>14000</v>
      </c>
      <c r="U2076">
        <v>2004</v>
      </c>
      <c r="Z2076">
        <v>5</v>
      </c>
      <c r="AH2076">
        <v>5</v>
      </c>
      <c r="AI2076">
        <v>5</v>
      </c>
      <c r="AJ2076">
        <v>8</v>
      </c>
      <c r="AM2076" t="s">
        <v>84</v>
      </c>
      <c r="AN2076" t="str">
        <f>CHOOSE(AI2076, "Bottom 20%", "20%-40%", "40%-60%", "60%-80%", "Top 20%")</f>
        <v>Top 20%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1</v>
      </c>
      <c r="AW2076">
        <v>0</v>
      </c>
      <c r="AX2076">
        <v>0</v>
      </c>
      <c r="AY2076">
        <v>0</v>
      </c>
      <c r="AZ2076">
        <v>1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</row>
    <row r="2077" spans="1:59">
      <c r="A2077" s="8">
        <v>37521</v>
      </c>
      <c r="B2077" s="8">
        <v>37521</v>
      </c>
      <c r="C2077" t="s">
        <v>597</v>
      </c>
      <c r="E2077" t="s">
        <v>581</v>
      </c>
      <c r="F2077" t="s">
        <v>2580</v>
      </c>
      <c r="G2077" t="s">
        <v>84</v>
      </c>
      <c r="H2077" t="s">
        <v>2540</v>
      </c>
      <c r="K2077">
        <v>2213</v>
      </c>
      <c r="M2077">
        <v>2002</v>
      </c>
      <c r="N2077" t="s">
        <v>599</v>
      </c>
      <c r="P2077">
        <f>ROUND(LOG(T2077, 10), 0)</f>
        <v>4</v>
      </c>
      <c r="T2077">
        <v>15416</v>
      </c>
      <c r="U2077">
        <v>2002</v>
      </c>
      <c r="X2077">
        <v>5</v>
      </c>
      <c r="AH2077">
        <v>5</v>
      </c>
      <c r="AI2077">
        <v>5</v>
      </c>
      <c r="AJ2077">
        <v>1</v>
      </c>
      <c r="AM2077" t="s">
        <v>84</v>
      </c>
      <c r="AN2077" t="str">
        <f>CHOOSE(AI2077, "Bottom 20%", "20%-40%", "40%-60%", "60%-80%", "Top 20%")</f>
        <v>Top 20%</v>
      </c>
      <c r="AP2077">
        <v>0</v>
      </c>
      <c r="AQ2077">
        <v>0</v>
      </c>
      <c r="AR2077">
        <v>0</v>
      </c>
      <c r="AS2077">
        <v>0</v>
      </c>
      <c r="AT2077">
        <v>1</v>
      </c>
      <c r="AU2077">
        <v>0</v>
      </c>
      <c r="AV2077">
        <v>0</v>
      </c>
      <c r="AW2077">
        <v>0</v>
      </c>
      <c r="AX2077">
        <v>1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</row>
    <row r="2078" spans="1:59">
      <c r="A2078" s="8">
        <v>39016</v>
      </c>
      <c r="B2078" s="8">
        <v>39017</v>
      </c>
      <c r="C2078" t="s">
        <v>597</v>
      </c>
      <c r="E2078" t="s">
        <v>581</v>
      </c>
      <c r="F2078" t="s">
        <v>2581</v>
      </c>
      <c r="G2078" t="s">
        <v>84</v>
      </c>
      <c r="H2078" t="s">
        <v>2554</v>
      </c>
      <c r="J2078">
        <v>4</v>
      </c>
      <c r="K2078">
        <v>103</v>
      </c>
      <c r="L2078">
        <v>25</v>
      </c>
      <c r="M2078">
        <v>2006</v>
      </c>
      <c r="N2078" t="s">
        <v>599</v>
      </c>
      <c r="P2078">
        <f>ROUND(LOG(T2078, 10), 0)</f>
        <v>4</v>
      </c>
      <c r="T2078">
        <v>16268</v>
      </c>
      <c r="U2078">
        <v>2006</v>
      </c>
      <c r="AB2078">
        <v>5</v>
      </c>
      <c r="AH2078">
        <v>5</v>
      </c>
      <c r="AI2078">
        <v>5</v>
      </c>
      <c r="AJ2078">
        <v>2</v>
      </c>
      <c r="AM2078" t="s">
        <v>84</v>
      </c>
      <c r="AN2078" t="str">
        <f>CHOOSE(AI2078, "Bottom 20%", "20%-40%", "40%-60%", "60%-80%", "Top 20%")</f>
        <v>Top 20%</v>
      </c>
      <c r="AP2078">
        <v>0</v>
      </c>
      <c r="AQ2078">
        <v>0</v>
      </c>
      <c r="AR2078">
        <v>0</v>
      </c>
      <c r="AS2078">
        <v>0</v>
      </c>
      <c r="AT2078">
        <v>1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1</v>
      </c>
      <c r="BC2078">
        <v>0</v>
      </c>
      <c r="BD2078">
        <v>0</v>
      </c>
      <c r="BE2078">
        <v>0</v>
      </c>
      <c r="BF2078">
        <v>0</v>
      </c>
      <c r="BG2078">
        <v>0</v>
      </c>
    </row>
    <row r="2079" spans="1:59">
      <c r="A2079" s="8">
        <v>36647</v>
      </c>
      <c r="B2079" s="8">
        <v>36799</v>
      </c>
      <c r="C2079" t="s">
        <v>597</v>
      </c>
      <c r="E2079" t="s">
        <v>581</v>
      </c>
      <c r="F2079" t="s">
        <v>2582</v>
      </c>
      <c r="G2079" t="s">
        <v>84</v>
      </c>
      <c r="H2079" t="s">
        <v>2540</v>
      </c>
      <c r="K2079">
        <v>25400</v>
      </c>
      <c r="L2079">
        <v>1500</v>
      </c>
      <c r="M2079">
        <v>2000</v>
      </c>
      <c r="N2079" t="s">
        <v>599</v>
      </c>
      <c r="P2079">
        <f>ROUND(LOG(T2079, 10), 0)</f>
        <v>4</v>
      </c>
      <c r="T2079">
        <v>19283</v>
      </c>
      <c r="U2079">
        <v>2000</v>
      </c>
      <c r="V2079">
        <v>5</v>
      </c>
      <c r="AH2079">
        <v>5</v>
      </c>
      <c r="AI2079">
        <v>5</v>
      </c>
      <c r="AJ2079">
        <v>153</v>
      </c>
      <c r="AM2079" t="s">
        <v>84</v>
      </c>
      <c r="AN2079" t="str">
        <f>CHOOSE(AI2079, "Bottom 20%", "20%-40%", "40%-60%", "60%-80%", "Top 20%")</f>
        <v>Top 20%</v>
      </c>
      <c r="AP2079">
        <v>0</v>
      </c>
      <c r="AQ2079">
        <v>0</v>
      </c>
      <c r="AR2079">
        <v>0</v>
      </c>
      <c r="AS2079">
        <v>0</v>
      </c>
      <c r="AT2079">
        <v>1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</row>
    <row r="2080" spans="1:59">
      <c r="A2080" s="8">
        <v>40046</v>
      </c>
      <c r="B2080" s="8">
        <v>40050</v>
      </c>
      <c r="C2080" t="s">
        <v>608</v>
      </c>
      <c r="E2080" t="s">
        <v>535</v>
      </c>
      <c r="F2080" t="s">
        <v>2583</v>
      </c>
      <c r="G2080" t="s">
        <v>84</v>
      </c>
      <c r="H2080" t="s">
        <v>2540</v>
      </c>
      <c r="K2080">
        <v>1040</v>
      </c>
      <c r="M2080">
        <v>2009</v>
      </c>
      <c r="N2080" t="s">
        <v>610</v>
      </c>
      <c r="P2080">
        <f>ROUND(LOG(T2080, 10), 0)</f>
        <v>4</v>
      </c>
      <c r="T2080">
        <v>21000</v>
      </c>
      <c r="U2080">
        <v>2009</v>
      </c>
      <c r="AE2080">
        <v>5</v>
      </c>
      <c r="AF2080">
        <v>5</v>
      </c>
      <c r="AG2080">
        <v>5</v>
      </c>
      <c r="AH2080">
        <v>5</v>
      </c>
      <c r="AI2080">
        <v>5</v>
      </c>
      <c r="AJ2080">
        <v>5</v>
      </c>
      <c r="AM2080" t="s">
        <v>84</v>
      </c>
      <c r="AN2080" t="str">
        <f>CHOOSE(AI2080, "Bottom 20%", "20%-40%", "40%-60%", "60%-80%", "Top 20%")</f>
        <v>Top 20%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1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1</v>
      </c>
      <c r="BF2080">
        <v>0</v>
      </c>
      <c r="BG2080">
        <v>0</v>
      </c>
    </row>
    <row r="2081" spans="1:59">
      <c r="A2081" s="8">
        <v>38907</v>
      </c>
      <c r="B2081" s="8">
        <v>38912</v>
      </c>
      <c r="C2081" t="s">
        <v>597</v>
      </c>
      <c r="E2081" t="s">
        <v>581</v>
      </c>
      <c r="F2081" t="s">
        <v>2584</v>
      </c>
      <c r="G2081" t="s">
        <v>84</v>
      </c>
      <c r="J2081">
        <v>1</v>
      </c>
      <c r="K2081">
        <v>167</v>
      </c>
      <c r="L2081">
        <v>16</v>
      </c>
      <c r="M2081">
        <v>2006</v>
      </c>
      <c r="N2081" t="s">
        <v>599</v>
      </c>
      <c r="P2081">
        <f>ROUND(LOG(T2081, 10), 0)</f>
        <v>4</v>
      </c>
      <c r="T2081">
        <v>24969</v>
      </c>
      <c r="U2081">
        <v>2006</v>
      </c>
      <c r="AB2081">
        <v>5</v>
      </c>
      <c r="AH2081">
        <v>5</v>
      </c>
      <c r="AI2081">
        <v>5</v>
      </c>
      <c r="AJ2081">
        <v>6</v>
      </c>
      <c r="AM2081" t="s">
        <v>84</v>
      </c>
      <c r="AN2081" t="str">
        <f>CHOOSE(AI2081, "Bottom 20%", "20%-40%", "40%-60%", "60%-80%", "Top 20%")</f>
        <v>Top 20%</v>
      </c>
      <c r="AP2081">
        <v>0</v>
      </c>
      <c r="AQ2081">
        <v>0</v>
      </c>
      <c r="AR2081">
        <v>0</v>
      </c>
      <c r="AS2081">
        <v>0</v>
      </c>
      <c r="AT2081">
        <v>1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1</v>
      </c>
      <c r="BC2081">
        <v>0</v>
      </c>
      <c r="BD2081">
        <v>0</v>
      </c>
      <c r="BE2081">
        <v>0</v>
      </c>
      <c r="BF2081">
        <v>0</v>
      </c>
      <c r="BG2081">
        <v>0</v>
      </c>
    </row>
    <row r="2082" spans="1:59">
      <c r="A2082" s="8">
        <v>37789</v>
      </c>
      <c r="B2082" s="8">
        <v>37792</v>
      </c>
      <c r="C2082" t="s">
        <v>597</v>
      </c>
      <c r="E2082" t="s">
        <v>581</v>
      </c>
      <c r="F2082" t="s">
        <v>2585</v>
      </c>
      <c r="G2082" t="s">
        <v>84</v>
      </c>
      <c r="H2082" t="s">
        <v>2540</v>
      </c>
      <c r="K2082">
        <v>750</v>
      </c>
      <c r="L2082">
        <v>16</v>
      </c>
      <c r="M2082">
        <v>2003</v>
      </c>
      <c r="N2082" t="s">
        <v>599</v>
      </c>
      <c r="P2082">
        <f>ROUND(LOG(T2082, 10), 0)</f>
        <v>5</v>
      </c>
      <c r="T2082">
        <v>34297</v>
      </c>
      <c r="U2082">
        <v>2003</v>
      </c>
      <c r="Y2082">
        <v>5</v>
      </c>
      <c r="AH2082">
        <v>5</v>
      </c>
      <c r="AI2082">
        <v>5</v>
      </c>
      <c r="AJ2082">
        <v>4</v>
      </c>
      <c r="AM2082" t="s">
        <v>84</v>
      </c>
      <c r="AN2082" t="str">
        <f>CHOOSE(AI2082, "Bottom 20%", "20%-40%", "40%-60%", "60%-80%", "Top 20%")</f>
        <v>Top 20%</v>
      </c>
      <c r="AP2082">
        <v>0</v>
      </c>
      <c r="AQ2082">
        <v>0</v>
      </c>
      <c r="AR2082">
        <v>0</v>
      </c>
      <c r="AS2082">
        <v>0</v>
      </c>
      <c r="AT2082">
        <v>1</v>
      </c>
      <c r="AU2082">
        <v>0</v>
      </c>
      <c r="AV2082">
        <v>0</v>
      </c>
      <c r="AW2082">
        <v>0</v>
      </c>
      <c r="AX2082">
        <v>0</v>
      </c>
      <c r="AY2082">
        <v>1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</row>
    <row r="2083" spans="1:59">
      <c r="A2083" s="8">
        <v>39619</v>
      </c>
      <c r="B2083" s="8">
        <v>39638</v>
      </c>
      <c r="C2083" t="s">
        <v>597</v>
      </c>
      <c r="E2083" t="s">
        <v>581</v>
      </c>
      <c r="F2083" t="s">
        <v>2586</v>
      </c>
      <c r="G2083" t="s">
        <v>84</v>
      </c>
      <c r="H2083" t="s">
        <v>2540</v>
      </c>
      <c r="J2083">
        <v>1</v>
      </c>
      <c r="K2083">
        <v>300</v>
      </c>
      <c r="M2083">
        <v>2008</v>
      </c>
      <c r="N2083" t="s">
        <v>599</v>
      </c>
      <c r="P2083">
        <f>ROUND(LOG(T2083, 10), 0)</f>
        <v>5</v>
      </c>
      <c r="T2083">
        <v>37011</v>
      </c>
      <c r="U2083">
        <v>2008</v>
      </c>
      <c r="AD2083">
        <v>5</v>
      </c>
      <c r="AH2083">
        <v>5</v>
      </c>
      <c r="AI2083">
        <v>5</v>
      </c>
      <c r="AJ2083">
        <v>20</v>
      </c>
      <c r="AM2083" t="s">
        <v>84</v>
      </c>
      <c r="AN2083" t="str">
        <f>CHOOSE(AI2083, "Bottom 20%", "20%-40%", "40%-60%", "60%-80%", "Top 20%")</f>
        <v>Top 20%</v>
      </c>
      <c r="AP2083">
        <v>0</v>
      </c>
      <c r="AQ2083">
        <v>0</v>
      </c>
      <c r="AR2083">
        <v>0</v>
      </c>
      <c r="AS2083">
        <v>0</v>
      </c>
      <c r="AT2083">
        <v>1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1</v>
      </c>
      <c r="BE2083">
        <v>0</v>
      </c>
      <c r="BF2083">
        <v>0</v>
      </c>
      <c r="BG2083">
        <v>0</v>
      </c>
    </row>
    <row r="2084" spans="1:59">
      <c r="A2084" s="8">
        <v>37415</v>
      </c>
      <c r="B2084" s="8">
        <v>37415</v>
      </c>
      <c r="C2084" t="s">
        <v>597</v>
      </c>
      <c r="E2084" t="s">
        <v>581</v>
      </c>
      <c r="F2084" t="s">
        <v>2587</v>
      </c>
      <c r="G2084" t="s">
        <v>84</v>
      </c>
      <c r="H2084" t="s">
        <v>2540</v>
      </c>
      <c r="K2084">
        <v>1572</v>
      </c>
      <c r="L2084">
        <v>20</v>
      </c>
      <c r="M2084">
        <v>2002</v>
      </c>
      <c r="N2084" t="s">
        <v>599</v>
      </c>
      <c r="P2084">
        <f>ROUND(LOG(T2084, 10), 0)</f>
        <v>5</v>
      </c>
      <c r="T2084">
        <v>55893</v>
      </c>
      <c r="U2084">
        <v>2002</v>
      </c>
      <c r="X2084">
        <v>5</v>
      </c>
      <c r="AH2084">
        <v>5</v>
      </c>
      <c r="AI2084">
        <v>5</v>
      </c>
      <c r="AJ2084">
        <v>1</v>
      </c>
      <c r="AM2084" t="s">
        <v>84</v>
      </c>
      <c r="AN2084" t="str">
        <f>CHOOSE(AI2084, "Bottom 20%", "20%-40%", "40%-60%", "60%-80%", "Top 20%")</f>
        <v>Top 20%</v>
      </c>
      <c r="AP2084">
        <v>0</v>
      </c>
      <c r="AQ2084">
        <v>0</v>
      </c>
      <c r="AR2084">
        <v>0</v>
      </c>
      <c r="AS2084">
        <v>0</v>
      </c>
      <c r="AT2084">
        <v>1</v>
      </c>
      <c r="AU2084">
        <v>0</v>
      </c>
      <c r="AV2084">
        <v>0</v>
      </c>
      <c r="AW2084">
        <v>0</v>
      </c>
      <c r="AX2084">
        <v>1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</row>
    <row r="2085" spans="1:59">
      <c r="A2085" s="8">
        <v>36704</v>
      </c>
      <c r="B2085" s="8">
        <v>36704</v>
      </c>
      <c r="C2085" t="s">
        <v>597</v>
      </c>
      <c r="E2085" t="s">
        <v>581</v>
      </c>
      <c r="F2085" t="s">
        <v>2588</v>
      </c>
      <c r="G2085" t="s">
        <v>84</v>
      </c>
      <c r="H2085" t="s">
        <v>2540</v>
      </c>
      <c r="K2085">
        <v>8077</v>
      </c>
      <c r="M2085">
        <v>2000</v>
      </c>
      <c r="N2085" t="s">
        <v>599</v>
      </c>
      <c r="P2085">
        <f>ROUND(LOG(T2085, 10), 0)</f>
        <v>5</v>
      </c>
      <c r="T2085">
        <v>66322</v>
      </c>
      <c r="U2085">
        <v>2000</v>
      </c>
      <c r="V2085">
        <v>5</v>
      </c>
      <c r="AH2085">
        <v>5</v>
      </c>
      <c r="AI2085">
        <v>5</v>
      </c>
      <c r="AJ2085">
        <v>1</v>
      </c>
      <c r="AM2085" t="s">
        <v>84</v>
      </c>
      <c r="AN2085" t="str">
        <f>CHOOSE(AI2085, "Bottom 20%", "20%-40%", "40%-60%", "60%-80%", "Top 20%")</f>
        <v>Top 20%</v>
      </c>
      <c r="AP2085">
        <v>0</v>
      </c>
      <c r="AQ2085">
        <v>0</v>
      </c>
      <c r="AR2085">
        <v>0</v>
      </c>
      <c r="AS2085">
        <v>0</v>
      </c>
      <c r="AT2085">
        <v>1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</row>
    <row r="2086" spans="1:59">
      <c r="A2086" s="8">
        <v>36708</v>
      </c>
      <c r="B2086" s="8">
        <v>36769</v>
      </c>
      <c r="C2086" t="s">
        <v>597</v>
      </c>
      <c r="E2086" t="s">
        <v>581</v>
      </c>
      <c r="F2086" t="s">
        <v>2589</v>
      </c>
      <c r="G2086" t="s">
        <v>84</v>
      </c>
      <c r="H2086" t="s">
        <v>2540</v>
      </c>
      <c r="J2086">
        <v>14</v>
      </c>
      <c r="K2086">
        <v>1000</v>
      </c>
      <c r="L2086">
        <v>1000</v>
      </c>
      <c r="M2086">
        <v>2000</v>
      </c>
      <c r="N2086" t="s">
        <v>599</v>
      </c>
      <c r="P2086">
        <f>ROUND(LOG(T2086, 10), 0)</f>
        <v>5</v>
      </c>
      <c r="T2086">
        <v>70000</v>
      </c>
      <c r="U2086">
        <v>2000</v>
      </c>
      <c r="V2086">
        <v>5</v>
      </c>
      <c r="AH2086">
        <v>5</v>
      </c>
      <c r="AI2086">
        <v>5</v>
      </c>
      <c r="AJ2086">
        <v>62</v>
      </c>
      <c r="AM2086" t="s">
        <v>84</v>
      </c>
      <c r="AN2086" t="str">
        <f>CHOOSE(AI2086, "Bottom 20%", "20%-40%", "40%-60%", "60%-80%", "Top 20%")</f>
        <v>Top 20%</v>
      </c>
      <c r="AP2086">
        <v>0</v>
      </c>
      <c r="AQ2086">
        <v>0</v>
      </c>
      <c r="AR2086">
        <v>0</v>
      </c>
      <c r="AS2086">
        <v>0</v>
      </c>
      <c r="AT2086">
        <v>1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</row>
    <row r="2087" spans="1:59">
      <c r="A2087" s="8">
        <v>37039</v>
      </c>
      <c r="B2087" s="8">
        <v>37039</v>
      </c>
      <c r="C2087" t="s">
        <v>1739</v>
      </c>
      <c r="E2087" t="s">
        <v>581</v>
      </c>
      <c r="F2087" t="s">
        <v>2590</v>
      </c>
      <c r="G2087" t="s">
        <v>84</v>
      </c>
      <c r="H2087" t="s">
        <v>2540</v>
      </c>
      <c r="K2087">
        <v>1200</v>
      </c>
      <c r="M2087">
        <v>2001</v>
      </c>
      <c r="N2087" t="s">
        <v>1741</v>
      </c>
      <c r="P2087">
        <f>ROUND(LOG(T2087, 10), 0)</f>
        <v>5</v>
      </c>
      <c r="T2087">
        <v>116000</v>
      </c>
      <c r="U2087">
        <v>2001</v>
      </c>
      <c r="W2087">
        <v>5</v>
      </c>
      <c r="AH2087">
        <v>5</v>
      </c>
      <c r="AI2087">
        <v>5</v>
      </c>
      <c r="AJ2087">
        <v>1</v>
      </c>
      <c r="AM2087" t="s">
        <v>84</v>
      </c>
      <c r="AN2087" t="str">
        <f>CHOOSE(AI2087, "Bottom 20%", "20%-40%", "40%-60%", "60%-80%", "Top 20%")</f>
        <v>Top 20%</v>
      </c>
      <c r="AP2087">
        <v>0</v>
      </c>
      <c r="AQ2087">
        <v>0</v>
      </c>
      <c r="AR2087">
        <v>0</v>
      </c>
      <c r="AS2087">
        <v>0</v>
      </c>
      <c r="AT2087">
        <v>1</v>
      </c>
      <c r="AU2087">
        <v>0</v>
      </c>
      <c r="AV2087">
        <v>0</v>
      </c>
      <c r="AW2087">
        <v>1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</row>
    <row r="2088" spans="1:59">
      <c r="A2088" s="8">
        <v>37919</v>
      </c>
      <c r="B2088" s="8">
        <v>37929</v>
      </c>
      <c r="C2088" t="s">
        <v>597</v>
      </c>
      <c r="E2088" t="s">
        <v>581</v>
      </c>
      <c r="F2088" t="s">
        <v>2591</v>
      </c>
      <c r="G2088" t="s">
        <v>84</v>
      </c>
      <c r="H2088" t="s">
        <v>2540</v>
      </c>
      <c r="J2088">
        <v>14</v>
      </c>
      <c r="K2088">
        <v>27104</v>
      </c>
      <c r="L2088">
        <v>38.299999999999997</v>
      </c>
      <c r="M2088">
        <v>2003</v>
      </c>
      <c r="N2088" t="s">
        <v>599</v>
      </c>
      <c r="P2088">
        <f>ROUND(LOG(T2088, 10), 0)</f>
        <v>5</v>
      </c>
      <c r="T2088">
        <v>136370</v>
      </c>
      <c r="U2088">
        <v>2003</v>
      </c>
      <c r="Y2088">
        <v>5</v>
      </c>
      <c r="AH2088">
        <v>5</v>
      </c>
      <c r="AI2088">
        <v>5</v>
      </c>
      <c r="AJ2088">
        <v>11</v>
      </c>
      <c r="AM2088" t="s">
        <v>84</v>
      </c>
      <c r="AN2088" t="str">
        <f>CHOOSE(AI2088, "Bottom 20%", "20%-40%", "40%-60%", "60%-80%", "Top 20%")</f>
        <v>Top 20%</v>
      </c>
      <c r="AP2088">
        <v>0</v>
      </c>
      <c r="AQ2088">
        <v>0</v>
      </c>
      <c r="AR2088">
        <v>0</v>
      </c>
      <c r="AS2088">
        <v>0</v>
      </c>
      <c r="AT2088">
        <v>1</v>
      </c>
      <c r="AU2088">
        <v>0</v>
      </c>
      <c r="AV2088">
        <v>0</v>
      </c>
      <c r="AW2088">
        <v>0</v>
      </c>
      <c r="AX2088">
        <v>0</v>
      </c>
      <c r="AY2088">
        <v>1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</row>
    <row r="2089" spans="1:59">
      <c r="A2089" s="8">
        <v>38356</v>
      </c>
      <c r="B2089" s="8">
        <v>38378</v>
      </c>
      <c r="C2089" t="s">
        <v>787</v>
      </c>
      <c r="E2089" t="s">
        <v>343</v>
      </c>
      <c r="F2089" t="s">
        <v>2592</v>
      </c>
      <c r="G2089" t="s">
        <v>84</v>
      </c>
      <c r="H2089" t="s">
        <v>2540</v>
      </c>
      <c r="J2089">
        <v>16</v>
      </c>
      <c r="K2089">
        <v>220</v>
      </c>
      <c r="L2089">
        <v>37</v>
      </c>
      <c r="M2089">
        <v>2005</v>
      </c>
      <c r="N2089" t="s">
        <v>789</v>
      </c>
      <c r="P2089">
        <f>ROUND(LOG(T2089, 10), 0)</f>
        <v>5</v>
      </c>
      <c r="T2089">
        <v>145000</v>
      </c>
      <c r="U2089">
        <v>2005</v>
      </c>
      <c r="AA2089">
        <v>5</v>
      </c>
      <c r="AH2089">
        <v>5</v>
      </c>
      <c r="AI2089">
        <v>5</v>
      </c>
      <c r="AJ2089">
        <v>23</v>
      </c>
      <c r="AM2089" t="s">
        <v>84</v>
      </c>
      <c r="AN2089" t="str">
        <f>CHOOSE(AI2089, "Bottom 20%", "20%-40%", "40%-60%", "60%-80%", "Top 20%")</f>
        <v>Top 20%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1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1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</row>
    <row r="2090" spans="1:59">
      <c r="A2090" s="8">
        <v>38487</v>
      </c>
      <c r="B2090" s="8">
        <v>38547</v>
      </c>
      <c r="C2090" t="s">
        <v>803</v>
      </c>
      <c r="E2090" t="s">
        <v>535</v>
      </c>
      <c r="F2090" t="s">
        <v>2593</v>
      </c>
      <c r="G2090" t="s">
        <v>84</v>
      </c>
      <c r="H2090" t="s">
        <v>2540</v>
      </c>
      <c r="J2090">
        <v>15</v>
      </c>
      <c r="K2090">
        <v>136</v>
      </c>
      <c r="L2090">
        <v>1650</v>
      </c>
      <c r="M2090">
        <v>2005</v>
      </c>
      <c r="N2090" t="s">
        <v>804</v>
      </c>
      <c r="P2090">
        <f>ROUND(LOG(T2090, 10), 0)</f>
        <v>5</v>
      </c>
      <c r="T2090">
        <v>180000</v>
      </c>
      <c r="U2090">
        <v>2005</v>
      </c>
      <c r="AA2090">
        <v>5</v>
      </c>
      <c r="AH2090">
        <v>5</v>
      </c>
      <c r="AI2090">
        <v>5</v>
      </c>
      <c r="AJ2090">
        <v>61</v>
      </c>
      <c r="AM2090" t="s">
        <v>84</v>
      </c>
      <c r="AN2090" t="str">
        <f>CHOOSE(AI2090, "Bottom 20%", "20%-40%", "40%-60%", "60%-80%", "Top 20%")</f>
        <v>Top 20%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1</v>
      </c>
      <c r="AW2090">
        <v>0</v>
      </c>
      <c r="AX2090">
        <v>0</v>
      </c>
      <c r="AY2090">
        <v>0</v>
      </c>
      <c r="AZ2090">
        <v>0</v>
      </c>
      <c r="BA2090">
        <v>1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</row>
    <row r="2091" spans="1:59">
      <c r="A2091" s="8">
        <v>37427</v>
      </c>
      <c r="B2091" s="8">
        <v>37427</v>
      </c>
      <c r="C2091" t="s">
        <v>597</v>
      </c>
      <c r="E2091" t="s">
        <v>581</v>
      </c>
      <c r="F2091" t="s">
        <v>2594</v>
      </c>
      <c r="G2091" t="s">
        <v>84</v>
      </c>
      <c r="H2091" t="s">
        <v>2540</v>
      </c>
      <c r="K2091">
        <v>1269</v>
      </c>
      <c r="L2091">
        <v>200.5</v>
      </c>
      <c r="M2091">
        <v>2002</v>
      </c>
      <c r="N2091" t="s">
        <v>599</v>
      </c>
      <c r="P2091">
        <f>ROUND(LOG(T2091, 10), 0)</f>
        <v>5</v>
      </c>
      <c r="T2091">
        <v>186965</v>
      </c>
      <c r="U2091">
        <v>2002</v>
      </c>
      <c r="X2091">
        <v>5</v>
      </c>
      <c r="AH2091">
        <v>5</v>
      </c>
      <c r="AI2091">
        <v>5</v>
      </c>
      <c r="AJ2091">
        <v>1</v>
      </c>
      <c r="AM2091" t="s">
        <v>84</v>
      </c>
      <c r="AN2091" t="str">
        <f>CHOOSE(AI2091, "Bottom 20%", "20%-40%", "40%-60%", "60%-80%", "Top 20%")</f>
        <v>Top 20%</v>
      </c>
      <c r="AP2091">
        <v>0</v>
      </c>
      <c r="AQ2091">
        <v>0</v>
      </c>
      <c r="AR2091">
        <v>0</v>
      </c>
      <c r="AS2091">
        <v>0</v>
      </c>
      <c r="AT2091">
        <v>1</v>
      </c>
      <c r="AU2091">
        <v>0</v>
      </c>
      <c r="AV2091">
        <v>0</v>
      </c>
      <c r="AW2091">
        <v>0</v>
      </c>
      <c r="AX2091">
        <v>1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</row>
    <row r="2092" spans="1:59">
      <c r="A2092" s="8">
        <v>36800</v>
      </c>
      <c r="B2092" s="8">
        <v>36830</v>
      </c>
      <c r="C2092" t="s">
        <v>787</v>
      </c>
      <c r="E2092" t="s">
        <v>343</v>
      </c>
      <c r="F2092" t="s">
        <v>2595</v>
      </c>
      <c r="G2092" t="s">
        <v>84</v>
      </c>
      <c r="H2092" t="s">
        <v>2554</v>
      </c>
      <c r="K2092">
        <v>200</v>
      </c>
      <c r="M2092">
        <v>2000</v>
      </c>
      <c r="N2092" t="s">
        <v>789</v>
      </c>
      <c r="P2092">
        <f>ROUND(LOG(T2092, 10), 0)</f>
        <v>5</v>
      </c>
      <c r="T2092">
        <v>200000</v>
      </c>
      <c r="U2092">
        <v>2000</v>
      </c>
      <c r="V2092">
        <v>5</v>
      </c>
      <c r="AH2092">
        <v>5</v>
      </c>
      <c r="AI2092">
        <v>5</v>
      </c>
      <c r="AJ2092">
        <v>31</v>
      </c>
      <c r="AM2092" t="s">
        <v>84</v>
      </c>
      <c r="AN2092" t="str">
        <f>CHOOSE(AI2092, "Bottom 20%", "20%-40%", "40%-60%", "60%-80%", "Top 20%")</f>
        <v>Top 20%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1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</row>
    <row r="2093" spans="1:59">
      <c r="A2093" s="8">
        <v>39318</v>
      </c>
      <c r="B2093" s="8">
        <v>39324</v>
      </c>
      <c r="C2093" t="s">
        <v>608</v>
      </c>
      <c r="E2093" t="s">
        <v>535</v>
      </c>
      <c r="F2093" t="s">
        <v>2596</v>
      </c>
      <c r="G2093" t="s">
        <v>84</v>
      </c>
      <c r="H2093" t="s">
        <v>2540</v>
      </c>
      <c r="J2093">
        <v>67</v>
      </c>
      <c r="K2093">
        <v>5392</v>
      </c>
      <c r="L2093">
        <v>1750</v>
      </c>
      <c r="M2093">
        <v>2007</v>
      </c>
      <c r="N2093" t="s">
        <v>610</v>
      </c>
      <c r="P2093">
        <f>ROUND(LOG(T2093, 10), 0)</f>
        <v>5</v>
      </c>
      <c r="T2093">
        <v>200000</v>
      </c>
      <c r="U2093">
        <v>2007</v>
      </c>
      <c r="AC2093">
        <v>5</v>
      </c>
      <c r="AH2093">
        <v>5</v>
      </c>
      <c r="AI2093">
        <v>5</v>
      </c>
      <c r="AJ2093">
        <v>7</v>
      </c>
      <c r="AM2093" t="s">
        <v>84</v>
      </c>
      <c r="AN2093" t="str">
        <f>CHOOSE(AI2093, "Bottom 20%", "20%-40%", "40%-60%", "60%-80%", "Top 20%")</f>
        <v>Top 20%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1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1</v>
      </c>
      <c r="BD2093">
        <v>0</v>
      </c>
      <c r="BE2093">
        <v>0</v>
      </c>
      <c r="BF2093">
        <v>0</v>
      </c>
      <c r="BG2093">
        <v>0</v>
      </c>
    </row>
    <row r="2094" spans="1:59">
      <c r="A2094" s="8">
        <v>39376</v>
      </c>
      <c r="B2094" s="8">
        <v>39379</v>
      </c>
      <c r="C2094" t="s">
        <v>597</v>
      </c>
      <c r="E2094" t="s">
        <v>581</v>
      </c>
      <c r="F2094" t="s">
        <v>2574</v>
      </c>
      <c r="G2094" t="s">
        <v>84</v>
      </c>
      <c r="H2094" t="s">
        <v>2554</v>
      </c>
      <c r="J2094">
        <v>8</v>
      </c>
      <c r="K2094">
        <v>640064</v>
      </c>
      <c r="L2094">
        <v>2500</v>
      </c>
      <c r="M2094">
        <v>2007</v>
      </c>
      <c r="N2094" t="s">
        <v>599</v>
      </c>
      <c r="P2094">
        <f>ROUND(LOG(T2094, 10), 0)</f>
        <v>5</v>
      </c>
      <c r="T2094">
        <v>202343</v>
      </c>
      <c r="U2094">
        <v>2007</v>
      </c>
      <c r="AC2094">
        <v>5</v>
      </c>
      <c r="AH2094">
        <v>5</v>
      </c>
      <c r="AI2094">
        <v>5</v>
      </c>
      <c r="AJ2094">
        <v>4</v>
      </c>
      <c r="AM2094" t="s">
        <v>84</v>
      </c>
      <c r="AN2094" t="str">
        <f>CHOOSE(AI2094, "Bottom 20%", "20%-40%", "40%-60%", "60%-80%", "Top 20%")</f>
        <v>Top 20%</v>
      </c>
      <c r="AP2094">
        <v>0</v>
      </c>
      <c r="AQ2094">
        <v>0</v>
      </c>
      <c r="AR2094">
        <v>0</v>
      </c>
      <c r="AS2094">
        <v>0</v>
      </c>
      <c r="AT2094">
        <v>1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1</v>
      </c>
      <c r="BD2094">
        <v>0</v>
      </c>
      <c r="BE2094">
        <v>0</v>
      </c>
      <c r="BF2094">
        <v>0</v>
      </c>
      <c r="BG2094">
        <v>0</v>
      </c>
    </row>
    <row r="2095" spans="1:59">
      <c r="A2095" s="8">
        <v>36708</v>
      </c>
      <c r="B2095" s="8">
        <v>36738</v>
      </c>
      <c r="C2095" t="s">
        <v>608</v>
      </c>
      <c r="E2095" t="s">
        <v>535</v>
      </c>
      <c r="F2095" t="s">
        <v>2597</v>
      </c>
      <c r="G2095" t="s">
        <v>84</v>
      </c>
      <c r="H2095" t="s">
        <v>2540</v>
      </c>
      <c r="J2095">
        <v>2</v>
      </c>
      <c r="K2095">
        <v>102</v>
      </c>
      <c r="M2095">
        <v>2000</v>
      </c>
      <c r="N2095" t="s">
        <v>610</v>
      </c>
      <c r="P2095">
        <f>ROUND(LOG(T2095, 10), 0)</f>
        <v>5</v>
      </c>
      <c r="T2095">
        <v>229861</v>
      </c>
      <c r="U2095">
        <v>2000</v>
      </c>
      <c r="V2095">
        <v>5</v>
      </c>
      <c r="AH2095">
        <v>5</v>
      </c>
      <c r="AI2095">
        <v>5</v>
      </c>
      <c r="AJ2095">
        <v>31</v>
      </c>
      <c r="AM2095" t="s">
        <v>84</v>
      </c>
      <c r="AN2095" t="str">
        <f>CHOOSE(AI2095, "Bottom 20%", "20%-40%", "40%-60%", "60%-80%", "Top 20%")</f>
        <v>Top 20%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1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</row>
    <row r="2096" spans="1:59">
      <c r="A2096" s="8">
        <v>38713</v>
      </c>
      <c r="B2096" s="8">
        <v>38721</v>
      </c>
      <c r="C2096" t="s">
        <v>597</v>
      </c>
      <c r="E2096" t="s">
        <v>581</v>
      </c>
      <c r="F2096" t="s">
        <v>2598</v>
      </c>
      <c r="G2096" t="s">
        <v>84</v>
      </c>
      <c r="H2096" t="s">
        <v>2540</v>
      </c>
      <c r="J2096">
        <v>5</v>
      </c>
      <c r="K2096">
        <v>1410</v>
      </c>
      <c r="L2096">
        <v>100</v>
      </c>
      <c r="M2096">
        <v>2006</v>
      </c>
      <c r="N2096" t="s">
        <v>599</v>
      </c>
      <c r="P2096">
        <f>ROUND(LOG(T2096, 10), 0)</f>
        <v>5</v>
      </c>
      <c r="T2096">
        <v>242811</v>
      </c>
      <c r="U2096">
        <v>2005</v>
      </c>
      <c r="AA2096">
        <v>5</v>
      </c>
      <c r="AH2096">
        <v>5</v>
      </c>
      <c r="AI2096">
        <v>5</v>
      </c>
      <c r="AJ2096">
        <v>9</v>
      </c>
      <c r="AM2096" t="s">
        <v>84</v>
      </c>
      <c r="AN2096" t="str">
        <f>CHOOSE(AI2096, "Bottom 20%", "20%-40%", "40%-60%", "60%-80%", "Top 20%")</f>
        <v>Top 20%</v>
      </c>
      <c r="AP2096">
        <v>0</v>
      </c>
      <c r="AQ2096">
        <v>0</v>
      </c>
      <c r="AR2096">
        <v>0</v>
      </c>
      <c r="AS2096">
        <v>0</v>
      </c>
      <c r="AT2096">
        <v>1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1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</row>
    <row r="2097" spans="1:59">
      <c r="A2097" s="8">
        <v>39846</v>
      </c>
      <c r="B2097" s="8">
        <v>39858</v>
      </c>
      <c r="C2097" t="s">
        <v>787</v>
      </c>
      <c r="E2097" t="s">
        <v>343</v>
      </c>
      <c r="F2097" t="s">
        <v>2599</v>
      </c>
      <c r="G2097" t="s">
        <v>84</v>
      </c>
      <c r="H2097" t="s">
        <v>2552</v>
      </c>
      <c r="J2097">
        <v>180</v>
      </c>
      <c r="K2097">
        <v>9954</v>
      </c>
      <c r="L2097">
        <v>1300</v>
      </c>
      <c r="M2097">
        <v>2009</v>
      </c>
      <c r="N2097" t="s">
        <v>789</v>
      </c>
      <c r="P2097">
        <f>ROUND(LOG(T2097, 10), 0)</f>
        <v>5</v>
      </c>
      <c r="T2097">
        <v>272367</v>
      </c>
      <c r="U2097">
        <v>2009</v>
      </c>
      <c r="AE2097">
        <v>5</v>
      </c>
      <c r="AF2097">
        <v>5</v>
      </c>
      <c r="AG2097">
        <v>5</v>
      </c>
      <c r="AH2097">
        <v>5</v>
      </c>
      <c r="AI2097">
        <v>5</v>
      </c>
      <c r="AJ2097">
        <v>13</v>
      </c>
      <c r="AM2097" t="s">
        <v>84</v>
      </c>
      <c r="AN2097" t="str">
        <f>CHOOSE(AI2097, "Bottom 20%", "20%-40%", "40%-60%", "60%-80%", "Top 20%")</f>
        <v>Top 20%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1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1</v>
      </c>
      <c r="BF2097">
        <v>0</v>
      </c>
      <c r="BG2097">
        <v>0</v>
      </c>
    </row>
    <row r="2098" spans="1:59">
      <c r="A2098" s="8">
        <v>37622</v>
      </c>
      <c r="B2098" s="8">
        <v>37864</v>
      </c>
      <c r="C2098" t="s">
        <v>779</v>
      </c>
      <c r="E2098" t="s">
        <v>535</v>
      </c>
      <c r="F2098" t="s">
        <v>2600</v>
      </c>
      <c r="G2098" t="s">
        <v>84</v>
      </c>
      <c r="H2098" t="s">
        <v>2540</v>
      </c>
      <c r="J2098">
        <v>5</v>
      </c>
      <c r="K2098">
        <v>200</v>
      </c>
      <c r="M2098">
        <v>2003</v>
      </c>
      <c r="N2098" t="s">
        <v>781</v>
      </c>
      <c r="P2098">
        <f>ROUND(LOG(T2098, 10), 0)</f>
        <v>6</v>
      </c>
      <c r="T2098">
        <v>355976</v>
      </c>
      <c r="U2098">
        <v>2003</v>
      </c>
      <c r="Y2098">
        <v>5</v>
      </c>
      <c r="AH2098">
        <v>5</v>
      </c>
      <c r="AI2098">
        <v>5</v>
      </c>
      <c r="AJ2098">
        <v>243</v>
      </c>
      <c r="AM2098" t="s">
        <v>84</v>
      </c>
      <c r="AN2098" t="str">
        <f>CHOOSE(AI2098, "Bottom 20%", "20%-40%", "40%-60%", "60%-80%", "Top 20%")</f>
        <v>Top 20%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1</v>
      </c>
      <c r="AW2098">
        <v>0</v>
      </c>
      <c r="AX2098">
        <v>0</v>
      </c>
      <c r="AY2098">
        <v>1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</row>
    <row r="2099" spans="1:59">
      <c r="A2099" s="8">
        <v>37250</v>
      </c>
      <c r="B2099" s="8">
        <v>37272</v>
      </c>
      <c r="C2099" t="s">
        <v>787</v>
      </c>
      <c r="E2099" t="s">
        <v>343</v>
      </c>
      <c r="F2099" t="s">
        <v>2601</v>
      </c>
      <c r="G2099" t="s">
        <v>84</v>
      </c>
      <c r="H2099" t="s">
        <v>2554</v>
      </c>
      <c r="K2099">
        <v>4400</v>
      </c>
      <c r="L2099">
        <v>90</v>
      </c>
      <c r="M2099">
        <v>2002</v>
      </c>
      <c r="N2099" t="s">
        <v>789</v>
      </c>
      <c r="P2099">
        <f>ROUND(LOG(T2099, 10), 0)</f>
        <v>6</v>
      </c>
      <c r="T2099">
        <v>753314</v>
      </c>
      <c r="U2099">
        <v>2001</v>
      </c>
      <c r="W2099">
        <v>5</v>
      </c>
      <c r="AH2099">
        <v>5</v>
      </c>
      <c r="AI2099">
        <v>5</v>
      </c>
      <c r="AJ2099">
        <v>23</v>
      </c>
      <c r="AM2099" t="s">
        <v>84</v>
      </c>
      <c r="AN2099" t="str">
        <f>CHOOSE(AI2099, "Bottom 20%", "20%-40%", "40%-60%", "60%-80%", "Top 20%")</f>
        <v>Top 20%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1</v>
      </c>
      <c r="AV2099">
        <v>0</v>
      </c>
      <c r="AW2099">
        <v>1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</row>
    <row r="2100" spans="1:59">
      <c r="A2100" s="8">
        <v>37629</v>
      </c>
      <c r="B2100" s="8">
        <v>37670</v>
      </c>
      <c r="C2100" t="s">
        <v>787</v>
      </c>
      <c r="E2100" t="s">
        <v>343</v>
      </c>
      <c r="F2100" t="s">
        <v>2602</v>
      </c>
      <c r="G2100" t="s">
        <v>84</v>
      </c>
      <c r="H2100" t="s">
        <v>2540</v>
      </c>
      <c r="J2100">
        <v>4</v>
      </c>
      <c r="K2100">
        <v>2650</v>
      </c>
      <c r="L2100">
        <v>300</v>
      </c>
      <c r="M2100">
        <v>2003</v>
      </c>
      <c r="N2100" t="s">
        <v>789</v>
      </c>
      <c r="P2100">
        <f>ROUND(LOG(T2100, 10), 0)</f>
        <v>6</v>
      </c>
      <c r="T2100">
        <v>1300000</v>
      </c>
      <c r="U2100">
        <v>2003</v>
      </c>
      <c r="Y2100">
        <v>5</v>
      </c>
      <c r="AH2100">
        <v>5</v>
      </c>
      <c r="AI2100">
        <v>5</v>
      </c>
      <c r="AJ2100">
        <v>42</v>
      </c>
      <c r="AM2100" t="s">
        <v>84</v>
      </c>
      <c r="AN2100" t="str">
        <f>CHOOSE(AI2100, "Bottom 20%", "20%-40%", "40%-60%", "60%-80%", "Top 20%")</f>
        <v>Top 20%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1</v>
      </c>
      <c r="AV2100">
        <v>0</v>
      </c>
      <c r="AW2100">
        <v>0</v>
      </c>
      <c r="AX2100">
        <v>0</v>
      </c>
      <c r="AY2100">
        <v>1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</row>
    <row r="2101" spans="1:59">
      <c r="AH2101">
        <v>4</v>
      </c>
    </row>
    <row r="2102" spans="1:59">
      <c r="AH2102">
        <v>2</v>
      </c>
    </row>
    <row r="2103" spans="1:59">
      <c r="AH2103">
        <v>5</v>
      </c>
    </row>
    <row r="2104" spans="1:59">
      <c r="AH2104">
        <v>4</v>
      </c>
    </row>
    <row r="2105" spans="1:59">
      <c r="AH2105">
        <v>5</v>
      </c>
    </row>
    <row r="2106" spans="1:59">
      <c r="AH2106">
        <v>5</v>
      </c>
    </row>
    <row r="2107" spans="1:59">
      <c r="AH2107">
        <v>1</v>
      </c>
    </row>
    <row r="2108" spans="1:59">
      <c r="AH2108">
        <v>1</v>
      </c>
    </row>
    <row r="2109" spans="1:59">
      <c r="AH2109">
        <v>5</v>
      </c>
    </row>
    <row r="2110" spans="1:59">
      <c r="AH2110">
        <v>5</v>
      </c>
    </row>
    <row r="2111" spans="1:59">
      <c r="AH2111">
        <v>5</v>
      </c>
    </row>
    <row r="2112" spans="1:59">
      <c r="AH2112">
        <v>1</v>
      </c>
    </row>
    <row r="2113" spans="34:34">
      <c r="AH2113">
        <v>4</v>
      </c>
    </row>
    <row r="2114" spans="34:34">
      <c r="AH2114">
        <v>1</v>
      </c>
    </row>
    <row r="2115" spans="34:34">
      <c r="AH2115">
        <v>1</v>
      </c>
    </row>
    <row r="2116" spans="34:34">
      <c r="AH2116">
        <v>2</v>
      </c>
    </row>
    <row r="2117" spans="34:34">
      <c r="AH2117">
        <v>1</v>
      </c>
    </row>
    <row r="2118" spans="34:34">
      <c r="AH2118">
        <v>3</v>
      </c>
    </row>
    <row r="2119" spans="34:34">
      <c r="AH2119">
        <v>1</v>
      </c>
    </row>
    <row r="2120" spans="34:34">
      <c r="AH2120">
        <v>5</v>
      </c>
    </row>
    <row r="2121" spans="34:34">
      <c r="AH2121">
        <v>1</v>
      </c>
    </row>
    <row r="2122" spans="34:34">
      <c r="AH2122">
        <v>5</v>
      </c>
    </row>
    <row r="2123" spans="34:34">
      <c r="AH2123">
        <v>1</v>
      </c>
    </row>
    <row r="2124" spans="34:34">
      <c r="AH2124">
        <v>4</v>
      </c>
    </row>
    <row r="2125" spans="34:34">
      <c r="AH2125">
        <v>2</v>
      </c>
    </row>
    <row r="2126" spans="34:34">
      <c r="AH2126">
        <v>3</v>
      </c>
    </row>
    <row r="2127" spans="34:34">
      <c r="AH2127">
        <v>4</v>
      </c>
    </row>
    <row r="2128" spans="34:34">
      <c r="AH2128">
        <v>1</v>
      </c>
    </row>
    <row r="2129" spans="34:34">
      <c r="AH2129">
        <v>2</v>
      </c>
    </row>
    <row r="2130" spans="34:34">
      <c r="AH2130">
        <v>4</v>
      </c>
    </row>
    <row r="2131" spans="34:34">
      <c r="AH2131">
        <v>4</v>
      </c>
    </row>
    <row r="2132" spans="34:34">
      <c r="AH2132">
        <v>1</v>
      </c>
    </row>
    <row r="2133" spans="34:34">
      <c r="AH2133">
        <v>2</v>
      </c>
    </row>
    <row r="2134" spans="34:34">
      <c r="AH2134">
        <v>4</v>
      </c>
    </row>
    <row r="2135" spans="34:34">
      <c r="AH2135">
        <v>3</v>
      </c>
    </row>
    <row r="2136" spans="34:34">
      <c r="AH2136">
        <v>4</v>
      </c>
    </row>
    <row r="2137" spans="34:34">
      <c r="AH2137">
        <v>3</v>
      </c>
    </row>
    <row r="2138" spans="34:34">
      <c r="AH2138">
        <v>4</v>
      </c>
    </row>
    <row r="2139" spans="34:34">
      <c r="AH2139">
        <v>5</v>
      </c>
    </row>
    <row r="2140" spans="34:34">
      <c r="AH2140">
        <v>4</v>
      </c>
    </row>
    <row r="2141" spans="34:34">
      <c r="AH2141">
        <v>5</v>
      </c>
    </row>
    <row r="2142" spans="34:34">
      <c r="AH2142">
        <v>2</v>
      </c>
    </row>
    <row r="2143" spans="34:34">
      <c r="AH2143">
        <v>2</v>
      </c>
    </row>
    <row r="2144" spans="34:34">
      <c r="AH2144">
        <v>5</v>
      </c>
    </row>
    <row r="2145" spans="34:34">
      <c r="AH2145">
        <v>3</v>
      </c>
    </row>
    <row r="2146" spans="34:34">
      <c r="AH2146">
        <v>1</v>
      </c>
    </row>
    <row r="2147" spans="34:34">
      <c r="AH2147">
        <v>3</v>
      </c>
    </row>
    <row r="2148" spans="34:34">
      <c r="AH2148">
        <v>1</v>
      </c>
    </row>
    <row r="2149" spans="34:34">
      <c r="AH2149">
        <v>3</v>
      </c>
    </row>
    <row r="2150" spans="34:34">
      <c r="AH2150">
        <v>3</v>
      </c>
    </row>
    <row r="2151" spans="34:34">
      <c r="AH2151">
        <v>5</v>
      </c>
    </row>
    <row r="2152" spans="34:34">
      <c r="AH2152">
        <v>4</v>
      </c>
    </row>
    <row r="2153" spans="34:34">
      <c r="AH2153">
        <v>1</v>
      </c>
    </row>
    <row r="2154" spans="34:34">
      <c r="AH2154">
        <v>3</v>
      </c>
    </row>
    <row r="2155" spans="34:34">
      <c r="AH2155">
        <v>5</v>
      </c>
    </row>
    <row r="2156" spans="34:34">
      <c r="AH2156">
        <v>1</v>
      </c>
    </row>
    <row r="2157" spans="34:34">
      <c r="AH2157">
        <v>5</v>
      </c>
    </row>
    <row r="2158" spans="34:34">
      <c r="AH2158">
        <v>5</v>
      </c>
    </row>
    <row r="2159" spans="34:34">
      <c r="AH2159">
        <v>2</v>
      </c>
    </row>
    <row r="2160" spans="34:34">
      <c r="AH2160">
        <v>2</v>
      </c>
    </row>
    <row r="2161" spans="34:34">
      <c r="AH2161">
        <v>5</v>
      </c>
    </row>
    <row r="2162" spans="34:34">
      <c r="AH2162">
        <v>4</v>
      </c>
    </row>
    <row r="2163" spans="34:34">
      <c r="AH2163">
        <v>1</v>
      </c>
    </row>
    <row r="2164" spans="34:34">
      <c r="AH2164">
        <v>1</v>
      </c>
    </row>
    <row r="2165" spans="34:34">
      <c r="AH2165">
        <v>3</v>
      </c>
    </row>
    <row r="2166" spans="34:34">
      <c r="AH2166">
        <v>1</v>
      </c>
    </row>
    <row r="2167" spans="34:34">
      <c r="AH2167">
        <v>1</v>
      </c>
    </row>
    <row r="2168" spans="34:34">
      <c r="AH2168">
        <v>4</v>
      </c>
    </row>
    <row r="2169" spans="34:34">
      <c r="AH2169">
        <v>1</v>
      </c>
    </row>
    <row r="2170" spans="34:34">
      <c r="AH2170">
        <v>1</v>
      </c>
    </row>
  </sheetData>
  <autoFilter ref="A1:BG2170">
    <sortState ref="A2:BH2170">
      <sortCondition ref="AM1:AM217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finaldata.xls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Vuong</dc:creator>
  <cp:lastModifiedBy>Linh Vuong</cp:lastModifiedBy>
  <dcterms:created xsi:type="dcterms:W3CDTF">2011-08-08T03:04:59Z</dcterms:created>
  <dcterms:modified xsi:type="dcterms:W3CDTF">2011-08-08T03:05:54Z</dcterms:modified>
</cp:coreProperties>
</file>