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G8858\PycharmProjects\SS1\worth\"/>
    </mc:Choice>
  </mc:AlternateContent>
  <bookViews>
    <workbookView xWindow="0" yWindow="45" windowWidth="15960" windowHeight="18075"/>
  </bookViews>
  <sheets>
    <sheet name="工作表 1" sheetId="1" r:id="rId1"/>
  </sheets>
  <calcPr calcId="152511"/>
</workbook>
</file>

<file path=xl/calcChain.xml><?xml version="1.0" encoding="utf-8"?>
<calcChain xmlns="http://schemas.openxmlformats.org/spreadsheetml/2006/main">
  <c r="I11" i="1" l="1"/>
  <c r="H11" i="1"/>
  <c r="E11" i="1"/>
  <c r="F11" i="1" s="1"/>
  <c r="C11" i="1"/>
  <c r="D11" i="1" s="1"/>
  <c r="I10" i="1"/>
  <c r="E10" i="1" s="1"/>
  <c r="F10" i="1" s="1"/>
  <c r="H10" i="1"/>
  <c r="C10" i="1"/>
  <c r="D10" i="1" s="1"/>
  <c r="I9" i="1"/>
  <c r="H9" i="1"/>
  <c r="E9" i="1"/>
  <c r="F9" i="1" s="1"/>
  <c r="C9" i="1"/>
  <c r="D9" i="1" s="1"/>
  <c r="I8" i="1"/>
  <c r="E8" i="1" s="1"/>
  <c r="F8" i="1" s="1"/>
  <c r="H8" i="1"/>
  <c r="C8" i="1"/>
  <c r="D8" i="1" s="1"/>
  <c r="I7" i="1"/>
  <c r="H7" i="1"/>
  <c r="E7" i="1"/>
  <c r="F7" i="1" s="1"/>
  <c r="C7" i="1"/>
  <c r="D7" i="1" s="1"/>
  <c r="I6" i="1"/>
  <c r="E6" i="1" s="1"/>
  <c r="F6" i="1" s="1"/>
  <c r="H6" i="1"/>
  <c r="C6" i="1"/>
  <c r="D6" i="1" s="1"/>
  <c r="I5" i="1"/>
  <c r="H5" i="1"/>
  <c r="E5" i="1"/>
  <c r="F5" i="1" s="1"/>
  <c r="C5" i="1"/>
  <c r="D5" i="1" s="1"/>
  <c r="I4" i="1"/>
  <c r="E4" i="1" s="1"/>
  <c r="F4" i="1" s="1"/>
  <c r="H4" i="1"/>
  <c r="C4" i="1"/>
  <c r="D4" i="1" s="1"/>
</calcChain>
</file>

<file path=xl/sharedStrings.xml><?xml version="1.0" encoding="utf-8"?>
<sst xmlns="http://schemas.openxmlformats.org/spreadsheetml/2006/main" count="34" uniqueCount="32">
  <si>
    <t>表格 1</t>
  </si>
  <si>
    <t>买入价格临界值</t>
  </si>
  <si>
    <t>5年平均买入临界值</t>
  </si>
  <si>
    <t>每股净资产</t>
  </si>
  <si>
    <t>近两年平均roe</t>
  </si>
  <si>
    <t>近五年平均roe</t>
  </si>
  <si>
    <t>2017-3roe</t>
  </si>
  <si>
    <t>2016roe</t>
  </si>
  <si>
    <t>2015roe</t>
  </si>
  <si>
    <t>2014roe</t>
  </si>
  <si>
    <t>2013roe</t>
  </si>
  <si>
    <t>2012roe</t>
  </si>
  <si>
    <t>2011roe</t>
  </si>
  <si>
    <t>2010roe</t>
  </si>
  <si>
    <t>价格</t>
  </si>
  <si>
    <t>pb</t>
  </si>
  <si>
    <t>兴业银行</t>
  </si>
  <si>
    <t>民生银行</t>
  </si>
  <si>
    <t>招商银行</t>
  </si>
  <si>
    <t>工商银行</t>
  </si>
  <si>
    <t>长安汽车</t>
  </si>
  <si>
    <t>格力电器</t>
  </si>
  <si>
    <t>伊利股份</t>
  </si>
  <si>
    <t>保利地产</t>
  </si>
  <si>
    <t>601166</t>
    <phoneticPr fontId="4" type="noConversion"/>
  </si>
  <si>
    <t>600016</t>
    <phoneticPr fontId="4" type="noConversion"/>
  </si>
  <si>
    <t>600036</t>
    <phoneticPr fontId="4" type="noConversion"/>
  </si>
  <si>
    <t>601398</t>
    <phoneticPr fontId="4" type="noConversion"/>
  </si>
  <si>
    <t>000625</t>
    <phoneticPr fontId="4" type="noConversion"/>
  </si>
  <si>
    <t>000651</t>
    <phoneticPr fontId="4" type="noConversion"/>
  </si>
  <si>
    <t>600887</t>
    <phoneticPr fontId="4" type="noConversion"/>
  </si>
  <si>
    <t>600048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</si>
</sst>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4"/>
      <color indexed="8"/>
      <name val="Helvetica Neue"/>
    </font>
    <font>
      <sz val="12"/>
      <color indexed="8"/>
      <name val="Helvetica Neue"/>
      <charset val="134"/>
    </font>
    <font>
      <b/>
      <sz val="10"/>
      <color indexed="8"/>
      <name val="Helvetica Neue"/>
      <charset val="134"/>
    </font>
    <font>
      <sz val="11"/>
      <color indexed="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3" borderId="3" xfId="0" applyNumberFormat="1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2" fontId="3" fillId="4" borderId="7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968C"/>
      <rgbColor rgb="FFFEFEF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6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11" sqref="B11"/>
    </sheetView>
  </sheetViews>
  <sheetFormatPr defaultColWidth="12.19921875" defaultRowHeight="24.75" customHeight="1"/>
  <cols>
    <col min="1" max="2" width="12.19921875" style="1" customWidth="1"/>
    <col min="3" max="3" width="7.5" style="1" customWidth="1"/>
    <col min="4" max="4" width="5.296875" style="1" customWidth="1"/>
    <col min="5" max="5" width="8.3984375" style="1" customWidth="1"/>
    <col min="6" max="6" width="6.3984375" style="1" customWidth="1"/>
    <col min="7" max="7" width="8.59765625" style="1" customWidth="1"/>
    <col min="8" max="9" width="9.59765625" style="1" customWidth="1"/>
    <col min="10" max="10" width="7.09765625" style="1" customWidth="1"/>
    <col min="11" max="17" width="5.8984375" style="1" customWidth="1"/>
    <col min="18" max="257" width="12.19921875" style="1" customWidth="1"/>
  </cols>
  <sheetData>
    <row r="1" spans="1:17" ht="30.95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22.35" customHeight="1">
      <c r="A2" s="2"/>
      <c r="B2" s="2"/>
      <c r="C2" s="20" t="s">
        <v>1</v>
      </c>
      <c r="D2" s="22"/>
      <c r="E2" s="20" t="s">
        <v>2</v>
      </c>
      <c r="F2" s="22"/>
      <c r="G2" s="20" t="s">
        <v>3</v>
      </c>
      <c r="H2" s="20" t="s">
        <v>4</v>
      </c>
      <c r="I2" s="20" t="s">
        <v>5</v>
      </c>
      <c r="J2" s="20" t="s">
        <v>6</v>
      </c>
      <c r="K2" s="20" t="s">
        <v>7</v>
      </c>
      <c r="L2" s="20" t="s">
        <v>8</v>
      </c>
      <c r="M2" s="20" t="s">
        <v>9</v>
      </c>
      <c r="N2" s="20" t="s">
        <v>10</v>
      </c>
      <c r="O2" s="20" t="s">
        <v>11</v>
      </c>
      <c r="P2" s="20" t="s">
        <v>12</v>
      </c>
      <c r="Q2" s="20" t="s">
        <v>13</v>
      </c>
    </row>
    <row r="3" spans="1:17" ht="22.5" customHeight="1">
      <c r="A3" s="3"/>
      <c r="B3" s="3"/>
      <c r="C3" s="4" t="s">
        <v>14</v>
      </c>
      <c r="D3" s="4" t="s">
        <v>15</v>
      </c>
      <c r="E3" s="4" t="s">
        <v>14</v>
      </c>
      <c r="F3" s="4" t="s">
        <v>15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 ht="22.5" customHeight="1">
      <c r="A4" s="5" t="s">
        <v>16</v>
      </c>
      <c r="B4" s="23" t="s">
        <v>24</v>
      </c>
      <c r="C4" s="6">
        <f t="shared" ref="C4:C11" si="0">H4/15*G4</f>
        <v>21.154906666666665</v>
      </c>
      <c r="D4" s="7">
        <f t="shared" ref="D4:D11" si="1">C4/G4</f>
        <v>1.2026666666666666</v>
      </c>
      <c r="E4" s="7">
        <f t="shared" ref="E4:E11" si="2">I4/15*G4</f>
        <v>24.959037333333338</v>
      </c>
      <c r="F4" s="7">
        <f t="shared" ref="F4:F11" si="3">E4/G4</f>
        <v>1.4189333333333336</v>
      </c>
      <c r="G4" s="8">
        <v>17.59</v>
      </c>
      <c r="H4" s="8">
        <f t="shared" ref="H4:H11" si="4">AVERAGE(J4*4,K4)</f>
        <v>18.04</v>
      </c>
      <c r="I4" s="8">
        <f t="shared" ref="I4:I11" si="5">AVERAGE(K4:O4)</f>
        <v>21.284000000000002</v>
      </c>
      <c r="J4" s="7">
        <v>4.7</v>
      </c>
      <c r="K4" s="8">
        <v>17.28</v>
      </c>
      <c r="L4" s="8">
        <v>18.89</v>
      </c>
      <c r="M4" s="8">
        <v>21.21</v>
      </c>
      <c r="N4" s="8">
        <v>22.39</v>
      </c>
      <c r="O4" s="8">
        <v>26.65</v>
      </c>
      <c r="P4" s="8">
        <v>24.62</v>
      </c>
      <c r="Q4" s="8">
        <v>24.43</v>
      </c>
    </row>
    <row r="5" spans="1:17" ht="22.35" customHeight="1">
      <c r="A5" s="9" t="s">
        <v>17</v>
      </c>
      <c r="B5" s="24" t="s">
        <v>25</v>
      </c>
      <c r="C5" s="10">
        <f t="shared" si="0"/>
        <v>10.096450000000001</v>
      </c>
      <c r="D5" s="11">
        <f t="shared" si="1"/>
        <v>1.0616666666666668</v>
      </c>
      <c r="E5" s="11">
        <f t="shared" si="2"/>
        <v>12.805531999999999</v>
      </c>
      <c r="F5" s="11">
        <f t="shared" si="3"/>
        <v>1.3465333333333334</v>
      </c>
      <c r="G5" s="12">
        <v>9.51</v>
      </c>
      <c r="H5" s="12">
        <f t="shared" si="4"/>
        <v>15.925000000000001</v>
      </c>
      <c r="I5" s="12">
        <f t="shared" si="5"/>
        <v>20.198</v>
      </c>
      <c r="J5" s="12">
        <v>4.18</v>
      </c>
      <c r="K5" s="12">
        <v>15.13</v>
      </c>
      <c r="L5" s="12">
        <v>16.98</v>
      </c>
      <c r="M5" s="12">
        <v>20.41</v>
      </c>
      <c r="N5" s="12">
        <v>23.23</v>
      </c>
      <c r="O5" s="12">
        <v>25.24</v>
      </c>
      <c r="P5" s="12">
        <v>23.95</v>
      </c>
      <c r="Q5" s="12">
        <v>18.29</v>
      </c>
    </row>
    <row r="6" spans="1:17" ht="22.35" customHeight="1">
      <c r="A6" s="9" t="s">
        <v>18</v>
      </c>
      <c r="B6" s="24" t="s">
        <v>26</v>
      </c>
      <c r="C6" s="13">
        <f t="shared" si="0"/>
        <v>52.236200000000004</v>
      </c>
      <c r="D6" s="11">
        <f t="shared" si="1"/>
        <v>3.1316666666666668</v>
      </c>
      <c r="E6" s="14">
        <f t="shared" si="2"/>
        <v>22.360095999999999</v>
      </c>
      <c r="F6" s="11">
        <f t="shared" si="3"/>
        <v>1.3405333333333334</v>
      </c>
      <c r="G6" s="12">
        <v>16.68</v>
      </c>
      <c r="H6" s="12">
        <f t="shared" si="4"/>
        <v>46.975000000000001</v>
      </c>
      <c r="I6" s="12">
        <f t="shared" si="5"/>
        <v>20.108000000000001</v>
      </c>
      <c r="J6" s="12">
        <v>19.420000000000002</v>
      </c>
      <c r="K6" s="12">
        <v>16.27</v>
      </c>
      <c r="L6" s="12">
        <v>17.09</v>
      </c>
      <c r="M6" s="12">
        <v>19.28</v>
      </c>
      <c r="N6" s="12">
        <v>23.12</v>
      </c>
      <c r="O6" s="12">
        <v>24.78</v>
      </c>
      <c r="P6" s="12">
        <v>24.17</v>
      </c>
      <c r="Q6" s="12">
        <v>21.75</v>
      </c>
    </row>
    <row r="7" spans="1:17" ht="22.35" customHeight="1">
      <c r="A7" s="9" t="s">
        <v>19</v>
      </c>
      <c r="B7" s="24" t="s">
        <v>27</v>
      </c>
      <c r="C7" s="10">
        <f t="shared" si="0"/>
        <v>5.6492800000000001</v>
      </c>
      <c r="D7" s="11">
        <f t="shared" si="1"/>
        <v>1.0346666666666666</v>
      </c>
      <c r="E7" s="11">
        <f t="shared" si="2"/>
        <v>7.079072</v>
      </c>
      <c r="F7" s="11">
        <f t="shared" si="3"/>
        <v>1.2965333333333333</v>
      </c>
      <c r="G7" s="12">
        <v>5.46</v>
      </c>
      <c r="H7" s="12">
        <f t="shared" si="4"/>
        <v>15.52</v>
      </c>
      <c r="I7" s="12">
        <f t="shared" si="5"/>
        <v>19.448</v>
      </c>
      <c r="J7" s="12">
        <v>3.95</v>
      </c>
      <c r="K7" s="12">
        <v>15.24</v>
      </c>
      <c r="L7" s="11">
        <v>17.100000000000001</v>
      </c>
      <c r="M7" s="12">
        <v>19.96</v>
      </c>
      <c r="N7" s="12">
        <v>21.92</v>
      </c>
      <c r="O7" s="12">
        <v>23.02</v>
      </c>
      <c r="P7" s="12">
        <v>23.44</v>
      </c>
      <c r="Q7" s="12">
        <v>22.79</v>
      </c>
    </row>
    <row r="8" spans="1:17" ht="22.35" customHeight="1">
      <c r="A8" s="9" t="s">
        <v>20</v>
      </c>
      <c r="B8" s="24" t="s">
        <v>28</v>
      </c>
      <c r="C8" s="10">
        <f t="shared" si="0"/>
        <v>15.391750000000002</v>
      </c>
      <c r="D8" s="11">
        <f t="shared" si="1"/>
        <v>1.6083333333333334</v>
      </c>
      <c r="E8" s="11">
        <f t="shared" si="2"/>
        <v>16.024007999999998</v>
      </c>
      <c r="F8" s="11">
        <f t="shared" si="3"/>
        <v>1.6743999999999999</v>
      </c>
      <c r="G8" s="12">
        <v>9.57</v>
      </c>
      <c r="H8" s="12">
        <f t="shared" si="4"/>
        <v>24.125</v>
      </c>
      <c r="I8" s="12">
        <f t="shared" si="5"/>
        <v>25.116</v>
      </c>
      <c r="J8" s="12">
        <v>5.36</v>
      </c>
      <c r="K8" s="12">
        <v>26.81</v>
      </c>
      <c r="L8" s="12">
        <v>33.14</v>
      </c>
      <c r="M8" s="11">
        <v>34.200000000000003</v>
      </c>
      <c r="N8" s="12">
        <v>21.77</v>
      </c>
      <c r="O8" s="12">
        <v>9.66</v>
      </c>
      <c r="P8" s="12">
        <v>6.86</v>
      </c>
      <c r="Q8" s="12">
        <v>20.39</v>
      </c>
    </row>
    <row r="9" spans="1:17" ht="22.35" customHeight="1">
      <c r="A9" s="9" t="s">
        <v>21</v>
      </c>
      <c r="B9" s="24" t="s">
        <v>29</v>
      </c>
      <c r="C9" s="10">
        <f t="shared" si="0"/>
        <v>18.973846666666667</v>
      </c>
      <c r="D9" s="11">
        <f t="shared" si="1"/>
        <v>1.9723333333333335</v>
      </c>
      <c r="E9" s="11">
        <f t="shared" si="2"/>
        <v>20.535493333333331</v>
      </c>
      <c r="F9" s="11">
        <f t="shared" si="3"/>
        <v>2.1346666666666665</v>
      </c>
      <c r="G9" s="12">
        <v>9.6199999999999992</v>
      </c>
      <c r="H9" s="12">
        <f t="shared" si="4"/>
        <v>29.585000000000001</v>
      </c>
      <c r="I9" s="12">
        <f t="shared" si="5"/>
        <v>32.019999999999996</v>
      </c>
      <c r="J9" s="12">
        <v>7.19</v>
      </c>
      <c r="K9" s="12">
        <v>30.41</v>
      </c>
      <c r="L9" s="12">
        <v>27.31</v>
      </c>
      <c r="M9" s="12">
        <v>35.229999999999997</v>
      </c>
      <c r="N9" s="12">
        <v>35.770000000000003</v>
      </c>
      <c r="O9" s="12">
        <v>31.38</v>
      </c>
      <c r="P9" s="11">
        <v>34</v>
      </c>
      <c r="Q9" s="12">
        <v>36.51</v>
      </c>
    </row>
    <row r="10" spans="1:17" ht="22.35" customHeight="1">
      <c r="A10" s="9" t="s">
        <v>22</v>
      </c>
      <c r="B10" s="24" t="s">
        <v>30</v>
      </c>
      <c r="C10" s="13">
        <f t="shared" si="0"/>
        <v>7.5534400000000002</v>
      </c>
      <c r="D10" s="11">
        <f t="shared" si="1"/>
        <v>1.8513333333333333</v>
      </c>
      <c r="E10" s="14">
        <f t="shared" si="2"/>
        <v>6.7037119999999994</v>
      </c>
      <c r="F10" s="11">
        <f t="shared" si="3"/>
        <v>1.6430666666666665</v>
      </c>
      <c r="G10" s="12">
        <v>4.08</v>
      </c>
      <c r="H10" s="12">
        <f t="shared" si="4"/>
        <v>27.77</v>
      </c>
      <c r="I10" s="12">
        <f t="shared" si="5"/>
        <v>24.645999999999997</v>
      </c>
      <c r="J10" s="12">
        <v>7.24</v>
      </c>
      <c r="K10" s="12">
        <v>26.58</v>
      </c>
      <c r="L10" s="12">
        <v>23.87</v>
      </c>
      <c r="M10" s="12">
        <v>23.66</v>
      </c>
      <c r="N10" s="12">
        <v>23.15</v>
      </c>
      <c r="O10" s="12">
        <v>25.97</v>
      </c>
      <c r="P10" s="12">
        <v>35.33</v>
      </c>
      <c r="Q10" s="12">
        <v>20.28</v>
      </c>
    </row>
    <row r="11" spans="1:17" ht="22.35" customHeight="1">
      <c r="A11" s="9" t="s">
        <v>23</v>
      </c>
      <c r="B11" s="24" t="s">
        <v>31</v>
      </c>
      <c r="C11" s="10">
        <f t="shared" si="0"/>
        <v>6.142033333333333</v>
      </c>
      <c r="D11" s="11">
        <f t="shared" si="1"/>
        <v>0.79766666666666663</v>
      </c>
      <c r="E11" s="11">
        <f t="shared" si="2"/>
        <v>10.328266666666666</v>
      </c>
      <c r="F11" s="11">
        <f t="shared" si="3"/>
        <v>1.3413333333333333</v>
      </c>
      <c r="G11" s="11">
        <v>7.7</v>
      </c>
      <c r="H11" s="12">
        <f t="shared" si="4"/>
        <v>11.965</v>
      </c>
      <c r="I11" s="12">
        <f t="shared" si="5"/>
        <v>20.119999999999997</v>
      </c>
      <c r="J11" s="11">
        <v>2.1</v>
      </c>
      <c r="K11" s="12">
        <v>15.53</v>
      </c>
      <c r="L11" s="12">
        <v>18.63</v>
      </c>
      <c r="M11" s="12">
        <v>21.65</v>
      </c>
      <c r="N11" s="12">
        <v>22.95</v>
      </c>
      <c r="O11" s="12">
        <v>21.84</v>
      </c>
      <c r="P11" s="11">
        <v>20.2</v>
      </c>
      <c r="Q11" s="12">
        <v>18.02</v>
      </c>
    </row>
    <row r="12" spans="1:17" ht="24" customHeight="1">
      <c r="A12" s="15"/>
      <c r="B12" s="25"/>
      <c r="C12" s="16"/>
      <c r="D12" s="17"/>
      <c r="E12" s="17"/>
      <c r="F12" s="17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</row>
    <row r="13" spans="1:17" ht="24" customHeight="1">
      <c r="A13" s="15"/>
      <c r="B13" s="25"/>
      <c r="C13" s="16"/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</row>
    <row r="14" spans="1:17" ht="24" customHeight="1">
      <c r="A14" s="15"/>
      <c r="B14" s="25"/>
      <c r="C14" s="16"/>
      <c r="D14" s="17"/>
      <c r="E14" s="17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17" ht="24" customHeight="1">
      <c r="A15" s="15"/>
      <c r="B15" s="25"/>
      <c r="C15" s="16"/>
      <c r="D15" s="17"/>
      <c r="E15" s="17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6" spans="1:17" ht="24" customHeight="1">
      <c r="A16" s="15"/>
      <c r="B16" s="25"/>
      <c r="C16" s="16"/>
      <c r="D16" s="17"/>
      <c r="E16" s="17"/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</row>
    <row r="17" spans="1:17" ht="24" customHeight="1">
      <c r="A17" s="15"/>
      <c r="B17" s="25"/>
      <c r="C17" s="16"/>
      <c r="D17" s="17"/>
      <c r="E17" s="17"/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</row>
    <row r="18" spans="1:17" ht="24" customHeight="1">
      <c r="A18" s="15"/>
      <c r="B18" s="25"/>
      <c r="C18" s="16"/>
      <c r="D18" s="17"/>
      <c r="E18" s="17"/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</row>
    <row r="19" spans="1:17" ht="24" customHeight="1">
      <c r="A19" s="15"/>
      <c r="B19" s="25"/>
      <c r="C19" s="16"/>
      <c r="D19" s="17"/>
      <c r="E19" s="17"/>
      <c r="F19" s="17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</row>
    <row r="20" spans="1:17" ht="24" customHeight="1">
      <c r="A20" s="15"/>
      <c r="B20" s="25"/>
      <c r="C20" s="16"/>
      <c r="D20" s="17"/>
      <c r="E20" s="17"/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24" customHeight="1">
      <c r="A21" s="15"/>
      <c r="B21" s="25"/>
      <c r="C21" s="16"/>
      <c r="D21" s="17"/>
      <c r="E21" s="17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 ht="24" customHeight="1">
      <c r="A22" s="15"/>
      <c r="B22" s="25"/>
      <c r="C22" s="16"/>
      <c r="D22" s="17"/>
      <c r="E22" s="17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 ht="24" customHeight="1">
      <c r="A23" s="15"/>
      <c r="B23" s="25"/>
      <c r="C23" s="16"/>
      <c r="D23" s="17"/>
      <c r="E23" s="17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24" customHeight="1">
      <c r="A24" s="15"/>
      <c r="B24" s="25"/>
      <c r="C24" s="16"/>
      <c r="D24" s="17"/>
      <c r="E24" s="17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24" customHeight="1">
      <c r="A25" s="15"/>
      <c r="B25" s="25"/>
      <c r="C25" s="16"/>
      <c r="D25" s="17"/>
      <c r="E25" s="17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ht="24" customHeight="1">
      <c r="A26" s="15"/>
      <c r="B26" s="25"/>
      <c r="C26" s="16"/>
      <c r="D26" s="17"/>
      <c r="E26" s="17"/>
      <c r="F26" s="17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</sheetData>
  <mergeCells count="14">
    <mergeCell ref="A1:Q1"/>
    <mergeCell ref="H2:H3"/>
    <mergeCell ref="Q2:Q3"/>
    <mergeCell ref="O2:O3"/>
    <mergeCell ref="M2:M3"/>
    <mergeCell ref="L2:L3"/>
    <mergeCell ref="K2:K3"/>
    <mergeCell ref="I2:I3"/>
    <mergeCell ref="G2:G3"/>
    <mergeCell ref="J2:J3"/>
    <mergeCell ref="P2:P3"/>
    <mergeCell ref="E2:F2"/>
    <mergeCell ref="N2:N3"/>
    <mergeCell ref="C2:D2"/>
  </mergeCells>
  <phoneticPr fontId="4" type="noConversion"/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2017-06-27T03:18:32Z</dcterms:modified>
</cp:coreProperties>
</file>