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120" windowWidth="15360" windowHeight="7755" activeTab="1"/>
  </bookViews>
  <sheets>
    <sheet name="需求" sheetId="1" r:id="rId1"/>
    <sheet name="步骤" sheetId="2" r:id="rId2"/>
    <sheet name="一数据" sheetId="3" r:id="rId3"/>
    <sheet name="二数据" sheetId="4" r:id="rId4"/>
    <sheet name="三四数据" sheetId="5" r:id="rId5"/>
    <sheet name="五数据" sheetId="7" r:id="rId6"/>
    <sheet name="六数据" sheetId="8" r:id="rId7"/>
    <sheet name="七数据" sheetId="9" r:id="rId8"/>
  </sheets>
  <calcPr calcId="144525"/>
</workbook>
</file>

<file path=xl/calcChain.xml><?xml version="1.0" encoding="utf-8"?>
<calcChain xmlns="http://schemas.openxmlformats.org/spreadsheetml/2006/main">
  <c r="D10" i="5" l="1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9" i="5"/>
  <c r="B106" i="3" l="1"/>
  <c r="B100" i="3"/>
  <c r="B47" i="3"/>
  <c r="B53" i="3" s="1"/>
  <c r="E177" i="4"/>
  <c r="D177" i="4" s="1"/>
  <c r="E119" i="4"/>
  <c r="D119" i="4" s="1"/>
  <c r="D100" i="4"/>
  <c r="E100" i="4"/>
  <c r="E43" i="4"/>
  <c r="E23" i="4"/>
  <c r="D23" i="4" s="1"/>
  <c r="D43" i="4"/>
  <c r="E178" i="4" l="1"/>
  <c r="E120" i="4"/>
  <c r="B155" i="3"/>
  <c r="E179" i="4" l="1"/>
  <c r="D178" i="4"/>
  <c r="E121" i="4"/>
  <c r="D120" i="4"/>
  <c r="E8" i="4"/>
  <c r="D8" i="4" s="1"/>
  <c r="E162" i="4"/>
  <c r="E85" i="4"/>
  <c r="D179" i="4" l="1"/>
  <c r="E180" i="4"/>
  <c r="D121" i="4"/>
  <c r="E122" i="4"/>
  <c r="E86" i="4"/>
  <c r="D85" i="4"/>
  <c r="E163" i="4"/>
  <c r="D163" i="4" s="1"/>
  <c r="D162" i="4"/>
  <c r="E9" i="4"/>
  <c r="D9" i="4" s="1"/>
  <c r="E181" i="4" l="1"/>
  <c r="D180" i="4"/>
  <c r="E123" i="4"/>
  <c r="D122" i="4"/>
  <c r="E10" i="4"/>
  <c r="D10" i="4" s="1"/>
  <c r="E164" i="4"/>
  <c r="D164" i="4" s="1"/>
  <c r="E87" i="4"/>
  <c r="D86" i="4"/>
  <c r="E11" i="4"/>
  <c r="D11" i="4" s="1"/>
  <c r="D181" i="4" l="1"/>
  <c r="E182" i="4"/>
  <c r="D123" i="4"/>
  <c r="E124" i="4"/>
  <c r="E165" i="4"/>
  <c r="D165" i="4" s="1"/>
  <c r="E88" i="4"/>
  <c r="D87" i="4"/>
  <c r="E12" i="4"/>
  <c r="D12" i="4" s="1"/>
  <c r="E183" i="4" l="1"/>
  <c r="D182" i="4"/>
  <c r="E166" i="4"/>
  <c r="D166" i="4" s="1"/>
  <c r="E125" i="4"/>
  <c r="D124" i="4"/>
  <c r="E89" i="4"/>
  <c r="D88" i="4"/>
  <c r="E167" i="4"/>
  <c r="D167" i="4" s="1"/>
  <c r="E13" i="4"/>
  <c r="D13" i="4" s="1"/>
  <c r="D183" i="4" l="1"/>
  <c r="E184" i="4"/>
  <c r="D125" i="4"/>
  <c r="E126" i="4"/>
  <c r="E90" i="4"/>
  <c r="D89" i="4"/>
  <c r="E168" i="4"/>
  <c r="D168" i="4" s="1"/>
  <c r="E14" i="4"/>
  <c r="D14" i="4" s="1"/>
  <c r="E185" i="4" l="1"/>
  <c r="D184" i="4"/>
  <c r="E127" i="4"/>
  <c r="D126" i="4"/>
  <c r="E91" i="4"/>
  <c r="D90" i="4"/>
  <c r="E169" i="4"/>
  <c r="D169" i="4" s="1"/>
  <c r="E15" i="4"/>
  <c r="D15" i="4" s="1"/>
  <c r="D185" i="4" l="1"/>
  <c r="E186" i="4"/>
  <c r="D127" i="4"/>
  <c r="E128" i="4"/>
  <c r="E92" i="4"/>
  <c r="D91" i="4"/>
  <c r="E170" i="4"/>
  <c r="D170" i="4" s="1"/>
  <c r="E16" i="4"/>
  <c r="D16" i="4" s="1"/>
  <c r="D186" i="4" l="1"/>
  <c r="E187" i="4"/>
  <c r="D128" i="4"/>
  <c r="E129" i="4"/>
  <c r="E93" i="4"/>
  <c r="D92" i="4"/>
  <c r="E171" i="4"/>
  <c r="D171" i="4" s="1"/>
  <c r="E17" i="4"/>
  <c r="D17" i="4" s="1"/>
  <c r="D187" i="4" l="1"/>
  <c r="E188" i="4"/>
  <c r="D129" i="4"/>
  <c r="E130" i="4"/>
  <c r="E94" i="4"/>
  <c r="D93" i="4"/>
  <c r="E172" i="4"/>
  <c r="D172" i="4" s="1"/>
  <c r="E18" i="4"/>
  <c r="D18" i="4" s="1"/>
  <c r="E189" i="4" l="1"/>
  <c r="D188" i="4"/>
  <c r="E131" i="4"/>
  <c r="D130" i="4"/>
  <c r="E95" i="4"/>
  <c r="D94" i="4"/>
  <c r="E173" i="4"/>
  <c r="D173" i="4" s="1"/>
  <c r="E19" i="4"/>
  <c r="D19" i="4" s="1"/>
  <c r="D189" i="4" l="1"/>
  <c r="E190" i="4"/>
  <c r="D131" i="4"/>
  <c r="E132" i="4"/>
  <c r="E96" i="4"/>
  <c r="D95" i="4"/>
  <c r="E174" i="4"/>
  <c r="D174" i="4" s="1"/>
  <c r="E20" i="4"/>
  <c r="D20" i="4" s="1"/>
  <c r="D190" i="4" l="1"/>
  <c r="E191" i="4"/>
  <c r="E133" i="4"/>
  <c r="D132" i="4"/>
  <c r="E97" i="4"/>
  <c r="D96" i="4"/>
  <c r="E175" i="4"/>
  <c r="D175" i="4" s="1"/>
  <c r="E21" i="4"/>
  <c r="D21" i="4" s="1"/>
  <c r="D191" i="4" l="1"/>
  <c r="E192" i="4"/>
  <c r="D133" i="4"/>
  <c r="E134" i="4"/>
  <c r="E98" i="4"/>
  <c r="D97" i="4"/>
  <c r="E176" i="4"/>
  <c r="D176" i="4" s="1"/>
  <c r="E22" i="4"/>
  <c r="D22" i="4" s="1"/>
  <c r="E193" i="4" l="1"/>
  <c r="D192" i="4"/>
  <c r="E135" i="4"/>
  <c r="D134" i="4"/>
  <c r="E99" i="4"/>
  <c r="D98" i="4"/>
  <c r="D193" i="4" l="1"/>
  <c r="E194" i="4"/>
  <c r="D135" i="4"/>
  <c r="E136" i="4"/>
  <c r="D99" i="4"/>
  <c r="D194" i="4" l="1"/>
  <c r="E195" i="4"/>
  <c r="E137" i="4"/>
  <c r="D136" i="4"/>
  <c r="D195" i="4" l="1"/>
  <c r="E196" i="4"/>
  <c r="D137" i="4"/>
  <c r="E138" i="4"/>
  <c r="E24" i="4"/>
  <c r="D24" i="4" s="1"/>
  <c r="E197" i="4" l="1"/>
  <c r="D196" i="4"/>
  <c r="E139" i="4"/>
  <c r="D138" i="4"/>
  <c r="E101" i="4"/>
  <c r="E25" i="4"/>
  <c r="D25" i="4" s="1"/>
  <c r="D197" i="4" l="1"/>
  <c r="E198" i="4"/>
  <c r="D139" i="4"/>
  <c r="E140" i="4"/>
  <c r="E102" i="4"/>
  <c r="D101" i="4"/>
  <c r="E26" i="4"/>
  <c r="D26" i="4" s="1"/>
  <c r="D198" i="4" l="1"/>
  <c r="E199" i="4"/>
  <c r="E141" i="4"/>
  <c r="D140" i="4"/>
  <c r="E103" i="4"/>
  <c r="D102" i="4"/>
  <c r="E27" i="4"/>
  <c r="D27" i="4" s="1"/>
  <c r="D199" i="4" l="1"/>
  <c r="E200" i="4"/>
  <c r="D141" i="4"/>
  <c r="E142" i="4"/>
  <c r="E104" i="4"/>
  <c r="D103" i="4"/>
  <c r="E28" i="4"/>
  <c r="D28" i="4" s="1"/>
  <c r="E201" i="4" l="1"/>
  <c r="D200" i="4"/>
  <c r="E143" i="4"/>
  <c r="D142" i="4"/>
  <c r="E105" i="4"/>
  <c r="D104" i="4"/>
  <c r="E29" i="4"/>
  <c r="D29" i="4" s="1"/>
  <c r="D201" i="4" l="1"/>
  <c r="E202" i="4"/>
  <c r="D143" i="4"/>
  <c r="E144" i="4"/>
  <c r="E106" i="4"/>
  <c r="D105" i="4"/>
  <c r="E30" i="4"/>
  <c r="D30" i="4" s="1"/>
  <c r="D202" i="4" l="1"/>
  <c r="E203" i="4"/>
  <c r="E145" i="4"/>
  <c r="D144" i="4"/>
  <c r="E107" i="4"/>
  <c r="D106" i="4"/>
  <c r="E31" i="4"/>
  <c r="D31" i="4" s="1"/>
  <c r="D203" i="4" l="1"/>
  <c r="E204" i="4"/>
  <c r="D145" i="4"/>
  <c r="E146" i="4"/>
  <c r="E108" i="4"/>
  <c r="D107" i="4"/>
  <c r="E32" i="4"/>
  <c r="D32" i="4" s="1"/>
  <c r="E205" i="4" l="1"/>
  <c r="D204" i="4"/>
  <c r="E147" i="4"/>
  <c r="D146" i="4"/>
  <c r="E109" i="4"/>
  <c r="D108" i="4"/>
  <c r="E33" i="4"/>
  <c r="D33" i="4" s="1"/>
  <c r="D205" i="4" l="1"/>
  <c r="E206" i="4"/>
  <c r="D147" i="4"/>
  <c r="E148" i="4"/>
  <c r="E110" i="4"/>
  <c r="D109" i="4"/>
  <c r="E34" i="4"/>
  <c r="D34" i="4" s="1"/>
  <c r="D206" i="4" l="1"/>
  <c r="E207" i="4"/>
  <c r="E149" i="4"/>
  <c r="D148" i="4"/>
  <c r="E111" i="4"/>
  <c r="D110" i="4"/>
  <c r="E35" i="4"/>
  <c r="D35" i="4" s="1"/>
  <c r="D207" i="4" l="1"/>
  <c r="E208" i="4"/>
  <c r="D149" i="4"/>
  <c r="E150" i="4"/>
  <c r="E112" i="4"/>
  <c r="D111" i="4"/>
  <c r="E36" i="4"/>
  <c r="D36" i="4" s="1"/>
  <c r="E209" i="4" l="1"/>
  <c r="D208" i="4"/>
  <c r="E151" i="4"/>
  <c r="D150" i="4"/>
  <c r="E113" i="4"/>
  <c r="D112" i="4"/>
  <c r="E37" i="4"/>
  <c r="D37" i="4" s="1"/>
  <c r="D209" i="4" l="1"/>
  <c r="E210" i="4"/>
  <c r="E152" i="4"/>
  <c r="D151" i="4"/>
  <c r="E114" i="4"/>
  <c r="D113" i="4"/>
  <c r="E38" i="4"/>
  <c r="D38" i="4" s="1"/>
  <c r="D210" i="4" l="1"/>
  <c r="E211" i="4"/>
  <c r="E153" i="4"/>
  <c r="D152" i="4"/>
  <c r="E115" i="4"/>
  <c r="D114" i="4"/>
  <c r="E39" i="4"/>
  <c r="D39" i="4" s="1"/>
  <c r="E212" i="4" l="1"/>
  <c r="D211" i="4"/>
  <c r="D153" i="4"/>
  <c r="E154" i="4"/>
  <c r="D154" i="4" s="1"/>
  <c r="E116" i="4"/>
  <c r="D115" i="4"/>
  <c r="E40" i="4"/>
  <c r="D40" i="4" s="1"/>
  <c r="E213" i="4" l="1"/>
  <c r="D212" i="4"/>
  <c r="E117" i="4"/>
  <c r="D116" i="4"/>
  <c r="E41" i="4"/>
  <c r="D41" i="4" s="1"/>
  <c r="D213" i="4" l="1"/>
  <c r="E214" i="4"/>
  <c r="E118" i="4"/>
  <c r="D117" i="4"/>
  <c r="E42" i="4"/>
  <c r="D42" i="4" s="1"/>
  <c r="D214" i="4" l="1"/>
  <c r="E215" i="4"/>
  <c r="D118" i="4"/>
  <c r="D215" i="4" l="1"/>
  <c r="E216" i="4"/>
  <c r="E44" i="4"/>
  <c r="D44" i="4" s="1"/>
  <c r="E217" i="4" l="1"/>
  <c r="D216" i="4"/>
  <c r="E45" i="4"/>
  <c r="D45" i="4" s="1"/>
  <c r="E218" i="4" l="1"/>
  <c r="D217" i="4"/>
  <c r="E46" i="4"/>
  <c r="D46" i="4" s="1"/>
  <c r="D218" i="4" l="1"/>
  <c r="E219" i="4"/>
  <c r="E47" i="4"/>
  <c r="D47" i="4" s="1"/>
  <c r="D219" i="4" l="1"/>
  <c r="E220" i="4"/>
  <c r="E48" i="4"/>
  <c r="D48" i="4" s="1"/>
  <c r="E221" i="4" l="1"/>
  <c r="D220" i="4"/>
  <c r="E49" i="4"/>
  <c r="D49" i="4" s="1"/>
  <c r="E222" i="4" l="1"/>
  <c r="D221" i="4"/>
  <c r="E50" i="4"/>
  <c r="D50" i="4" s="1"/>
  <c r="D222" i="4" l="1"/>
  <c r="E223" i="4"/>
  <c r="E51" i="4"/>
  <c r="D51" i="4" s="1"/>
  <c r="D223" i="4" l="1"/>
  <c r="E224" i="4"/>
  <c r="E52" i="4"/>
  <c r="D52" i="4" s="1"/>
  <c r="E225" i="4" l="1"/>
  <c r="D224" i="4"/>
  <c r="E53" i="4"/>
  <c r="D53" i="4" s="1"/>
  <c r="E226" i="4" l="1"/>
  <c r="D225" i="4"/>
  <c r="E54" i="4"/>
  <c r="D54" i="4" s="1"/>
  <c r="D226" i="4" l="1"/>
  <c r="E227" i="4"/>
  <c r="E55" i="4"/>
  <c r="D55" i="4" s="1"/>
  <c r="E228" i="4" l="1"/>
  <c r="D227" i="4"/>
  <c r="E56" i="4"/>
  <c r="D56" i="4" s="1"/>
  <c r="E229" i="4" l="1"/>
  <c r="D228" i="4"/>
  <c r="E57" i="4"/>
  <c r="D57" i="4" s="1"/>
  <c r="D229" i="4" l="1"/>
  <c r="E230" i="4"/>
  <c r="E58" i="4"/>
  <c r="D58" i="4" s="1"/>
  <c r="D230" i="4" l="1"/>
  <c r="E231" i="4"/>
  <c r="D231" i="4" s="1"/>
  <c r="E59" i="4"/>
  <c r="D59" i="4" s="1"/>
  <c r="E60" i="4" l="1"/>
  <c r="D60" i="4" s="1"/>
  <c r="E61" i="4" l="1"/>
  <c r="D61" i="4" s="1"/>
  <c r="E62" i="4" l="1"/>
  <c r="D62" i="4" s="1"/>
  <c r="E63" i="4" l="1"/>
  <c r="D63" i="4" s="1"/>
  <c r="E64" i="4" l="1"/>
  <c r="D64" i="4" s="1"/>
  <c r="E65" i="4" l="1"/>
  <c r="D65" i="4" s="1"/>
  <c r="E66" i="4" l="1"/>
  <c r="D66" i="4" s="1"/>
  <c r="E67" i="4" l="1"/>
  <c r="D67" i="4" s="1"/>
  <c r="E68" i="4" l="1"/>
  <c r="D68" i="4" s="1"/>
  <c r="E69" i="4" l="1"/>
  <c r="D69" i="4" s="1"/>
  <c r="E70" i="4" l="1"/>
  <c r="D70" i="4" s="1"/>
  <c r="E71" i="4" l="1"/>
  <c r="D71" i="4" s="1"/>
  <c r="E72" i="4" l="1"/>
  <c r="D72" i="4" s="1"/>
  <c r="E73" i="4" l="1"/>
  <c r="D73" i="4" s="1"/>
  <c r="E74" i="4" l="1"/>
  <c r="D74" i="4" s="1"/>
  <c r="E75" i="4" l="1"/>
  <c r="D75" i="4" s="1"/>
  <c r="E76" i="4" l="1"/>
  <c r="D76" i="4" s="1"/>
  <c r="E77" i="4" l="1"/>
  <c r="D77" i="4" s="1"/>
</calcChain>
</file>

<file path=xl/sharedStrings.xml><?xml version="1.0" encoding="utf-8"?>
<sst xmlns="http://schemas.openxmlformats.org/spreadsheetml/2006/main" count="725" uniqueCount="262">
  <si>
    <t>一、等级流失</t>
  </si>
  <si>
    <t>样本数据：28日注册登入的玩家</t>
  </si>
  <si>
    <t>要求：28日玩家在28日的等级分布，即每个等级有多少玩家停留</t>
  </si>
  <si>
    <t>要求：28日玩家在29日的等级分布，即每个等级有多少玩家停留</t>
  </si>
  <si>
    <t>要求：28日玩家在30日的等级分布，即每个等级有多少玩家停留</t>
  </si>
  <si>
    <t>表格样式</t>
  </si>
  <si>
    <t>LV1</t>
  </si>
  <si>
    <t>玩家数量</t>
  </si>
  <si>
    <t>LV2</t>
  </si>
  <si>
    <t>LV3</t>
  </si>
  <si>
    <t>LV4</t>
  </si>
  <si>
    <t>LV5</t>
  </si>
  <si>
    <t>LV6</t>
  </si>
  <si>
    <t>LV7</t>
  </si>
  <si>
    <t>LV8</t>
  </si>
  <si>
    <t>LV9</t>
  </si>
  <si>
    <t>二、新手引导流失</t>
  </si>
  <si>
    <t xml:space="preserve">要求：（1）28日玩家在28日的每步新手引导完成人数
</t>
  </si>
  <si>
    <t xml:space="preserve">要求：（1）28日玩家在29日的每步新手引导完成人数
</t>
  </si>
  <si>
    <t xml:space="preserve">要求：（1）28日玩家在30日的每步新手引导完成人数
</t>
  </si>
  <si>
    <t>（2）新手引导统计至强制新手引导结束</t>
  </si>
  <si>
    <t>表格样式：</t>
  </si>
  <si>
    <t>角色创建后对白</t>
  </si>
  <si>
    <t>主界面点冒险，开始第一关</t>
  </si>
  <si>
    <t>点击第一关ICON</t>
  </si>
  <si>
    <t>点击开始战斗按钮</t>
  </si>
  <si>
    <t>移动引导对白</t>
  </si>
  <si>
    <t>点击移动到指定位置，指定位置需要有对应的地面光效支持</t>
  </si>
  <si>
    <t>镜头移动</t>
  </si>
  <si>
    <t>点击攻击目标</t>
  </si>
  <si>
    <t>击杀后再次引导对白</t>
  </si>
  <si>
    <t>第二次移动</t>
  </si>
  <si>
    <t>三、付费数据</t>
  </si>
  <si>
    <t>样本数据：28，29,30日的付费玩家</t>
  </si>
  <si>
    <t>要求：（1）三日的所有付费玩家在首次付费时所处的等级统计</t>
  </si>
  <si>
    <t>四、二次付费数据</t>
  </si>
  <si>
    <t>要求：（1）三日的所有付费玩家在进行了第二次的付费时所处的等级统计</t>
  </si>
  <si>
    <t>五、付费额度的等级分布</t>
  </si>
  <si>
    <t>要求：（1）三日的所有付费玩家在每个等级上所充值的额度</t>
  </si>
  <si>
    <t>充值额度</t>
  </si>
  <si>
    <t>六、元宝产出和消耗情况</t>
  </si>
  <si>
    <t>元宝产出</t>
  </si>
  <si>
    <t>元宝消耗</t>
  </si>
  <si>
    <t>产出项目</t>
  </si>
  <si>
    <t>产出元宝数量</t>
  </si>
  <si>
    <t>消耗项目</t>
  </si>
  <si>
    <t>消耗量</t>
  </si>
  <si>
    <t>操作步骤</t>
    <phoneticPr fontId="1" type="noConversion"/>
  </si>
  <si>
    <t>找出28日注册的玩家</t>
    <phoneticPr fontId="1" type="noConversion"/>
  </si>
  <si>
    <t>insert into `logs_character_create_28` select * from logs_character_create where event_time &lt; '2016-01-29 00:00:00';</t>
    <phoneticPr fontId="1" type="noConversion"/>
  </si>
  <si>
    <t>copy logs_character_level_up表，并清空，重命名为logs_character_level_up_end，去掉自增</t>
    <phoneticPr fontId="1" type="noConversion"/>
  </si>
  <si>
    <t>查每个等级，有多少个角色</t>
    <phoneticPr fontId="1" type="noConversion"/>
  </si>
  <si>
    <t>等级</t>
    <phoneticPr fontId="1" type="noConversion"/>
  </si>
  <si>
    <t>玩家数量</t>
    <phoneticPr fontId="1" type="noConversion"/>
  </si>
  <si>
    <r>
      <t>&gt;</t>
    </r>
    <r>
      <rPr>
        <sz val="11"/>
        <color theme="1"/>
        <rFont val="宋体"/>
        <family val="3"/>
        <charset val="134"/>
        <scheme val="minor"/>
      </rPr>
      <t>40</t>
    </r>
    <phoneticPr fontId="1" type="noConversion"/>
  </si>
  <si>
    <t xml:space="preserve">insert into `logs_character_level_up_end` select * from (select * from logs_character_level_up where </t>
    <phoneticPr fontId="1" type="noConversion"/>
  </si>
  <si>
    <t>copy logs_character_level_up表，并清空，重命名为logs_character_level_up_28creat，去掉自增</t>
    <phoneticPr fontId="1" type="noConversion"/>
  </si>
  <si>
    <r>
      <t>建立2</t>
    </r>
    <r>
      <rPr>
        <sz val="11"/>
        <color theme="1"/>
        <rFont val="宋体"/>
        <family val="3"/>
        <charset val="134"/>
        <scheme val="minor"/>
      </rPr>
      <t>8日注册玩家表</t>
    </r>
    <phoneticPr fontId="1" type="noConversion"/>
  </si>
  <si>
    <t>找出28日玩家，在28日，最后一次升级的记录</t>
    <phoneticPr fontId="1" type="noConversion"/>
  </si>
  <si>
    <t>建立在28日，最后一次升级表</t>
    <phoneticPr fontId="1" type="noConversion"/>
  </si>
  <si>
    <t>建立只有28日创建的角色，升级表</t>
    <phoneticPr fontId="1" type="noConversion"/>
  </si>
  <si>
    <t>填充上表记录</t>
    <phoneticPr fontId="1" type="noConversion"/>
  </si>
  <si>
    <t>清空logs_character_level_up_end表</t>
    <phoneticPr fontId="1" type="noConversion"/>
  </si>
  <si>
    <t>找出28日玩家，在29日，最后一次升级的记录</t>
    <phoneticPr fontId="1" type="noConversion"/>
  </si>
  <si>
    <t>insert into `logs_character_level_up_end` select * from (select * from logs_character_level_up_28creat where</t>
  </si>
  <si>
    <t>&gt;46</t>
    <phoneticPr fontId="1" type="noConversion"/>
  </si>
  <si>
    <t>总和</t>
    <phoneticPr fontId="1" type="noConversion"/>
  </si>
  <si>
    <t>找出28日玩家，在30日，最后一次升级的记录</t>
    <phoneticPr fontId="1" type="noConversion"/>
  </si>
  <si>
    <r>
      <t>&gt;</t>
    </r>
    <r>
      <rPr>
        <sz val="11"/>
        <color theme="1"/>
        <rFont val="宋体"/>
        <family val="3"/>
        <charset val="134"/>
        <scheme val="minor"/>
      </rPr>
      <t>=</t>
    </r>
    <r>
      <rPr>
        <sz val="11"/>
        <color theme="1"/>
        <rFont val="宋体"/>
        <family val="3"/>
        <charset val="134"/>
        <scheme val="minor"/>
      </rPr>
      <t>50</t>
    </r>
    <phoneticPr fontId="1" type="noConversion"/>
  </si>
  <si>
    <t>建立只有28日创建的角色，新手引导表</t>
    <phoneticPr fontId="1" type="noConversion"/>
  </si>
  <si>
    <r>
      <t xml:space="preserve">copy </t>
    </r>
    <r>
      <rPr>
        <sz val="11"/>
        <color theme="1"/>
        <rFont val="宋体"/>
        <family val="3"/>
        <charset val="134"/>
        <scheme val="minor"/>
      </rPr>
      <t>logs_character_step</t>
    </r>
    <r>
      <rPr>
        <sz val="11"/>
        <color theme="1"/>
        <rFont val="宋体"/>
        <family val="3"/>
        <charset val="134"/>
        <scheme val="minor"/>
      </rPr>
      <t>表，并清空，重命名为</t>
    </r>
    <r>
      <rPr>
        <sz val="11"/>
        <color theme="1"/>
        <rFont val="宋体"/>
        <family val="3"/>
        <charset val="134"/>
        <scheme val="minor"/>
      </rPr>
      <t>logs_character_step_28user</t>
    </r>
    <r>
      <rPr>
        <sz val="11"/>
        <color theme="1"/>
        <rFont val="宋体"/>
        <family val="3"/>
        <charset val="134"/>
        <scheme val="minor"/>
      </rPr>
      <t>，去掉自增</t>
    </r>
    <phoneticPr fontId="1" type="noConversion"/>
  </si>
  <si>
    <t>INSERT INTO `logs_character_level_up_28creat` SELECT logs_character_level_up.* FROM logs_character_level_up LEFT JOIN</t>
    <phoneticPr fontId="1" type="noConversion"/>
  </si>
  <si>
    <t>logs_character_create_28 ON logs_character_level_up.character_id=logs_character_create_28.character_id WHERE</t>
    <phoneticPr fontId="1" type="noConversion"/>
  </si>
  <si>
    <t>logs_character_create_28.character_id IS not NULL;</t>
    <phoneticPr fontId="1" type="noConversion"/>
  </si>
  <si>
    <t>（2）新手引导统计至强制新手引导结束</t>
    <phoneticPr fontId="1" type="noConversion"/>
  </si>
  <si>
    <t>查至强制新手引导结束，每一步的数量</t>
    <phoneticPr fontId="1" type="noConversion"/>
  </si>
  <si>
    <t>填充上表记录，增加条件，时间只是28号</t>
    <phoneticPr fontId="1" type="noConversion"/>
  </si>
  <si>
    <t>引导id</t>
    <phoneticPr fontId="3" type="noConversion"/>
  </si>
  <si>
    <t>清空logs_character_step_28user表</t>
    <phoneticPr fontId="1" type="noConversion"/>
  </si>
  <si>
    <t>填充上表记录，增加条件，时间只是29号</t>
    <phoneticPr fontId="1" type="noConversion"/>
  </si>
  <si>
    <r>
      <t>2</t>
    </r>
    <r>
      <rPr>
        <sz val="11"/>
        <color theme="1"/>
        <rFont val="宋体"/>
        <family val="3"/>
        <charset val="134"/>
        <scheme val="minor"/>
      </rPr>
      <t>8日</t>
    </r>
    <r>
      <rPr>
        <sz val="11"/>
        <color theme="1"/>
        <rFont val="宋体"/>
        <family val="3"/>
        <charset val="134"/>
        <scheme val="minor"/>
      </rPr>
      <t>数量</t>
    </r>
    <phoneticPr fontId="3" type="noConversion"/>
  </si>
  <si>
    <r>
      <t>2</t>
    </r>
    <r>
      <rPr>
        <sz val="11"/>
        <color theme="1"/>
        <rFont val="宋体"/>
        <family val="3"/>
        <charset val="134"/>
        <scheme val="minor"/>
      </rPr>
      <t>9</t>
    </r>
    <r>
      <rPr>
        <sz val="11"/>
        <color theme="1"/>
        <rFont val="宋体"/>
        <family val="3"/>
        <charset val="134"/>
        <scheme val="minor"/>
      </rPr>
      <t>日数量</t>
    </r>
    <phoneticPr fontId="3" type="noConversion"/>
  </si>
  <si>
    <r>
      <t>30</t>
    </r>
    <r>
      <rPr>
        <sz val="11"/>
        <color theme="1"/>
        <rFont val="宋体"/>
        <family val="3"/>
        <charset val="134"/>
        <scheme val="minor"/>
      </rPr>
      <t>日数量</t>
    </r>
    <phoneticPr fontId="3" type="noConversion"/>
  </si>
  <si>
    <t>样本数据：28，29,30日的付费玩家</t>
    <phoneticPr fontId="1" type="noConversion"/>
  </si>
  <si>
    <t>建立充值表</t>
    <phoneticPr fontId="1" type="noConversion"/>
  </si>
  <si>
    <t>copy logs_user_cash_charge表，并清空，重命名为logs_user_cash_charge_copy，去掉自增</t>
    <phoneticPr fontId="1" type="noConversion"/>
  </si>
  <si>
    <t>28，29,30日的付费玩家，找出首充填上表</t>
    <phoneticPr fontId="1" type="noConversion"/>
  </si>
  <si>
    <t>要求：（1）三日的所有付费玩家在首次付费时所处的等级统计</t>
    <phoneticPr fontId="1" type="noConversion"/>
  </si>
  <si>
    <t>所处的等级统计</t>
  </si>
  <si>
    <t>等级</t>
    <phoneticPr fontId="3" type="noConversion"/>
  </si>
  <si>
    <t>清空logs_user_cash_charge_copy表</t>
    <phoneticPr fontId="1" type="noConversion"/>
  </si>
  <si>
    <t>28，29,30日的付费玩家，找出第二次充值填上表</t>
    <phoneticPr fontId="1" type="noConversion"/>
  </si>
  <si>
    <t>三、付费数据</t>
    <phoneticPr fontId="1" type="noConversion"/>
  </si>
  <si>
    <t>四、二次付费数据</t>
    <phoneticPr fontId="1" type="noConversion"/>
  </si>
  <si>
    <r>
      <t>删除3</t>
    </r>
    <r>
      <rPr>
        <sz val="11"/>
        <color theme="1"/>
        <rFont val="宋体"/>
        <family val="3"/>
        <charset val="134"/>
        <scheme val="minor"/>
      </rPr>
      <t>0日之后的记录</t>
    </r>
    <phoneticPr fontId="1" type="noConversion"/>
  </si>
  <si>
    <t>首充玩家数量</t>
    <phoneticPr fontId="3" type="noConversion"/>
  </si>
  <si>
    <t>DELETE from `logs_user_cash_charge_copy` where event_time &gt;= '2016-01-31 00:00:00';</t>
  </si>
  <si>
    <t>要求：（1）三日的所有付费玩家在进行了第二次的付费时所处的等级统计</t>
    <phoneticPr fontId="1" type="noConversion"/>
  </si>
  <si>
    <t>第2次玩家数量</t>
    <phoneticPr fontId="3" type="noConversion"/>
  </si>
  <si>
    <t>要求：（1）三日的所有付费玩家在每个等级上所充值的额度</t>
    <phoneticPr fontId="1" type="noConversion"/>
  </si>
  <si>
    <t>五、付费额度的等级分布</t>
    <phoneticPr fontId="1" type="noConversion"/>
  </si>
  <si>
    <r>
      <t>将3</t>
    </r>
    <r>
      <rPr>
        <sz val="11"/>
        <color theme="1"/>
        <rFont val="宋体"/>
        <family val="3"/>
        <charset val="134"/>
        <scheme val="minor"/>
      </rPr>
      <t>1日前的数据导入上表</t>
    </r>
    <phoneticPr fontId="1" type="noConversion"/>
  </si>
  <si>
    <t>insert into `logs_user_cash_charge_copy` select * from logs_user_cash_charge where event_time &lt; '2016-01-31 00:00:00';</t>
  </si>
  <si>
    <t>查每个等级上所充值的额度</t>
    <phoneticPr fontId="1" type="noConversion"/>
  </si>
  <si>
    <t>额度</t>
  </si>
  <si>
    <t>样本数据：28，29,30日的注册玩家</t>
    <phoneticPr fontId="1" type="noConversion"/>
  </si>
  <si>
    <t>要求：（1）28，29,30日的注册玩家在28.29.30号所获得元宝总数量以及来源</t>
    <phoneticPr fontId="1" type="noConversion"/>
  </si>
  <si>
    <t>（2）28，29,30日的注册玩家在28,29,30的元宝消耗总量以及消耗的项目和消耗的数量</t>
    <phoneticPr fontId="1" type="noConversion"/>
  </si>
  <si>
    <t>六、元宝产出和消耗情况</t>
    <phoneticPr fontId="1" type="noConversion"/>
  </si>
  <si>
    <t>copy logs_character_create表，并清空，重命名为logs_character_create_28，去掉自增</t>
    <phoneticPr fontId="1" type="noConversion"/>
  </si>
  <si>
    <t>直接查</t>
    <phoneticPr fontId="1" type="noConversion"/>
  </si>
  <si>
    <t>结束挑战奖励</t>
  </si>
  <si>
    <t>神装商店购买</t>
  </si>
  <si>
    <t>结束征服仙境</t>
  </si>
  <si>
    <t>领取探索奖励</t>
  </si>
  <si>
    <t>镇压暴乱</t>
  </si>
  <si>
    <t>开服基金领取</t>
  </si>
  <si>
    <t>礼品码兑换</t>
  </si>
  <si>
    <t>领取祭天奖励</t>
  </si>
  <si>
    <t>邮件一键领取</t>
  </si>
  <si>
    <t>领取日常任务奖励</t>
  </si>
  <si>
    <t>领取成就任务奖励</t>
  </si>
  <si>
    <t>领取积分宝箱奖励</t>
  </si>
  <si>
    <t>声望商店购买</t>
  </si>
  <si>
    <t>使用道具</t>
  </si>
  <si>
    <t>一键夺宝</t>
  </si>
  <si>
    <t>领取关卡宝箱奖励</t>
  </si>
  <si>
    <t>领取开服狂欢奖励</t>
  </si>
  <si>
    <t>世界聊天</t>
  </si>
  <si>
    <t>爬塔买东西</t>
  </si>
  <si>
    <t>重置关卡</t>
  </si>
  <si>
    <t>开服基金购买</t>
  </si>
  <si>
    <t>创建公会</t>
  </si>
  <si>
    <t>祭天操作</t>
  </si>
  <si>
    <t>公会商店非限时购买</t>
  </si>
  <si>
    <t>高级抽卡</t>
  </si>
  <si>
    <t>高级十连抽</t>
  </si>
  <si>
    <t>神秘商店刷新</t>
  </si>
  <si>
    <t>道具商店购买</t>
  </si>
  <si>
    <t>宠物重生</t>
  </si>
  <si>
    <t>法器重生</t>
  </si>
  <si>
    <t>VIP商店</t>
  </si>
  <si>
    <t>VIP每周福利</t>
  </si>
  <si>
    <t>半价抢购</t>
  </si>
  <si>
    <t>重置关卡通关次数</t>
  </si>
  <si>
    <t>内容</t>
    <phoneticPr fontId="3" type="noConversion"/>
  </si>
  <si>
    <t>第一关战斗胜利，点击确认，接抽卡</t>
  </si>
  <si>
    <t>战斗结束对白</t>
  </si>
  <si>
    <t>返回</t>
  </si>
  <si>
    <t>主页告诉玩家集市可以抽卡对白</t>
  </si>
  <si>
    <t>点击集市</t>
  </si>
  <si>
    <t>点击抽一次</t>
  </si>
  <si>
    <t>点击返回</t>
  </si>
  <si>
    <t>抽卡结束对话</t>
  </si>
  <si>
    <t>点击队伍</t>
  </si>
  <si>
    <t>点击第二个空栏位</t>
  </si>
  <si>
    <t>选择出战宠物</t>
  </si>
  <si>
    <t>开战前准备对话</t>
  </si>
  <si>
    <t>主界面点冒险，开始第二关</t>
  </si>
  <si>
    <t>点击第二关ICON</t>
  </si>
  <si>
    <t>战斗中集火提示文字对话</t>
  </si>
  <si>
    <t>点击集火目标</t>
  </si>
  <si>
    <t>第二关战斗胜利，点击确认，接升级</t>
  </si>
  <si>
    <t>购买公会BOSS挑战次</t>
  </si>
  <si>
    <t>选择第一个宠物</t>
  </si>
  <si>
    <t>点击升级</t>
  </si>
  <si>
    <t>点击添加宠物</t>
  </si>
  <si>
    <t>升级完成后对话</t>
  </si>
  <si>
    <t>第三关开战前准备对话</t>
  </si>
  <si>
    <t>主界面点冒险，开始第三关</t>
  </si>
  <si>
    <t>点击第三关ICON</t>
  </si>
  <si>
    <t>第三关战斗胜利，点击确认，接突破</t>
  </si>
  <si>
    <t>第三关结束可以去突破的对话</t>
  </si>
  <si>
    <t>第3关结束引导领取奖励突破</t>
  </si>
  <si>
    <t>领取3星奖励</t>
  </si>
  <si>
    <t>关闭</t>
  </si>
  <si>
    <t>点击突破</t>
  </si>
  <si>
    <t>点击完成突破</t>
  </si>
  <si>
    <t>关闭确认界面</t>
  </si>
  <si>
    <t>主界面点冒险接第四关</t>
  </si>
  <si>
    <t>点击第四关ICON</t>
  </si>
  <si>
    <t>点击开始战斗按钮</t>
    <phoneticPr fontId="3" type="noConversion"/>
  </si>
  <si>
    <t>第四关战斗胜利，点击确认，接开箱子</t>
  </si>
  <si>
    <t>引导任务领奖对白</t>
  </si>
  <si>
    <t>点击任务</t>
  </si>
  <si>
    <t>点击背包</t>
  </si>
  <si>
    <t>点击第3个道具</t>
  </si>
  <si>
    <t>点击使用</t>
  </si>
  <si>
    <t>使用宝箱后对白</t>
  </si>
  <si>
    <t>回到冒险的引导对话</t>
  </si>
  <si>
    <t>点击第5关ICON</t>
  </si>
  <si>
    <t>主界面点冒险</t>
  </si>
  <si>
    <t>充值1、2次数总数量</t>
    <phoneticPr fontId="3" type="noConversion"/>
  </si>
  <si>
    <t xml:space="preserve">要求：（1）28日玩家在29日的每步新手引导完成人数
</t>
    <phoneticPr fontId="3" type="noConversion"/>
  </si>
  <si>
    <t>insert into `logs_character_level_up_end` select * from (select * from logs_character_level_up_28creat where</t>
    <phoneticPr fontId="1" type="noConversion"/>
  </si>
  <si>
    <t>select after_level, count(*) from logs_character_level_up_end GROUP BY after_level;</t>
  </si>
  <si>
    <t>一、等级流失</t>
    <phoneticPr fontId="1" type="noConversion"/>
  </si>
  <si>
    <t>select step, count(*) from logs_character_step_28user GROUP BY step;</t>
    <phoneticPr fontId="1" type="noConversion"/>
  </si>
  <si>
    <t>点击领奖</t>
    <phoneticPr fontId="3" type="noConversion"/>
  </si>
  <si>
    <t>总数</t>
    <phoneticPr fontId="3" type="noConversion"/>
  </si>
  <si>
    <t>占总数的比例</t>
    <phoneticPr fontId="3" type="noConversion"/>
  </si>
  <si>
    <t>INSERT INTO `logs_character_step_28user` SELECT A.* FROM logs_character_step A LEFT JOIN logs_character_create_28 B ON</t>
  </si>
  <si>
    <t>A.character_id=B.character_id WHERE B.character_id IS not NULL and A.event_time &lt; '2016-01-29 00:00:00' GROUP BY A.character_id, A.step;</t>
    <phoneticPr fontId="1" type="noConversion"/>
  </si>
  <si>
    <t>直接执行语句</t>
    <phoneticPr fontId="1" type="noConversion"/>
  </si>
  <si>
    <t>SELECT A.step, count(DISTINCT(A.user_id)) from logs_character_step A INNER JOIN logs_character_create B on A.user_id = B.user_id WHERE</t>
  </si>
  <si>
    <t>A.event_time &lt; '2016-01-31 00:00:00' and B.event_time &lt; '2016-01-29 00:00:00' GROUP BY A.step;</t>
  </si>
  <si>
    <t>二、新手引导流失</t>
    <phoneticPr fontId="1" type="noConversion"/>
  </si>
  <si>
    <t>充值功能</t>
  </si>
  <si>
    <t>幸运卡牌</t>
  </si>
  <si>
    <t>月卡领取</t>
  </si>
  <si>
    <t>结束夺宝</t>
  </si>
  <si>
    <t>邮件领取</t>
  </si>
  <si>
    <t>产出</t>
    <phoneticPr fontId="3" type="noConversion"/>
  </si>
  <si>
    <t>消耗</t>
    <phoneticPr fontId="3" type="noConversion"/>
  </si>
  <si>
    <t>select add_or_reduce,change_reason,sum(change_amount) from logs_user_yuanbao_change where date(event_time)&lt;'2016-01-31 0:0:0' group by add_or_reduce,change_reason</t>
  </si>
  <si>
    <t>同上</t>
    <phoneticPr fontId="1" type="noConversion"/>
  </si>
  <si>
    <t>七，28日玩家次日留存等级分布</t>
  </si>
  <si>
    <t>样本数据：28日的注册玩家</t>
  </si>
  <si>
    <t>要求：（1）统计28日玩家的等级分布</t>
  </si>
  <si>
    <t>（2）28日的玩家在29日的每个等级再次登陆的人数分布情况</t>
  </si>
  <si>
    <t>表格样本</t>
  </si>
  <si>
    <t>等级</t>
  </si>
  <si>
    <t>28日玩家</t>
  </si>
  <si>
    <t>29日登陆人数</t>
  </si>
  <si>
    <t>人数</t>
  </si>
  <si>
    <t>LV10</t>
  </si>
  <si>
    <t>LV11</t>
  </si>
  <si>
    <t>LV12</t>
  </si>
  <si>
    <t>LV13</t>
  </si>
  <si>
    <t>LV14</t>
  </si>
  <si>
    <t>LV15</t>
  </si>
  <si>
    <t>LV16</t>
  </si>
  <si>
    <t>七，28日玩家次日留存等级分布</t>
    <phoneticPr fontId="1" type="noConversion"/>
  </si>
  <si>
    <t>样本数据：28日的注册玩家</t>
    <phoneticPr fontId="1" type="noConversion"/>
  </si>
  <si>
    <t>要求：（1）统计28日玩家的等级分布</t>
    <phoneticPr fontId="1" type="noConversion"/>
  </si>
  <si>
    <t>（2）28日的玩家在29日的每个等级再次登陆的人数分布情况</t>
    <phoneticPr fontId="1" type="noConversion"/>
  </si>
  <si>
    <t>select after_level, count(*) from logs_character_level_up_end GROUP BY after_level;</t>
    <phoneticPr fontId="1" type="noConversion"/>
  </si>
  <si>
    <t>28日玩家人数</t>
    <phoneticPr fontId="1" type="noConversion"/>
  </si>
  <si>
    <t>event_time &lt; '2016-01-29 00:00:00' order by event_time desc) as a group by a.character_id ;</t>
    <phoneticPr fontId="1" type="noConversion"/>
  </si>
  <si>
    <t>event_time &lt; '2016-01-30 00:00:00' order by event_time desc) as a group by a.character_id ;</t>
    <phoneticPr fontId="1" type="noConversion"/>
  </si>
  <si>
    <t>event_time &lt; '2016-01-31 00:00:00' order by event_time desc) as a group by a.character_id ;</t>
    <phoneticPr fontId="1" type="noConversion"/>
  </si>
  <si>
    <t>insert into `logs_character_level_up_end` select * from (select * from logs_character_level_up where event_time &lt; '2016-01-29 00:00:00' order by event_time desc) as a group by a.character_id ;</t>
  </si>
  <si>
    <t>查2级以后的登陆人数</t>
    <phoneticPr fontId="1" type="noConversion"/>
  </si>
  <si>
    <t>SELECT A.after_level, COUNT(DISTINCT(B.user_id)) FROM logs_character_level_up_end A LEFT JOIN logs_user_login B ON</t>
  </si>
  <si>
    <t>A.user_id=B.user_id WHERE A.user_id IS not NULL AND B.event_time&gt;'2016-01-29 0:0:0' AND B.event_time&lt;'2016-01-30 0:0:0' GROUP BY A.after_level;</t>
  </si>
  <si>
    <t>找出28日玩家，在28日，最后一次升级的记录</t>
    <phoneticPr fontId="1" type="noConversion"/>
  </si>
  <si>
    <t>INSERT INTO `logs_character_step_28user` SELECT A.* FROM logs_character_step A LEFT JOIN logs_character_create_28 B ON</t>
    <phoneticPr fontId="1" type="noConversion"/>
  </si>
  <si>
    <t>A.character_id=B.character_id WHERE B.character_id IS not NULL and A.event_time &lt; '2016-01-30 00:00:00' GROUP BY A.character_id, A.step;</t>
    <phoneticPr fontId="1" type="noConversion"/>
  </si>
  <si>
    <t>统计28日注册的玩家，没有升级到2级都是哪些账号</t>
    <phoneticPr fontId="1" type="noConversion"/>
  </si>
  <si>
    <t>填充上表</t>
    <phoneticPr fontId="1" type="noConversion"/>
  </si>
  <si>
    <t>copy logs_user_create表，并清空，重命名为logs_user_create_copy，去掉自增</t>
    <phoneticPr fontId="1" type="noConversion"/>
  </si>
  <si>
    <t>INSERT INTO `logs_user_create_copy` SELECT A.* FROM logs_user_create A WHERE CONCAT('1:', A.user_id) NOT IN</t>
  </si>
  <si>
    <t>(SELECT user_id FROM logs_character_level_up_end) and A.event_time &lt; '2016-01-29 00:00:00';</t>
  </si>
  <si>
    <t>查出这些账号，在29号登陆的人数</t>
    <phoneticPr fontId="1" type="noConversion"/>
  </si>
  <si>
    <t xml:space="preserve">SELECT COUNT(DISTINCT(CONCAT('1:', A.user_id))) FROM logs_user_create_copy A LEFT JOIN logs_user_login B ON </t>
  </si>
  <si>
    <t>CONCAT('1:', A.user_id)=B.user_id WHERE B.user_id is NOT NULL and B.event_time &gt;= '2016-01-29 00:00:00' AND B.event_time &lt; '2016-01-30 00:00:00';</t>
  </si>
  <si>
    <t>insert into `logs_user_cash_charge_copy` select * from (select * from logs_user_cash_charge where</t>
    <phoneticPr fontId="1" type="noConversion"/>
  </si>
  <si>
    <t>event_time &lt; '2016-01-31 00:00:00' order by log_id asc) as a group by a.character_id ;</t>
    <phoneticPr fontId="1" type="noConversion"/>
  </si>
  <si>
    <t>select level, count(*) from logs_user_cash_charge_copy GROUP BY level;</t>
    <phoneticPr fontId="1" type="noConversion"/>
  </si>
  <si>
    <t>select level, sum(cash_amount) from logs_user_cash_charge GROUP BY level;</t>
  </si>
  <si>
    <t>insert into `logs_user_cash_charge_copy` SELECT a.* FROM logs_user_cash_charge a WHERE (SELECT COUNT(*) FROM logs_user_cash_charge WHERE</t>
  </si>
  <si>
    <t>character_id = a.character_id AND event_time &lt; a.event_time ) &lt;2 ORDER BY a.character_id, a.event_time LIMIT 0 , 1000;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</si>
</sst>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0" borderId="0" xfId="0" applyFont="1" applyFill="1" applyBorder="1" applyAlignment="1">
      <alignment vertical="center"/>
    </xf>
    <xf numFmtId="0" fontId="0" fillId="0" borderId="2" xfId="0" applyBorder="1">
      <alignment vertical="center"/>
    </xf>
    <xf numFmtId="0" fontId="2" fillId="0" borderId="0" xfId="0" applyFont="1">
      <alignment vertical="center"/>
    </xf>
    <xf numFmtId="0" fontId="2" fillId="0" borderId="2" xfId="0" applyFont="1" applyBorder="1">
      <alignment vertical="center"/>
    </xf>
    <xf numFmtId="0" fontId="0" fillId="3" borderId="2" xfId="0" applyFill="1" applyBorder="1">
      <alignment vertical="center"/>
    </xf>
    <xf numFmtId="0" fontId="2" fillId="3" borderId="2" xfId="0" applyFont="1" applyFill="1" applyBorder="1">
      <alignment vertical="center"/>
    </xf>
    <xf numFmtId="0" fontId="0" fillId="2" borderId="1" xfId="0" applyFill="1" applyBorder="1">
      <alignment vertical="center"/>
    </xf>
    <xf numFmtId="0" fontId="2" fillId="2" borderId="1" xfId="0" applyFont="1" applyFill="1" applyBorder="1">
      <alignment vertical="center"/>
    </xf>
    <xf numFmtId="0" fontId="2" fillId="3" borderId="0" xfId="0" applyFont="1" applyFill="1" applyBorder="1">
      <alignment vertical="center"/>
    </xf>
    <xf numFmtId="0" fontId="0" fillId="3" borderId="0" xfId="0" applyFill="1" applyBorder="1">
      <alignment vertical="center"/>
    </xf>
    <xf numFmtId="0" fontId="0" fillId="4" borderId="0" xfId="0" applyFill="1">
      <alignment vertical="center"/>
    </xf>
    <xf numFmtId="0" fontId="2" fillId="4" borderId="0" xfId="0" applyFont="1" applyFill="1">
      <alignment vertical="center"/>
    </xf>
    <xf numFmtId="0" fontId="0" fillId="0" borderId="0" xfId="0" applyAlignment="1">
      <alignment vertical="center" wrapText="1"/>
    </xf>
    <xf numFmtId="0" fontId="0" fillId="0" borderId="0" xfId="0">
      <alignment vertical="center"/>
    </xf>
    <xf numFmtId="0" fontId="2" fillId="4" borderId="0" xfId="0" applyFont="1" applyFill="1">
      <alignment vertical="center"/>
    </xf>
    <xf numFmtId="0" fontId="4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9"/>
  <sheetViews>
    <sheetView topLeftCell="A79" workbookViewId="0">
      <selection activeCell="B41" sqref="B41"/>
    </sheetView>
  </sheetViews>
  <sheetFormatPr defaultColWidth="9" defaultRowHeight="13.5" x14ac:dyDescent="0.15"/>
  <cols>
    <col min="1" max="1" width="31.5" customWidth="1"/>
    <col min="2" max="2" width="22.5" customWidth="1"/>
    <col min="8" max="8" width="21.875" customWidth="1"/>
  </cols>
  <sheetData>
    <row r="1" spans="1:16" x14ac:dyDescent="0.15">
      <c r="A1" t="s">
        <v>196</v>
      </c>
    </row>
    <row r="2" spans="1:16" x14ac:dyDescent="0.15">
      <c r="A2" t="s">
        <v>1</v>
      </c>
      <c r="H2" t="s">
        <v>1</v>
      </c>
      <c r="O2" t="s">
        <v>1</v>
      </c>
    </row>
    <row r="3" spans="1:16" x14ac:dyDescent="0.15">
      <c r="A3" t="s">
        <v>2</v>
      </c>
      <c r="H3" t="s">
        <v>3</v>
      </c>
      <c r="O3" t="s">
        <v>4</v>
      </c>
    </row>
    <row r="4" spans="1:16" x14ac:dyDescent="0.15">
      <c r="A4" t="s">
        <v>5</v>
      </c>
      <c r="H4" t="s">
        <v>5</v>
      </c>
      <c r="O4" t="s">
        <v>5</v>
      </c>
    </row>
    <row r="5" spans="1:16" x14ac:dyDescent="0.15">
      <c r="A5" t="s">
        <v>6</v>
      </c>
      <c r="B5" t="s">
        <v>7</v>
      </c>
      <c r="H5" t="s">
        <v>6</v>
      </c>
      <c r="I5" t="s">
        <v>7</v>
      </c>
      <c r="O5" t="s">
        <v>6</v>
      </c>
      <c r="P5" t="s">
        <v>7</v>
      </c>
    </row>
    <row r="6" spans="1:16" x14ac:dyDescent="0.15">
      <c r="A6" t="s">
        <v>8</v>
      </c>
      <c r="B6" t="s">
        <v>7</v>
      </c>
      <c r="H6" t="s">
        <v>8</v>
      </c>
      <c r="I6" t="s">
        <v>7</v>
      </c>
      <c r="O6" t="s">
        <v>8</v>
      </c>
      <c r="P6" t="s">
        <v>7</v>
      </c>
    </row>
    <row r="7" spans="1:16" x14ac:dyDescent="0.15">
      <c r="A7" t="s">
        <v>9</v>
      </c>
      <c r="B7" t="s">
        <v>7</v>
      </c>
      <c r="H7" t="s">
        <v>9</v>
      </c>
      <c r="I7" t="s">
        <v>7</v>
      </c>
      <c r="O7" t="s">
        <v>9</v>
      </c>
      <c r="P7" t="s">
        <v>7</v>
      </c>
    </row>
    <row r="8" spans="1:16" x14ac:dyDescent="0.15">
      <c r="A8" t="s">
        <v>10</v>
      </c>
      <c r="B8" t="s">
        <v>7</v>
      </c>
      <c r="H8" t="s">
        <v>10</v>
      </c>
      <c r="I8" t="s">
        <v>7</v>
      </c>
      <c r="O8" t="s">
        <v>10</v>
      </c>
      <c r="P8" t="s">
        <v>7</v>
      </c>
    </row>
    <row r="9" spans="1:16" x14ac:dyDescent="0.15">
      <c r="A9" t="s">
        <v>11</v>
      </c>
      <c r="B9" t="s">
        <v>7</v>
      </c>
      <c r="H9" t="s">
        <v>11</v>
      </c>
      <c r="I9" t="s">
        <v>7</v>
      </c>
      <c r="O9" t="s">
        <v>11</v>
      </c>
      <c r="P9" t="s">
        <v>7</v>
      </c>
    </row>
    <row r="10" spans="1:16" x14ac:dyDescent="0.15">
      <c r="A10" t="s">
        <v>12</v>
      </c>
      <c r="B10" t="s">
        <v>7</v>
      </c>
      <c r="H10" t="s">
        <v>12</v>
      </c>
      <c r="I10" t="s">
        <v>7</v>
      </c>
      <c r="O10" t="s">
        <v>12</v>
      </c>
      <c r="P10" t="s">
        <v>7</v>
      </c>
    </row>
    <row r="11" spans="1:16" x14ac:dyDescent="0.15">
      <c r="A11" t="s">
        <v>13</v>
      </c>
      <c r="B11" t="s">
        <v>7</v>
      </c>
      <c r="H11" t="s">
        <v>13</v>
      </c>
      <c r="I11" t="s">
        <v>7</v>
      </c>
      <c r="O11" t="s">
        <v>13</v>
      </c>
      <c r="P11" t="s">
        <v>7</v>
      </c>
    </row>
    <row r="12" spans="1:16" x14ac:dyDescent="0.15">
      <c r="A12" t="s">
        <v>14</v>
      </c>
      <c r="B12" t="s">
        <v>7</v>
      </c>
      <c r="H12" t="s">
        <v>14</v>
      </c>
      <c r="I12" t="s">
        <v>7</v>
      </c>
      <c r="O12" t="s">
        <v>14</v>
      </c>
      <c r="P12" t="s">
        <v>7</v>
      </c>
    </row>
    <row r="13" spans="1:16" x14ac:dyDescent="0.15">
      <c r="A13" t="s">
        <v>15</v>
      </c>
      <c r="B13" t="s">
        <v>7</v>
      </c>
      <c r="H13" t="s">
        <v>15</v>
      </c>
      <c r="I13" t="s">
        <v>7</v>
      </c>
      <c r="O13" t="s">
        <v>15</v>
      </c>
      <c r="P13" t="s">
        <v>7</v>
      </c>
    </row>
    <row r="15" spans="1:16" x14ac:dyDescent="0.15">
      <c r="A15" t="s">
        <v>206</v>
      </c>
    </row>
    <row r="16" spans="1:16" x14ac:dyDescent="0.15">
      <c r="A16" t="s">
        <v>1</v>
      </c>
      <c r="H16" t="s">
        <v>1</v>
      </c>
      <c r="O16" t="s">
        <v>1</v>
      </c>
    </row>
    <row r="17" spans="1:16" x14ac:dyDescent="0.15">
      <c r="A17" s="1" t="s">
        <v>17</v>
      </c>
      <c r="H17" s="1" t="s">
        <v>18</v>
      </c>
      <c r="O17" s="1" t="s">
        <v>19</v>
      </c>
    </row>
    <row r="18" spans="1:16" x14ac:dyDescent="0.15">
      <c r="A18" t="s">
        <v>20</v>
      </c>
      <c r="H18" t="s">
        <v>20</v>
      </c>
      <c r="O18" t="s">
        <v>20</v>
      </c>
    </row>
    <row r="19" spans="1:16" x14ac:dyDescent="0.15">
      <c r="A19" t="s">
        <v>21</v>
      </c>
      <c r="H19" t="s">
        <v>21</v>
      </c>
      <c r="O19" t="s">
        <v>21</v>
      </c>
    </row>
    <row r="20" spans="1:16" x14ac:dyDescent="0.15">
      <c r="A20" s="2" t="s">
        <v>22</v>
      </c>
      <c r="B20" s="2">
        <v>2175</v>
      </c>
      <c r="H20" s="2" t="s">
        <v>22</v>
      </c>
      <c r="I20" s="2">
        <v>2175</v>
      </c>
      <c r="O20" s="2" t="s">
        <v>22</v>
      </c>
      <c r="P20" s="2">
        <v>2175</v>
      </c>
    </row>
    <row r="21" spans="1:16" x14ac:dyDescent="0.15">
      <c r="A21" s="2" t="s">
        <v>23</v>
      </c>
      <c r="B21" s="2">
        <v>2149</v>
      </c>
      <c r="H21" s="2" t="s">
        <v>23</v>
      </c>
      <c r="I21" s="2">
        <v>2149</v>
      </c>
      <c r="O21" s="2" t="s">
        <v>23</v>
      </c>
      <c r="P21" s="2">
        <v>2149</v>
      </c>
    </row>
    <row r="22" spans="1:16" x14ac:dyDescent="0.15">
      <c r="A22" s="2" t="s">
        <v>24</v>
      </c>
      <c r="B22" s="2">
        <v>2111</v>
      </c>
      <c r="H22" s="2" t="s">
        <v>24</v>
      </c>
      <c r="I22" s="2">
        <v>2111</v>
      </c>
      <c r="O22" s="2" t="s">
        <v>24</v>
      </c>
      <c r="P22" s="2">
        <v>2111</v>
      </c>
    </row>
    <row r="23" spans="1:16" x14ac:dyDescent="0.15">
      <c r="A23" s="2" t="s">
        <v>25</v>
      </c>
      <c r="B23" s="2">
        <v>2085</v>
      </c>
      <c r="H23" s="2" t="s">
        <v>25</v>
      </c>
      <c r="I23" s="2">
        <v>2085</v>
      </c>
      <c r="O23" s="2" t="s">
        <v>25</v>
      </c>
      <c r="P23" s="2">
        <v>2085</v>
      </c>
    </row>
    <row r="24" spans="1:16" x14ac:dyDescent="0.15">
      <c r="A24" s="2" t="s">
        <v>26</v>
      </c>
      <c r="B24" s="2">
        <v>2024</v>
      </c>
      <c r="H24" s="2" t="s">
        <v>26</v>
      </c>
      <c r="I24" s="2">
        <v>2024</v>
      </c>
      <c r="O24" s="2" t="s">
        <v>26</v>
      </c>
      <c r="P24" s="2">
        <v>2024</v>
      </c>
    </row>
    <row r="25" spans="1:16" x14ac:dyDescent="0.15">
      <c r="A25" s="2" t="s">
        <v>27</v>
      </c>
      <c r="B25" s="2">
        <v>2023</v>
      </c>
      <c r="H25" s="2" t="s">
        <v>27</v>
      </c>
      <c r="I25" s="2">
        <v>2023</v>
      </c>
      <c r="O25" s="2" t="s">
        <v>27</v>
      </c>
      <c r="P25" s="2">
        <v>2023</v>
      </c>
    </row>
    <row r="26" spans="1:16" x14ac:dyDescent="0.15">
      <c r="A26" s="2" t="s">
        <v>28</v>
      </c>
      <c r="B26" s="2">
        <v>2013</v>
      </c>
      <c r="H26" s="2" t="s">
        <v>28</v>
      </c>
      <c r="I26" s="2">
        <v>2013</v>
      </c>
      <c r="O26" s="2" t="s">
        <v>28</v>
      </c>
      <c r="P26" s="2">
        <v>2013</v>
      </c>
    </row>
    <row r="27" spans="1:16" x14ac:dyDescent="0.15">
      <c r="A27" s="2" t="s">
        <v>29</v>
      </c>
      <c r="B27" s="2">
        <v>2009</v>
      </c>
      <c r="H27" s="2" t="s">
        <v>29</v>
      </c>
      <c r="I27" s="2">
        <v>2009</v>
      </c>
      <c r="O27" s="2" t="s">
        <v>29</v>
      </c>
      <c r="P27" s="2">
        <v>2009</v>
      </c>
    </row>
    <row r="28" spans="1:16" x14ac:dyDescent="0.15">
      <c r="A28" s="2" t="s">
        <v>30</v>
      </c>
      <c r="B28" s="2">
        <v>2008</v>
      </c>
      <c r="H28" s="2" t="s">
        <v>30</v>
      </c>
      <c r="I28" s="2">
        <v>2008</v>
      </c>
      <c r="O28" s="2" t="s">
        <v>30</v>
      </c>
      <c r="P28" s="2">
        <v>2008</v>
      </c>
    </row>
    <row r="29" spans="1:16" x14ac:dyDescent="0.15">
      <c r="A29" s="2" t="s">
        <v>31</v>
      </c>
      <c r="B29" s="2">
        <v>1991</v>
      </c>
      <c r="H29" s="2" t="s">
        <v>31</v>
      </c>
      <c r="I29" s="2">
        <v>1991</v>
      </c>
      <c r="O29" s="2" t="s">
        <v>31</v>
      </c>
      <c r="P29" s="2">
        <v>1991</v>
      </c>
    </row>
    <row r="32" spans="1:16" x14ac:dyDescent="0.15">
      <c r="A32" t="s">
        <v>32</v>
      </c>
    </row>
    <row r="33" spans="1:2" x14ac:dyDescent="0.15">
      <c r="A33" t="s">
        <v>33</v>
      </c>
    </row>
    <row r="34" spans="1:2" x14ac:dyDescent="0.15">
      <c r="A34" t="s">
        <v>34</v>
      </c>
    </row>
    <row r="35" spans="1:2" x14ac:dyDescent="0.15">
      <c r="A35" t="s">
        <v>6</v>
      </c>
      <c r="B35" t="s">
        <v>7</v>
      </c>
    </row>
    <row r="36" spans="1:2" x14ac:dyDescent="0.15">
      <c r="A36" t="s">
        <v>8</v>
      </c>
      <c r="B36" t="s">
        <v>7</v>
      </c>
    </row>
    <row r="37" spans="1:2" x14ac:dyDescent="0.15">
      <c r="A37" t="s">
        <v>9</v>
      </c>
      <c r="B37" t="s">
        <v>7</v>
      </c>
    </row>
    <row r="38" spans="1:2" x14ac:dyDescent="0.15">
      <c r="A38" t="s">
        <v>10</v>
      </c>
      <c r="B38" t="s">
        <v>7</v>
      </c>
    </row>
    <row r="39" spans="1:2" x14ac:dyDescent="0.15">
      <c r="A39" t="s">
        <v>11</v>
      </c>
      <c r="B39" t="s">
        <v>7</v>
      </c>
    </row>
    <row r="40" spans="1:2" x14ac:dyDescent="0.15">
      <c r="A40" t="s">
        <v>12</v>
      </c>
      <c r="B40" t="s">
        <v>7</v>
      </c>
    </row>
    <row r="41" spans="1:2" x14ac:dyDescent="0.15">
      <c r="A41" t="s">
        <v>13</v>
      </c>
      <c r="B41" t="s">
        <v>7</v>
      </c>
    </row>
    <row r="42" spans="1:2" x14ac:dyDescent="0.15">
      <c r="A42" t="s">
        <v>14</v>
      </c>
      <c r="B42" t="s">
        <v>7</v>
      </c>
    </row>
    <row r="43" spans="1:2" x14ac:dyDescent="0.15">
      <c r="A43" t="s">
        <v>15</v>
      </c>
      <c r="B43" t="s">
        <v>7</v>
      </c>
    </row>
    <row r="45" spans="1:2" x14ac:dyDescent="0.15">
      <c r="A45" t="s">
        <v>35</v>
      </c>
    </row>
    <row r="46" spans="1:2" x14ac:dyDescent="0.15">
      <c r="A46" t="s">
        <v>33</v>
      </c>
    </row>
    <row r="47" spans="1:2" x14ac:dyDescent="0.15">
      <c r="A47" t="s">
        <v>36</v>
      </c>
    </row>
    <row r="48" spans="1:2" x14ac:dyDescent="0.15">
      <c r="A48" t="s">
        <v>6</v>
      </c>
      <c r="B48" t="s">
        <v>7</v>
      </c>
    </row>
    <row r="49" spans="1:2" x14ac:dyDescent="0.15">
      <c r="A49" t="s">
        <v>8</v>
      </c>
      <c r="B49" t="s">
        <v>7</v>
      </c>
    </row>
    <row r="50" spans="1:2" x14ac:dyDescent="0.15">
      <c r="A50" t="s">
        <v>9</v>
      </c>
      <c r="B50" t="s">
        <v>7</v>
      </c>
    </row>
    <row r="51" spans="1:2" x14ac:dyDescent="0.15">
      <c r="A51" t="s">
        <v>10</v>
      </c>
      <c r="B51" t="s">
        <v>7</v>
      </c>
    </row>
    <row r="52" spans="1:2" x14ac:dyDescent="0.15">
      <c r="A52" t="s">
        <v>11</v>
      </c>
      <c r="B52" t="s">
        <v>7</v>
      </c>
    </row>
    <row r="53" spans="1:2" x14ac:dyDescent="0.15">
      <c r="A53" t="s">
        <v>12</v>
      </c>
      <c r="B53" t="s">
        <v>7</v>
      </c>
    </row>
    <row r="54" spans="1:2" x14ac:dyDescent="0.15">
      <c r="A54" t="s">
        <v>13</v>
      </c>
      <c r="B54" t="s">
        <v>7</v>
      </c>
    </row>
    <row r="55" spans="1:2" x14ac:dyDescent="0.15">
      <c r="A55" t="s">
        <v>14</v>
      </c>
      <c r="B55" t="s">
        <v>7</v>
      </c>
    </row>
    <row r="56" spans="1:2" x14ac:dyDescent="0.15">
      <c r="A56" t="s">
        <v>15</v>
      </c>
      <c r="B56" t="s">
        <v>7</v>
      </c>
    </row>
    <row r="58" spans="1:2" x14ac:dyDescent="0.15">
      <c r="A58" t="s">
        <v>37</v>
      </c>
    </row>
    <row r="59" spans="1:2" x14ac:dyDescent="0.15">
      <c r="A59" t="s">
        <v>33</v>
      </c>
    </row>
    <row r="60" spans="1:2" x14ac:dyDescent="0.15">
      <c r="A60" t="s">
        <v>38</v>
      </c>
    </row>
    <row r="61" spans="1:2" x14ac:dyDescent="0.15">
      <c r="A61" t="s">
        <v>6</v>
      </c>
      <c r="B61" t="s">
        <v>39</v>
      </c>
    </row>
    <row r="62" spans="1:2" x14ac:dyDescent="0.15">
      <c r="A62" t="s">
        <v>8</v>
      </c>
      <c r="B62" t="s">
        <v>39</v>
      </c>
    </row>
    <row r="63" spans="1:2" x14ac:dyDescent="0.15">
      <c r="A63" t="s">
        <v>9</v>
      </c>
      <c r="B63" t="s">
        <v>39</v>
      </c>
    </row>
    <row r="64" spans="1:2" x14ac:dyDescent="0.15">
      <c r="A64" t="s">
        <v>10</v>
      </c>
      <c r="B64" t="s">
        <v>39</v>
      </c>
    </row>
    <row r="65" spans="1:5" x14ac:dyDescent="0.15">
      <c r="A65" t="s">
        <v>11</v>
      </c>
      <c r="B65" t="s">
        <v>39</v>
      </c>
    </row>
    <row r="66" spans="1:5" x14ac:dyDescent="0.15">
      <c r="A66" t="s">
        <v>12</v>
      </c>
      <c r="B66" t="s">
        <v>39</v>
      </c>
    </row>
    <row r="67" spans="1:5" x14ac:dyDescent="0.15">
      <c r="A67" t="s">
        <v>13</v>
      </c>
      <c r="B67" t="s">
        <v>39</v>
      </c>
    </row>
    <row r="68" spans="1:5" x14ac:dyDescent="0.15">
      <c r="A68" t="s">
        <v>14</v>
      </c>
      <c r="B68" t="s">
        <v>39</v>
      </c>
    </row>
    <row r="69" spans="1:5" x14ac:dyDescent="0.15">
      <c r="A69" t="s">
        <v>15</v>
      </c>
      <c r="B69" t="s">
        <v>39</v>
      </c>
    </row>
    <row r="71" spans="1:5" x14ac:dyDescent="0.15">
      <c r="A71" t="s">
        <v>40</v>
      </c>
    </row>
    <row r="72" spans="1:5" x14ac:dyDescent="0.15">
      <c r="A72" s="4" t="s">
        <v>105</v>
      </c>
    </row>
    <row r="73" spans="1:5" x14ac:dyDescent="0.15">
      <c r="A73" s="4" t="s">
        <v>106</v>
      </c>
    </row>
    <row r="74" spans="1:5" x14ac:dyDescent="0.15">
      <c r="A74" s="4" t="s">
        <v>107</v>
      </c>
    </row>
    <row r="75" spans="1:5" x14ac:dyDescent="0.15">
      <c r="A75" t="s">
        <v>21</v>
      </c>
    </row>
    <row r="76" spans="1:5" x14ac:dyDescent="0.15">
      <c r="A76" t="s">
        <v>41</v>
      </c>
      <c r="D76" t="s">
        <v>42</v>
      </c>
    </row>
    <row r="77" spans="1:5" x14ac:dyDescent="0.15">
      <c r="A77" t="s">
        <v>43</v>
      </c>
      <c r="B77" t="s">
        <v>44</v>
      </c>
      <c r="D77" t="s">
        <v>45</v>
      </c>
      <c r="E77" t="s">
        <v>46</v>
      </c>
    </row>
    <row r="78" spans="1:5" x14ac:dyDescent="0.15">
      <c r="A78" t="s">
        <v>43</v>
      </c>
      <c r="B78" t="s">
        <v>44</v>
      </c>
      <c r="D78" t="s">
        <v>45</v>
      </c>
      <c r="E78" t="s">
        <v>46</v>
      </c>
    </row>
    <row r="79" spans="1:5" x14ac:dyDescent="0.15">
      <c r="A79" t="s">
        <v>43</v>
      </c>
      <c r="B79" t="s">
        <v>44</v>
      </c>
      <c r="D79" t="s">
        <v>45</v>
      </c>
      <c r="E79" t="s">
        <v>46</v>
      </c>
    </row>
    <row r="80" spans="1:5" x14ac:dyDescent="0.15">
      <c r="A80" t="s">
        <v>43</v>
      </c>
      <c r="B80" t="s">
        <v>44</v>
      </c>
      <c r="D80" t="s">
        <v>45</v>
      </c>
      <c r="E80" t="s">
        <v>46</v>
      </c>
    </row>
    <row r="81" spans="1:5" x14ac:dyDescent="0.15">
      <c r="A81" t="s">
        <v>43</v>
      </c>
      <c r="B81" t="s">
        <v>44</v>
      </c>
      <c r="D81" t="s">
        <v>45</v>
      </c>
      <c r="E81" t="s">
        <v>46</v>
      </c>
    </row>
    <row r="82" spans="1:5" x14ac:dyDescent="0.15">
      <c r="A82" t="s">
        <v>43</v>
      </c>
      <c r="B82" t="s">
        <v>44</v>
      </c>
      <c r="D82" t="s">
        <v>45</v>
      </c>
      <c r="E82" t="s">
        <v>46</v>
      </c>
    </row>
    <row r="83" spans="1:5" x14ac:dyDescent="0.15">
      <c r="A83" t="s">
        <v>43</v>
      </c>
      <c r="B83" t="s">
        <v>44</v>
      </c>
      <c r="D83" t="s">
        <v>45</v>
      </c>
      <c r="E83" t="s">
        <v>46</v>
      </c>
    </row>
    <row r="84" spans="1:5" x14ac:dyDescent="0.15">
      <c r="A84" t="s">
        <v>43</v>
      </c>
      <c r="B84" t="s">
        <v>44</v>
      </c>
      <c r="D84" t="s">
        <v>45</v>
      </c>
      <c r="E84" t="s">
        <v>46</v>
      </c>
    </row>
    <row r="85" spans="1:5" x14ac:dyDescent="0.15">
      <c r="A85" t="s">
        <v>43</v>
      </c>
      <c r="B85" t="s">
        <v>44</v>
      </c>
      <c r="D85" t="s">
        <v>45</v>
      </c>
      <c r="E85" t="s">
        <v>46</v>
      </c>
    </row>
    <row r="86" spans="1:5" x14ac:dyDescent="0.15">
      <c r="A86" t="s">
        <v>43</v>
      </c>
      <c r="B86" t="s">
        <v>44</v>
      </c>
      <c r="D86" t="s">
        <v>45</v>
      </c>
      <c r="E86" t="s">
        <v>46</v>
      </c>
    </row>
    <row r="88" spans="1:5" x14ac:dyDescent="0.15">
      <c r="A88" s="17" t="s">
        <v>216</v>
      </c>
    </row>
    <row r="89" spans="1:5" x14ac:dyDescent="0.15">
      <c r="A89" s="17" t="s">
        <v>217</v>
      </c>
    </row>
    <row r="90" spans="1:5" x14ac:dyDescent="0.15">
      <c r="A90" s="17" t="s">
        <v>218</v>
      </c>
    </row>
    <row r="91" spans="1:5" x14ac:dyDescent="0.15">
      <c r="A91" s="17" t="s">
        <v>219</v>
      </c>
    </row>
    <row r="92" spans="1:5" x14ac:dyDescent="0.15">
      <c r="A92" s="17" t="s">
        <v>220</v>
      </c>
      <c r="B92" s="15"/>
      <c r="C92" s="15"/>
    </row>
    <row r="93" spans="1:5" x14ac:dyDescent="0.15">
      <c r="A93" s="17" t="s">
        <v>221</v>
      </c>
      <c r="B93" s="17" t="s">
        <v>222</v>
      </c>
      <c r="C93" s="17" t="s">
        <v>223</v>
      </c>
    </row>
    <row r="94" spans="1:5" x14ac:dyDescent="0.15">
      <c r="A94" s="17" t="s">
        <v>6</v>
      </c>
      <c r="B94" s="17" t="s">
        <v>224</v>
      </c>
      <c r="C94" s="17" t="s">
        <v>224</v>
      </c>
    </row>
    <row r="95" spans="1:5" x14ac:dyDescent="0.15">
      <c r="A95" s="17" t="s">
        <v>8</v>
      </c>
      <c r="B95" s="17" t="s">
        <v>224</v>
      </c>
      <c r="C95" s="17" t="s">
        <v>224</v>
      </c>
    </row>
    <row r="96" spans="1:5" x14ac:dyDescent="0.15">
      <c r="A96" s="17" t="s">
        <v>9</v>
      </c>
      <c r="B96" s="17" t="s">
        <v>224</v>
      </c>
      <c r="C96" s="17" t="s">
        <v>224</v>
      </c>
    </row>
    <row r="97" spans="1:3" x14ac:dyDescent="0.15">
      <c r="A97" s="17" t="s">
        <v>10</v>
      </c>
      <c r="B97" s="17" t="s">
        <v>224</v>
      </c>
      <c r="C97" s="17" t="s">
        <v>224</v>
      </c>
    </row>
    <row r="98" spans="1:3" x14ac:dyDescent="0.15">
      <c r="A98" s="17" t="s">
        <v>11</v>
      </c>
      <c r="B98" s="17" t="s">
        <v>224</v>
      </c>
      <c r="C98" s="17" t="s">
        <v>224</v>
      </c>
    </row>
    <row r="99" spans="1:3" x14ac:dyDescent="0.15">
      <c r="A99" s="17" t="s">
        <v>12</v>
      </c>
      <c r="B99" s="17" t="s">
        <v>224</v>
      </c>
      <c r="C99" s="17" t="s">
        <v>224</v>
      </c>
    </row>
    <row r="100" spans="1:3" x14ac:dyDescent="0.15">
      <c r="A100" s="17" t="s">
        <v>13</v>
      </c>
      <c r="B100" s="17" t="s">
        <v>224</v>
      </c>
      <c r="C100" s="17" t="s">
        <v>224</v>
      </c>
    </row>
    <row r="101" spans="1:3" x14ac:dyDescent="0.15">
      <c r="A101" s="17" t="s">
        <v>14</v>
      </c>
      <c r="B101" s="17" t="s">
        <v>224</v>
      </c>
      <c r="C101" s="17" t="s">
        <v>224</v>
      </c>
    </row>
    <row r="102" spans="1:3" x14ac:dyDescent="0.15">
      <c r="A102" s="17" t="s">
        <v>15</v>
      </c>
      <c r="B102" s="17" t="s">
        <v>224</v>
      </c>
      <c r="C102" s="17" t="s">
        <v>224</v>
      </c>
    </row>
    <row r="103" spans="1:3" x14ac:dyDescent="0.15">
      <c r="A103" s="17" t="s">
        <v>225</v>
      </c>
      <c r="B103" s="17" t="s">
        <v>224</v>
      </c>
      <c r="C103" s="17" t="s">
        <v>224</v>
      </c>
    </row>
    <row r="104" spans="1:3" x14ac:dyDescent="0.15">
      <c r="A104" s="17" t="s">
        <v>226</v>
      </c>
      <c r="B104" s="17" t="s">
        <v>224</v>
      </c>
      <c r="C104" s="17" t="s">
        <v>224</v>
      </c>
    </row>
    <row r="105" spans="1:3" x14ac:dyDescent="0.15">
      <c r="A105" s="17" t="s">
        <v>227</v>
      </c>
      <c r="B105" s="17" t="s">
        <v>224</v>
      </c>
      <c r="C105" s="17" t="s">
        <v>224</v>
      </c>
    </row>
    <row r="106" spans="1:3" x14ac:dyDescent="0.15">
      <c r="A106" s="17" t="s">
        <v>228</v>
      </c>
      <c r="B106" s="17" t="s">
        <v>224</v>
      </c>
      <c r="C106" s="17" t="s">
        <v>224</v>
      </c>
    </row>
    <row r="107" spans="1:3" x14ac:dyDescent="0.15">
      <c r="A107" s="17" t="s">
        <v>229</v>
      </c>
      <c r="B107" s="17" t="s">
        <v>224</v>
      </c>
      <c r="C107" s="17" t="s">
        <v>224</v>
      </c>
    </row>
    <row r="108" spans="1:3" x14ac:dyDescent="0.15">
      <c r="A108" s="17" t="s">
        <v>230</v>
      </c>
      <c r="B108" s="17" t="s">
        <v>224</v>
      </c>
      <c r="C108" s="17" t="s">
        <v>224</v>
      </c>
    </row>
    <row r="109" spans="1:3" x14ac:dyDescent="0.15">
      <c r="A109" s="17" t="s">
        <v>231</v>
      </c>
      <c r="B109" s="17" t="s">
        <v>224</v>
      </c>
      <c r="C109" s="17" t="s">
        <v>224</v>
      </c>
    </row>
  </sheetData>
  <phoneticPr fontId="1" type="noConversion"/>
  <pageMargins left="0.75" right="0.75" top="1" bottom="1" header="0.51180555555555596" footer="0.511805555555555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1"/>
  <sheetViews>
    <sheetView tabSelected="1" topLeftCell="A64" workbookViewId="0">
      <selection activeCell="C92" sqref="C92"/>
    </sheetView>
  </sheetViews>
  <sheetFormatPr defaultColWidth="9" defaultRowHeight="13.5" x14ac:dyDescent="0.15"/>
  <cols>
    <col min="1" max="1" width="9" style="3"/>
    <col min="2" max="2" width="41.625" style="3" customWidth="1"/>
    <col min="3" max="3" width="34.375" style="3" customWidth="1"/>
    <col min="4" max="16384" width="9" style="3"/>
  </cols>
  <sheetData>
    <row r="1" spans="1:3" s="8" customFormat="1" x14ac:dyDescent="0.15">
      <c r="A1" s="8" t="s">
        <v>0</v>
      </c>
    </row>
    <row r="2" spans="1:3" s="6" customFormat="1" x14ac:dyDescent="0.15">
      <c r="A2" s="6" t="s">
        <v>1</v>
      </c>
    </row>
    <row r="3" spans="1:3" s="6" customFormat="1" x14ac:dyDescent="0.15">
      <c r="A3" s="6" t="s">
        <v>2</v>
      </c>
    </row>
    <row r="5" spans="1:3" x14ac:dyDescent="0.15">
      <c r="A5" s="3" t="s">
        <v>47</v>
      </c>
    </row>
    <row r="6" spans="1:3" x14ac:dyDescent="0.15">
      <c r="A6" s="3">
        <v>1</v>
      </c>
      <c r="B6" s="5" t="s">
        <v>57</v>
      </c>
      <c r="C6" s="5" t="s">
        <v>109</v>
      </c>
    </row>
    <row r="7" spans="1:3" x14ac:dyDescent="0.15">
      <c r="A7" s="3">
        <v>2</v>
      </c>
      <c r="B7" s="3" t="s">
        <v>48</v>
      </c>
      <c r="C7" s="5" t="s">
        <v>49</v>
      </c>
    </row>
    <row r="8" spans="1:3" x14ac:dyDescent="0.15">
      <c r="A8" s="3">
        <v>3</v>
      </c>
      <c r="B8" s="5" t="s">
        <v>59</v>
      </c>
      <c r="C8" s="5" t="s">
        <v>50</v>
      </c>
    </row>
    <row r="9" spans="1:3" x14ac:dyDescent="0.15">
      <c r="A9" s="3">
        <v>4</v>
      </c>
      <c r="B9" s="5" t="s">
        <v>58</v>
      </c>
      <c r="C9" s="5" t="s">
        <v>55</v>
      </c>
    </row>
    <row r="10" spans="1:3" x14ac:dyDescent="0.15">
      <c r="C10" s="5" t="s">
        <v>238</v>
      </c>
    </row>
    <row r="11" spans="1:3" x14ac:dyDescent="0.15">
      <c r="A11" s="3">
        <v>5</v>
      </c>
      <c r="B11" s="3" t="s">
        <v>51</v>
      </c>
      <c r="C11" s="5" t="s">
        <v>236</v>
      </c>
    </row>
    <row r="13" spans="1:3" s="6" customFormat="1" x14ac:dyDescent="0.15">
      <c r="A13" s="6" t="s">
        <v>1</v>
      </c>
    </row>
    <row r="14" spans="1:3" s="6" customFormat="1" x14ac:dyDescent="0.15">
      <c r="A14" s="6" t="s">
        <v>3</v>
      </c>
    </row>
    <row r="16" spans="1:3" x14ac:dyDescent="0.15">
      <c r="A16" s="3" t="s">
        <v>47</v>
      </c>
    </row>
    <row r="17" spans="1:3" x14ac:dyDescent="0.15">
      <c r="A17" s="3">
        <v>1</v>
      </c>
      <c r="B17" s="5" t="s">
        <v>60</v>
      </c>
      <c r="C17" s="5" t="s">
        <v>56</v>
      </c>
    </row>
    <row r="18" spans="1:3" x14ac:dyDescent="0.15">
      <c r="A18" s="3">
        <v>2</v>
      </c>
      <c r="B18" s="5" t="s">
        <v>61</v>
      </c>
      <c r="C18" s="5" t="s">
        <v>71</v>
      </c>
    </row>
    <row r="19" spans="1:3" x14ac:dyDescent="0.15">
      <c r="C19" s="5" t="s">
        <v>72</v>
      </c>
    </row>
    <row r="20" spans="1:3" x14ac:dyDescent="0.15">
      <c r="C20" s="5" t="s">
        <v>73</v>
      </c>
    </row>
    <row r="21" spans="1:3" x14ac:dyDescent="0.15">
      <c r="A21" s="3">
        <v>3</v>
      </c>
      <c r="B21" s="5" t="s">
        <v>62</v>
      </c>
    </row>
    <row r="22" spans="1:3" x14ac:dyDescent="0.15">
      <c r="A22" s="3">
        <v>4</v>
      </c>
      <c r="B22" s="5" t="s">
        <v>63</v>
      </c>
      <c r="C22" s="3" t="s">
        <v>194</v>
      </c>
    </row>
    <row r="23" spans="1:3" x14ac:dyDescent="0.15">
      <c r="C23" s="5" t="s">
        <v>239</v>
      </c>
    </row>
    <row r="24" spans="1:3" x14ac:dyDescent="0.15">
      <c r="A24" s="3">
        <v>5</v>
      </c>
      <c r="B24" s="3" t="s">
        <v>51</v>
      </c>
      <c r="C24" s="5" t="s">
        <v>195</v>
      </c>
    </row>
    <row r="26" spans="1:3" s="6" customFormat="1" x14ac:dyDescent="0.15">
      <c r="A26" s="6" t="s">
        <v>1</v>
      </c>
    </row>
    <row r="27" spans="1:3" s="6" customFormat="1" x14ac:dyDescent="0.15">
      <c r="A27" s="6" t="s">
        <v>4</v>
      </c>
    </row>
    <row r="29" spans="1:3" x14ac:dyDescent="0.15">
      <c r="A29" s="3" t="s">
        <v>47</v>
      </c>
    </row>
    <row r="30" spans="1:3" x14ac:dyDescent="0.15">
      <c r="A30" s="3">
        <v>1</v>
      </c>
      <c r="B30" s="5" t="s">
        <v>62</v>
      </c>
    </row>
    <row r="31" spans="1:3" x14ac:dyDescent="0.15">
      <c r="A31" s="3">
        <v>2</v>
      </c>
      <c r="B31" s="5" t="s">
        <v>67</v>
      </c>
      <c r="C31" s="3" t="s">
        <v>64</v>
      </c>
    </row>
    <row r="32" spans="1:3" x14ac:dyDescent="0.15">
      <c r="B32" s="5"/>
      <c r="C32" s="5" t="s">
        <v>240</v>
      </c>
    </row>
    <row r="33" spans="1:3" x14ac:dyDescent="0.15">
      <c r="A33" s="3">
        <v>3</v>
      </c>
      <c r="B33" s="3" t="s">
        <v>51</v>
      </c>
      <c r="C33" s="5" t="s">
        <v>195</v>
      </c>
    </row>
    <row r="35" spans="1:3" s="8" customFormat="1" x14ac:dyDescent="0.15">
      <c r="A35" s="8" t="s">
        <v>16</v>
      </c>
    </row>
    <row r="36" spans="1:3" s="6" customFormat="1" x14ac:dyDescent="0.15">
      <c r="A36" s="6" t="s">
        <v>1</v>
      </c>
    </row>
    <row r="37" spans="1:3" s="6" customFormat="1" x14ac:dyDescent="0.15">
      <c r="A37" s="6" t="s">
        <v>17</v>
      </c>
    </row>
    <row r="38" spans="1:3" s="6" customFormat="1" x14ac:dyDescent="0.15">
      <c r="A38" s="7" t="s">
        <v>74</v>
      </c>
    </row>
    <row r="40" spans="1:3" x14ac:dyDescent="0.15">
      <c r="A40" s="3" t="s">
        <v>47</v>
      </c>
    </row>
    <row r="41" spans="1:3" x14ac:dyDescent="0.15">
      <c r="A41" s="3">
        <v>1</v>
      </c>
      <c r="B41" s="5" t="s">
        <v>69</v>
      </c>
      <c r="C41" s="5" t="s">
        <v>70</v>
      </c>
    </row>
    <row r="42" spans="1:3" x14ac:dyDescent="0.15">
      <c r="A42" s="3">
        <v>2</v>
      </c>
      <c r="B42" s="5" t="s">
        <v>76</v>
      </c>
      <c r="C42" s="3" t="s">
        <v>201</v>
      </c>
    </row>
    <row r="43" spans="1:3" x14ac:dyDescent="0.15">
      <c r="B43" s="5"/>
      <c r="C43" s="3" t="s">
        <v>202</v>
      </c>
    </row>
    <row r="44" spans="1:3" x14ac:dyDescent="0.15">
      <c r="C44" s="5"/>
    </row>
    <row r="45" spans="1:3" x14ac:dyDescent="0.15">
      <c r="A45" s="3">
        <v>3</v>
      </c>
      <c r="B45" s="5" t="s">
        <v>75</v>
      </c>
      <c r="C45" s="3" t="s">
        <v>197</v>
      </c>
    </row>
    <row r="47" spans="1:3" s="6" customFormat="1" x14ac:dyDescent="0.15">
      <c r="A47" s="6" t="s">
        <v>1</v>
      </c>
    </row>
    <row r="48" spans="1:3" s="6" customFormat="1" x14ac:dyDescent="0.15">
      <c r="A48" s="6" t="s">
        <v>18</v>
      </c>
    </row>
    <row r="49" spans="1:3" s="6" customFormat="1" x14ac:dyDescent="0.15">
      <c r="A49" s="6" t="s">
        <v>20</v>
      </c>
    </row>
    <row r="51" spans="1:3" x14ac:dyDescent="0.15">
      <c r="A51" s="3" t="s">
        <v>47</v>
      </c>
    </row>
    <row r="52" spans="1:3" x14ac:dyDescent="0.15">
      <c r="A52" s="3">
        <v>1</v>
      </c>
      <c r="B52" s="5" t="s">
        <v>78</v>
      </c>
    </row>
    <row r="53" spans="1:3" x14ac:dyDescent="0.15">
      <c r="A53" s="3">
        <v>2</v>
      </c>
      <c r="B53" s="5" t="s">
        <v>79</v>
      </c>
      <c r="C53" s="3" t="s">
        <v>246</v>
      </c>
    </row>
    <row r="54" spans="1:3" x14ac:dyDescent="0.15">
      <c r="C54" s="3" t="s">
        <v>247</v>
      </c>
    </row>
    <row r="55" spans="1:3" x14ac:dyDescent="0.15">
      <c r="A55" s="3">
        <v>3</v>
      </c>
      <c r="B55" s="5" t="s">
        <v>75</v>
      </c>
      <c r="C55" s="3" t="s">
        <v>197</v>
      </c>
    </row>
    <row r="57" spans="1:3" s="6" customFormat="1" x14ac:dyDescent="0.15">
      <c r="A57" s="6" t="s">
        <v>1</v>
      </c>
    </row>
    <row r="58" spans="1:3" s="6" customFormat="1" x14ac:dyDescent="0.15">
      <c r="A58" s="6" t="s">
        <v>19</v>
      </c>
    </row>
    <row r="59" spans="1:3" s="6" customFormat="1" x14ac:dyDescent="0.15">
      <c r="A59" s="6" t="s">
        <v>20</v>
      </c>
    </row>
    <row r="61" spans="1:3" x14ac:dyDescent="0.15">
      <c r="A61" s="3" t="s">
        <v>47</v>
      </c>
    </row>
    <row r="62" spans="1:3" x14ac:dyDescent="0.15">
      <c r="A62" s="3">
        <v>1</v>
      </c>
      <c r="B62" s="5" t="s">
        <v>203</v>
      </c>
      <c r="C62" s="3" t="s">
        <v>204</v>
      </c>
    </row>
    <row r="63" spans="1:3" x14ac:dyDescent="0.15">
      <c r="B63" s="5"/>
      <c r="C63" s="3" t="s">
        <v>205</v>
      </c>
    </row>
    <row r="65" spans="1:3" s="8" customFormat="1" x14ac:dyDescent="0.15">
      <c r="A65" s="9" t="s">
        <v>92</v>
      </c>
    </row>
    <row r="66" spans="1:3" s="6" customFormat="1" x14ac:dyDescent="0.15">
      <c r="A66" s="7" t="s">
        <v>83</v>
      </c>
    </row>
    <row r="67" spans="1:3" s="6" customFormat="1" x14ac:dyDescent="0.15">
      <c r="A67" s="7" t="s">
        <v>87</v>
      </c>
    </row>
    <row r="69" spans="1:3" x14ac:dyDescent="0.15">
      <c r="A69" s="3" t="s">
        <v>47</v>
      </c>
    </row>
    <row r="70" spans="1:3" x14ac:dyDescent="0.15">
      <c r="A70" s="3">
        <v>1</v>
      </c>
      <c r="B70" s="5" t="s">
        <v>84</v>
      </c>
      <c r="C70" s="5" t="s">
        <v>85</v>
      </c>
    </row>
    <row r="71" spans="1:3" x14ac:dyDescent="0.15">
      <c r="A71" s="3">
        <v>2</v>
      </c>
      <c r="B71" s="5" t="s">
        <v>86</v>
      </c>
      <c r="C71" s="3" t="s">
        <v>256</v>
      </c>
    </row>
    <row r="72" spans="1:3" x14ac:dyDescent="0.15">
      <c r="B72" s="5"/>
      <c r="C72" s="5" t="s">
        <v>257</v>
      </c>
    </row>
    <row r="73" spans="1:3" x14ac:dyDescent="0.15">
      <c r="A73" s="3">
        <v>3</v>
      </c>
      <c r="B73" s="3" t="s">
        <v>88</v>
      </c>
      <c r="C73" s="5" t="s">
        <v>258</v>
      </c>
    </row>
    <row r="75" spans="1:3" s="8" customFormat="1" x14ac:dyDescent="0.15">
      <c r="A75" s="9" t="s">
        <v>93</v>
      </c>
    </row>
    <row r="76" spans="1:3" s="6" customFormat="1" x14ac:dyDescent="0.15">
      <c r="A76" s="7" t="s">
        <v>83</v>
      </c>
    </row>
    <row r="77" spans="1:3" s="6" customFormat="1" x14ac:dyDescent="0.15">
      <c r="A77" s="7" t="s">
        <v>97</v>
      </c>
    </row>
    <row r="79" spans="1:3" x14ac:dyDescent="0.15">
      <c r="A79" s="3" t="s">
        <v>47</v>
      </c>
    </row>
    <row r="80" spans="1:3" x14ac:dyDescent="0.15">
      <c r="A80" s="3">
        <v>1</v>
      </c>
      <c r="B80" s="5" t="s">
        <v>90</v>
      </c>
    </row>
    <row r="81" spans="1:3" x14ac:dyDescent="0.15">
      <c r="A81" s="3">
        <v>2</v>
      </c>
      <c r="B81" s="5" t="s">
        <v>91</v>
      </c>
      <c r="C81" s="3" t="s">
        <v>260</v>
      </c>
    </row>
    <row r="82" spans="1:3" x14ac:dyDescent="0.15">
      <c r="C82" s="3" t="s">
        <v>261</v>
      </c>
    </row>
    <row r="83" spans="1:3" x14ac:dyDescent="0.15">
      <c r="A83" s="3">
        <v>3</v>
      </c>
      <c r="B83" s="5" t="s">
        <v>94</v>
      </c>
      <c r="C83" s="3" t="s">
        <v>96</v>
      </c>
    </row>
    <row r="84" spans="1:3" x14ac:dyDescent="0.15">
      <c r="A84" s="3">
        <v>4</v>
      </c>
      <c r="B84" s="3" t="s">
        <v>88</v>
      </c>
      <c r="C84" s="5" t="s">
        <v>258</v>
      </c>
    </row>
    <row r="86" spans="1:3" s="8" customFormat="1" x14ac:dyDescent="0.15">
      <c r="A86" s="9" t="s">
        <v>100</v>
      </c>
    </row>
    <row r="87" spans="1:3" s="6" customFormat="1" x14ac:dyDescent="0.15">
      <c r="A87" s="7" t="s">
        <v>83</v>
      </c>
    </row>
    <row r="88" spans="1:3" s="6" customFormat="1" x14ac:dyDescent="0.15">
      <c r="A88" s="7" t="s">
        <v>99</v>
      </c>
    </row>
    <row r="90" spans="1:3" x14ac:dyDescent="0.15">
      <c r="A90" s="3" t="s">
        <v>47</v>
      </c>
    </row>
    <row r="91" spans="1:3" x14ac:dyDescent="0.15">
      <c r="A91" s="3">
        <v>1</v>
      </c>
      <c r="B91" s="5" t="s">
        <v>90</v>
      </c>
    </row>
    <row r="92" spans="1:3" x14ac:dyDescent="0.15">
      <c r="A92" s="3">
        <v>2</v>
      </c>
      <c r="B92" s="5" t="s">
        <v>101</v>
      </c>
      <c r="C92" s="3" t="s">
        <v>102</v>
      </c>
    </row>
    <row r="93" spans="1:3" x14ac:dyDescent="0.15">
      <c r="A93" s="3">
        <v>3</v>
      </c>
      <c r="B93" s="5" t="s">
        <v>103</v>
      </c>
      <c r="C93" s="3" t="s">
        <v>259</v>
      </c>
    </row>
    <row r="95" spans="1:3" s="8" customFormat="1" x14ac:dyDescent="0.15">
      <c r="A95" s="9" t="s">
        <v>108</v>
      </c>
    </row>
    <row r="96" spans="1:3" s="6" customFormat="1" x14ac:dyDescent="0.15">
      <c r="A96" s="7" t="s">
        <v>105</v>
      </c>
    </row>
    <row r="97" spans="1:3" s="6" customFormat="1" x14ac:dyDescent="0.15">
      <c r="A97" s="7" t="s">
        <v>106</v>
      </c>
    </row>
    <row r="99" spans="1:3" x14ac:dyDescent="0.15">
      <c r="A99" s="3" t="s">
        <v>47</v>
      </c>
    </row>
    <row r="100" spans="1:3" x14ac:dyDescent="0.15">
      <c r="A100" s="3">
        <v>1</v>
      </c>
      <c r="B100" s="5" t="s">
        <v>110</v>
      </c>
      <c r="C100" s="3" t="s">
        <v>214</v>
      </c>
    </row>
    <row r="101" spans="1:3" x14ac:dyDescent="0.15">
      <c r="B101" s="5"/>
      <c r="C101" s="5"/>
    </row>
    <row r="103" spans="1:3" s="6" customFormat="1" x14ac:dyDescent="0.15">
      <c r="A103" s="7" t="s">
        <v>107</v>
      </c>
    </row>
    <row r="105" spans="1:3" x14ac:dyDescent="0.15">
      <c r="A105" s="3" t="s">
        <v>47</v>
      </c>
    </row>
    <row r="106" spans="1:3" x14ac:dyDescent="0.15">
      <c r="A106" s="3">
        <v>1</v>
      </c>
      <c r="B106" s="5" t="s">
        <v>110</v>
      </c>
      <c r="C106" s="3" t="s">
        <v>215</v>
      </c>
    </row>
    <row r="108" spans="1:3" s="8" customFormat="1" x14ac:dyDescent="0.15">
      <c r="A108" s="9" t="s">
        <v>232</v>
      </c>
    </row>
    <row r="109" spans="1:3" s="6" customFormat="1" x14ac:dyDescent="0.15">
      <c r="A109" s="7" t="s">
        <v>233</v>
      </c>
    </row>
    <row r="110" spans="1:3" s="6" customFormat="1" x14ac:dyDescent="0.15">
      <c r="A110" s="7" t="s">
        <v>234</v>
      </c>
    </row>
    <row r="111" spans="1:3" s="6" customFormat="1" x14ac:dyDescent="0.15">
      <c r="A111" s="7" t="s">
        <v>235</v>
      </c>
    </row>
    <row r="113" spans="1:3" x14ac:dyDescent="0.15">
      <c r="A113" s="3" t="s">
        <v>47</v>
      </c>
    </row>
    <row r="114" spans="1:3" x14ac:dyDescent="0.15">
      <c r="A114" s="3">
        <v>1</v>
      </c>
      <c r="B114" s="5" t="s">
        <v>245</v>
      </c>
      <c r="C114" s="3" t="s">
        <v>241</v>
      </c>
    </row>
    <row r="115" spans="1:3" x14ac:dyDescent="0.15">
      <c r="A115" s="3">
        <v>2</v>
      </c>
      <c r="B115" s="3" t="s">
        <v>242</v>
      </c>
      <c r="C115" s="3" t="s">
        <v>243</v>
      </c>
    </row>
    <row r="116" spans="1:3" x14ac:dyDescent="0.15">
      <c r="C116" s="3" t="s">
        <v>244</v>
      </c>
    </row>
    <row r="117" spans="1:3" x14ac:dyDescent="0.15">
      <c r="A117" s="3">
        <v>3</v>
      </c>
      <c r="B117" s="3" t="s">
        <v>248</v>
      </c>
      <c r="C117" s="5" t="s">
        <v>250</v>
      </c>
    </row>
    <row r="118" spans="1:3" x14ac:dyDescent="0.15">
      <c r="A118" s="3">
        <v>4</v>
      </c>
      <c r="B118" s="5" t="s">
        <v>249</v>
      </c>
      <c r="C118" s="5" t="s">
        <v>251</v>
      </c>
    </row>
    <row r="119" spans="1:3" x14ac:dyDescent="0.15">
      <c r="C119" s="3" t="s">
        <v>252</v>
      </c>
    </row>
    <row r="120" spans="1:3" x14ac:dyDescent="0.15">
      <c r="A120" s="3">
        <v>5</v>
      </c>
      <c r="B120" s="3" t="s">
        <v>253</v>
      </c>
      <c r="C120" s="3" t="s">
        <v>254</v>
      </c>
    </row>
    <row r="121" spans="1:3" x14ac:dyDescent="0.15">
      <c r="C121" s="3" t="s">
        <v>255</v>
      </c>
    </row>
  </sheetData>
  <phoneticPr fontId="1" type="noConversion"/>
  <pageMargins left="0.75" right="0.75" top="1" bottom="1" header="0.51180555555555596" footer="0.51180555555555596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5"/>
  <sheetViews>
    <sheetView workbookViewId="0">
      <selection activeCell="B6" sqref="B6"/>
    </sheetView>
  </sheetViews>
  <sheetFormatPr defaultColWidth="9" defaultRowHeight="13.5" x14ac:dyDescent="0.15"/>
  <sheetData>
    <row r="1" spans="1:2" x14ac:dyDescent="0.15">
      <c r="A1" t="s">
        <v>0</v>
      </c>
    </row>
    <row r="2" spans="1:2" x14ac:dyDescent="0.15">
      <c r="A2" t="s">
        <v>1</v>
      </c>
    </row>
    <row r="3" spans="1:2" x14ac:dyDescent="0.15">
      <c r="A3" t="s">
        <v>2</v>
      </c>
    </row>
    <row r="5" spans="1:2" x14ac:dyDescent="0.15">
      <c r="A5" t="s">
        <v>52</v>
      </c>
      <c r="B5" t="s">
        <v>53</v>
      </c>
    </row>
    <row r="6" spans="1:2" x14ac:dyDescent="0.15">
      <c r="A6">
        <v>1</v>
      </c>
      <c r="B6" s="15">
        <v>453</v>
      </c>
    </row>
    <row r="7" spans="1:2" x14ac:dyDescent="0.15">
      <c r="A7">
        <v>2</v>
      </c>
      <c r="B7">
        <v>231</v>
      </c>
    </row>
    <row r="8" spans="1:2" x14ac:dyDescent="0.15">
      <c r="A8">
        <v>3</v>
      </c>
      <c r="B8">
        <v>116</v>
      </c>
    </row>
    <row r="9" spans="1:2" x14ac:dyDescent="0.15">
      <c r="A9">
        <v>4</v>
      </c>
      <c r="B9">
        <v>78</v>
      </c>
    </row>
    <row r="10" spans="1:2" x14ac:dyDescent="0.15">
      <c r="A10">
        <v>5</v>
      </c>
      <c r="B10">
        <v>159</v>
      </c>
    </row>
    <row r="11" spans="1:2" x14ac:dyDescent="0.15">
      <c r="A11">
        <v>6</v>
      </c>
      <c r="B11">
        <v>192</v>
      </c>
    </row>
    <row r="12" spans="1:2" x14ac:dyDescent="0.15">
      <c r="A12">
        <v>7</v>
      </c>
      <c r="B12">
        <v>74</v>
      </c>
    </row>
    <row r="13" spans="1:2" x14ac:dyDescent="0.15">
      <c r="A13">
        <v>8</v>
      </c>
      <c r="B13">
        <v>134</v>
      </c>
    </row>
    <row r="14" spans="1:2" x14ac:dyDescent="0.15">
      <c r="A14">
        <v>9</v>
      </c>
      <c r="B14">
        <v>172</v>
      </c>
    </row>
    <row r="15" spans="1:2" x14ac:dyDescent="0.15">
      <c r="A15">
        <v>10</v>
      </c>
      <c r="B15">
        <v>125</v>
      </c>
    </row>
    <row r="16" spans="1:2" x14ac:dyDescent="0.15">
      <c r="A16">
        <v>11</v>
      </c>
      <c r="B16">
        <v>85</v>
      </c>
    </row>
    <row r="17" spans="1:2" x14ac:dyDescent="0.15">
      <c r="A17">
        <v>12</v>
      </c>
      <c r="B17">
        <v>47</v>
      </c>
    </row>
    <row r="18" spans="1:2" x14ac:dyDescent="0.15">
      <c r="A18">
        <v>13</v>
      </c>
      <c r="B18">
        <v>45</v>
      </c>
    </row>
    <row r="19" spans="1:2" x14ac:dyDescent="0.15">
      <c r="A19">
        <v>14</v>
      </c>
      <c r="B19">
        <v>21</v>
      </c>
    </row>
    <row r="20" spans="1:2" x14ac:dyDescent="0.15">
      <c r="A20">
        <v>15</v>
      </c>
      <c r="B20">
        <v>28</v>
      </c>
    </row>
    <row r="21" spans="1:2" x14ac:dyDescent="0.15">
      <c r="A21">
        <v>16</v>
      </c>
      <c r="B21">
        <v>58</v>
      </c>
    </row>
    <row r="22" spans="1:2" x14ac:dyDescent="0.15">
      <c r="A22">
        <v>17</v>
      </c>
      <c r="B22">
        <v>39</v>
      </c>
    </row>
    <row r="23" spans="1:2" x14ac:dyDescent="0.15">
      <c r="A23">
        <v>18</v>
      </c>
      <c r="B23">
        <v>21</v>
      </c>
    </row>
    <row r="24" spans="1:2" x14ac:dyDescent="0.15">
      <c r="A24">
        <v>19</v>
      </c>
      <c r="B24">
        <v>17</v>
      </c>
    </row>
    <row r="25" spans="1:2" x14ac:dyDescent="0.15">
      <c r="A25">
        <v>20</v>
      </c>
      <c r="B25">
        <v>21</v>
      </c>
    </row>
    <row r="26" spans="1:2" x14ac:dyDescent="0.15">
      <c r="A26">
        <v>21</v>
      </c>
      <c r="B26">
        <v>18</v>
      </c>
    </row>
    <row r="27" spans="1:2" x14ac:dyDescent="0.15">
      <c r="A27">
        <v>22</v>
      </c>
      <c r="B27">
        <v>23</v>
      </c>
    </row>
    <row r="28" spans="1:2" x14ac:dyDescent="0.15">
      <c r="A28">
        <v>23</v>
      </c>
      <c r="B28">
        <v>16</v>
      </c>
    </row>
    <row r="29" spans="1:2" x14ac:dyDescent="0.15">
      <c r="A29">
        <v>24</v>
      </c>
      <c r="B29">
        <v>13</v>
      </c>
    </row>
    <row r="30" spans="1:2" x14ac:dyDescent="0.15">
      <c r="A30">
        <v>25</v>
      </c>
      <c r="B30">
        <v>42</v>
      </c>
    </row>
    <row r="31" spans="1:2" x14ac:dyDescent="0.15">
      <c r="A31">
        <v>26</v>
      </c>
      <c r="B31">
        <v>27</v>
      </c>
    </row>
    <row r="32" spans="1:2" x14ac:dyDescent="0.15">
      <c r="A32">
        <v>27</v>
      </c>
      <c r="B32">
        <v>13</v>
      </c>
    </row>
    <row r="33" spans="1:2" x14ac:dyDescent="0.15">
      <c r="A33">
        <v>28</v>
      </c>
      <c r="B33">
        <v>15</v>
      </c>
    </row>
    <row r="34" spans="1:2" x14ac:dyDescent="0.15">
      <c r="A34">
        <v>29</v>
      </c>
      <c r="B34">
        <v>12</v>
      </c>
    </row>
    <row r="35" spans="1:2" x14ac:dyDescent="0.15">
      <c r="A35">
        <v>30</v>
      </c>
      <c r="B35">
        <v>32</v>
      </c>
    </row>
    <row r="36" spans="1:2" x14ac:dyDescent="0.15">
      <c r="A36">
        <v>31</v>
      </c>
      <c r="B36">
        <v>13</v>
      </c>
    </row>
    <row r="37" spans="1:2" x14ac:dyDescent="0.15">
      <c r="A37">
        <v>32</v>
      </c>
      <c r="B37">
        <v>21</v>
      </c>
    </row>
    <row r="38" spans="1:2" x14ac:dyDescent="0.15">
      <c r="A38">
        <v>33</v>
      </c>
      <c r="B38">
        <v>6</v>
      </c>
    </row>
    <row r="39" spans="1:2" x14ac:dyDescent="0.15">
      <c r="A39">
        <v>34</v>
      </c>
      <c r="B39">
        <v>8</v>
      </c>
    </row>
    <row r="40" spans="1:2" x14ac:dyDescent="0.15">
      <c r="A40">
        <v>35</v>
      </c>
      <c r="B40">
        <v>23</v>
      </c>
    </row>
    <row r="41" spans="1:2" x14ac:dyDescent="0.15">
      <c r="A41">
        <v>36</v>
      </c>
      <c r="B41">
        <v>7</v>
      </c>
    </row>
    <row r="42" spans="1:2" x14ac:dyDescent="0.15">
      <c r="A42">
        <v>37</v>
      </c>
      <c r="B42">
        <v>4</v>
      </c>
    </row>
    <row r="43" spans="1:2" x14ac:dyDescent="0.15">
      <c r="A43">
        <v>38</v>
      </c>
      <c r="B43">
        <v>3</v>
      </c>
    </row>
    <row r="44" spans="1:2" x14ac:dyDescent="0.15">
      <c r="A44">
        <v>39</v>
      </c>
      <c r="B44">
        <v>1</v>
      </c>
    </row>
    <row r="45" spans="1:2" x14ac:dyDescent="0.15">
      <c r="A45">
        <v>40</v>
      </c>
      <c r="B45">
        <v>0</v>
      </c>
    </row>
    <row r="46" spans="1:2" x14ac:dyDescent="0.15">
      <c r="A46" s="4" t="s">
        <v>54</v>
      </c>
      <c r="B46">
        <v>0</v>
      </c>
    </row>
    <row r="47" spans="1:2" x14ac:dyDescent="0.15">
      <c r="A47" s="4" t="s">
        <v>66</v>
      </c>
      <c r="B47">
        <f>SUM(B6:B46)</f>
        <v>2413</v>
      </c>
    </row>
    <row r="48" spans="1:2" x14ac:dyDescent="0.15">
      <c r="A48" s="4"/>
    </row>
    <row r="49" spans="1:2" x14ac:dyDescent="0.15">
      <c r="A49" t="s">
        <v>1</v>
      </c>
    </row>
    <row r="50" spans="1:2" x14ac:dyDescent="0.15">
      <c r="A50" t="s">
        <v>3</v>
      </c>
    </row>
    <row r="52" spans="1:2" x14ac:dyDescent="0.15">
      <c r="A52" t="s">
        <v>52</v>
      </c>
      <c r="B52" t="s">
        <v>53</v>
      </c>
    </row>
    <row r="53" spans="1:2" x14ac:dyDescent="0.15">
      <c r="A53">
        <v>1</v>
      </c>
      <c r="B53">
        <f>B47-B100</f>
        <v>430</v>
      </c>
    </row>
    <row r="54" spans="1:2" x14ac:dyDescent="0.15">
      <c r="A54">
        <v>2</v>
      </c>
      <c r="B54">
        <v>221</v>
      </c>
    </row>
    <row r="55" spans="1:2" x14ac:dyDescent="0.15">
      <c r="A55">
        <v>3</v>
      </c>
      <c r="B55">
        <v>116</v>
      </c>
    </row>
    <row r="56" spans="1:2" x14ac:dyDescent="0.15">
      <c r="A56">
        <v>4</v>
      </c>
      <c r="B56">
        <v>70</v>
      </c>
    </row>
    <row r="57" spans="1:2" x14ac:dyDescent="0.15">
      <c r="A57">
        <v>5</v>
      </c>
      <c r="B57">
        <v>153</v>
      </c>
    </row>
    <row r="58" spans="1:2" x14ac:dyDescent="0.15">
      <c r="A58">
        <v>6</v>
      </c>
      <c r="B58">
        <v>176</v>
      </c>
    </row>
    <row r="59" spans="1:2" x14ac:dyDescent="0.15">
      <c r="A59">
        <v>7</v>
      </c>
      <c r="B59">
        <v>74</v>
      </c>
    </row>
    <row r="60" spans="1:2" x14ac:dyDescent="0.15">
      <c r="A60">
        <v>8</v>
      </c>
      <c r="B60">
        <v>129</v>
      </c>
    </row>
    <row r="61" spans="1:2" x14ac:dyDescent="0.15">
      <c r="A61">
        <v>9</v>
      </c>
      <c r="B61">
        <v>153</v>
      </c>
    </row>
    <row r="62" spans="1:2" x14ac:dyDescent="0.15">
      <c r="A62">
        <v>10</v>
      </c>
      <c r="B62">
        <v>108</v>
      </c>
    </row>
    <row r="63" spans="1:2" x14ac:dyDescent="0.15">
      <c r="A63">
        <v>11</v>
      </c>
      <c r="B63">
        <v>82</v>
      </c>
    </row>
    <row r="64" spans="1:2" x14ac:dyDescent="0.15">
      <c r="A64">
        <v>12</v>
      </c>
      <c r="B64">
        <v>43</v>
      </c>
    </row>
    <row r="65" spans="1:2" x14ac:dyDescent="0.15">
      <c r="A65">
        <v>13</v>
      </c>
      <c r="B65">
        <v>49</v>
      </c>
    </row>
    <row r="66" spans="1:2" x14ac:dyDescent="0.15">
      <c r="A66">
        <v>14</v>
      </c>
      <c r="B66">
        <v>20</v>
      </c>
    </row>
    <row r="67" spans="1:2" x14ac:dyDescent="0.15">
      <c r="A67">
        <v>15</v>
      </c>
      <c r="B67">
        <v>33</v>
      </c>
    </row>
    <row r="68" spans="1:2" x14ac:dyDescent="0.15">
      <c r="A68">
        <v>16</v>
      </c>
      <c r="B68">
        <v>41</v>
      </c>
    </row>
    <row r="69" spans="1:2" x14ac:dyDescent="0.15">
      <c r="A69">
        <v>17</v>
      </c>
      <c r="B69">
        <v>40</v>
      </c>
    </row>
    <row r="70" spans="1:2" x14ac:dyDescent="0.15">
      <c r="A70">
        <v>18</v>
      </c>
      <c r="B70">
        <v>20</v>
      </c>
    </row>
    <row r="71" spans="1:2" x14ac:dyDescent="0.15">
      <c r="A71">
        <v>19</v>
      </c>
      <c r="B71">
        <v>21</v>
      </c>
    </row>
    <row r="72" spans="1:2" x14ac:dyDescent="0.15">
      <c r="A72">
        <v>20</v>
      </c>
      <c r="B72">
        <v>19</v>
      </c>
    </row>
    <row r="73" spans="1:2" x14ac:dyDescent="0.15">
      <c r="A73">
        <v>21</v>
      </c>
      <c r="B73">
        <v>14</v>
      </c>
    </row>
    <row r="74" spans="1:2" x14ac:dyDescent="0.15">
      <c r="A74">
        <v>22</v>
      </c>
      <c r="B74">
        <v>26</v>
      </c>
    </row>
    <row r="75" spans="1:2" x14ac:dyDescent="0.15">
      <c r="A75">
        <v>23</v>
      </c>
      <c r="B75">
        <v>14</v>
      </c>
    </row>
    <row r="76" spans="1:2" x14ac:dyDescent="0.15">
      <c r="A76">
        <v>24</v>
      </c>
      <c r="B76">
        <v>7</v>
      </c>
    </row>
    <row r="77" spans="1:2" x14ac:dyDescent="0.15">
      <c r="A77">
        <v>25</v>
      </c>
      <c r="B77">
        <v>34</v>
      </c>
    </row>
    <row r="78" spans="1:2" x14ac:dyDescent="0.15">
      <c r="A78">
        <v>26</v>
      </c>
      <c r="B78">
        <v>31</v>
      </c>
    </row>
    <row r="79" spans="1:2" x14ac:dyDescent="0.15">
      <c r="A79">
        <v>27</v>
      </c>
      <c r="B79">
        <v>15</v>
      </c>
    </row>
    <row r="80" spans="1:2" x14ac:dyDescent="0.15">
      <c r="A80">
        <v>28</v>
      </c>
      <c r="B80">
        <v>15</v>
      </c>
    </row>
    <row r="81" spans="1:2" x14ac:dyDescent="0.15">
      <c r="A81">
        <v>29</v>
      </c>
      <c r="B81">
        <v>21</v>
      </c>
    </row>
    <row r="82" spans="1:2" x14ac:dyDescent="0.15">
      <c r="A82">
        <v>30</v>
      </c>
      <c r="B82">
        <v>32</v>
      </c>
    </row>
    <row r="83" spans="1:2" x14ac:dyDescent="0.15">
      <c r="A83">
        <v>31</v>
      </c>
      <c r="B83">
        <v>21</v>
      </c>
    </row>
    <row r="84" spans="1:2" x14ac:dyDescent="0.15">
      <c r="A84">
        <v>32</v>
      </c>
      <c r="B84">
        <v>15</v>
      </c>
    </row>
    <row r="85" spans="1:2" x14ac:dyDescent="0.15">
      <c r="A85">
        <v>33</v>
      </c>
      <c r="B85">
        <v>9</v>
      </c>
    </row>
    <row r="86" spans="1:2" x14ac:dyDescent="0.15">
      <c r="A86">
        <v>34</v>
      </c>
      <c r="B86">
        <v>6</v>
      </c>
    </row>
    <row r="87" spans="1:2" x14ac:dyDescent="0.15">
      <c r="A87">
        <v>35</v>
      </c>
      <c r="B87">
        <v>33</v>
      </c>
    </row>
    <row r="88" spans="1:2" x14ac:dyDescent="0.15">
      <c r="A88">
        <v>36</v>
      </c>
      <c r="B88">
        <v>25</v>
      </c>
    </row>
    <row r="89" spans="1:2" x14ac:dyDescent="0.15">
      <c r="A89">
        <v>37</v>
      </c>
      <c r="B89">
        <v>19</v>
      </c>
    </row>
    <row r="90" spans="1:2" x14ac:dyDescent="0.15">
      <c r="A90">
        <v>38</v>
      </c>
      <c r="B90">
        <v>14</v>
      </c>
    </row>
    <row r="91" spans="1:2" x14ac:dyDescent="0.15">
      <c r="A91">
        <v>39</v>
      </c>
      <c r="B91">
        <v>13</v>
      </c>
    </row>
    <row r="92" spans="1:2" x14ac:dyDescent="0.15">
      <c r="A92">
        <v>40</v>
      </c>
      <c r="B92">
        <v>24</v>
      </c>
    </row>
    <row r="93" spans="1:2" x14ac:dyDescent="0.15">
      <c r="A93">
        <v>41</v>
      </c>
      <c r="B93">
        <v>10</v>
      </c>
    </row>
    <row r="94" spans="1:2" x14ac:dyDescent="0.15">
      <c r="A94">
        <v>42</v>
      </c>
      <c r="B94">
        <v>10</v>
      </c>
    </row>
    <row r="95" spans="1:2" x14ac:dyDescent="0.15">
      <c r="A95">
        <v>43</v>
      </c>
      <c r="B95">
        <v>4</v>
      </c>
    </row>
    <row r="96" spans="1:2" x14ac:dyDescent="0.15">
      <c r="A96">
        <v>44</v>
      </c>
      <c r="B96">
        <v>1</v>
      </c>
    </row>
    <row r="97" spans="1:2" x14ac:dyDescent="0.15">
      <c r="A97">
        <v>45</v>
      </c>
      <c r="B97">
        <v>2</v>
      </c>
    </row>
    <row r="98" spans="1:2" x14ac:dyDescent="0.15">
      <c r="A98">
        <v>46</v>
      </c>
      <c r="B98">
        <v>0</v>
      </c>
    </row>
    <row r="99" spans="1:2" x14ac:dyDescent="0.15">
      <c r="A99" s="4" t="s">
        <v>65</v>
      </c>
      <c r="B99">
        <v>0</v>
      </c>
    </row>
    <row r="100" spans="1:2" x14ac:dyDescent="0.15">
      <c r="A100" s="4" t="s">
        <v>66</v>
      </c>
      <c r="B100">
        <f>SUM(B54:B99)</f>
        <v>1983</v>
      </c>
    </row>
    <row r="102" spans="1:2" x14ac:dyDescent="0.15">
      <c r="A102" t="s">
        <v>1</v>
      </c>
    </row>
    <row r="103" spans="1:2" x14ac:dyDescent="0.15">
      <c r="A103" t="s">
        <v>4</v>
      </c>
    </row>
    <row r="105" spans="1:2" x14ac:dyDescent="0.15">
      <c r="A105" t="s">
        <v>52</v>
      </c>
      <c r="B105" t="s">
        <v>53</v>
      </c>
    </row>
    <row r="106" spans="1:2" x14ac:dyDescent="0.15">
      <c r="A106">
        <v>1</v>
      </c>
      <c r="B106">
        <f>B47-B155</f>
        <v>427</v>
      </c>
    </row>
    <row r="107" spans="1:2" x14ac:dyDescent="0.15">
      <c r="A107">
        <v>2</v>
      </c>
      <c r="B107">
        <v>223</v>
      </c>
    </row>
    <row r="108" spans="1:2" x14ac:dyDescent="0.15">
      <c r="A108">
        <v>3</v>
      </c>
      <c r="B108">
        <v>113</v>
      </c>
    </row>
    <row r="109" spans="1:2" x14ac:dyDescent="0.15">
      <c r="A109">
        <v>4</v>
      </c>
      <c r="B109">
        <v>71</v>
      </c>
    </row>
    <row r="110" spans="1:2" x14ac:dyDescent="0.15">
      <c r="A110">
        <v>5</v>
      </c>
      <c r="B110">
        <v>153</v>
      </c>
    </row>
    <row r="111" spans="1:2" x14ac:dyDescent="0.15">
      <c r="A111">
        <v>6</v>
      </c>
      <c r="B111">
        <v>177</v>
      </c>
    </row>
    <row r="112" spans="1:2" x14ac:dyDescent="0.15">
      <c r="A112">
        <v>7</v>
      </c>
      <c r="B112">
        <v>72</v>
      </c>
    </row>
    <row r="113" spans="1:2" x14ac:dyDescent="0.15">
      <c r="A113">
        <v>8</v>
      </c>
      <c r="B113">
        <v>127</v>
      </c>
    </row>
    <row r="114" spans="1:2" x14ac:dyDescent="0.15">
      <c r="A114">
        <v>9</v>
      </c>
      <c r="B114">
        <v>146</v>
      </c>
    </row>
    <row r="115" spans="1:2" x14ac:dyDescent="0.15">
      <c r="A115">
        <v>10</v>
      </c>
      <c r="B115">
        <v>108</v>
      </c>
    </row>
    <row r="116" spans="1:2" x14ac:dyDescent="0.15">
      <c r="A116">
        <v>11</v>
      </c>
      <c r="B116">
        <v>83</v>
      </c>
    </row>
    <row r="117" spans="1:2" x14ac:dyDescent="0.15">
      <c r="A117">
        <v>12</v>
      </c>
      <c r="B117">
        <v>39</v>
      </c>
    </row>
    <row r="118" spans="1:2" x14ac:dyDescent="0.15">
      <c r="A118">
        <v>13</v>
      </c>
      <c r="B118">
        <v>47</v>
      </c>
    </row>
    <row r="119" spans="1:2" x14ac:dyDescent="0.15">
      <c r="A119">
        <v>14</v>
      </c>
      <c r="B119">
        <v>18</v>
      </c>
    </row>
    <row r="120" spans="1:2" x14ac:dyDescent="0.15">
      <c r="A120">
        <v>15</v>
      </c>
      <c r="B120">
        <v>28</v>
      </c>
    </row>
    <row r="121" spans="1:2" x14ac:dyDescent="0.15">
      <c r="A121">
        <v>16</v>
      </c>
      <c r="B121">
        <v>46</v>
      </c>
    </row>
    <row r="122" spans="1:2" x14ac:dyDescent="0.15">
      <c r="A122">
        <v>17</v>
      </c>
      <c r="B122">
        <v>36</v>
      </c>
    </row>
    <row r="123" spans="1:2" x14ac:dyDescent="0.15">
      <c r="A123">
        <v>18</v>
      </c>
      <c r="B123">
        <v>18</v>
      </c>
    </row>
    <row r="124" spans="1:2" x14ac:dyDescent="0.15">
      <c r="A124">
        <v>19</v>
      </c>
      <c r="B124">
        <v>14</v>
      </c>
    </row>
    <row r="125" spans="1:2" x14ac:dyDescent="0.15">
      <c r="A125">
        <v>20</v>
      </c>
      <c r="B125">
        <v>15</v>
      </c>
    </row>
    <row r="126" spans="1:2" x14ac:dyDescent="0.15">
      <c r="A126">
        <v>21</v>
      </c>
      <c r="B126">
        <v>11</v>
      </c>
    </row>
    <row r="127" spans="1:2" x14ac:dyDescent="0.15">
      <c r="A127">
        <v>22</v>
      </c>
      <c r="B127">
        <v>27</v>
      </c>
    </row>
    <row r="128" spans="1:2" x14ac:dyDescent="0.15">
      <c r="A128">
        <v>23</v>
      </c>
      <c r="B128">
        <v>15</v>
      </c>
    </row>
    <row r="129" spans="1:2" x14ac:dyDescent="0.15">
      <c r="A129">
        <v>24</v>
      </c>
      <c r="B129">
        <v>6</v>
      </c>
    </row>
    <row r="130" spans="1:2" x14ac:dyDescent="0.15">
      <c r="A130">
        <v>25</v>
      </c>
      <c r="B130">
        <v>41</v>
      </c>
    </row>
    <row r="131" spans="1:2" x14ac:dyDescent="0.15">
      <c r="A131">
        <v>26</v>
      </c>
      <c r="B131">
        <v>29</v>
      </c>
    </row>
    <row r="132" spans="1:2" x14ac:dyDescent="0.15">
      <c r="A132">
        <v>27</v>
      </c>
      <c r="B132">
        <v>20</v>
      </c>
    </row>
    <row r="133" spans="1:2" x14ac:dyDescent="0.15">
      <c r="A133">
        <v>28</v>
      </c>
      <c r="B133">
        <v>12</v>
      </c>
    </row>
    <row r="134" spans="1:2" x14ac:dyDescent="0.15">
      <c r="A134">
        <v>29</v>
      </c>
      <c r="B134">
        <v>12</v>
      </c>
    </row>
    <row r="135" spans="1:2" x14ac:dyDescent="0.15">
      <c r="A135">
        <v>30</v>
      </c>
      <c r="B135">
        <v>36</v>
      </c>
    </row>
    <row r="136" spans="1:2" x14ac:dyDescent="0.15">
      <c r="A136">
        <v>31</v>
      </c>
      <c r="B136">
        <v>23</v>
      </c>
    </row>
    <row r="137" spans="1:2" x14ac:dyDescent="0.15">
      <c r="A137">
        <v>32</v>
      </c>
      <c r="B137">
        <v>16</v>
      </c>
    </row>
    <row r="138" spans="1:2" x14ac:dyDescent="0.15">
      <c r="A138">
        <v>33</v>
      </c>
      <c r="B138">
        <v>8</v>
      </c>
    </row>
    <row r="139" spans="1:2" x14ac:dyDescent="0.15">
      <c r="A139">
        <v>34</v>
      </c>
      <c r="B139">
        <v>5</v>
      </c>
    </row>
    <row r="140" spans="1:2" x14ac:dyDescent="0.15">
      <c r="A140">
        <v>35</v>
      </c>
      <c r="B140">
        <v>38</v>
      </c>
    </row>
    <row r="141" spans="1:2" x14ac:dyDescent="0.15">
      <c r="A141">
        <v>36</v>
      </c>
      <c r="B141">
        <v>16</v>
      </c>
    </row>
    <row r="142" spans="1:2" x14ac:dyDescent="0.15">
      <c r="A142">
        <v>37</v>
      </c>
      <c r="B142">
        <v>18</v>
      </c>
    </row>
    <row r="143" spans="1:2" x14ac:dyDescent="0.15">
      <c r="A143">
        <v>38</v>
      </c>
      <c r="B143">
        <v>23</v>
      </c>
    </row>
    <row r="144" spans="1:2" x14ac:dyDescent="0.15">
      <c r="A144">
        <v>39</v>
      </c>
      <c r="B144">
        <v>11</v>
      </c>
    </row>
    <row r="145" spans="1:2" x14ac:dyDescent="0.15">
      <c r="A145">
        <v>40</v>
      </c>
      <c r="B145">
        <v>27</v>
      </c>
    </row>
    <row r="146" spans="1:2" x14ac:dyDescent="0.15">
      <c r="A146">
        <v>41</v>
      </c>
      <c r="B146">
        <v>19</v>
      </c>
    </row>
    <row r="147" spans="1:2" x14ac:dyDescent="0.15">
      <c r="A147">
        <v>42</v>
      </c>
      <c r="B147">
        <v>16</v>
      </c>
    </row>
    <row r="148" spans="1:2" x14ac:dyDescent="0.15">
      <c r="A148">
        <v>43</v>
      </c>
      <c r="B148">
        <v>12</v>
      </c>
    </row>
    <row r="149" spans="1:2" x14ac:dyDescent="0.15">
      <c r="A149">
        <v>44</v>
      </c>
      <c r="B149">
        <v>4</v>
      </c>
    </row>
    <row r="150" spans="1:2" x14ac:dyDescent="0.15">
      <c r="A150">
        <v>45</v>
      </c>
      <c r="B150">
        <v>5</v>
      </c>
    </row>
    <row r="151" spans="1:2" x14ac:dyDescent="0.15">
      <c r="A151">
        <v>47</v>
      </c>
      <c r="B151">
        <v>1</v>
      </c>
    </row>
    <row r="152" spans="1:2" x14ac:dyDescent="0.15">
      <c r="A152">
        <v>48</v>
      </c>
      <c r="B152">
        <v>1</v>
      </c>
    </row>
    <row r="153" spans="1:2" x14ac:dyDescent="0.15">
      <c r="A153">
        <v>49</v>
      </c>
      <c r="B153">
        <v>0</v>
      </c>
    </row>
    <row r="154" spans="1:2" x14ac:dyDescent="0.15">
      <c r="A154" s="4" t="s">
        <v>68</v>
      </c>
      <c r="B154">
        <v>0</v>
      </c>
    </row>
    <row r="155" spans="1:2" x14ac:dyDescent="0.15">
      <c r="A155" s="4" t="s">
        <v>66</v>
      </c>
      <c r="B155">
        <f>SUM(B107:B153)</f>
        <v>1986</v>
      </c>
    </row>
  </sheetData>
  <phoneticPr fontId="1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1"/>
  <sheetViews>
    <sheetView workbookViewId="0">
      <selection activeCell="A13" sqref="A13"/>
    </sheetView>
  </sheetViews>
  <sheetFormatPr defaultRowHeight="13.5" x14ac:dyDescent="0.15"/>
  <cols>
    <col min="1" max="1" width="49.75" bestFit="1" customWidth="1"/>
    <col min="2" max="2" width="12.625" customWidth="1"/>
    <col min="4" max="4" width="21.375" customWidth="1"/>
    <col min="6" max="6" width="12.75" bestFit="1" customWidth="1"/>
  </cols>
  <sheetData>
    <row r="1" spans="1:5" ht="11.25" customHeight="1" x14ac:dyDescent="0.15">
      <c r="A1" t="s">
        <v>16</v>
      </c>
    </row>
    <row r="2" spans="1:5" x14ac:dyDescent="0.15">
      <c r="A2" t="s">
        <v>1</v>
      </c>
    </row>
    <row r="3" spans="1:5" x14ac:dyDescent="0.15">
      <c r="A3" t="s">
        <v>17</v>
      </c>
    </row>
    <row r="4" spans="1:5" x14ac:dyDescent="0.15">
      <c r="A4" t="s">
        <v>74</v>
      </c>
    </row>
    <row r="6" spans="1:5" x14ac:dyDescent="0.15">
      <c r="A6" s="12" t="s">
        <v>145</v>
      </c>
      <c r="B6" s="12" t="s">
        <v>77</v>
      </c>
      <c r="C6" s="13" t="s">
        <v>80</v>
      </c>
      <c r="D6" s="16" t="s">
        <v>200</v>
      </c>
      <c r="E6" s="16" t="s">
        <v>199</v>
      </c>
    </row>
    <row r="7" spans="1:5" x14ac:dyDescent="0.15">
      <c r="A7" t="s">
        <v>22</v>
      </c>
      <c r="B7">
        <v>1</v>
      </c>
      <c r="C7">
        <v>2175</v>
      </c>
      <c r="E7">
        <v>2413</v>
      </c>
    </row>
    <row r="8" spans="1:5" x14ac:dyDescent="0.15">
      <c r="A8" t="s">
        <v>23</v>
      </c>
      <c r="B8">
        <v>2</v>
      </c>
      <c r="C8">
        <v>2149</v>
      </c>
      <c r="D8" s="15">
        <f>(C7-C8)/E8</f>
        <v>1.077496891835889E-2</v>
      </c>
      <c r="E8">
        <f>E7</f>
        <v>2413</v>
      </c>
    </row>
    <row r="9" spans="1:5" x14ac:dyDescent="0.15">
      <c r="A9" t="s">
        <v>24</v>
      </c>
      <c r="B9">
        <v>3</v>
      </c>
      <c r="C9">
        <v>2111</v>
      </c>
      <c r="D9" s="15">
        <f t="shared" ref="D9:D72" si="0">(C8-C9)/E9</f>
        <v>1.5748031496062992E-2</v>
      </c>
      <c r="E9" s="15">
        <f t="shared" ref="E9:E67" si="1">E8</f>
        <v>2413</v>
      </c>
    </row>
    <row r="10" spans="1:5" x14ac:dyDescent="0.15">
      <c r="A10" t="s">
        <v>25</v>
      </c>
      <c r="B10">
        <v>4</v>
      </c>
      <c r="C10">
        <v>2085</v>
      </c>
      <c r="D10" s="15">
        <f t="shared" si="0"/>
        <v>1.077496891835889E-2</v>
      </c>
      <c r="E10" s="15">
        <f t="shared" si="1"/>
        <v>2413</v>
      </c>
    </row>
    <row r="11" spans="1:5" x14ac:dyDescent="0.15">
      <c r="A11" t="s">
        <v>26</v>
      </c>
      <c r="B11">
        <v>5</v>
      </c>
      <c r="C11">
        <v>2024</v>
      </c>
      <c r="D11" s="15">
        <f t="shared" si="0"/>
        <v>2.5279734769995857E-2</v>
      </c>
      <c r="E11" s="15">
        <f t="shared" si="1"/>
        <v>2413</v>
      </c>
    </row>
    <row r="12" spans="1:5" x14ac:dyDescent="0.15">
      <c r="A12" t="s">
        <v>27</v>
      </c>
      <c r="B12">
        <v>6</v>
      </c>
      <c r="C12">
        <v>2023</v>
      </c>
      <c r="D12" s="15">
        <f t="shared" si="0"/>
        <v>4.1442188147534188E-4</v>
      </c>
      <c r="E12" s="15">
        <f t="shared" si="1"/>
        <v>2413</v>
      </c>
    </row>
    <row r="13" spans="1:5" x14ac:dyDescent="0.15">
      <c r="A13" t="s">
        <v>28</v>
      </c>
      <c r="B13">
        <v>7</v>
      </c>
      <c r="C13">
        <v>2013</v>
      </c>
      <c r="D13" s="15">
        <f t="shared" si="0"/>
        <v>4.1442188147534191E-3</v>
      </c>
      <c r="E13" s="15">
        <f t="shared" si="1"/>
        <v>2413</v>
      </c>
    </row>
    <row r="14" spans="1:5" x14ac:dyDescent="0.15">
      <c r="A14" t="s">
        <v>29</v>
      </c>
      <c r="B14">
        <v>8</v>
      </c>
      <c r="C14">
        <v>2009</v>
      </c>
      <c r="D14" s="15">
        <f t="shared" si="0"/>
        <v>1.6576875259013675E-3</v>
      </c>
      <c r="E14" s="15">
        <f t="shared" si="1"/>
        <v>2413</v>
      </c>
    </row>
    <row r="15" spans="1:5" x14ac:dyDescent="0.15">
      <c r="A15" t="s">
        <v>30</v>
      </c>
      <c r="B15">
        <v>9</v>
      </c>
      <c r="C15">
        <v>2008</v>
      </c>
      <c r="D15" s="15">
        <f t="shared" si="0"/>
        <v>4.1442188147534188E-4</v>
      </c>
      <c r="E15" s="15">
        <f t="shared" si="1"/>
        <v>2413</v>
      </c>
    </row>
    <row r="16" spans="1:5" x14ac:dyDescent="0.15">
      <c r="A16" t="s">
        <v>31</v>
      </c>
      <c r="B16">
        <v>10</v>
      </c>
      <c r="C16">
        <v>1991</v>
      </c>
      <c r="D16" s="15">
        <f t="shared" si="0"/>
        <v>7.0451719850808123E-3</v>
      </c>
      <c r="E16" s="15">
        <f t="shared" si="1"/>
        <v>2413</v>
      </c>
    </row>
    <row r="17" spans="1:5" x14ac:dyDescent="0.15">
      <c r="A17" t="s">
        <v>146</v>
      </c>
      <c r="B17">
        <v>12</v>
      </c>
      <c r="C17">
        <v>1936</v>
      </c>
      <c r="D17" s="15">
        <f t="shared" si="0"/>
        <v>2.2793203481143803E-2</v>
      </c>
      <c r="E17" s="15">
        <f t="shared" si="1"/>
        <v>2413</v>
      </c>
    </row>
    <row r="18" spans="1:5" x14ac:dyDescent="0.15">
      <c r="A18" t="s">
        <v>147</v>
      </c>
      <c r="B18">
        <v>13</v>
      </c>
      <c r="C18">
        <v>1912</v>
      </c>
      <c r="D18" s="15">
        <f t="shared" si="0"/>
        <v>9.9461251554082055E-3</v>
      </c>
      <c r="E18" s="15">
        <f t="shared" si="1"/>
        <v>2413</v>
      </c>
    </row>
    <row r="19" spans="1:5" x14ac:dyDescent="0.15">
      <c r="A19" t="s">
        <v>148</v>
      </c>
      <c r="B19">
        <v>14</v>
      </c>
      <c r="C19">
        <v>1853</v>
      </c>
      <c r="D19" s="15">
        <f t="shared" si="0"/>
        <v>2.4450891007045172E-2</v>
      </c>
      <c r="E19" s="15">
        <f t="shared" si="1"/>
        <v>2413</v>
      </c>
    </row>
    <row r="20" spans="1:5" x14ac:dyDescent="0.15">
      <c r="A20" t="s">
        <v>149</v>
      </c>
      <c r="B20">
        <v>15</v>
      </c>
      <c r="C20">
        <v>1833</v>
      </c>
      <c r="D20" s="15">
        <f t="shared" si="0"/>
        <v>8.2884376295068382E-3</v>
      </c>
      <c r="E20" s="15">
        <f t="shared" si="1"/>
        <v>2413</v>
      </c>
    </row>
    <row r="21" spans="1:5" x14ac:dyDescent="0.15">
      <c r="A21" t="s">
        <v>150</v>
      </c>
      <c r="B21">
        <v>16</v>
      </c>
      <c r="C21">
        <v>1827</v>
      </c>
      <c r="D21" s="15">
        <f t="shared" si="0"/>
        <v>2.4865312888520514E-3</v>
      </c>
      <c r="E21" s="15">
        <f t="shared" si="1"/>
        <v>2413</v>
      </c>
    </row>
    <row r="22" spans="1:5" x14ac:dyDescent="0.15">
      <c r="A22" t="s">
        <v>151</v>
      </c>
      <c r="B22">
        <v>17</v>
      </c>
      <c r="C22">
        <v>1824</v>
      </c>
      <c r="D22" s="15">
        <f t="shared" si="0"/>
        <v>1.2432656444260257E-3</v>
      </c>
      <c r="E22" s="15">
        <f t="shared" si="1"/>
        <v>2413</v>
      </c>
    </row>
    <row r="23" spans="1:5" x14ac:dyDescent="0.15">
      <c r="A23" t="s">
        <v>152</v>
      </c>
      <c r="B23">
        <v>20</v>
      </c>
      <c r="C23">
        <v>1818</v>
      </c>
      <c r="D23" s="15">
        <f t="shared" si="0"/>
        <v>2.4865312888520514E-3</v>
      </c>
      <c r="E23" s="15">
        <f t="shared" si="1"/>
        <v>2413</v>
      </c>
    </row>
    <row r="24" spans="1:5" x14ac:dyDescent="0.15">
      <c r="A24" t="s">
        <v>152</v>
      </c>
      <c r="B24">
        <v>21</v>
      </c>
      <c r="C24">
        <v>1811</v>
      </c>
      <c r="D24" s="15">
        <f t="shared" si="0"/>
        <v>2.9009531703273932E-3</v>
      </c>
      <c r="E24" s="15">
        <f t="shared" si="1"/>
        <v>2413</v>
      </c>
    </row>
    <row r="25" spans="1:5" x14ac:dyDescent="0.15">
      <c r="A25" t="s">
        <v>153</v>
      </c>
      <c r="B25">
        <v>22</v>
      </c>
      <c r="C25">
        <v>1805</v>
      </c>
      <c r="D25" s="15">
        <f t="shared" si="0"/>
        <v>2.4865312888520514E-3</v>
      </c>
      <c r="E25" s="15">
        <f t="shared" si="1"/>
        <v>2413</v>
      </c>
    </row>
    <row r="26" spans="1:5" x14ac:dyDescent="0.15">
      <c r="A26" t="s">
        <v>154</v>
      </c>
      <c r="B26">
        <v>23</v>
      </c>
      <c r="C26">
        <v>1796</v>
      </c>
      <c r="D26" s="15">
        <f t="shared" si="0"/>
        <v>3.7297969332780773E-3</v>
      </c>
      <c r="E26" s="15">
        <f t="shared" si="1"/>
        <v>2413</v>
      </c>
    </row>
    <row r="27" spans="1:5" x14ac:dyDescent="0.15">
      <c r="A27" t="s">
        <v>155</v>
      </c>
      <c r="B27">
        <v>24</v>
      </c>
      <c r="C27">
        <v>1788</v>
      </c>
      <c r="D27" s="15">
        <f t="shared" si="0"/>
        <v>3.315375051802735E-3</v>
      </c>
      <c r="E27" s="15">
        <f t="shared" si="1"/>
        <v>2413</v>
      </c>
    </row>
    <row r="28" spans="1:5" x14ac:dyDescent="0.15">
      <c r="A28" t="s">
        <v>156</v>
      </c>
      <c r="B28">
        <v>25</v>
      </c>
      <c r="C28">
        <v>1787</v>
      </c>
      <c r="D28" s="15">
        <f t="shared" si="0"/>
        <v>4.1442188147534188E-4</v>
      </c>
      <c r="E28" s="15">
        <f t="shared" si="1"/>
        <v>2413</v>
      </c>
    </row>
    <row r="29" spans="1:5" x14ac:dyDescent="0.15">
      <c r="A29" t="s">
        <v>152</v>
      </c>
      <c r="B29">
        <v>26</v>
      </c>
      <c r="C29">
        <v>1784</v>
      </c>
      <c r="D29" s="15">
        <f t="shared" si="0"/>
        <v>1.2432656444260257E-3</v>
      </c>
      <c r="E29" s="15">
        <f t="shared" si="1"/>
        <v>2413</v>
      </c>
    </row>
    <row r="30" spans="1:5" x14ac:dyDescent="0.15">
      <c r="A30" t="s">
        <v>157</v>
      </c>
      <c r="B30">
        <v>27</v>
      </c>
      <c r="C30">
        <v>1775</v>
      </c>
      <c r="D30" s="15">
        <f t="shared" si="0"/>
        <v>3.7297969332780773E-3</v>
      </c>
      <c r="E30" s="15">
        <f t="shared" si="1"/>
        <v>2413</v>
      </c>
    </row>
    <row r="31" spans="1:5" x14ac:dyDescent="0.15">
      <c r="A31" t="s">
        <v>158</v>
      </c>
      <c r="B31">
        <v>28</v>
      </c>
      <c r="C31">
        <v>1774</v>
      </c>
      <c r="D31" s="15">
        <f t="shared" si="0"/>
        <v>4.1442188147534188E-4</v>
      </c>
      <c r="E31" s="15">
        <f t="shared" si="1"/>
        <v>2413</v>
      </c>
    </row>
    <row r="32" spans="1:5" x14ac:dyDescent="0.15">
      <c r="A32" t="s">
        <v>159</v>
      </c>
      <c r="B32">
        <v>29</v>
      </c>
      <c r="C32">
        <v>1763</v>
      </c>
      <c r="D32" s="15">
        <f t="shared" si="0"/>
        <v>4.5586406962287605E-3</v>
      </c>
      <c r="E32" s="15">
        <f t="shared" si="1"/>
        <v>2413</v>
      </c>
    </row>
    <row r="33" spans="1:5" x14ac:dyDescent="0.15">
      <c r="A33" t="s">
        <v>25</v>
      </c>
      <c r="B33">
        <v>30</v>
      </c>
      <c r="C33">
        <v>1755</v>
      </c>
      <c r="D33" s="15">
        <f t="shared" si="0"/>
        <v>3.315375051802735E-3</v>
      </c>
      <c r="E33" s="15">
        <f t="shared" si="1"/>
        <v>2413</v>
      </c>
    </row>
    <row r="34" spans="1:5" x14ac:dyDescent="0.15">
      <c r="A34" t="s">
        <v>160</v>
      </c>
      <c r="B34">
        <v>31</v>
      </c>
      <c r="C34">
        <v>1750</v>
      </c>
      <c r="D34" s="15">
        <f t="shared" si="0"/>
        <v>2.0721094073767096E-3</v>
      </c>
      <c r="E34" s="15">
        <f t="shared" si="1"/>
        <v>2413</v>
      </c>
    </row>
    <row r="35" spans="1:5" x14ac:dyDescent="0.15">
      <c r="A35" t="s">
        <v>28</v>
      </c>
      <c r="B35">
        <v>32</v>
      </c>
      <c r="C35">
        <v>1748</v>
      </c>
      <c r="D35" s="15">
        <f t="shared" si="0"/>
        <v>8.2884376295068376E-4</v>
      </c>
      <c r="E35" s="15">
        <f t="shared" si="1"/>
        <v>2413</v>
      </c>
    </row>
    <row r="36" spans="1:5" x14ac:dyDescent="0.15">
      <c r="A36" t="s">
        <v>161</v>
      </c>
      <c r="B36">
        <v>33</v>
      </c>
      <c r="C36">
        <v>1747</v>
      </c>
      <c r="D36" s="15">
        <f t="shared" si="0"/>
        <v>4.1442188147534188E-4</v>
      </c>
      <c r="E36" s="15">
        <f t="shared" si="1"/>
        <v>2413</v>
      </c>
    </row>
    <row r="37" spans="1:5" x14ac:dyDescent="0.15">
      <c r="A37" t="s">
        <v>162</v>
      </c>
      <c r="B37">
        <v>38</v>
      </c>
      <c r="C37">
        <v>1715</v>
      </c>
      <c r="D37" s="15">
        <f t="shared" si="0"/>
        <v>1.326150020721094E-2</v>
      </c>
      <c r="E37" s="15">
        <f t="shared" si="1"/>
        <v>2413</v>
      </c>
    </row>
    <row r="38" spans="1:5" x14ac:dyDescent="0.15">
      <c r="A38" t="s">
        <v>148</v>
      </c>
      <c r="B38">
        <v>40</v>
      </c>
      <c r="C38">
        <v>1678</v>
      </c>
      <c r="D38" s="15">
        <f t="shared" si="0"/>
        <v>1.533360961458765E-2</v>
      </c>
      <c r="E38" s="15">
        <f t="shared" si="1"/>
        <v>2413</v>
      </c>
    </row>
    <row r="39" spans="1:5" x14ac:dyDescent="0.15">
      <c r="A39" t="s">
        <v>154</v>
      </c>
      <c r="B39">
        <v>41</v>
      </c>
      <c r="C39">
        <v>1672</v>
      </c>
      <c r="D39" s="15">
        <f t="shared" si="0"/>
        <v>2.4865312888520514E-3</v>
      </c>
      <c r="E39" s="15">
        <f t="shared" si="1"/>
        <v>2413</v>
      </c>
    </row>
    <row r="40" spans="1:5" x14ac:dyDescent="0.15">
      <c r="A40" t="s">
        <v>164</v>
      </c>
      <c r="B40">
        <v>42</v>
      </c>
      <c r="C40">
        <v>1663</v>
      </c>
      <c r="D40" s="15">
        <f t="shared" si="0"/>
        <v>3.7297969332780773E-3</v>
      </c>
      <c r="E40" s="15">
        <f t="shared" si="1"/>
        <v>2413</v>
      </c>
    </row>
    <row r="41" spans="1:5" x14ac:dyDescent="0.15">
      <c r="A41" t="s">
        <v>165</v>
      </c>
      <c r="B41">
        <v>43</v>
      </c>
      <c r="C41">
        <v>1661</v>
      </c>
      <c r="D41" s="15">
        <f t="shared" si="0"/>
        <v>8.2884376295068376E-4</v>
      </c>
      <c r="E41" s="15">
        <f t="shared" si="1"/>
        <v>2413</v>
      </c>
    </row>
    <row r="42" spans="1:5" x14ac:dyDescent="0.15">
      <c r="A42" t="s">
        <v>166</v>
      </c>
      <c r="B42">
        <v>44</v>
      </c>
      <c r="C42">
        <v>1661</v>
      </c>
      <c r="D42" s="15">
        <f t="shared" si="0"/>
        <v>0</v>
      </c>
      <c r="E42" s="15">
        <f t="shared" si="1"/>
        <v>2413</v>
      </c>
    </row>
    <row r="43" spans="1:5" x14ac:dyDescent="0.15">
      <c r="A43" t="s">
        <v>165</v>
      </c>
      <c r="B43">
        <v>52</v>
      </c>
      <c r="C43">
        <v>1659</v>
      </c>
      <c r="D43" s="15">
        <f t="shared" si="0"/>
        <v>8.2884376295068376E-4</v>
      </c>
      <c r="E43" s="15">
        <f t="shared" si="1"/>
        <v>2413</v>
      </c>
    </row>
    <row r="44" spans="1:5" x14ac:dyDescent="0.15">
      <c r="A44" t="s">
        <v>167</v>
      </c>
      <c r="B44">
        <v>53</v>
      </c>
      <c r="C44">
        <v>1659</v>
      </c>
      <c r="D44" s="15">
        <f t="shared" si="0"/>
        <v>0</v>
      </c>
      <c r="E44" s="15">
        <f t="shared" si="1"/>
        <v>2413</v>
      </c>
    </row>
    <row r="45" spans="1:5" x14ac:dyDescent="0.15">
      <c r="A45" t="s">
        <v>152</v>
      </c>
      <c r="B45">
        <v>54</v>
      </c>
      <c r="C45">
        <v>1654</v>
      </c>
      <c r="D45" s="15">
        <f t="shared" si="0"/>
        <v>2.0721094073767096E-3</v>
      </c>
      <c r="E45" s="15">
        <f t="shared" si="1"/>
        <v>2413</v>
      </c>
    </row>
    <row r="46" spans="1:5" x14ac:dyDescent="0.15">
      <c r="A46" t="s">
        <v>168</v>
      </c>
      <c r="B46">
        <v>55</v>
      </c>
      <c r="C46">
        <v>1650</v>
      </c>
      <c r="D46" s="15">
        <f t="shared" si="0"/>
        <v>1.6576875259013675E-3</v>
      </c>
      <c r="E46" s="15">
        <f t="shared" si="1"/>
        <v>2413</v>
      </c>
    </row>
    <row r="47" spans="1:5" x14ac:dyDescent="0.15">
      <c r="A47" t="s">
        <v>169</v>
      </c>
      <c r="B47">
        <v>57</v>
      </c>
      <c r="C47">
        <v>1646</v>
      </c>
      <c r="D47" s="15">
        <f t="shared" si="0"/>
        <v>1.6576875259013675E-3</v>
      </c>
      <c r="E47" s="15">
        <f t="shared" si="1"/>
        <v>2413</v>
      </c>
    </row>
    <row r="48" spans="1:5" x14ac:dyDescent="0.15">
      <c r="A48" t="s">
        <v>170</v>
      </c>
      <c r="B48">
        <v>58</v>
      </c>
      <c r="C48">
        <v>1629</v>
      </c>
      <c r="D48" s="15">
        <f t="shared" si="0"/>
        <v>7.0451719850808123E-3</v>
      </c>
      <c r="E48" s="15">
        <f t="shared" si="1"/>
        <v>2413</v>
      </c>
    </row>
    <row r="49" spans="1:11" x14ac:dyDescent="0.15">
      <c r="A49" t="s">
        <v>25</v>
      </c>
      <c r="B49">
        <v>59</v>
      </c>
      <c r="C49">
        <v>1621</v>
      </c>
      <c r="D49" s="15">
        <f t="shared" si="0"/>
        <v>3.315375051802735E-3</v>
      </c>
      <c r="E49" s="15">
        <f t="shared" si="1"/>
        <v>2413</v>
      </c>
    </row>
    <row r="50" spans="1:11" x14ac:dyDescent="0.15">
      <c r="A50" t="s">
        <v>171</v>
      </c>
      <c r="B50">
        <v>61</v>
      </c>
      <c r="C50">
        <v>1600</v>
      </c>
      <c r="D50" s="15">
        <f t="shared" si="0"/>
        <v>8.7028595109821805E-3</v>
      </c>
      <c r="E50" s="15">
        <f t="shared" si="1"/>
        <v>2413</v>
      </c>
    </row>
    <row r="51" spans="1:11" x14ac:dyDescent="0.15">
      <c r="A51" t="s">
        <v>172</v>
      </c>
      <c r="B51">
        <v>62</v>
      </c>
      <c r="C51">
        <v>1595</v>
      </c>
      <c r="D51" s="15">
        <f t="shared" si="0"/>
        <v>2.0721094073767096E-3</v>
      </c>
      <c r="E51" s="15">
        <f t="shared" si="1"/>
        <v>2413</v>
      </c>
    </row>
    <row r="52" spans="1:11" x14ac:dyDescent="0.15">
      <c r="A52" t="s">
        <v>173</v>
      </c>
      <c r="B52">
        <v>63</v>
      </c>
      <c r="C52">
        <v>1582</v>
      </c>
      <c r="D52" s="15">
        <f t="shared" si="0"/>
        <v>5.387484459179445E-3</v>
      </c>
      <c r="E52" s="15">
        <f t="shared" si="1"/>
        <v>2413</v>
      </c>
    </row>
    <row r="53" spans="1:11" x14ac:dyDescent="0.15">
      <c r="A53" t="s">
        <v>174</v>
      </c>
      <c r="B53">
        <v>64</v>
      </c>
      <c r="C53">
        <v>1578</v>
      </c>
      <c r="D53" s="15">
        <f t="shared" si="0"/>
        <v>1.6576875259013675E-3</v>
      </c>
      <c r="E53" s="15">
        <f t="shared" si="1"/>
        <v>2413</v>
      </c>
    </row>
    <row r="54" spans="1:11" x14ac:dyDescent="0.15">
      <c r="A54" t="s">
        <v>175</v>
      </c>
      <c r="B54">
        <v>65</v>
      </c>
      <c r="C54">
        <v>1576</v>
      </c>
      <c r="D54" s="15">
        <f t="shared" si="0"/>
        <v>8.2884376295068376E-4</v>
      </c>
      <c r="E54" s="15">
        <f t="shared" si="1"/>
        <v>2413</v>
      </c>
    </row>
    <row r="55" spans="1:11" x14ac:dyDescent="0.15">
      <c r="A55" t="s">
        <v>148</v>
      </c>
      <c r="B55">
        <v>66</v>
      </c>
      <c r="C55">
        <v>1575</v>
      </c>
      <c r="D55" s="15">
        <f t="shared" si="0"/>
        <v>4.1442188147534188E-4</v>
      </c>
      <c r="E55" s="15">
        <f t="shared" si="1"/>
        <v>2413</v>
      </c>
    </row>
    <row r="56" spans="1:11" x14ac:dyDescent="0.15">
      <c r="A56" t="s">
        <v>154</v>
      </c>
      <c r="B56">
        <v>67</v>
      </c>
      <c r="C56">
        <v>1570</v>
      </c>
      <c r="D56" s="15">
        <f t="shared" si="0"/>
        <v>2.0721094073767096E-3</v>
      </c>
      <c r="E56" s="15">
        <f t="shared" si="1"/>
        <v>2413</v>
      </c>
      <c r="J56" s="15"/>
      <c r="K56" s="15"/>
    </row>
    <row r="57" spans="1:11" x14ac:dyDescent="0.15">
      <c r="A57" t="s">
        <v>176</v>
      </c>
      <c r="B57">
        <v>68</v>
      </c>
      <c r="C57">
        <v>1570</v>
      </c>
      <c r="D57" s="15">
        <f t="shared" si="0"/>
        <v>0</v>
      </c>
      <c r="E57" s="15">
        <f t="shared" si="1"/>
        <v>2413</v>
      </c>
      <c r="J57" s="15"/>
      <c r="K57" s="15"/>
    </row>
    <row r="58" spans="1:11" x14ac:dyDescent="0.15">
      <c r="A58" t="s">
        <v>177</v>
      </c>
      <c r="B58">
        <v>69</v>
      </c>
      <c r="C58">
        <v>1569</v>
      </c>
      <c r="D58" s="15">
        <f t="shared" si="0"/>
        <v>4.1442188147534188E-4</v>
      </c>
      <c r="E58" s="15">
        <f t="shared" si="1"/>
        <v>2413</v>
      </c>
      <c r="J58" s="15"/>
      <c r="K58" s="15"/>
    </row>
    <row r="59" spans="1:11" x14ac:dyDescent="0.15">
      <c r="A59" t="s">
        <v>178</v>
      </c>
      <c r="B59">
        <v>71</v>
      </c>
      <c r="C59">
        <v>1568</v>
      </c>
      <c r="D59" s="15">
        <f t="shared" si="0"/>
        <v>4.1442188147534188E-4</v>
      </c>
      <c r="E59" s="15">
        <f t="shared" si="1"/>
        <v>2413</v>
      </c>
      <c r="J59" s="15"/>
      <c r="K59" s="15"/>
    </row>
    <row r="60" spans="1:11" x14ac:dyDescent="0.15">
      <c r="A60" t="s">
        <v>152</v>
      </c>
      <c r="B60">
        <v>72</v>
      </c>
      <c r="C60">
        <v>1568</v>
      </c>
      <c r="D60" s="15">
        <f t="shared" si="0"/>
        <v>0</v>
      </c>
      <c r="E60" s="15">
        <f t="shared" si="1"/>
        <v>2413</v>
      </c>
      <c r="J60" s="15"/>
      <c r="K60" s="15"/>
    </row>
    <row r="61" spans="1:11" x14ac:dyDescent="0.15">
      <c r="A61" t="s">
        <v>179</v>
      </c>
      <c r="B61">
        <v>73</v>
      </c>
      <c r="C61">
        <v>1565</v>
      </c>
      <c r="D61" s="15">
        <f t="shared" si="0"/>
        <v>1.2432656444260257E-3</v>
      </c>
      <c r="E61" s="15">
        <f t="shared" si="1"/>
        <v>2413</v>
      </c>
      <c r="J61" s="15"/>
      <c r="K61" s="15"/>
    </row>
    <row r="62" spans="1:11" x14ac:dyDescent="0.15">
      <c r="A62" t="s">
        <v>180</v>
      </c>
      <c r="B62">
        <v>75</v>
      </c>
      <c r="C62">
        <v>1553</v>
      </c>
      <c r="D62" s="15">
        <f t="shared" si="0"/>
        <v>4.9730625777041028E-3</v>
      </c>
      <c r="E62" s="15">
        <f t="shared" si="1"/>
        <v>2413</v>
      </c>
      <c r="J62" s="15"/>
      <c r="K62" s="15"/>
    </row>
    <row r="63" spans="1:11" x14ac:dyDescent="0.15">
      <c r="A63" t="s">
        <v>181</v>
      </c>
      <c r="B63">
        <v>76</v>
      </c>
      <c r="C63">
        <v>1540</v>
      </c>
      <c r="D63" s="15">
        <f t="shared" si="0"/>
        <v>5.387484459179445E-3</v>
      </c>
      <c r="E63" s="15">
        <f t="shared" si="1"/>
        <v>2413</v>
      </c>
      <c r="J63" s="15"/>
      <c r="K63" s="15"/>
    </row>
    <row r="64" spans="1:11" x14ac:dyDescent="0.15">
      <c r="A64" t="s">
        <v>182</v>
      </c>
      <c r="B64">
        <v>79</v>
      </c>
      <c r="C64">
        <v>1523</v>
      </c>
      <c r="D64" s="15">
        <f t="shared" si="0"/>
        <v>7.0451719850808123E-3</v>
      </c>
      <c r="E64" s="15">
        <f t="shared" si="1"/>
        <v>2413</v>
      </c>
      <c r="J64" s="15"/>
      <c r="K64" s="15"/>
    </row>
    <row r="65" spans="1:11" x14ac:dyDescent="0.15">
      <c r="A65" t="s">
        <v>183</v>
      </c>
      <c r="B65">
        <v>80</v>
      </c>
      <c r="C65">
        <v>1519</v>
      </c>
      <c r="D65" s="15">
        <f t="shared" si="0"/>
        <v>1.6576875259013675E-3</v>
      </c>
      <c r="E65" s="15">
        <f t="shared" si="1"/>
        <v>2413</v>
      </c>
      <c r="J65" s="15"/>
      <c r="K65" s="15"/>
    </row>
    <row r="66" spans="1:11" x14ac:dyDescent="0.15">
      <c r="A66" t="s">
        <v>184</v>
      </c>
      <c r="B66">
        <v>81</v>
      </c>
      <c r="C66">
        <v>1515</v>
      </c>
      <c r="D66" s="15">
        <f t="shared" si="0"/>
        <v>1.6576875259013675E-3</v>
      </c>
      <c r="E66" s="15">
        <f t="shared" si="1"/>
        <v>2413</v>
      </c>
      <c r="J66" s="15"/>
      <c r="K66" s="15"/>
    </row>
    <row r="67" spans="1:11" s="15" customFormat="1" x14ac:dyDescent="0.15">
      <c r="A67" s="15" t="s">
        <v>198</v>
      </c>
      <c r="B67" s="15">
        <v>82</v>
      </c>
      <c r="C67" s="15">
        <v>1511</v>
      </c>
      <c r="D67" s="15">
        <f t="shared" si="0"/>
        <v>1.6576875259013675E-3</v>
      </c>
      <c r="E67" s="15">
        <f t="shared" si="1"/>
        <v>2413</v>
      </c>
    </row>
    <row r="68" spans="1:11" x14ac:dyDescent="0.15">
      <c r="A68" t="s">
        <v>175</v>
      </c>
      <c r="B68">
        <v>84</v>
      </c>
      <c r="C68">
        <v>1511</v>
      </c>
      <c r="D68" s="15">
        <f t="shared" si="0"/>
        <v>0</v>
      </c>
      <c r="E68" s="15">
        <f t="shared" ref="E68:E77" si="2">E67</f>
        <v>2413</v>
      </c>
      <c r="J68" s="15"/>
      <c r="K68" s="15"/>
    </row>
    <row r="69" spans="1:11" x14ac:dyDescent="0.15">
      <c r="A69" t="s">
        <v>148</v>
      </c>
      <c r="B69">
        <v>85</v>
      </c>
      <c r="C69">
        <v>1511</v>
      </c>
      <c r="D69" s="15">
        <f t="shared" si="0"/>
        <v>0</v>
      </c>
      <c r="E69" s="15">
        <f t="shared" si="2"/>
        <v>2413</v>
      </c>
      <c r="J69" s="15"/>
      <c r="K69" s="15"/>
    </row>
    <row r="70" spans="1:11" x14ac:dyDescent="0.15">
      <c r="A70" t="s">
        <v>185</v>
      </c>
      <c r="B70">
        <v>86</v>
      </c>
      <c r="C70">
        <v>1510</v>
      </c>
      <c r="D70" s="15">
        <f t="shared" si="0"/>
        <v>4.1442188147534188E-4</v>
      </c>
      <c r="E70" s="15">
        <f t="shared" si="2"/>
        <v>2413</v>
      </c>
      <c r="J70" s="15"/>
      <c r="K70" s="15"/>
    </row>
    <row r="71" spans="1:11" x14ac:dyDescent="0.15">
      <c r="A71" t="s">
        <v>186</v>
      </c>
      <c r="B71">
        <v>87</v>
      </c>
      <c r="C71">
        <v>1510</v>
      </c>
      <c r="D71" s="15">
        <f t="shared" si="0"/>
        <v>0</v>
      </c>
      <c r="E71" s="15">
        <f t="shared" si="2"/>
        <v>2413</v>
      </c>
      <c r="J71" s="15"/>
      <c r="K71" s="15"/>
    </row>
    <row r="72" spans="1:11" x14ac:dyDescent="0.15">
      <c r="A72" t="s">
        <v>187</v>
      </c>
      <c r="B72">
        <v>89</v>
      </c>
      <c r="C72">
        <v>1510</v>
      </c>
      <c r="D72" s="15">
        <f t="shared" si="0"/>
        <v>0</v>
      </c>
      <c r="E72" s="15">
        <f t="shared" si="2"/>
        <v>2413</v>
      </c>
      <c r="J72" s="15"/>
      <c r="K72" s="15"/>
    </row>
    <row r="73" spans="1:11" x14ac:dyDescent="0.15">
      <c r="A73" t="s">
        <v>188</v>
      </c>
      <c r="B73">
        <v>90</v>
      </c>
      <c r="C73">
        <v>1510</v>
      </c>
      <c r="D73" s="15">
        <f t="shared" ref="D73:D77" si="3">(C72-C73)/E73</f>
        <v>0</v>
      </c>
      <c r="E73" s="15">
        <f t="shared" si="2"/>
        <v>2413</v>
      </c>
      <c r="J73" s="15"/>
      <c r="K73" s="15"/>
    </row>
    <row r="74" spans="1:11" x14ac:dyDescent="0.15">
      <c r="A74" t="s">
        <v>148</v>
      </c>
      <c r="B74">
        <v>91</v>
      </c>
      <c r="C74">
        <v>1510</v>
      </c>
      <c r="D74" s="15">
        <f t="shared" si="3"/>
        <v>0</v>
      </c>
      <c r="E74" s="15">
        <f t="shared" si="2"/>
        <v>2413</v>
      </c>
      <c r="J74" s="15"/>
      <c r="K74" s="15"/>
    </row>
    <row r="75" spans="1:11" x14ac:dyDescent="0.15">
      <c r="A75" t="s">
        <v>189</v>
      </c>
      <c r="B75">
        <v>93</v>
      </c>
      <c r="C75">
        <v>1509</v>
      </c>
      <c r="D75" s="15">
        <f t="shared" si="3"/>
        <v>4.1442188147534188E-4</v>
      </c>
      <c r="E75" s="15">
        <f t="shared" si="2"/>
        <v>2413</v>
      </c>
      <c r="J75" s="15"/>
      <c r="K75" s="15"/>
    </row>
    <row r="76" spans="1:11" x14ac:dyDescent="0.15">
      <c r="A76" t="s">
        <v>191</v>
      </c>
      <c r="B76">
        <v>94</v>
      </c>
      <c r="C76">
        <v>1328</v>
      </c>
      <c r="D76" s="15">
        <f t="shared" si="3"/>
        <v>7.5010360547036886E-2</v>
      </c>
      <c r="E76" s="15">
        <f t="shared" si="2"/>
        <v>2413</v>
      </c>
      <c r="J76" s="15"/>
      <c r="K76" s="15"/>
    </row>
    <row r="77" spans="1:11" x14ac:dyDescent="0.15">
      <c r="A77" t="s">
        <v>190</v>
      </c>
      <c r="B77">
        <v>96</v>
      </c>
      <c r="C77">
        <v>1318</v>
      </c>
      <c r="D77" s="15">
        <f t="shared" si="3"/>
        <v>4.1442188147534191E-3</v>
      </c>
      <c r="E77" s="15">
        <f t="shared" si="2"/>
        <v>2413</v>
      </c>
      <c r="J77" s="15"/>
      <c r="K77" s="15"/>
    </row>
    <row r="78" spans="1:11" x14ac:dyDescent="0.15">
      <c r="E78" s="15"/>
      <c r="J78" s="15"/>
      <c r="K78" s="15"/>
    </row>
    <row r="79" spans="1:11" x14ac:dyDescent="0.15">
      <c r="A79" t="s">
        <v>1</v>
      </c>
      <c r="J79" s="15"/>
      <c r="K79" s="15"/>
    </row>
    <row r="80" spans="1:11" ht="27" x14ac:dyDescent="0.15">
      <c r="A80" s="14" t="s">
        <v>193</v>
      </c>
      <c r="J80" s="15"/>
      <c r="K80" s="15"/>
    </row>
    <row r="81" spans="1:11" x14ac:dyDescent="0.15">
      <c r="A81" t="s">
        <v>20</v>
      </c>
      <c r="J81" s="15"/>
      <c r="K81" s="15"/>
    </row>
    <row r="82" spans="1:11" x14ac:dyDescent="0.15">
      <c r="J82" s="15"/>
      <c r="K82" s="15"/>
    </row>
    <row r="83" spans="1:11" x14ac:dyDescent="0.15">
      <c r="A83" s="12" t="s">
        <v>145</v>
      </c>
      <c r="B83" s="12" t="s">
        <v>77</v>
      </c>
      <c r="C83" s="13" t="s">
        <v>81</v>
      </c>
      <c r="D83" s="16" t="s">
        <v>200</v>
      </c>
      <c r="E83" s="16" t="s">
        <v>199</v>
      </c>
      <c r="J83" s="15"/>
      <c r="K83" s="15"/>
    </row>
    <row r="84" spans="1:11" x14ac:dyDescent="0.15">
      <c r="A84" t="s">
        <v>22</v>
      </c>
      <c r="B84">
        <v>1</v>
      </c>
      <c r="C84">
        <v>2175</v>
      </c>
      <c r="E84">
        <v>2413</v>
      </c>
      <c r="J84" s="15"/>
      <c r="K84" s="15"/>
    </row>
    <row r="85" spans="1:11" x14ac:dyDescent="0.15">
      <c r="A85" t="s">
        <v>23</v>
      </c>
      <c r="B85">
        <v>2</v>
      </c>
      <c r="C85">
        <v>2152</v>
      </c>
      <c r="D85" s="15">
        <f>(C84-C85)/E85</f>
        <v>9.5317032739328632E-3</v>
      </c>
      <c r="E85">
        <f>E84</f>
        <v>2413</v>
      </c>
      <c r="J85" s="15"/>
      <c r="K85" s="15"/>
    </row>
    <row r="86" spans="1:11" x14ac:dyDescent="0.15">
      <c r="A86" t="s">
        <v>24</v>
      </c>
      <c r="B86">
        <v>3</v>
      </c>
      <c r="C86">
        <v>2116</v>
      </c>
      <c r="D86" s="15">
        <f t="shared" ref="D86:D118" si="4">(C85-C86)/E86</f>
        <v>1.4919187733112309E-2</v>
      </c>
      <c r="E86" s="15">
        <f>E85</f>
        <v>2413</v>
      </c>
      <c r="J86" s="15"/>
      <c r="K86" s="15"/>
    </row>
    <row r="87" spans="1:11" x14ac:dyDescent="0.15">
      <c r="A87" t="s">
        <v>25</v>
      </c>
      <c r="B87">
        <v>4</v>
      </c>
      <c r="C87">
        <v>2091</v>
      </c>
      <c r="D87" s="15">
        <f t="shared" si="4"/>
        <v>1.0360547036883548E-2</v>
      </c>
      <c r="E87" s="15">
        <f t="shared" ref="E87:E150" si="5">E86</f>
        <v>2413</v>
      </c>
      <c r="J87" s="15"/>
      <c r="K87" s="15"/>
    </row>
    <row r="88" spans="1:11" x14ac:dyDescent="0.15">
      <c r="A88" t="s">
        <v>26</v>
      </c>
      <c r="B88">
        <v>5</v>
      </c>
      <c r="C88">
        <v>2033</v>
      </c>
      <c r="D88" s="15">
        <f t="shared" si="4"/>
        <v>2.403646912556983E-2</v>
      </c>
      <c r="E88" s="15">
        <f t="shared" si="5"/>
        <v>2413</v>
      </c>
      <c r="J88" s="15"/>
      <c r="K88" s="15"/>
    </row>
    <row r="89" spans="1:11" x14ac:dyDescent="0.15">
      <c r="A89" t="s">
        <v>27</v>
      </c>
      <c r="B89">
        <v>6</v>
      </c>
      <c r="C89">
        <v>2032</v>
      </c>
      <c r="D89" s="15">
        <f t="shared" si="4"/>
        <v>4.1442188147534188E-4</v>
      </c>
      <c r="E89" s="15">
        <f t="shared" si="5"/>
        <v>2413</v>
      </c>
      <c r="J89" s="15"/>
      <c r="K89" s="15"/>
    </row>
    <row r="90" spans="1:11" x14ac:dyDescent="0.15">
      <c r="A90" t="s">
        <v>28</v>
      </c>
      <c r="B90">
        <v>7</v>
      </c>
      <c r="C90">
        <v>2022</v>
      </c>
      <c r="D90" s="15">
        <f t="shared" si="4"/>
        <v>4.1442188147534191E-3</v>
      </c>
      <c r="E90" s="15">
        <f t="shared" si="5"/>
        <v>2413</v>
      </c>
      <c r="J90" s="15"/>
      <c r="K90" s="15"/>
    </row>
    <row r="91" spans="1:11" x14ac:dyDescent="0.15">
      <c r="A91" t="s">
        <v>29</v>
      </c>
      <c r="B91">
        <v>8</v>
      </c>
      <c r="C91">
        <v>2018</v>
      </c>
      <c r="D91" s="15">
        <f t="shared" si="4"/>
        <v>1.6576875259013675E-3</v>
      </c>
      <c r="E91" s="15">
        <f t="shared" si="5"/>
        <v>2413</v>
      </c>
      <c r="J91" s="15"/>
      <c r="K91" s="15"/>
    </row>
    <row r="92" spans="1:11" x14ac:dyDescent="0.15">
      <c r="A92" t="s">
        <v>30</v>
      </c>
      <c r="B92">
        <v>9</v>
      </c>
      <c r="C92">
        <v>2017</v>
      </c>
      <c r="D92" s="15">
        <f t="shared" si="4"/>
        <v>4.1442188147534188E-4</v>
      </c>
      <c r="E92" s="15">
        <f t="shared" si="5"/>
        <v>2413</v>
      </c>
      <c r="J92" s="15"/>
      <c r="K92" s="15"/>
    </row>
    <row r="93" spans="1:11" x14ac:dyDescent="0.15">
      <c r="A93" t="s">
        <v>31</v>
      </c>
      <c r="B93">
        <v>10</v>
      </c>
      <c r="C93">
        <v>2002</v>
      </c>
      <c r="D93" s="15">
        <f t="shared" si="4"/>
        <v>6.2163282221301287E-3</v>
      </c>
      <c r="E93" s="15">
        <f t="shared" si="5"/>
        <v>2413</v>
      </c>
      <c r="J93" s="15"/>
      <c r="K93" s="15"/>
    </row>
    <row r="94" spans="1:11" x14ac:dyDescent="0.15">
      <c r="A94" t="s">
        <v>146</v>
      </c>
      <c r="B94">
        <v>12</v>
      </c>
      <c r="C94">
        <v>1947</v>
      </c>
      <c r="D94" s="15">
        <f t="shared" si="4"/>
        <v>2.2793203481143803E-2</v>
      </c>
      <c r="E94" s="15">
        <f t="shared" si="5"/>
        <v>2413</v>
      </c>
      <c r="J94" s="15"/>
      <c r="K94" s="15"/>
    </row>
    <row r="95" spans="1:11" x14ac:dyDescent="0.15">
      <c r="A95" t="s">
        <v>147</v>
      </c>
      <c r="B95">
        <v>13</v>
      </c>
      <c r="C95">
        <v>1923</v>
      </c>
      <c r="D95" s="15">
        <f t="shared" si="4"/>
        <v>9.9461251554082055E-3</v>
      </c>
      <c r="E95" s="15">
        <f t="shared" si="5"/>
        <v>2413</v>
      </c>
      <c r="J95" s="15"/>
      <c r="K95" s="15"/>
    </row>
    <row r="96" spans="1:11" x14ac:dyDescent="0.15">
      <c r="A96" t="s">
        <v>148</v>
      </c>
      <c r="B96">
        <v>14</v>
      </c>
      <c r="C96">
        <v>1864</v>
      </c>
      <c r="D96" s="15">
        <f t="shared" si="4"/>
        <v>2.4450891007045172E-2</v>
      </c>
      <c r="E96" s="15">
        <f t="shared" si="5"/>
        <v>2413</v>
      </c>
      <c r="J96" s="15"/>
      <c r="K96" s="15"/>
    </row>
    <row r="97" spans="1:11" x14ac:dyDescent="0.15">
      <c r="A97" t="s">
        <v>149</v>
      </c>
      <c r="B97">
        <v>15</v>
      </c>
      <c r="C97">
        <v>1849</v>
      </c>
      <c r="D97" s="15">
        <f t="shared" si="4"/>
        <v>6.2163282221301287E-3</v>
      </c>
      <c r="E97" s="15">
        <f t="shared" si="5"/>
        <v>2413</v>
      </c>
      <c r="J97" s="15"/>
      <c r="K97" s="15"/>
    </row>
    <row r="98" spans="1:11" x14ac:dyDescent="0.15">
      <c r="A98" t="s">
        <v>150</v>
      </c>
      <c r="B98">
        <v>16</v>
      </c>
      <c r="C98">
        <v>1843</v>
      </c>
      <c r="D98" s="15">
        <f t="shared" si="4"/>
        <v>2.4865312888520514E-3</v>
      </c>
      <c r="E98" s="15">
        <f t="shared" si="5"/>
        <v>2413</v>
      </c>
      <c r="J98" s="15"/>
      <c r="K98" s="15"/>
    </row>
    <row r="99" spans="1:11" x14ac:dyDescent="0.15">
      <c r="A99" t="s">
        <v>151</v>
      </c>
      <c r="B99">
        <v>17</v>
      </c>
      <c r="C99">
        <v>1840</v>
      </c>
      <c r="D99" s="15">
        <f t="shared" si="4"/>
        <v>1.2432656444260257E-3</v>
      </c>
      <c r="E99" s="15">
        <f t="shared" si="5"/>
        <v>2413</v>
      </c>
      <c r="J99" s="15"/>
      <c r="K99" s="15"/>
    </row>
    <row r="100" spans="1:11" x14ac:dyDescent="0.15">
      <c r="A100" t="s">
        <v>152</v>
      </c>
      <c r="B100">
        <v>20</v>
      </c>
      <c r="C100">
        <v>1834</v>
      </c>
      <c r="D100" s="15">
        <f t="shared" si="4"/>
        <v>2.4865312888520514E-3</v>
      </c>
      <c r="E100" s="15">
        <f t="shared" si="5"/>
        <v>2413</v>
      </c>
      <c r="J100" s="15"/>
      <c r="K100" s="15"/>
    </row>
    <row r="101" spans="1:11" x14ac:dyDescent="0.15">
      <c r="A101" t="s">
        <v>152</v>
      </c>
      <c r="B101">
        <v>21</v>
      </c>
      <c r="C101">
        <v>1827</v>
      </c>
      <c r="D101" s="15">
        <f t="shared" si="4"/>
        <v>2.9009531703273932E-3</v>
      </c>
      <c r="E101" s="15">
        <f t="shared" si="5"/>
        <v>2413</v>
      </c>
      <c r="J101" s="15"/>
      <c r="K101" s="15"/>
    </row>
    <row r="102" spans="1:11" x14ac:dyDescent="0.15">
      <c r="A102" t="s">
        <v>153</v>
      </c>
      <c r="B102">
        <v>22</v>
      </c>
      <c r="C102">
        <v>1821</v>
      </c>
      <c r="D102" s="15">
        <f t="shared" si="4"/>
        <v>2.4865312888520514E-3</v>
      </c>
      <c r="E102" s="15">
        <f t="shared" si="5"/>
        <v>2413</v>
      </c>
      <c r="J102" s="15"/>
      <c r="K102" s="15"/>
    </row>
    <row r="103" spans="1:11" x14ac:dyDescent="0.15">
      <c r="A103" t="s">
        <v>154</v>
      </c>
      <c r="B103">
        <v>23</v>
      </c>
      <c r="C103">
        <v>1813</v>
      </c>
      <c r="D103" s="15">
        <f t="shared" si="4"/>
        <v>3.315375051802735E-3</v>
      </c>
      <c r="E103" s="15">
        <f t="shared" si="5"/>
        <v>2413</v>
      </c>
      <c r="J103" s="15"/>
      <c r="K103" s="15"/>
    </row>
    <row r="104" spans="1:11" x14ac:dyDescent="0.15">
      <c r="A104" t="s">
        <v>155</v>
      </c>
      <c r="B104">
        <v>24</v>
      </c>
      <c r="C104">
        <v>1808</v>
      </c>
      <c r="D104" s="15">
        <f t="shared" si="4"/>
        <v>2.0721094073767096E-3</v>
      </c>
      <c r="E104" s="15">
        <f t="shared" si="5"/>
        <v>2413</v>
      </c>
      <c r="J104" s="15"/>
      <c r="K104" s="15"/>
    </row>
    <row r="105" spans="1:11" x14ac:dyDescent="0.15">
      <c r="A105" t="s">
        <v>156</v>
      </c>
      <c r="B105">
        <v>25</v>
      </c>
      <c r="C105">
        <v>1807</v>
      </c>
      <c r="D105" s="15">
        <f t="shared" si="4"/>
        <v>4.1442188147534188E-4</v>
      </c>
      <c r="E105" s="15">
        <f t="shared" si="5"/>
        <v>2413</v>
      </c>
      <c r="J105" s="15"/>
      <c r="K105" s="15"/>
    </row>
    <row r="106" spans="1:11" x14ac:dyDescent="0.15">
      <c r="A106" t="s">
        <v>152</v>
      </c>
      <c r="B106">
        <v>26</v>
      </c>
      <c r="C106">
        <v>1804</v>
      </c>
      <c r="D106" s="15">
        <f t="shared" si="4"/>
        <v>1.2432656444260257E-3</v>
      </c>
      <c r="E106" s="15">
        <f t="shared" si="5"/>
        <v>2413</v>
      </c>
      <c r="J106" s="15"/>
      <c r="K106" s="15"/>
    </row>
    <row r="107" spans="1:11" x14ac:dyDescent="0.15">
      <c r="A107" t="s">
        <v>157</v>
      </c>
      <c r="B107">
        <v>27</v>
      </c>
      <c r="C107">
        <v>1795</v>
      </c>
      <c r="D107" s="15">
        <f t="shared" si="4"/>
        <v>3.7297969332780773E-3</v>
      </c>
      <c r="E107" s="15">
        <f t="shared" si="5"/>
        <v>2413</v>
      </c>
      <c r="J107" s="15"/>
      <c r="K107" s="15"/>
    </row>
    <row r="108" spans="1:11" x14ac:dyDescent="0.15">
      <c r="A108" t="s">
        <v>158</v>
      </c>
      <c r="B108">
        <v>28</v>
      </c>
      <c r="C108">
        <v>1794</v>
      </c>
      <c r="D108" s="15">
        <f t="shared" si="4"/>
        <v>4.1442188147534188E-4</v>
      </c>
      <c r="E108" s="15">
        <f t="shared" si="5"/>
        <v>2413</v>
      </c>
      <c r="J108" s="15"/>
      <c r="K108" s="15"/>
    </row>
    <row r="109" spans="1:11" x14ac:dyDescent="0.15">
      <c r="A109" t="s">
        <v>159</v>
      </c>
      <c r="B109">
        <v>29</v>
      </c>
      <c r="C109">
        <v>1785</v>
      </c>
      <c r="D109" s="15">
        <f t="shared" si="4"/>
        <v>3.7297969332780773E-3</v>
      </c>
      <c r="E109" s="15">
        <f t="shared" si="5"/>
        <v>2413</v>
      </c>
      <c r="J109" s="15"/>
      <c r="K109" s="15"/>
    </row>
    <row r="110" spans="1:11" x14ac:dyDescent="0.15">
      <c r="A110" t="s">
        <v>25</v>
      </c>
      <c r="B110">
        <v>30</v>
      </c>
      <c r="C110">
        <v>1777</v>
      </c>
      <c r="D110" s="15">
        <f t="shared" si="4"/>
        <v>3.315375051802735E-3</v>
      </c>
      <c r="E110" s="15">
        <f t="shared" si="5"/>
        <v>2413</v>
      </c>
      <c r="J110" s="15"/>
      <c r="K110" s="15"/>
    </row>
    <row r="111" spans="1:11" x14ac:dyDescent="0.15">
      <c r="A111" t="s">
        <v>160</v>
      </c>
      <c r="B111">
        <v>31</v>
      </c>
      <c r="C111">
        <v>1772</v>
      </c>
      <c r="D111" s="15">
        <f t="shared" si="4"/>
        <v>2.0721094073767096E-3</v>
      </c>
      <c r="E111" s="15">
        <f t="shared" si="5"/>
        <v>2413</v>
      </c>
      <c r="J111" s="15"/>
      <c r="K111" s="15"/>
    </row>
    <row r="112" spans="1:11" x14ac:dyDescent="0.15">
      <c r="A112" t="s">
        <v>28</v>
      </c>
      <c r="B112">
        <v>32</v>
      </c>
      <c r="C112">
        <v>1770</v>
      </c>
      <c r="D112" s="15">
        <f t="shared" si="4"/>
        <v>8.2884376295068376E-4</v>
      </c>
      <c r="E112" s="15">
        <f t="shared" si="5"/>
        <v>2413</v>
      </c>
      <c r="J112" s="15"/>
      <c r="K112" s="15"/>
    </row>
    <row r="113" spans="1:11" x14ac:dyDescent="0.15">
      <c r="A113" t="s">
        <v>161</v>
      </c>
      <c r="B113">
        <v>33</v>
      </c>
      <c r="C113">
        <v>1769</v>
      </c>
      <c r="D113" s="15">
        <f t="shared" si="4"/>
        <v>4.1442188147534188E-4</v>
      </c>
      <c r="E113" s="15">
        <f t="shared" si="5"/>
        <v>2413</v>
      </c>
      <c r="J113" s="15"/>
      <c r="K113" s="15"/>
    </row>
    <row r="114" spans="1:11" x14ac:dyDescent="0.15">
      <c r="A114" t="s">
        <v>162</v>
      </c>
      <c r="B114">
        <v>38</v>
      </c>
      <c r="C114">
        <v>1737</v>
      </c>
      <c r="D114" s="15">
        <f t="shared" si="4"/>
        <v>1.326150020721094E-2</v>
      </c>
      <c r="E114" s="15">
        <f t="shared" si="5"/>
        <v>2413</v>
      </c>
      <c r="J114" s="15"/>
      <c r="K114" s="15"/>
    </row>
    <row r="115" spans="1:11" x14ac:dyDescent="0.15">
      <c r="A115" t="s">
        <v>148</v>
      </c>
      <c r="B115">
        <v>40</v>
      </c>
      <c r="C115">
        <v>1700</v>
      </c>
      <c r="D115" s="15">
        <f t="shared" si="4"/>
        <v>1.533360961458765E-2</v>
      </c>
      <c r="E115" s="15">
        <f t="shared" si="5"/>
        <v>2413</v>
      </c>
      <c r="J115" s="15"/>
      <c r="K115" s="15"/>
    </row>
    <row r="116" spans="1:11" x14ac:dyDescent="0.15">
      <c r="A116" t="s">
        <v>154</v>
      </c>
      <c r="B116">
        <v>41</v>
      </c>
      <c r="C116">
        <v>1695</v>
      </c>
      <c r="D116" s="15">
        <f t="shared" si="4"/>
        <v>2.0721094073767096E-3</v>
      </c>
      <c r="E116" s="15">
        <f t="shared" si="5"/>
        <v>2413</v>
      </c>
      <c r="J116" s="15"/>
      <c r="K116" s="15"/>
    </row>
    <row r="117" spans="1:11" x14ac:dyDescent="0.15">
      <c r="A117" t="s">
        <v>164</v>
      </c>
      <c r="B117">
        <v>42</v>
      </c>
      <c r="C117">
        <v>1687</v>
      </c>
      <c r="D117" s="15">
        <f t="shared" si="4"/>
        <v>3.315375051802735E-3</v>
      </c>
      <c r="E117" s="15">
        <f t="shared" si="5"/>
        <v>2413</v>
      </c>
      <c r="J117" s="15"/>
      <c r="K117" s="15"/>
    </row>
    <row r="118" spans="1:11" x14ac:dyDescent="0.15">
      <c r="A118" t="s">
        <v>165</v>
      </c>
      <c r="B118">
        <v>43</v>
      </c>
      <c r="C118">
        <v>1685</v>
      </c>
      <c r="D118" s="15">
        <f t="shared" si="4"/>
        <v>8.2884376295068376E-4</v>
      </c>
      <c r="E118" s="15">
        <f t="shared" si="5"/>
        <v>2413</v>
      </c>
      <c r="J118" s="15"/>
      <c r="K118" s="15"/>
    </row>
    <row r="119" spans="1:11" x14ac:dyDescent="0.15">
      <c r="A119" t="s">
        <v>166</v>
      </c>
      <c r="B119">
        <v>44</v>
      </c>
      <c r="C119">
        <v>1685</v>
      </c>
      <c r="D119" s="15">
        <f t="shared" ref="D119:D154" si="6">(C118-C119)/E119</f>
        <v>0</v>
      </c>
      <c r="E119" s="15">
        <f t="shared" si="5"/>
        <v>2413</v>
      </c>
      <c r="J119" s="15"/>
      <c r="K119" s="15"/>
    </row>
    <row r="120" spans="1:11" x14ac:dyDescent="0.15">
      <c r="A120" t="s">
        <v>165</v>
      </c>
      <c r="B120">
        <v>52</v>
      </c>
      <c r="C120">
        <v>1683</v>
      </c>
      <c r="D120" s="15">
        <f t="shared" si="6"/>
        <v>8.2884376295068376E-4</v>
      </c>
      <c r="E120" s="15">
        <f t="shared" si="5"/>
        <v>2413</v>
      </c>
      <c r="J120" s="15"/>
      <c r="K120" s="15"/>
    </row>
    <row r="121" spans="1:11" x14ac:dyDescent="0.15">
      <c r="A121" t="s">
        <v>167</v>
      </c>
      <c r="B121">
        <v>53</v>
      </c>
      <c r="C121">
        <v>1683</v>
      </c>
      <c r="D121" s="15">
        <f t="shared" si="6"/>
        <v>0</v>
      </c>
      <c r="E121" s="15">
        <f t="shared" si="5"/>
        <v>2413</v>
      </c>
      <c r="J121" s="15"/>
      <c r="K121" s="15"/>
    </row>
    <row r="122" spans="1:11" x14ac:dyDescent="0.15">
      <c r="A122" t="s">
        <v>152</v>
      </c>
      <c r="B122">
        <v>54</v>
      </c>
      <c r="C122">
        <v>1678</v>
      </c>
      <c r="D122" s="15">
        <f t="shared" si="6"/>
        <v>2.0721094073767096E-3</v>
      </c>
      <c r="E122" s="15">
        <f t="shared" si="5"/>
        <v>2413</v>
      </c>
      <c r="J122" s="15"/>
      <c r="K122" s="15"/>
    </row>
    <row r="123" spans="1:11" x14ac:dyDescent="0.15">
      <c r="A123" t="s">
        <v>168</v>
      </c>
      <c r="B123">
        <v>55</v>
      </c>
      <c r="C123">
        <v>1674</v>
      </c>
      <c r="D123" s="15">
        <f t="shared" si="6"/>
        <v>1.6576875259013675E-3</v>
      </c>
      <c r="E123" s="15">
        <f t="shared" si="5"/>
        <v>2413</v>
      </c>
      <c r="J123" s="15"/>
      <c r="K123" s="15"/>
    </row>
    <row r="124" spans="1:11" x14ac:dyDescent="0.15">
      <c r="A124" t="s">
        <v>169</v>
      </c>
      <c r="B124">
        <v>57</v>
      </c>
      <c r="C124">
        <v>1670</v>
      </c>
      <c r="D124" s="15">
        <f t="shared" si="6"/>
        <v>1.6576875259013675E-3</v>
      </c>
      <c r="E124" s="15">
        <f t="shared" si="5"/>
        <v>2413</v>
      </c>
      <c r="J124" s="15"/>
      <c r="K124" s="15"/>
    </row>
    <row r="125" spans="1:11" x14ac:dyDescent="0.15">
      <c r="A125" t="s">
        <v>170</v>
      </c>
      <c r="B125">
        <v>58</v>
      </c>
      <c r="C125">
        <v>1653</v>
      </c>
      <c r="D125" s="15">
        <f t="shared" si="6"/>
        <v>7.0451719850808123E-3</v>
      </c>
      <c r="E125" s="15">
        <f t="shared" si="5"/>
        <v>2413</v>
      </c>
      <c r="J125" s="15"/>
      <c r="K125" s="15"/>
    </row>
    <row r="126" spans="1:11" x14ac:dyDescent="0.15">
      <c r="A126" t="s">
        <v>25</v>
      </c>
      <c r="B126">
        <v>59</v>
      </c>
      <c r="C126">
        <v>1644</v>
      </c>
      <c r="D126" s="15">
        <f t="shared" si="6"/>
        <v>3.7297969332780773E-3</v>
      </c>
      <c r="E126" s="15">
        <f t="shared" si="5"/>
        <v>2413</v>
      </c>
      <c r="J126" s="15"/>
      <c r="K126" s="15"/>
    </row>
    <row r="127" spans="1:11" x14ac:dyDescent="0.15">
      <c r="A127" t="s">
        <v>171</v>
      </c>
      <c r="B127">
        <v>61</v>
      </c>
      <c r="C127">
        <v>1624</v>
      </c>
      <c r="D127" s="15">
        <f t="shared" si="6"/>
        <v>8.2884376295068382E-3</v>
      </c>
      <c r="E127" s="15">
        <f t="shared" si="5"/>
        <v>2413</v>
      </c>
      <c r="K127" s="15"/>
    </row>
    <row r="128" spans="1:11" x14ac:dyDescent="0.15">
      <c r="A128" t="s">
        <v>172</v>
      </c>
      <c r="B128">
        <v>62</v>
      </c>
      <c r="C128">
        <v>1619</v>
      </c>
      <c r="D128" s="15">
        <f t="shared" si="6"/>
        <v>2.0721094073767096E-3</v>
      </c>
      <c r="E128" s="15">
        <f t="shared" si="5"/>
        <v>2413</v>
      </c>
    </row>
    <row r="129" spans="1:5" x14ac:dyDescent="0.15">
      <c r="A129" t="s">
        <v>173</v>
      </c>
      <c r="B129">
        <v>63</v>
      </c>
      <c r="C129">
        <v>1607</v>
      </c>
      <c r="D129" s="15">
        <f t="shared" si="6"/>
        <v>4.9730625777041028E-3</v>
      </c>
      <c r="E129" s="15">
        <f t="shared" si="5"/>
        <v>2413</v>
      </c>
    </row>
    <row r="130" spans="1:5" x14ac:dyDescent="0.15">
      <c r="A130" t="s">
        <v>174</v>
      </c>
      <c r="B130">
        <v>64</v>
      </c>
      <c r="C130">
        <v>1603</v>
      </c>
      <c r="D130" s="15">
        <f t="shared" si="6"/>
        <v>1.6576875259013675E-3</v>
      </c>
      <c r="E130" s="15">
        <f t="shared" si="5"/>
        <v>2413</v>
      </c>
    </row>
    <row r="131" spans="1:5" x14ac:dyDescent="0.15">
      <c r="A131" t="s">
        <v>175</v>
      </c>
      <c r="B131">
        <v>65</v>
      </c>
      <c r="C131">
        <v>1601</v>
      </c>
      <c r="D131" s="15">
        <f t="shared" si="6"/>
        <v>8.2884376295068376E-4</v>
      </c>
      <c r="E131" s="15">
        <f t="shared" si="5"/>
        <v>2413</v>
      </c>
    </row>
    <row r="132" spans="1:5" x14ac:dyDescent="0.15">
      <c r="A132" t="s">
        <v>148</v>
      </c>
      <c r="B132">
        <v>66</v>
      </c>
      <c r="C132">
        <v>1600</v>
      </c>
      <c r="D132" s="15">
        <f t="shared" si="6"/>
        <v>4.1442188147534188E-4</v>
      </c>
      <c r="E132" s="15">
        <f t="shared" si="5"/>
        <v>2413</v>
      </c>
    </row>
    <row r="133" spans="1:5" x14ac:dyDescent="0.15">
      <c r="A133" t="s">
        <v>154</v>
      </c>
      <c r="B133">
        <v>67</v>
      </c>
      <c r="C133">
        <v>1596</v>
      </c>
      <c r="D133" s="15">
        <f t="shared" si="6"/>
        <v>1.6576875259013675E-3</v>
      </c>
      <c r="E133" s="15">
        <f t="shared" si="5"/>
        <v>2413</v>
      </c>
    </row>
    <row r="134" spans="1:5" x14ac:dyDescent="0.15">
      <c r="A134" t="s">
        <v>176</v>
      </c>
      <c r="B134">
        <v>68</v>
      </c>
      <c r="C134">
        <v>1596</v>
      </c>
      <c r="D134" s="15">
        <f t="shared" si="6"/>
        <v>0</v>
      </c>
      <c r="E134" s="15">
        <f t="shared" si="5"/>
        <v>2413</v>
      </c>
    </row>
    <row r="135" spans="1:5" x14ac:dyDescent="0.15">
      <c r="A135" t="s">
        <v>177</v>
      </c>
      <c r="B135">
        <v>69</v>
      </c>
      <c r="C135">
        <v>1596</v>
      </c>
      <c r="D135" s="15">
        <f t="shared" si="6"/>
        <v>0</v>
      </c>
      <c r="E135" s="15">
        <f t="shared" si="5"/>
        <v>2413</v>
      </c>
    </row>
    <row r="136" spans="1:5" x14ac:dyDescent="0.15">
      <c r="A136" t="s">
        <v>178</v>
      </c>
      <c r="B136">
        <v>71</v>
      </c>
      <c r="C136">
        <v>1595</v>
      </c>
      <c r="D136" s="15">
        <f t="shared" si="6"/>
        <v>4.1442188147534188E-4</v>
      </c>
      <c r="E136" s="15">
        <f t="shared" si="5"/>
        <v>2413</v>
      </c>
    </row>
    <row r="137" spans="1:5" x14ac:dyDescent="0.15">
      <c r="A137" t="s">
        <v>152</v>
      </c>
      <c r="B137">
        <v>72</v>
      </c>
      <c r="C137">
        <v>1595</v>
      </c>
      <c r="D137" s="15">
        <f t="shared" si="6"/>
        <v>0</v>
      </c>
      <c r="E137" s="15">
        <f t="shared" si="5"/>
        <v>2413</v>
      </c>
    </row>
    <row r="138" spans="1:5" x14ac:dyDescent="0.15">
      <c r="A138" t="s">
        <v>179</v>
      </c>
      <c r="B138">
        <v>73</v>
      </c>
      <c r="C138">
        <v>1594</v>
      </c>
      <c r="D138" s="15">
        <f t="shared" si="6"/>
        <v>4.1442188147534188E-4</v>
      </c>
      <c r="E138" s="15">
        <f t="shared" si="5"/>
        <v>2413</v>
      </c>
    </row>
    <row r="139" spans="1:5" x14ac:dyDescent="0.15">
      <c r="A139" t="s">
        <v>180</v>
      </c>
      <c r="B139">
        <v>75</v>
      </c>
      <c r="C139">
        <v>1581</v>
      </c>
      <c r="D139" s="15">
        <f t="shared" si="6"/>
        <v>5.387484459179445E-3</v>
      </c>
      <c r="E139" s="15">
        <f t="shared" si="5"/>
        <v>2413</v>
      </c>
    </row>
    <row r="140" spans="1:5" x14ac:dyDescent="0.15">
      <c r="A140" t="s">
        <v>181</v>
      </c>
      <c r="B140">
        <v>76</v>
      </c>
      <c r="C140">
        <v>1569</v>
      </c>
      <c r="D140" s="15">
        <f t="shared" si="6"/>
        <v>4.9730625777041028E-3</v>
      </c>
      <c r="E140" s="15">
        <f t="shared" si="5"/>
        <v>2413</v>
      </c>
    </row>
    <row r="141" spans="1:5" x14ac:dyDescent="0.15">
      <c r="A141" t="s">
        <v>182</v>
      </c>
      <c r="B141">
        <v>79</v>
      </c>
      <c r="C141">
        <v>1555</v>
      </c>
      <c r="D141" s="15">
        <f t="shared" si="6"/>
        <v>5.8019063406547864E-3</v>
      </c>
      <c r="E141" s="15">
        <f t="shared" si="5"/>
        <v>2413</v>
      </c>
    </row>
    <row r="142" spans="1:5" x14ac:dyDescent="0.15">
      <c r="A142" t="s">
        <v>183</v>
      </c>
      <c r="B142">
        <v>80</v>
      </c>
      <c r="C142">
        <v>1551</v>
      </c>
      <c r="D142" s="15">
        <f t="shared" si="6"/>
        <v>1.6576875259013675E-3</v>
      </c>
      <c r="E142" s="15">
        <f t="shared" si="5"/>
        <v>2413</v>
      </c>
    </row>
    <row r="143" spans="1:5" x14ac:dyDescent="0.15">
      <c r="A143" t="s">
        <v>184</v>
      </c>
      <c r="B143">
        <v>81</v>
      </c>
      <c r="C143">
        <v>1548</v>
      </c>
      <c r="D143" s="15">
        <f t="shared" si="6"/>
        <v>1.2432656444260257E-3</v>
      </c>
      <c r="E143" s="15">
        <f t="shared" si="5"/>
        <v>2413</v>
      </c>
    </row>
    <row r="144" spans="1:5" x14ac:dyDescent="0.15">
      <c r="A144" t="s">
        <v>198</v>
      </c>
      <c r="B144">
        <v>82</v>
      </c>
      <c r="C144">
        <v>1544</v>
      </c>
      <c r="D144" s="15">
        <f t="shared" si="6"/>
        <v>1.6576875259013675E-3</v>
      </c>
      <c r="E144" s="15">
        <f t="shared" si="5"/>
        <v>2413</v>
      </c>
    </row>
    <row r="145" spans="1:5" x14ac:dyDescent="0.15">
      <c r="A145" t="s">
        <v>175</v>
      </c>
      <c r="B145">
        <v>84</v>
      </c>
      <c r="C145">
        <v>1544</v>
      </c>
      <c r="D145" s="15">
        <f t="shared" si="6"/>
        <v>0</v>
      </c>
      <c r="E145" s="15">
        <f t="shared" si="5"/>
        <v>2413</v>
      </c>
    </row>
    <row r="146" spans="1:5" x14ac:dyDescent="0.15">
      <c r="A146" t="s">
        <v>148</v>
      </c>
      <c r="B146">
        <v>85</v>
      </c>
      <c r="C146">
        <v>1543</v>
      </c>
      <c r="D146" s="15">
        <f t="shared" si="6"/>
        <v>4.1442188147534188E-4</v>
      </c>
      <c r="E146" s="15">
        <f t="shared" si="5"/>
        <v>2413</v>
      </c>
    </row>
    <row r="147" spans="1:5" x14ac:dyDescent="0.15">
      <c r="A147" t="s">
        <v>185</v>
      </c>
      <c r="B147">
        <v>86</v>
      </c>
      <c r="C147">
        <v>1542</v>
      </c>
      <c r="D147" s="15">
        <f t="shared" si="6"/>
        <v>4.1442188147534188E-4</v>
      </c>
      <c r="E147" s="15">
        <f t="shared" si="5"/>
        <v>2413</v>
      </c>
    </row>
    <row r="148" spans="1:5" x14ac:dyDescent="0.15">
      <c r="A148" t="s">
        <v>186</v>
      </c>
      <c r="B148">
        <v>87</v>
      </c>
      <c r="C148">
        <v>1542</v>
      </c>
      <c r="D148" s="15">
        <f t="shared" si="6"/>
        <v>0</v>
      </c>
      <c r="E148" s="15">
        <f t="shared" si="5"/>
        <v>2413</v>
      </c>
    </row>
    <row r="149" spans="1:5" x14ac:dyDescent="0.15">
      <c r="A149" t="s">
        <v>187</v>
      </c>
      <c r="B149">
        <v>89</v>
      </c>
      <c r="C149" s="15">
        <v>1542</v>
      </c>
      <c r="D149" s="15">
        <f t="shared" si="6"/>
        <v>0</v>
      </c>
      <c r="E149" s="15">
        <f t="shared" si="5"/>
        <v>2413</v>
      </c>
    </row>
    <row r="150" spans="1:5" x14ac:dyDescent="0.15">
      <c r="A150" t="s">
        <v>188</v>
      </c>
      <c r="B150">
        <v>90</v>
      </c>
      <c r="C150">
        <v>1542</v>
      </c>
      <c r="D150" s="15">
        <f t="shared" si="6"/>
        <v>0</v>
      </c>
      <c r="E150" s="15">
        <f t="shared" si="5"/>
        <v>2413</v>
      </c>
    </row>
    <row r="151" spans="1:5" x14ac:dyDescent="0.15">
      <c r="A151" t="s">
        <v>148</v>
      </c>
      <c r="B151">
        <v>91</v>
      </c>
      <c r="C151">
        <v>1543</v>
      </c>
      <c r="D151" s="15">
        <f t="shared" si="6"/>
        <v>-4.1442188147534188E-4</v>
      </c>
      <c r="E151" s="15">
        <f t="shared" ref="E151:E154" si="7">E150</f>
        <v>2413</v>
      </c>
    </row>
    <row r="152" spans="1:5" x14ac:dyDescent="0.15">
      <c r="A152" t="s">
        <v>189</v>
      </c>
      <c r="B152">
        <v>93</v>
      </c>
      <c r="C152">
        <v>1541</v>
      </c>
      <c r="D152" s="15">
        <f t="shared" si="6"/>
        <v>8.2884376295068376E-4</v>
      </c>
      <c r="E152" s="15">
        <f t="shared" si="7"/>
        <v>2413</v>
      </c>
    </row>
    <row r="153" spans="1:5" x14ac:dyDescent="0.15">
      <c r="A153" t="s">
        <v>191</v>
      </c>
      <c r="B153">
        <v>94</v>
      </c>
      <c r="C153">
        <v>1355</v>
      </c>
      <c r="D153" s="15">
        <f t="shared" si="6"/>
        <v>7.7082469954413591E-2</v>
      </c>
      <c r="E153" s="15">
        <f t="shared" si="7"/>
        <v>2413</v>
      </c>
    </row>
    <row r="154" spans="1:5" x14ac:dyDescent="0.15">
      <c r="A154" t="s">
        <v>190</v>
      </c>
      <c r="B154">
        <v>96</v>
      </c>
      <c r="C154">
        <v>1346</v>
      </c>
      <c r="D154" s="15">
        <f t="shared" si="6"/>
        <v>3.7297969332780773E-3</v>
      </c>
      <c r="E154" s="15">
        <f t="shared" si="7"/>
        <v>2413</v>
      </c>
    </row>
    <row r="156" spans="1:5" x14ac:dyDescent="0.15">
      <c r="A156" t="s">
        <v>1</v>
      </c>
    </row>
    <row r="157" spans="1:5" x14ac:dyDescent="0.15">
      <c r="A157" s="1" t="s">
        <v>19</v>
      </c>
    </row>
    <row r="158" spans="1:5" x14ac:dyDescent="0.15">
      <c r="A158" t="s">
        <v>20</v>
      </c>
    </row>
    <row r="160" spans="1:5" x14ac:dyDescent="0.15">
      <c r="A160" s="12" t="s">
        <v>145</v>
      </c>
      <c r="B160" s="12" t="s">
        <v>77</v>
      </c>
      <c r="C160" s="13" t="s">
        <v>82</v>
      </c>
      <c r="D160" s="16" t="s">
        <v>200</v>
      </c>
      <c r="E160" s="16" t="s">
        <v>199</v>
      </c>
    </row>
    <row r="161" spans="1:5" x14ac:dyDescent="0.15">
      <c r="A161" t="s">
        <v>22</v>
      </c>
      <c r="B161">
        <v>1</v>
      </c>
      <c r="C161">
        <v>2176</v>
      </c>
      <c r="E161">
        <v>2413</v>
      </c>
    </row>
    <row r="162" spans="1:5" x14ac:dyDescent="0.15">
      <c r="A162" t="s">
        <v>23</v>
      </c>
      <c r="B162">
        <v>2</v>
      </c>
      <c r="C162">
        <v>2153</v>
      </c>
      <c r="D162" s="15">
        <f>(C161-C162)/E162</f>
        <v>9.5317032739328632E-3</v>
      </c>
      <c r="E162" s="15">
        <f>E161</f>
        <v>2413</v>
      </c>
    </row>
    <row r="163" spans="1:5" x14ac:dyDescent="0.15">
      <c r="A163" t="s">
        <v>24</v>
      </c>
      <c r="B163">
        <v>3</v>
      </c>
      <c r="C163">
        <v>2117</v>
      </c>
      <c r="D163" s="15">
        <f t="shared" ref="D163:D176" si="8">(C162-C163)/E163</f>
        <v>1.4919187733112309E-2</v>
      </c>
      <c r="E163" s="15">
        <f t="shared" ref="E163:E226" si="9">E162</f>
        <v>2413</v>
      </c>
    </row>
    <row r="164" spans="1:5" x14ac:dyDescent="0.15">
      <c r="A164" t="s">
        <v>25</v>
      </c>
      <c r="B164">
        <v>4</v>
      </c>
      <c r="C164">
        <v>2092</v>
      </c>
      <c r="D164" s="15">
        <f t="shared" si="8"/>
        <v>1.0360547036883548E-2</v>
      </c>
      <c r="E164" s="15">
        <f t="shared" si="9"/>
        <v>2413</v>
      </c>
    </row>
    <row r="165" spans="1:5" x14ac:dyDescent="0.15">
      <c r="A165" t="s">
        <v>26</v>
      </c>
      <c r="B165">
        <v>5</v>
      </c>
      <c r="C165">
        <v>2035</v>
      </c>
      <c r="D165" s="15">
        <f t="shared" si="8"/>
        <v>2.3622047244094488E-2</v>
      </c>
      <c r="E165" s="15">
        <f t="shared" si="9"/>
        <v>2413</v>
      </c>
    </row>
    <row r="166" spans="1:5" x14ac:dyDescent="0.15">
      <c r="A166" t="s">
        <v>27</v>
      </c>
      <c r="B166">
        <v>6</v>
      </c>
      <c r="C166">
        <v>2034</v>
      </c>
      <c r="D166" s="15">
        <f t="shared" si="8"/>
        <v>4.1442188147534188E-4</v>
      </c>
      <c r="E166" s="15">
        <f t="shared" si="9"/>
        <v>2413</v>
      </c>
    </row>
    <row r="167" spans="1:5" x14ac:dyDescent="0.15">
      <c r="A167" t="s">
        <v>28</v>
      </c>
      <c r="B167">
        <v>7</v>
      </c>
      <c r="C167">
        <v>2024</v>
      </c>
      <c r="D167" s="15">
        <f t="shared" si="8"/>
        <v>4.1442188147534191E-3</v>
      </c>
      <c r="E167" s="15">
        <f t="shared" si="9"/>
        <v>2413</v>
      </c>
    </row>
    <row r="168" spans="1:5" x14ac:dyDescent="0.15">
      <c r="A168" t="s">
        <v>29</v>
      </c>
      <c r="B168">
        <v>8</v>
      </c>
      <c r="C168">
        <v>2020</v>
      </c>
      <c r="D168" s="15">
        <f t="shared" si="8"/>
        <v>1.6576875259013675E-3</v>
      </c>
      <c r="E168" s="15">
        <f t="shared" si="9"/>
        <v>2413</v>
      </c>
    </row>
    <row r="169" spans="1:5" x14ac:dyDescent="0.15">
      <c r="A169" t="s">
        <v>30</v>
      </c>
      <c r="B169">
        <v>9</v>
      </c>
      <c r="C169">
        <v>2019</v>
      </c>
      <c r="D169" s="15">
        <f t="shared" si="8"/>
        <v>4.1442188147534188E-4</v>
      </c>
      <c r="E169" s="15">
        <f t="shared" si="9"/>
        <v>2413</v>
      </c>
    </row>
    <row r="170" spans="1:5" x14ac:dyDescent="0.15">
      <c r="A170" t="s">
        <v>31</v>
      </c>
      <c r="B170">
        <v>10</v>
      </c>
      <c r="C170">
        <v>2004</v>
      </c>
      <c r="D170" s="15">
        <f t="shared" si="8"/>
        <v>6.2163282221301287E-3</v>
      </c>
      <c r="E170" s="15">
        <f t="shared" si="9"/>
        <v>2413</v>
      </c>
    </row>
    <row r="171" spans="1:5" x14ac:dyDescent="0.15">
      <c r="A171" t="s">
        <v>146</v>
      </c>
      <c r="B171">
        <v>12</v>
      </c>
      <c r="C171">
        <v>1949</v>
      </c>
      <c r="D171" s="15">
        <f t="shared" si="8"/>
        <v>2.2793203481143803E-2</v>
      </c>
      <c r="E171" s="15">
        <f t="shared" si="9"/>
        <v>2413</v>
      </c>
    </row>
    <row r="172" spans="1:5" x14ac:dyDescent="0.15">
      <c r="A172" t="s">
        <v>147</v>
      </c>
      <c r="B172">
        <v>13</v>
      </c>
      <c r="C172">
        <v>1925</v>
      </c>
      <c r="D172" s="15">
        <f t="shared" si="8"/>
        <v>9.9461251554082055E-3</v>
      </c>
      <c r="E172" s="15">
        <f t="shared" si="9"/>
        <v>2413</v>
      </c>
    </row>
    <row r="173" spans="1:5" x14ac:dyDescent="0.15">
      <c r="A173" t="s">
        <v>148</v>
      </c>
      <c r="B173">
        <v>14</v>
      </c>
      <c r="C173">
        <v>1866</v>
      </c>
      <c r="D173" s="15">
        <f t="shared" si="8"/>
        <v>2.4450891007045172E-2</v>
      </c>
      <c r="E173" s="15">
        <f t="shared" si="9"/>
        <v>2413</v>
      </c>
    </row>
    <row r="174" spans="1:5" x14ac:dyDescent="0.15">
      <c r="A174" t="s">
        <v>149</v>
      </c>
      <c r="B174">
        <v>15</v>
      </c>
      <c r="C174">
        <v>1851</v>
      </c>
      <c r="D174" s="15">
        <f t="shared" si="8"/>
        <v>6.2163282221301287E-3</v>
      </c>
      <c r="E174" s="15">
        <f t="shared" si="9"/>
        <v>2413</v>
      </c>
    </row>
    <row r="175" spans="1:5" x14ac:dyDescent="0.15">
      <c r="A175" t="s">
        <v>150</v>
      </c>
      <c r="B175">
        <v>16</v>
      </c>
      <c r="C175">
        <v>1845</v>
      </c>
      <c r="D175" s="15">
        <f t="shared" si="8"/>
        <v>2.4865312888520514E-3</v>
      </c>
      <c r="E175" s="15">
        <f t="shared" si="9"/>
        <v>2413</v>
      </c>
    </row>
    <row r="176" spans="1:5" x14ac:dyDescent="0.15">
      <c r="A176" t="s">
        <v>151</v>
      </c>
      <c r="B176">
        <v>17</v>
      </c>
      <c r="C176">
        <v>1842</v>
      </c>
      <c r="D176" s="15">
        <f t="shared" si="8"/>
        <v>1.2432656444260257E-3</v>
      </c>
      <c r="E176" s="15">
        <f t="shared" si="9"/>
        <v>2413</v>
      </c>
    </row>
    <row r="177" spans="1:5" x14ac:dyDescent="0.15">
      <c r="A177" t="s">
        <v>152</v>
      </c>
      <c r="B177">
        <v>20</v>
      </c>
      <c r="C177">
        <v>1836</v>
      </c>
      <c r="D177" s="15">
        <f t="shared" ref="D177:D231" si="10">(C176-C177)/E177</f>
        <v>2.4865312888520514E-3</v>
      </c>
      <c r="E177" s="15">
        <f t="shared" si="9"/>
        <v>2413</v>
      </c>
    </row>
    <row r="178" spans="1:5" x14ac:dyDescent="0.15">
      <c r="A178" t="s">
        <v>152</v>
      </c>
      <c r="B178">
        <v>21</v>
      </c>
      <c r="C178">
        <v>1829</v>
      </c>
      <c r="D178" s="15">
        <f t="shared" si="10"/>
        <v>2.9009531703273932E-3</v>
      </c>
      <c r="E178" s="15">
        <f t="shared" si="9"/>
        <v>2413</v>
      </c>
    </row>
    <row r="179" spans="1:5" x14ac:dyDescent="0.15">
      <c r="A179" t="s">
        <v>153</v>
      </c>
      <c r="B179">
        <v>22</v>
      </c>
      <c r="C179">
        <v>1823</v>
      </c>
      <c r="D179" s="15">
        <f t="shared" si="10"/>
        <v>2.4865312888520514E-3</v>
      </c>
      <c r="E179" s="15">
        <f t="shared" si="9"/>
        <v>2413</v>
      </c>
    </row>
    <row r="180" spans="1:5" x14ac:dyDescent="0.15">
      <c r="A180" t="s">
        <v>154</v>
      </c>
      <c r="B180">
        <v>23</v>
      </c>
      <c r="C180">
        <v>1815</v>
      </c>
      <c r="D180" s="15">
        <f t="shared" si="10"/>
        <v>3.315375051802735E-3</v>
      </c>
      <c r="E180" s="15">
        <f t="shared" si="9"/>
        <v>2413</v>
      </c>
    </row>
    <row r="181" spans="1:5" x14ac:dyDescent="0.15">
      <c r="A181" t="s">
        <v>155</v>
      </c>
      <c r="B181">
        <v>24</v>
      </c>
      <c r="C181">
        <v>1810</v>
      </c>
      <c r="D181" s="15">
        <f t="shared" si="10"/>
        <v>2.0721094073767096E-3</v>
      </c>
      <c r="E181" s="15">
        <f t="shared" si="9"/>
        <v>2413</v>
      </c>
    </row>
    <row r="182" spans="1:5" x14ac:dyDescent="0.15">
      <c r="A182" t="s">
        <v>156</v>
      </c>
      <c r="B182">
        <v>25</v>
      </c>
      <c r="C182">
        <v>1809</v>
      </c>
      <c r="D182" s="15">
        <f t="shared" si="10"/>
        <v>4.1442188147534188E-4</v>
      </c>
      <c r="E182" s="15">
        <f t="shared" si="9"/>
        <v>2413</v>
      </c>
    </row>
    <row r="183" spans="1:5" x14ac:dyDescent="0.15">
      <c r="A183" t="s">
        <v>152</v>
      </c>
      <c r="B183">
        <v>26</v>
      </c>
      <c r="C183">
        <v>1806</v>
      </c>
      <c r="D183" s="15">
        <f t="shared" si="10"/>
        <v>1.2432656444260257E-3</v>
      </c>
      <c r="E183" s="15">
        <f t="shared" si="9"/>
        <v>2413</v>
      </c>
    </row>
    <row r="184" spans="1:5" x14ac:dyDescent="0.15">
      <c r="A184" t="s">
        <v>157</v>
      </c>
      <c r="B184">
        <v>27</v>
      </c>
      <c r="C184">
        <v>1797</v>
      </c>
      <c r="D184" s="15">
        <f t="shared" si="10"/>
        <v>3.7297969332780773E-3</v>
      </c>
      <c r="E184" s="15">
        <f t="shared" si="9"/>
        <v>2413</v>
      </c>
    </row>
    <row r="185" spans="1:5" x14ac:dyDescent="0.15">
      <c r="A185" t="s">
        <v>158</v>
      </c>
      <c r="B185">
        <v>28</v>
      </c>
      <c r="C185">
        <v>1796</v>
      </c>
      <c r="D185" s="15">
        <f t="shared" si="10"/>
        <v>4.1442188147534188E-4</v>
      </c>
      <c r="E185" s="15">
        <f t="shared" si="9"/>
        <v>2413</v>
      </c>
    </row>
    <row r="186" spans="1:5" x14ac:dyDescent="0.15">
      <c r="A186" t="s">
        <v>159</v>
      </c>
      <c r="B186">
        <v>29</v>
      </c>
      <c r="C186">
        <v>1787</v>
      </c>
      <c r="D186" s="15">
        <f t="shared" si="10"/>
        <v>3.7297969332780773E-3</v>
      </c>
      <c r="E186" s="15">
        <f t="shared" si="9"/>
        <v>2413</v>
      </c>
    </row>
    <row r="187" spans="1:5" x14ac:dyDescent="0.15">
      <c r="A187" t="s">
        <v>25</v>
      </c>
      <c r="B187">
        <v>30</v>
      </c>
      <c r="C187">
        <v>1779</v>
      </c>
      <c r="D187" s="15">
        <f t="shared" si="10"/>
        <v>3.315375051802735E-3</v>
      </c>
      <c r="E187" s="15">
        <f t="shared" si="9"/>
        <v>2413</v>
      </c>
    </row>
    <row r="188" spans="1:5" x14ac:dyDescent="0.15">
      <c r="A188" t="s">
        <v>160</v>
      </c>
      <c r="B188">
        <v>31</v>
      </c>
      <c r="C188">
        <v>1774</v>
      </c>
      <c r="D188" s="15">
        <f t="shared" si="10"/>
        <v>2.0721094073767096E-3</v>
      </c>
      <c r="E188" s="15">
        <f t="shared" si="9"/>
        <v>2413</v>
      </c>
    </row>
    <row r="189" spans="1:5" x14ac:dyDescent="0.15">
      <c r="A189" t="s">
        <v>28</v>
      </c>
      <c r="B189">
        <v>32</v>
      </c>
      <c r="C189">
        <v>1772</v>
      </c>
      <c r="D189" s="15">
        <f t="shared" si="10"/>
        <v>8.2884376295068376E-4</v>
      </c>
      <c r="E189" s="15">
        <f t="shared" si="9"/>
        <v>2413</v>
      </c>
    </row>
    <row r="190" spans="1:5" x14ac:dyDescent="0.15">
      <c r="A190" t="s">
        <v>161</v>
      </c>
      <c r="B190">
        <v>33</v>
      </c>
      <c r="C190">
        <v>1771</v>
      </c>
      <c r="D190" s="15">
        <f t="shared" si="10"/>
        <v>4.1442188147534188E-4</v>
      </c>
      <c r="E190" s="15">
        <f t="shared" si="9"/>
        <v>2413</v>
      </c>
    </row>
    <row r="191" spans="1:5" x14ac:dyDescent="0.15">
      <c r="A191" t="s">
        <v>162</v>
      </c>
      <c r="B191">
        <v>38</v>
      </c>
      <c r="C191">
        <v>1738</v>
      </c>
      <c r="D191" s="15">
        <f t="shared" si="10"/>
        <v>1.3675922088686282E-2</v>
      </c>
      <c r="E191" s="15">
        <f t="shared" si="9"/>
        <v>2413</v>
      </c>
    </row>
    <row r="192" spans="1:5" x14ac:dyDescent="0.15">
      <c r="A192" t="s">
        <v>148</v>
      </c>
      <c r="B192">
        <v>40</v>
      </c>
      <c r="C192">
        <v>1701</v>
      </c>
      <c r="D192" s="15">
        <f t="shared" si="10"/>
        <v>1.533360961458765E-2</v>
      </c>
      <c r="E192" s="15">
        <f t="shared" si="9"/>
        <v>2413</v>
      </c>
    </row>
    <row r="193" spans="1:5" x14ac:dyDescent="0.15">
      <c r="A193" t="s">
        <v>154</v>
      </c>
      <c r="B193">
        <v>41</v>
      </c>
      <c r="C193">
        <v>1696</v>
      </c>
      <c r="D193" s="15">
        <f t="shared" si="10"/>
        <v>2.0721094073767096E-3</v>
      </c>
      <c r="E193" s="15">
        <f t="shared" si="9"/>
        <v>2413</v>
      </c>
    </row>
    <row r="194" spans="1:5" x14ac:dyDescent="0.15">
      <c r="A194" t="s">
        <v>164</v>
      </c>
      <c r="B194">
        <v>42</v>
      </c>
      <c r="C194">
        <v>1689</v>
      </c>
      <c r="D194" s="15">
        <f t="shared" si="10"/>
        <v>2.9009531703273932E-3</v>
      </c>
      <c r="E194" s="15">
        <f t="shared" si="9"/>
        <v>2413</v>
      </c>
    </row>
    <row r="195" spans="1:5" x14ac:dyDescent="0.15">
      <c r="A195" t="s">
        <v>165</v>
      </c>
      <c r="B195">
        <v>43</v>
      </c>
      <c r="C195">
        <v>1687</v>
      </c>
      <c r="D195" s="15">
        <f t="shared" si="10"/>
        <v>8.2884376295068376E-4</v>
      </c>
      <c r="E195" s="15">
        <f t="shared" si="9"/>
        <v>2413</v>
      </c>
    </row>
    <row r="196" spans="1:5" x14ac:dyDescent="0.15">
      <c r="A196" t="s">
        <v>166</v>
      </c>
      <c r="B196">
        <v>44</v>
      </c>
      <c r="C196">
        <v>1687</v>
      </c>
      <c r="D196" s="15">
        <f t="shared" si="10"/>
        <v>0</v>
      </c>
      <c r="E196" s="15">
        <f t="shared" si="9"/>
        <v>2413</v>
      </c>
    </row>
    <row r="197" spans="1:5" x14ac:dyDescent="0.15">
      <c r="A197" t="s">
        <v>165</v>
      </c>
      <c r="B197">
        <v>52</v>
      </c>
      <c r="C197">
        <v>1685</v>
      </c>
      <c r="D197" s="15">
        <f t="shared" si="10"/>
        <v>8.2884376295068376E-4</v>
      </c>
      <c r="E197" s="15">
        <f t="shared" si="9"/>
        <v>2413</v>
      </c>
    </row>
    <row r="198" spans="1:5" x14ac:dyDescent="0.15">
      <c r="A198" t="s">
        <v>167</v>
      </c>
      <c r="B198">
        <v>53</v>
      </c>
      <c r="C198">
        <v>1685</v>
      </c>
      <c r="D198" s="15">
        <f t="shared" si="10"/>
        <v>0</v>
      </c>
      <c r="E198" s="15">
        <f t="shared" si="9"/>
        <v>2413</v>
      </c>
    </row>
    <row r="199" spans="1:5" x14ac:dyDescent="0.15">
      <c r="A199" t="s">
        <v>152</v>
      </c>
      <c r="B199">
        <v>54</v>
      </c>
      <c r="C199">
        <v>1680</v>
      </c>
      <c r="D199" s="15">
        <f t="shared" si="10"/>
        <v>2.0721094073767096E-3</v>
      </c>
      <c r="E199" s="15">
        <f t="shared" si="9"/>
        <v>2413</v>
      </c>
    </row>
    <row r="200" spans="1:5" x14ac:dyDescent="0.15">
      <c r="A200" t="s">
        <v>168</v>
      </c>
      <c r="B200">
        <v>55</v>
      </c>
      <c r="C200">
        <v>1676</v>
      </c>
      <c r="D200" s="15">
        <f t="shared" si="10"/>
        <v>1.6576875259013675E-3</v>
      </c>
      <c r="E200" s="15">
        <f t="shared" si="9"/>
        <v>2413</v>
      </c>
    </row>
    <row r="201" spans="1:5" x14ac:dyDescent="0.15">
      <c r="A201" t="s">
        <v>169</v>
      </c>
      <c r="B201">
        <v>57</v>
      </c>
      <c r="C201">
        <v>1672</v>
      </c>
      <c r="D201" s="15">
        <f t="shared" si="10"/>
        <v>1.6576875259013675E-3</v>
      </c>
      <c r="E201" s="15">
        <f t="shared" si="9"/>
        <v>2413</v>
      </c>
    </row>
    <row r="202" spans="1:5" x14ac:dyDescent="0.15">
      <c r="A202" t="s">
        <v>170</v>
      </c>
      <c r="B202">
        <v>58</v>
      </c>
      <c r="C202">
        <v>1655</v>
      </c>
      <c r="D202" s="15">
        <f t="shared" si="10"/>
        <v>7.0451719850808123E-3</v>
      </c>
      <c r="E202" s="15">
        <f t="shared" si="9"/>
        <v>2413</v>
      </c>
    </row>
    <row r="203" spans="1:5" x14ac:dyDescent="0.15">
      <c r="A203" t="s">
        <v>25</v>
      </c>
      <c r="B203">
        <v>59</v>
      </c>
      <c r="C203">
        <v>1647</v>
      </c>
      <c r="D203" s="15">
        <f t="shared" si="10"/>
        <v>3.315375051802735E-3</v>
      </c>
      <c r="E203" s="15">
        <f t="shared" si="9"/>
        <v>2413</v>
      </c>
    </row>
    <row r="204" spans="1:5" x14ac:dyDescent="0.15">
      <c r="A204" t="s">
        <v>171</v>
      </c>
      <c r="B204">
        <v>61</v>
      </c>
      <c r="C204">
        <v>1627</v>
      </c>
      <c r="D204" s="15">
        <f t="shared" si="10"/>
        <v>8.2884376295068382E-3</v>
      </c>
      <c r="E204" s="15">
        <f t="shared" si="9"/>
        <v>2413</v>
      </c>
    </row>
    <row r="205" spans="1:5" x14ac:dyDescent="0.15">
      <c r="A205" t="s">
        <v>172</v>
      </c>
      <c r="B205">
        <v>62</v>
      </c>
      <c r="C205">
        <v>1622</v>
      </c>
      <c r="D205" s="15">
        <f t="shared" si="10"/>
        <v>2.0721094073767096E-3</v>
      </c>
      <c r="E205" s="15">
        <f t="shared" si="9"/>
        <v>2413</v>
      </c>
    </row>
    <row r="206" spans="1:5" x14ac:dyDescent="0.15">
      <c r="A206" t="s">
        <v>173</v>
      </c>
      <c r="B206">
        <v>63</v>
      </c>
      <c r="C206">
        <v>1610</v>
      </c>
      <c r="D206" s="15">
        <f t="shared" si="10"/>
        <v>4.9730625777041028E-3</v>
      </c>
      <c r="E206" s="15">
        <f t="shared" si="9"/>
        <v>2413</v>
      </c>
    </row>
    <row r="207" spans="1:5" x14ac:dyDescent="0.15">
      <c r="A207" t="s">
        <v>174</v>
      </c>
      <c r="B207">
        <v>64</v>
      </c>
      <c r="C207">
        <v>1606</v>
      </c>
      <c r="D207" s="15">
        <f t="shared" si="10"/>
        <v>1.6576875259013675E-3</v>
      </c>
      <c r="E207" s="15">
        <f t="shared" si="9"/>
        <v>2413</v>
      </c>
    </row>
    <row r="208" spans="1:5" x14ac:dyDescent="0.15">
      <c r="A208" t="s">
        <v>175</v>
      </c>
      <c r="B208">
        <v>65</v>
      </c>
      <c r="C208">
        <v>1604</v>
      </c>
      <c r="D208" s="15">
        <f t="shared" si="10"/>
        <v>8.2884376295068376E-4</v>
      </c>
      <c r="E208" s="15">
        <f t="shared" si="9"/>
        <v>2413</v>
      </c>
    </row>
    <row r="209" spans="1:5" x14ac:dyDescent="0.15">
      <c r="A209" t="s">
        <v>148</v>
      </c>
      <c r="B209">
        <v>66</v>
      </c>
      <c r="C209">
        <v>1603</v>
      </c>
      <c r="D209" s="15">
        <f t="shared" si="10"/>
        <v>4.1442188147534188E-4</v>
      </c>
      <c r="E209" s="15">
        <f t="shared" si="9"/>
        <v>2413</v>
      </c>
    </row>
    <row r="210" spans="1:5" x14ac:dyDescent="0.15">
      <c r="A210" t="s">
        <v>154</v>
      </c>
      <c r="B210">
        <v>67</v>
      </c>
      <c r="C210">
        <v>1599</v>
      </c>
      <c r="D210" s="15">
        <f t="shared" si="10"/>
        <v>1.6576875259013675E-3</v>
      </c>
      <c r="E210" s="15">
        <f t="shared" si="9"/>
        <v>2413</v>
      </c>
    </row>
    <row r="211" spans="1:5" x14ac:dyDescent="0.15">
      <c r="A211" t="s">
        <v>176</v>
      </c>
      <c r="B211">
        <v>68</v>
      </c>
      <c r="C211">
        <v>1599</v>
      </c>
      <c r="D211" s="15">
        <f t="shared" si="10"/>
        <v>0</v>
      </c>
      <c r="E211" s="15">
        <f t="shared" si="9"/>
        <v>2413</v>
      </c>
    </row>
    <row r="212" spans="1:5" x14ac:dyDescent="0.15">
      <c r="A212" t="s">
        <v>177</v>
      </c>
      <c r="B212">
        <v>69</v>
      </c>
      <c r="C212">
        <v>1599</v>
      </c>
      <c r="D212" s="15">
        <f t="shared" si="10"/>
        <v>0</v>
      </c>
      <c r="E212" s="15">
        <f t="shared" si="9"/>
        <v>2413</v>
      </c>
    </row>
    <row r="213" spans="1:5" x14ac:dyDescent="0.15">
      <c r="A213" t="s">
        <v>178</v>
      </c>
      <c r="B213">
        <v>71</v>
      </c>
      <c r="C213">
        <v>1598</v>
      </c>
      <c r="D213" s="15">
        <f t="shared" si="10"/>
        <v>4.1442188147534188E-4</v>
      </c>
      <c r="E213" s="15">
        <f t="shared" si="9"/>
        <v>2413</v>
      </c>
    </row>
    <row r="214" spans="1:5" x14ac:dyDescent="0.15">
      <c r="A214" t="s">
        <v>152</v>
      </c>
      <c r="B214">
        <v>72</v>
      </c>
      <c r="C214">
        <v>1598</v>
      </c>
      <c r="D214" s="15">
        <f t="shared" si="10"/>
        <v>0</v>
      </c>
      <c r="E214" s="15">
        <f t="shared" si="9"/>
        <v>2413</v>
      </c>
    </row>
    <row r="215" spans="1:5" x14ac:dyDescent="0.15">
      <c r="A215" t="s">
        <v>179</v>
      </c>
      <c r="B215">
        <v>73</v>
      </c>
      <c r="C215">
        <v>1597</v>
      </c>
      <c r="D215" s="15">
        <f t="shared" si="10"/>
        <v>4.1442188147534188E-4</v>
      </c>
      <c r="E215" s="15">
        <f t="shared" si="9"/>
        <v>2413</v>
      </c>
    </row>
    <row r="216" spans="1:5" x14ac:dyDescent="0.15">
      <c r="A216" t="s">
        <v>180</v>
      </c>
      <c r="B216">
        <v>75</v>
      </c>
      <c r="C216">
        <v>1584</v>
      </c>
      <c r="D216" s="15">
        <f t="shared" si="10"/>
        <v>5.387484459179445E-3</v>
      </c>
      <c r="E216" s="15">
        <f t="shared" si="9"/>
        <v>2413</v>
      </c>
    </row>
    <row r="217" spans="1:5" x14ac:dyDescent="0.15">
      <c r="A217" t="s">
        <v>181</v>
      </c>
      <c r="B217">
        <v>76</v>
      </c>
      <c r="C217">
        <v>1572</v>
      </c>
      <c r="D217" s="15">
        <f t="shared" si="10"/>
        <v>4.9730625777041028E-3</v>
      </c>
      <c r="E217" s="15">
        <f t="shared" si="9"/>
        <v>2413</v>
      </c>
    </row>
    <row r="218" spans="1:5" x14ac:dyDescent="0.15">
      <c r="A218" t="s">
        <v>182</v>
      </c>
      <c r="B218">
        <v>79</v>
      </c>
      <c r="C218">
        <v>1558</v>
      </c>
      <c r="D218" s="15">
        <f t="shared" si="10"/>
        <v>5.8019063406547864E-3</v>
      </c>
      <c r="E218" s="15">
        <f t="shared" si="9"/>
        <v>2413</v>
      </c>
    </row>
    <row r="219" spans="1:5" x14ac:dyDescent="0.15">
      <c r="A219" t="s">
        <v>183</v>
      </c>
      <c r="B219">
        <v>80</v>
      </c>
      <c r="C219">
        <v>1554</v>
      </c>
      <c r="D219" s="15">
        <f t="shared" si="10"/>
        <v>1.6576875259013675E-3</v>
      </c>
      <c r="E219" s="15">
        <f t="shared" si="9"/>
        <v>2413</v>
      </c>
    </row>
    <row r="220" spans="1:5" x14ac:dyDescent="0.15">
      <c r="A220" t="s">
        <v>184</v>
      </c>
      <c r="B220">
        <v>81</v>
      </c>
      <c r="C220">
        <v>1551</v>
      </c>
      <c r="D220" s="15">
        <f t="shared" si="10"/>
        <v>1.2432656444260257E-3</v>
      </c>
      <c r="E220" s="15">
        <f t="shared" si="9"/>
        <v>2413</v>
      </c>
    </row>
    <row r="221" spans="1:5" s="15" customFormat="1" x14ac:dyDescent="0.15">
      <c r="A221" s="15" t="s">
        <v>198</v>
      </c>
      <c r="B221" s="15">
        <v>82</v>
      </c>
      <c r="C221" s="15">
        <v>1547</v>
      </c>
      <c r="D221" s="15">
        <f t="shared" si="10"/>
        <v>1.6576875259013675E-3</v>
      </c>
      <c r="E221" s="15">
        <f t="shared" si="9"/>
        <v>2413</v>
      </c>
    </row>
    <row r="222" spans="1:5" x14ac:dyDescent="0.15">
      <c r="A222" t="s">
        <v>175</v>
      </c>
      <c r="B222">
        <v>84</v>
      </c>
      <c r="C222">
        <v>1547</v>
      </c>
      <c r="D222" s="15">
        <f t="shared" si="10"/>
        <v>0</v>
      </c>
      <c r="E222" s="15">
        <f t="shared" si="9"/>
        <v>2413</v>
      </c>
    </row>
    <row r="223" spans="1:5" x14ac:dyDescent="0.15">
      <c r="A223" t="s">
        <v>148</v>
      </c>
      <c r="B223">
        <v>85</v>
      </c>
      <c r="C223">
        <v>1546</v>
      </c>
      <c r="D223" s="15">
        <f t="shared" si="10"/>
        <v>4.1442188147534188E-4</v>
      </c>
      <c r="E223" s="15">
        <f t="shared" si="9"/>
        <v>2413</v>
      </c>
    </row>
    <row r="224" spans="1:5" x14ac:dyDescent="0.15">
      <c r="A224" t="s">
        <v>185</v>
      </c>
      <c r="B224">
        <v>86</v>
      </c>
      <c r="C224">
        <v>1546</v>
      </c>
      <c r="D224" s="15">
        <f t="shared" si="10"/>
        <v>0</v>
      </c>
      <c r="E224" s="15">
        <f t="shared" si="9"/>
        <v>2413</v>
      </c>
    </row>
    <row r="225" spans="1:5" x14ac:dyDescent="0.15">
      <c r="A225" t="s">
        <v>186</v>
      </c>
      <c r="B225">
        <v>87</v>
      </c>
      <c r="C225">
        <v>1546</v>
      </c>
      <c r="D225" s="15">
        <f t="shared" si="10"/>
        <v>0</v>
      </c>
      <c r="E225" s="15">
        <f t="shared" si="9"/>
        <v>2413</v>
      </c>
    </row>
    <row r="226" spans="1:5" x14ac:dyDescent="0.15">
      <c r="A226" t="s">
        <v>187</v>
      </c>
      <c r="B226">
        <v>89</v>
      </c>
      <c r="C226">
        <v>1546</v>
      </c>
      <c r="D226" s="15">
        <f t="shared" si="10"/>
        <v>0</v>
      </c>
      <c r="E226" s="15">
        <f t="shared" si="9"/>
        <v>2413</v>
      </c>
    </row>
    <row r="227" spans="1:5" x14ac:dyDescent="0.15">
      <c r="A227" t="s">
        <v>188</v>
      </c>
      <c r="B227">
        <v>90</v>
      </c>
      <c r="C227">
        <v>1546</v>
      </c>
      <c r="D227" s="15">
        <f t="shared" si="10"/>
        <v>0</v>
      </c>
      <c r="E227" s="15">
        <f t="shared" ref="E227:E231" si="11">E226</f>
        <v>2413</v>
      </c>
    </row>
    <row r="228" spans="1:5" x14ac:dyDescent="0.15">
      <c r="A228" t="s">
        <v>148</v>
      </c>
      <c r="B228">
        <v>91</v>
      </c>
      <c r="C228">
        <v>1546</v>
      </c>
      <c r="D228" s="15">
        <f t="shared" si="10"/>
        <v>0</v>
      </c>
      <c r="E228" s="15">
        <f t="shared" si="11"/>
        <v>2413</v>
      </c>
    </row>
    <row r="229" spans="1:5" x14ac:dyDescent="0.15">
      <c r="A229" t="s">
        <v>189</v>
      </c>
      <c r="B229">
        <v>93</v>
      </c>
      <c r="C229">
        <v>1545</v>
      </c>
      <c r="D229" s="15">
        <f t="shared" si="10"/>
        <v>4.1442188147534188E-4</v>
      </c>
      <c r="E229" s="15">
        <f t="shared" si="11"/>
        <v>2413</v>
      </c>
    </row>
    <row r="230" spans="1:5" x14ac:dyDescent="0.15">
      <c r="A230" t="s">
        <v>191</v>
      </c>
      <c r="B230">
        <v>94</v>
      </c>
      <c r="C230">
        <v>1358</v>
      </c>
      <c r="D230" s="15">
        <f t="shared" si="10"/>
        <v>7.749689183588894E-2</v>
      </c>
      <c r="E230" s="15">
        <f t="shared" si="11"/>
        <v>2413</v>
      </c>
    </row>
    <row r="231" spans="1:5" x14ac:dyDescent="0.15">
      <c r="A231" t="s">
        <v>190</v>
      </c>
      <c r="B231">
        <v>96</v>
      </c>
      <c r="C231">
        <v>1349</v>
      </c>
      <c r="D231" s="15">
        <f t="shared" si="10"/>
        <v>3.7297969332780773E-3</v>
      </c>
      <c r="E231" s="15">
        <f t="shared" si="11"/>
        <v>2413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8"/>
  <sheetViews>
    <sheetView topLeftCell="A13" workbookViewId="0">
      <selection activeCell="F14" sqref="F14"/>
    </sheetView>
  </sheetViews>
  <sheetFormatPr defaultRowHeight="13.5" x14ac:dyDescent="0.15"/>
  <cols>
    <col min="2" max="2" width="13.5" customWidth="1"/>
    <col min="3" max="3" width="27.5" customWidth="1"/>
  </cols>
  <sheetData>
    <row r="1" spans="1:4" x14ac:dyDescent="0.15">
      <c r="A1" t="s">
        <v>32</v>
      </c>
    </row>
    <row r="2" spans="1:4" s="6" customFormat="1" x14ac:dyDescent="0.15">
      <c r="A2" s="7" t="s">
        <v>83</v>
      </c>
    </row>
    <row r="3" spans="1:4" s="6" customFormat="1" x14ac:dyDescent="0.15">
      <c r="A3" s="7" t="s">
        <v>87</v>
      </c>
    </row>
    <row r="5" spans="1:4" s="11" customFormat="1" x14ac:dyDescent="0.15">
      <c r="A5" s="10" t="s">
        <v>33</v>
      </c>
    </row>
    <row r="6" spans="1:4" s="11" customFormat="1" x14ac:dyDescent="0.15">
      <c r="A6" s="10" t="s">
        <v>36</v>
      </c>
    </row>
    <row r="8" spans="1:4" x14ac:dyDescent="0.15">
      <c r="A8" s="13" t="s">
        <v>89</v>
      </c>
      <c r="B8" s="13" t="s">
        <v>95</v>
      </c>
      <c r="C8" s="4" t="s">
        <v>192</v>
      </c>
      <c r="D8" s="13" t="s">
        <v>98</v>
      </c>
    </row>
    <row r="9" spans="1:4" x14ac:dyDescent="0.15">
      <c r="A9">
        <v>1</v>
      </c>
      <c r="B9">
        <v>1</v>
      </c>
      <c r="C9" s="15">
        <v>1</v>
      </c>
      <c r="D9">
        <f>C9-B9</f>
        <v>0</v>
      </c>
    </row>
    <row r="10" spans="1:4" x14ac:dyDescent="0.15">
      <c r="A10">
        <v>2</v>
      </c>
      <c r="B10">
        <v>1</v>
      </c>
      <c r="C10" s="15">
        <v>1</v>
      </c>
      <c r="D10" s="15">
        <f t="shared" ref="D10:D48" si="0">C10-B10</f>
        <v>0</v>
      </c>
    </row>
    <row r="11" spans="1:4" x14ac:dyDescent="0.15">
      <c r="A11">
        <v>5</v>
      </c>
      <c r="B11">
        <v>50</v>
      </c>
      <c r="C11" s="15">
        <v>55</v>
      </c>
      <c r="D11" s="15">
        <f t="shared" si="0"/>
        <v>5</v>
      </c>
    </row>
    <row r="12" spans="1:4" x14ac:dyDescent="0.15">
      <c r="A12">
        <v>6</v>
      </c>
      <c r="B12">
        <v>83</v>
      </c>
      <c r="C12" s="15">
        <v>91</v>
      </c>
      <c r="D12" s="15">
        <f t="shared" si="0"/>
        <v>8</v>
      </c>
    </row>
    <row r="13" spans="1:4" x14ac:dyDescent="0.15">
      <c r="A13">
        <v>7</v>
      </c>
      <c r="B13">
        <v>11</v>
      </c>
      <c r="C13" s="15">
        <v>13</v>
      </c>
      <c r="D13" s="15">
        <f t="shared" si="0"/>
        <v>2</v>
      </c>
    </row>
    <row r="14" spans="1:4" x14ac:dyDescent="0.15">
      <c r="A14">
        <v>8</v>
      </c>
      <c r="B14">
        <v>34</v>
      </c>
      <c r="C14" s="15">
        <v>41</v>
      </c>
      <c r="D14" s="15">
        <f t="shared" si="0"/>
        <v>7</v>
      </c>
    </row>
    <row r="15" spans="1:4" x14ac:dyDescent="0.15">
      <c r="A15">
        <v>9</v>
      </c>
      <c r="B15">
        <v>32</v>
      </c>
      <c r="C15" s="15">
        <v>37</v>
      </c>
      <c r="D15" s="15">
        <f t="shared" si="0"/>
        <v>5</v>
      </c>
    </row>
    <row r="16" spans="1:4" x14ac:dyDescent="0.15">
      <c r="A16">
        <v>10</v>
      </c>
      <c r="B16">
        <v>14</v>
      </c>
      <c r="C16" s="15">
        <v>17</v>
      </c>
      <c r="D16" s="15">
        <f t="shared" si="0"/>
        <v>3</v>
      </c>
    </row>
    <row r="17" spans="1:8" x14ac:dyDescent="0.15">
      <c r="A17">
        <v>11</v>
      </c>
      <c r="B17">
        <v>16</v>
      </c>
      <c r="C17" s="15">
        <v>19</v>
      </c>
      <c r="D17" s="15">
        <f t="shared" si="0"/>
        <v>3</v>
      </c>
    </row>
    <row r="18" spans="1:8" x14ac:dyDescent="0.15">
      <c r="A18">
        <v>12</v>
      </c>
      <c r="B18">
        <v>6</v>
      </c>
      <c r="C18" s="15">
        <v>7</v>
      </c>
      <c r="D18" s="15">
        <f t="shared" si="0"/>
        <v>1</v>
      </c>
    </row>
    <row r="19" spans="1:8" x14ac:dyDescent="0.15">
      <c r="A19">
        <v>13</v>
      </c>
      <c r="B19">
        <v>11</v>
      </c>
      <c r="C19" s="15">
        <v>13</v>
      </c>
      <c r="D19" s="15">
        <f t="shared" si="0"/>
        <v>2</v>
      </c>
    </row>
    <row r="20" spans="1:8" x14ac:dyDescent="0.15">
      <c r="A20">
        <v>14</v>
      </c>
      <c r="B20">
        <v>14</v>
      </c>
      <c r="C20" s="15">
        <v>21</v>
      </c>
      <c r="D20" s="15">
        <f t="shared" si="0"/>
        <v>7</v>
      </c>
    </row>
    <row r="21" spans="1:8" x14ac:dyDescent="0.15">
      <c r="A21">
        <v>15</v>
      </c>
      <c r="B21">
        <v>4</v>
      </c>
      <c r="C21" s="15">
        <v>7</v>
      </c>
      <c r="D21" s="15">
        <f t="shared" si="0"/>
        <v>3</v>
      </c>
    </row>
    <row r="22" spans="1:8" x14ac:dyDescent="0.15">
      <c r="A22">
        <v>16</v>
      </c>
      <c r="B22">
        <v>7</v>
      </c>
      <c r="C22" s="15">
        <v>9</v>
      </c>
      <c r="D22" s="15">
        <f t="shared" si="0"/>
        <v>2</v>
      </c>
    </row>
    <row r="23" spans="1:8" x14ac:dyDescent="0.15">
      <c r="A23">
        <v>17</v>
      </c>
      <c r="B23">
        <v>6</v>
      </c>
      <c r="C23" s="15">
        <v>6</v>
      </c>
      <c r="D23" s="15">
        <f t="shared" si="0"/>
        <v>0</v>
      </c>
    </row>
    <row r="24" spans="1:8" x14ac:dyDescent="0.15">
      <c r="A24">
        <v>18</v>
      </c>
      <c r="B24">
        <v>3</v>
      </c>
      <c r="C24" s="15">
        <v>5</v>
      </c>
      <c r="D24" s="15">
        <f t="shared" si="0"/>
        <v>2</v>
      </c>
    </row>
    <row r="25" spans="1:8" x14ac:dyDescent="0.15">
      <c r="A25">
        <v>19</v>
      </c>
      <c r="B25">
        <v>3</v>
      </c>
      <c r="C25" s="15">
        <v>4</v>
      </c>
      <c r="D25" s="15">
        <f t="shared" si="0"/>
        <v>1</v>
      </c>
    </row>
    <row r="26" spans="1:8" x14ac:dyDescent="0.15">
      <c r="A26">
        <v>20</v>
      </c>
      <c r="B26">
        <v>2</v>
      </c>
      <c r="C26" s="15">
        <v>6</v>
      </c>
      <c r="D26" s="15">
        <f t="shared" si="0"/>
        <v>4</v>
      </c>
    </row>
    <row r="27" spans="1:8" x14ac:dyDescent="0.15">
      <c r="A27">
        <v>21</v>
      </c>
      <c r="B27">
        <v>3</v>
      </c>
      <c r="C27" s="15">
        <v>5</v>
      </c>
      <c r="D27" s="15">
        <f t="shared" si="0"/>
        <v>2</v>
      </c>
    </row>
    <row r="28" spans="1:8" x14ac:dyDescent="0.15">
      <c r="A28">
        <v>22</v>
      </c>
      <c r="B28">
        <v>4</v>
      </c>
      <c r="C28" s="15">
        <v>6</v>
      </c>
      <c r="D28" s="15">
        <f t="shared" si="0"/>
        <v>2</v>
      </c>
    </row>
    <row r="29" spans="1:8" x14ac:dyDescent="0.15">
      <c r="A29">
        <v>23</v>
      </c>
      <c r="B29">
        <v>4</v>
      </c>
      <c r="C29" s="15">
        <v>4</v>
      </c>
      <c r="D29" s="15">
        <f t="shared" si="0"/>
        <v>0</v>
      </c>
    </row>
    <row r="30" spans="1:8" s="15" customFormat="1" x14ac:dyDescent="0.15">
      <c r="A30" s="15">
        <v>24</v>
      </c>
      <c r="B30" s="15">
        <v>0</v>
      </c>
      <c r="C30" s="15">
        <v>2</v>
      </c>
      <c r="D30" s="15">
        <f t="shared" si="0"/>
        <v>2</v>
      </c>
      <c r="G30"/>
      <c r="H30"/>
    </row>
    <row r="31" spans="1:8" x14ac:dyDescent="0.15">
      <c r="A31">
        <v>25</v>
      </c>
      <c r="B31">
        <v>2</v>
      </c>
      <c r="C31" s="15">
        <v>5</v>
      </c>
      <c r="D31" s="15">
        <f t="shared" si="0"/>
        <v>3</v>
      </c>
    </row>
    <row r="32" spans="1:8" x14ac:dyDescent="0.15">
      <c r="A32">
        <v>26</v>
      </c>
      <c r="B32">
        <v>1</v>
      </c>
      <c r="C32" s="15">
        <v>2</v>
      </c>
      <c r="D32" s="15">
        <f t="shared" si="0"/>
        <v>1</v>
      </c>
    </row>
    <row r="33" spans="1:8" x14ac:dyDescent="0.15">
      <c r="A33">
        <v>27</v>
      </c>
      <c r="B33">
        <v>2</v>
      </c>
      <c r="C33" s="15">
        <v>4</v>
      </c>
      <c r="D33" s="15">
        <f t="shared" si="0"/>
        <v>2</v>
      </c>
    </row>
    <row r="34" spans="1:8" x14ac:dyDescent="0.15">
      <c r="A34">
        <v>28</v>
      </c>
      <c r="B34">
        <v>1</v>
      </c>
      <c r="C34" s="15">
        <v>1</v>
      </c>
      <c r="D34" s="15">
        <f t="shared" si="0"/>
        <v>0</v>
      </c>
    </row>
    <row r="35" spans="1:8" x14ac:dyDescent="0.15">
      <c r="A35">
        <v>29</v>
      </c>
      <c r="B35">
        <v>4</v>
      </c>
      <c r="C35" s="15">
        <v>4</v>
      </c>
      <c r="D35" s="15">
        <f t="shared" si="0"/>
        <v>0</v>
      </c>
    </row>
    <row r="36" spans="1:8" x14ac:dyDescent="0.15">
      <c r="A36">
        <v>30</v>
      </c>
      <c r="B36">
        <v>3</v>
      </c>
      <c r="C36" s="15">
        <v>4</v>
      </c>
      <c r="D36" s="15">
        <f t="shared" si="0"/>
        <v>1</v>
      </c>
    </row>
    <row r="37" spans="1:8" x14ac:dyDescent="0.15">
      <c r="A37">
        <v>31</v>
      </c>
      <c r="B37">
        <v>1</v>
      </c>
      <c r="C37" s="15">
        <v>3</v>
      </c>
      <c r="D37" s="15">
        <f t="shared" si="0"/>
        <v>2</v>
      </c>
    </row>
    <row r="38" spans="1:8" x14ac:dyDescent="0.15">
      <c r="A38">
        <v>32</v>
      </c>
      <c r="B38">
        <v>2</v>
      </c>
      <c r="C38" s="15">
        <v>4</v>
      </c>
      <c r="D38" s="15">
        <f t="shared" si="0"/>
        <v>2</v>
      </c>
    </row>
    <row r="39" spans="1:8" x14ac:dyDescent="0.15">
      <c r="A39">
        <v>33</v>
      </c>
      <c r="B39">
        <v>2</v>
      </c>
      <c r="C39" s="15">
        <v>3</v>
      </c>
      <c r="D39" s="15">
        <f t="shared" si="0"/>
        <v>1</v>
      </c>
    </row>
    <row r="40" spans="1:8" x14ac:dyDescent="0.15">
      <c r="A40">
        <v>34</v>
      </c>
      <c r="B40">
        <v>1</v>
      </c>
      <c r="C40" s="15">
        <v>3</v>
      </c>
      <c r="D40" s="15">
        <f t="shared" si="0"/>
        <v>2</v>
      </c>
    </row>
    <row r="41" spans="1:8" x14ac:dyDescent="0.15">
      <c r="A41">
        <v>35</v>
      </c>
      <c r="B41">
        <v>4</v>
      </c>
      <c r="C41" s="15">
        <v>5</v>
      </c>
      <c r="D41" s="15">
        <f t="shared" si="0"/>
        <v>1</v>
      </c>
    </row>
    <row r="42" spans="1:8" s="15" customFormat="1" x14ac:dyDescent="0.15">
      <c r="A42" s="15">
        <v>36</v>
      </c>
      <c r="B42" s="15">
        <v>0</v>
      </c>
      <c r="C42" s="15">
        <v>1</v>
      </c>
      <c r="D42" s="15">
        <f t="shared" si="0"/>
        <v>1</v>
      </c>
      <c r="G42"/>
      <c r="H42"/>
    </row>
    <row r="43" spans="1:8" x14ac:dyDescent="0.15">
      <c r="A43">
        <v>37</v>
      </c>
      <c r="B43">
        <v>1</v>
      </c>
      <c r="C43" s="15">
        <v>2</v>
      </c>
      <c r="D43" s="15">
        <f t="shared" si="0"/>
        <v>1</v>
      </c>
    </row>
    <row r="44" spans="1:8" x14ac:dyDescent="0.15">
      <c r="A44">
        <v>38</v>
      </c>
      <c r="B44">
        <v>2</v>
      </c>
      <c r="C44" s="15">
        <v>6</v>
      </c>
      <c r="D44" s="15">
        <f t="shared" si="0"/>
        <v>4</v>
      </c>
    </row>
    <row r="45" spans="1:8" x14ac:dyDescent="0.15">
      <c r="A45">
        <v>40</v>
      </c>
      <c r="B45">
        <v>2</v>
      </c>
      <c r="C45" s="15">
        <v>3</v>
      </c>
      <c r="D45" s="15">
        <f t="shared" si="0"/>
        <v>1</v>
      </c>
    </row>
    <row r="46" spans="1:8" x14ac:dyDescent="0.15">
      <c r="A46">
        <v>41</v>
      </c>
      <c r="B46">
        <v>3</v>
      </c>
      <c r="C46" s="15">
        <v>4</v>
      </c>
      <c r="D46" s="15">
        <f t="shared" si="0"/>
        <v>1</v>
      </c>
    </row>
    <row r="47" spans="1:8" x14ac:dyDescent="0.15">
      <c r="A47" s="15">
        <v>42</v>
      </c>
      <c r="B47">
        <v>0</v>
      </c>
      <c r="C47" s="15">
        <v>1</v>
      </c>
      <c r="D47" s="15">
        <f t="shared" si="0"/>
        <v>1</v>
      </c>
    </row>
    <row r="48" spans="1:8" x14ac:dyDescent="0.15">
      <c r="A48" s="15">
        <v>43</v>
      </c>
      <c r="B48" s="15">
        <v>0</v>
      </c>
      <c r="C48" s="15">
        <v>1</v>
      </c>
      <c r="D48" s="15">
        <f t="shared" si="0"/>
        <v>1</v>
      </c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workbookViewId="0">
      <selection activeCell="A7" sqref="A7"/>
    </sheetView>
  </sheetViews>
  <sheetFormatPr defaultRowHeight="13.5" x14ac:dyDescent="0.15"/>
  <cols>
    <col min="2" max="2" width="14.5" customWidth="1"/>
  </cols>
  <sheetData>
    <row r="1" spans="1:2" x14ac:dyDescent="0.15">
      <c r="A1" t="s">
        <v>37</v>
      </c>
    </row>
    <row r="2" spans="1:2" x14ac:dyDescent="0.15">
      <c r="A2" t="s">
        <v>33</v>
      </c>
    </row>
    <row r="3" spans="1:2" x14ac:dyDescent="0.15">
      <c r="A3" t="s">
        <v>38</v>
      </c>
    </row>
    <row r="5" spans="1:2" x14ac:dyDescent="0.15">
      <c r="A5" s="4" t="s">
        <v>89</v>
      </c>
      <c r="B5" s="4" t="s">
        <v>104</v>
      </c>
    </row>
    <row r="6" spans="1:2" x14ac:dyDescent="0.15">
      <c r="A6">
        <v>1</v>
      </c>
      <c r="B6">
        <v>5000</v>
      </c>
    </row>
    <row r="7" spans="1:2" x14ac:dyDescent="0.15">
      <c r="A7">
        <v>2</v>
      </c>
      <c r="B7">
        <v>600</v>
      </c>
    </row>
    <row r="8" spans="1:2" x14ac:dyDescent="0.15">
      <c r="A8">
        <v>5</v>
      </c>
      <c r="B8">
        <v>88700</v>
      </c>
    </row>
    <row r="9" spans="1:2" x14ac:dyDescent="0.15">
      <c r="A9">
        <v>6</v>
      </c>
      <c r="B9">
        <v>223900</v>
      </c>
    </row>
    <row r="10" spans="1:2" x14ac:dyDescent="0.15">
      <c r="A10">
        <v>7</v>
      </c>
      <c r="B10">
        <v>22900</v>
      </c>
    </row>
    <row r="11" spans="1:2" x14ac:dyDescent="0.15">
      <c r="A11">
        <v>8</v>
      </c>
      <c r="B11">
        <v>113100</v>
      </c>
    </row>
    <row r="12" spans="1:2" x14ac:dyDescent="0.15">
      <c r="A12">
        <v>9</v>
      </c>
      <c r="B12">
        <v>46600</v>
      </c>
    </row>
    <row r="13" spans="1:2" x14ac:dyDescent="0.15">
      <c r="A13">
        <v>10</v>
      </c>
      <c r="B13">
        <v>56600</v>
      </c>
    </row>
    <row r="14" spans="1:2" x14ac:dyDescent="0.15">
      <c r="A14">
        <v>11</v>
      </c>
      <c r="B14">
        <v>45500</v>
      </c>
    </row>
    <row r="15" spans="1:2" x14ac:dyDescent="0.15">
      <c r="A15">
        <v>12</v>
      </c>
      <c r="B15">
        <v>8600</v>
      </c>
    </row>
    <row r="16" spans="1:2" x14ac:dyDescent="0.15">
      <c r="A16">
        <v>13</v>
      </c>
      <c r="B16">
        <v>32800</v>
      </c>
    </row>
    <row r="17" spans="1:2" x14ac:dyDescent="0.15">
      <c r="A17">
        <v>14</v>
      </c>
      <c r="B17">
        <v>63300</v>
      </c>
    </row>
    <row r="18" spans="1:2" x14ac:dyDescent="0.15">
      <c r="A18">
        <v>15</v>
      </c>
      <c r="B18">
        <v>36800</v>
      </c>
    </row>
    <row r="19" spans="1:2" x14ac:dyDescent="0.15">
      <c r="A19">
        <v>16</v>
      </c>
      <c r="B19">
        <v>19000</v>
      </c>
    </row>
    <row r="20" spans="1:2" x14ac:dyDescent="0.15">
      <c r="A20">
        <v>17</v>
      </c>
      <c r="B20">
        <v>16800</v>
      </c>
    </row>
    <row r="21" spans="1:2" x14ac:dyDescent="0.15">
      <c r="A21">
        <v>18</v>
      </c>
      <c r="B21">
        <v>32000</v>
      </c>
    </row>
    <row r="22" spans="1:2" x14ac:dyDescent="0.15">
      <c r="A22">
        <v>19</v>
      </c>
      <c r="B22">
        <v>17100</v>
      </c>
    </row>
    <row r="23" spans="1:2" x14ac:dyDescent="0.15">
      <c r="A23">
        <v>20</v>
      </c>
      <c r="B23">
        <v>35800</v>
      </c>
    </row>
    <row r="24" spans="1:2" x14ac:dyDescent="0.15">
      <c r="A24">
        <v>21</v>
      </c>
      <c r="B24">
        <v>10300</v>
      </c>
    </row>
    <row r="25" spans="1:2" x14ac:dyDescent="0.15">
      <c r="A25">
        <v>22</v>
      </c>
      <c r="B25">
        <v>12400</v>
      </c>
    </row>
    <row r="26" spans="1:2" x14ac:dyDescent="0.15">
      <c r="A26">
        <v>23</v>
      </c>
      <c r="B26">
        <v>15200</v>
      </c>
    </row>
    <row r="27" spans="1:2" x14ac:dyDescent="0.15">
      <c r="A27">
        <v>24</v>
      </c>
      <c r="B27">
        <v>8000</v>
      </c>
    </row>
    <row r="28" spans="1:2" x14ac:dyDescent="0.15">
      <c r="A28">
        <v>25</v>
      </c>
      <c r="B28">
        <v>11600</v>
      </c>
    </row>
    <row r="29" spans="1:2" x14ac:dyDescent="0.15">
      <c r="A29">
        <v>26</v>
      </c>
      <c r="B29">
        <v>75600</v>
      </c>
    </row>
    <row r="30" spans="1:2" x14ac:dyDescent="0.15">
      <c r="A30">
        <v>27</v>
      </c>
      <c r="B30">
        <v>19000</v>
      </c>
    </row>
    <row r="31" spans="1:2" x14ac:dyDescent="0.15">
      <c r="A31">
        <v>28</v>
      </c>
      <c r="B31">
        <v>600</v>
      </c>
    </row>
    <row r="32" spans="1:2" x14ac:dyDescent="0.15">
      <c r="A32">
        <v>29</v>
      </c>
      <c r="B32">
        <v>2400</v>
      </c>
    </row>
    <row r="33" spans="1:2" x14ac:dyDescent="0.15">
      <c r="A33">
        <v>30</v>
      </c>
      <c r="B33">
        <v>18300</v>
      </c>
    </row>
    <row r="34" spans="1:2" x14ac:dyDescent="0.15">
      <c r="A34">
        <v>31</v>
      </c>
      <c r="B34">
        <v>8700</v>
      </c>
    </row>
    <row r="35" spans="1:2" x14ac:dyDescent="0.15">
      <c r="A35">
        <v>32</v>
      </c>
      <c r="B35">
        <v>11800</v>
      </c>
    </row>
    <row r="36" spans="1:2" x14ac:dyDescent="0.15">
      <c r="A36">
        <v>33</v>
      </c>
      <c r="B36">
        <v>4200</v>
      </c>
    </row>
    <row r="37" spans="1:2" x14ac:dyDescent="0.15">
      <c r="A37">
        <v>34</v>
      </c>
      <c r="B37">
        <v>12500</v>
      </c>
    </row>
    <row r="38" spans="1:2" x14ac:dyDescent="0.15">
      <c r="A38">
        <v>35</v>
      </c>
      <c r="B38">
        <v>59000</v>
      </c>
    </row>
    <row r="39" spans="1:2" x14ac:dyDescent="0.15">
      <c r="A39">
        <v>36</v>
      </c>
      <c r="B39">
        <v>1200</v>
      </c>
    </row>
    <row r="40" spans="1:2" x14ac:dyDescent="0.15">
      <c r="A40">
        <v>37</v>
      </c>
      <c r="B40">
        <v>26400</v>
      </c>
    </row>
    <row r="41" spans="1:2" x14ac:dyDescent="0.15">
      <c r="A41">
        <v>38</v>
      </c>
      <c r="B41">
        <v>12900</v>
      </c>
    </row>
    <row r="42" spans="1:2" x14ac:dyDescent="0.15">
      <c r="A42">
        <v>39</v>
      </c>
      <c r="B42">
        <v>37400</v>
      </c>
    </row>
    <row r="43" spans="1:2" x14ac:dyDescent="0.15">
      <c r="A43">
        <v>40</v>
      </c>
      <c r="B43">
        <v>62000</v>
      </c>
    </row>
    <row r="44" spans="1:2" x14ac:dyDescent="0.15">
      <c r="A44">
        <v>41</v>
      </c>
      <c r="B44">
        <v>62700</v>
      </c>
    </row>
    <row r="45" spans="1:2" x14ac:dyDescent="0.15">
      <c r="A45">
        <v>42</v>
      </c>
      <c r="B45">
        <v>13500</v>
      </c>
    </row>
    <row r="46" spans="1:2" x14ac:dyDescent="0.15">
      <c r="A46">
        <v>43</v>
      </c>
      <c r="B46">
        <v>10400</v>
      </c>
    </row>
    <row r="47" spans="1:2" x14ac:dyDescent="0.15">
      <c r="A47">
        <v>44</v>
      </c>
      <c r="B47">
        <v>6800</v>
      </c>
    </row>
    <row r="48" spans="1:2" x14ac:dyDescent="0.15">
      <c r="A48">
        <v>45</v>
      </c>
      <c r="B48">
        <v>3000</v>
      </c>
    </row>
    <row r="49" spans="1:2" x14ac:dyDescent="0.15">
      <c r="A49">
        <v>47</v>
      </c>
      <c r="B49">
        <v>5600</v>
      </c>
    </row>
    <row r="50" spans="1:2" x14ac:dyDescent="0.15">
      <c r="A50">
        <v>48</v>
      </c>
      <c r="B50">
        <v>30000</v>
      </c>
    </row>
    <row r="51" spans="1:2" x14ac:dyDescent="0.15">
      <c r="A51">
        <v>50</v>
      </c>
      <c r="B51">
        <v>2500</v>
      </c>
    </row>
  </sheetData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workbookViewId="0">
      <selection activeCell="J6" sqref="J6"/>
    </sheetView>
  </sheetViews>
  <sheetFormatPr defaultRowHeight="13.5" x14ac:dyDescent="0.15"/>
  <cols>
    <col min="1" max="1" width="19.375" customWidth="1"/>
    <col min="2" max="3" width="16.5" customWidth="1"/>
    <col min="10" max="10" width="17.625" customWidth="1"/>
    <col min="11" max="11" width="26.25" customWidth="1"/>
  </cols>
  <sheetData>
    <row r="1" spans="1:11" x14ac:dyDescent="0.15">
      <c r="A1" t="s">
        <v>40</v>
      </c>
    </row>
    <row r="2" spans="1:11" x14ac:dyDescent="0.15">
      <c r="A2" s="4" t="s">
        <v>105</v>
      </c>
    </row>
    <row r="3" spans="1:11" x14ac:dyDescent="0.15">
      <c r="A3" s="4" t="s">
        <v>106</v>
      </c>
      <c r="J3" s="4" t="s">
        <v>107</v>
      </c>
    </row>
    <row r="4" spans="1:11" x14ac:dyDescent="0.15">
      <c r="A4" s="4"/>
      <c r="J4" s="4"/>
    </row>
    <row r="6" spans="1:11" x14ac:dyDescent="0.15">
      <c r="A6" s="12" t="s">
        <v>212</v>
      </c>
      <c r="J6" s="12" t="s">
        <v>213</v>
      </c>
      <c r="K6" s="12"/>
    </row>
    <row r="7" spans="1:11" x14ac:dyDescent="0.15">
      <c r="A7" s="12" t="s">
        <v>125</v>
      </c>
      <c r="B7">
        <v>430</v>
      </c>
      <c r="J7" s="15" t="s">
        <v>141</v>
      </c>
      <c r="K7" s="15">
        <v>245920</v>
      </c>
    </row>
    <row r="8" spans="1:11" x14ac:dyDescent="0.15">
      <c r="A8" t="s">
        <v>124</v>
      </c>
      <c r="B8">
        <v>91836</v>
      </c>
      <c r="J8" s="15" t="s">
        <v>142</v>
      </c>
      <c r="K8" s="15">
        <v>64650</v>
      </c>
    </row>
    <row r="9" spans="1:11" x14ac:dyDescent="0.15">
      <c r="A9" t="s">
        <v>207</v>
      </c>
      <c r="B9">
        <v>303528</v>
      </c>
      <c r="J9" s="15" t="s">
        <v>128</v>
      </c>
      <c r="K9" s="15">
        <v>330</v>
      </c>
    </row>
    <row r="10" spans="1:11" x14ac:dyDescent="0.15">
      <c r="A10" t="s">
        <v>123</v>
      </c>
      <c r="B10">
        <v>511000</v>
      </c>
      <c r="J10" s="15" t="s">
        <v>134</v>
      </c>
      <c r="K10" s="15">
        <v>12046</v>
      </c>
    </row>
    <row r="11" spans="1:11" x14ac:dyDescent="0.15">
      <c r="A11" t="s">
        <v>208</v>
      </c>
      <c r="B11">
        <v>897886</v>
      </c>
      <c r="J11" s="15" t="s">
        <v>132</v>
      </c>
      <c r="K11" s="15">
        <v>6000</v>
      </c>
    </row>
    <row r="12" spans="1:11" x14ac:dyDescent="0.15">
      <c r="A12" t="s">
        <v>116</v>
      </c>
      <c r="B12">
        <v>311500</v>
      </c>
      <c r="J12" s="15" t="s">
        <v>143</v>
      </c>
      <c r="K12" s="15">
        <v>772200</v>
      </c>
    </row>
    <row r="13" spans="1:11" x14ac:dyDescent="0.15">
      <c r="A13" t="s">
        <v>209</v>
      </c>
      <c r="B13">
        <v>6200</v>
      </c>
      <c r="J13" s="15" t="s">
        <v>139</v>
      </c>
      <c r="K13" s="15">
        <v>43950</v>
      </c>
    </row>
    <row r="14" spans="1:11" x14ac:dyDescent="0.15">
      <c r="A14" t="s">
        <v>117</v>
      </c>
      <c r="B14">
        <v>2400</v>
      </c>
      <c r="J14" s="15" t="s">
        <v>131</v>
      </c>
      <c r="K14" s="15">
        <v>89000</v>
      </c>
    </row>
    <row r="15" spans="1:11" x14ac:dyDescent="0.15">
      <c r="A15" t="s">
        <v>112</v>
      </c>
      <c r="B15">
        <v>156000</v>
      </c>
      <c r="J15" s="15" t="s">
        <v>140</v>
      </c>
      <c r="K15" s="15">
        <v>2350</v>
      </c>
    </row>
    <row r="16" spans="1:11" x14ac:dyDescent="0.15">
      <c r="A16" t="s">
        <v>210</v>
      </c>
      <c r="B16">
        <v>95010</v>
      </c>
      <c r="J16" s="15" t="s">
        <v>129</v>
      </c>
      <c r="K16" s="15">
        <v>86172</v>
      </c>
    </row>
    <row r="17" spans="1:11" x14ac:dyDescent="0.15">
      <c r="A17" t="s">
        <v>113</v>
      </c>
      <c r="B17">
        <v>3078</v>
      </c>
      <c r="J17" s="15" t="s">
        <v>137</v>
      </c>
      <c r="K17" s="15">
        <v>601655</v>
      </c>
    </row>
    <row r="18" spans="1:11" x14ac:dyDescent="0.15">
      <c r="A18" t="s">
        <v>111</v>
      </c>
      <c r="B18">
        <v>2978520</v>
      </c>
      <c r="J18" s="15" t="s">
        <v>133</v>
      </c>
      <c r="K18" s="15">
        <v>16588</v>
      </c>
    </row>
    <row r="19" spans="1:11" x14ac:dyDescent="0.15">
      <c r="A19" t="s">
        <v>119</v>
      </c>
      <c r="B19">
        <v>150665</v>
      </c>
      <c r="J19" s="15" t="s">
        <v>163</v>
      </c>
      <c r="K19" s="15">
        <v>1190</v>
      </c>
    </row>
    <row r="20" spans="1:11" x14ac:dyDescent="0.15">
      <c r="A20" t="s">
        <v>211</v>
      </c>
      <c r="B20">
        <v>848593</v>
      </c>
      <c r="J20" s="15" t="s">
        <v>138</v>
      </c>
      <c r="K20" s="15">
        <v>554825</v>
      </c>
    </row>
    <row r="21" spans="1:11" x14ac:dyDescent="0.15">
      <c r="A21" t="s">
        <v>115</v>
      </c>
      <c r="B21">
        <v>5340</v>
      </c>
      <c r="J21" s="15" t="s">
        <v>130</v>
      </c>
      <c r="K21" s="15">
        <v>12650</v>
      </c>
    </row>
    <row r="22" spans="1:11" x14ac:dyDescent="0.15">
      <c r="A22" t="s">
        <v>126</v>
      </c>
      <c r="B22">
        <v>1238680</v>
      </c>
      <c r="J22" s="15" t="s">
        <v>144</v>
      </c>
      <c r="K22" s="15">
        <v>65030</v>
      </c>
    </row>
    <row r="23" spans="1:11" x14ac:dyDescent="0.15">
      <c r="A23" t="s">
        <v>127</v>
      </c>
      <c r="B23">
        <v>507100</v>
      </c>
      <c r="J23" s="15" t="s">
        <v>136</v>
      </c>
      <c r="K23" s="15">
        <v>4032000</v>
      </c>
    </row>
    <row r="24" spans="1:11" x14ac:dyDescent="0.15">
      <c r="A24" t="s">
        <v>121</v>
      </c>
      <c r="B24">
        <v>606520</v>
      </c>
      <c r="J24" s="15" t="s">
        <v>135</v>
      </c>
      <c r="K24" s="15">
        <v>590400</v>
      </c>
    </row>
    <row r="25" spans="1:11" x14ac:dyDescent="0.15">
      <c r="A25" t="s">
        <v>114</v>
      </c>
      <c r="B25">
        <v>2478</v>
      </c>
    </row>
    <row r="26" spans="1:11" x14ac:dyDescent="0.15">
      <c r="A26" t="s">
        <v>120</v>
      </c>
      <c r="B26">
        <v>53950</v>
      </c>
    </row>
    <row r="27" spans="1:11" x14ac:dyDescent="0.15">
      <c r="A27" t="s">
        <v>118</v>
      </c>
      <c r="B27">
        <v>1590</v>
      </c>
    </row>
    <row r="28" spans="1:11" x14ac:dyDescent="0.15">
      <c r="A28" t="s">
        <v>122</v>
      </c>
      <c r="B28">
        <v>120360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5"/>
  <sheetViews>
    <sheetView workbookViewId="0">
      <selection activeCell="E8" sqref="E8"/>
    </sheetView>
  </sheetViews>
  <sheetFormatPr defaultRowHeight="13.5" x14ac:dyDescent="0.15"/>
  <cols>
    <col min="2" max="2" width="17.125" customWidth="1"/>
    <col min="3" max="3" width="13.125" bestFit="1" customWidth="1"/>
  </cols>
  <sheetData>
    <row r="1" spans="1:4" x14ac:dyDescent="0.15">
      <c r="A1" s="17" t="s">
        <v>216</v>
      </c>
    </row>
    <row r="2" spans="1:4" x14ac:dyDescent="0.15">
      <c r="A2" s="17" t="s">
        <v>217</v>
      </c>
    </row>
    <row r="3" spans="1:4" x14ac:dyDescent="0.15">
      <c r="A3" s="17" t="s">
        <v>218</v>
      </c>
    </row>
    <row r="4" spans="1:4" x14ac:dyDescent="0.15">
      <c r="A4" s="17" t="s">
        <v>219</v>
      </c>
    </row>
    <row r="5" spans="1:4" s="15" customFormat="1" x14ac:dyDescent="0.15">
      <c r="A5" s="17"/>
    </row>
    <row r="6" spans="1:4" x14ac:dyDescent="0.15">
      <c r="A6" s="17" t="s">
        <v>221</v>
      </c>
      <c r="B6" s="4" t="s">
        <v>237</v>
      </c>
      <c r="C6" s="17" t="s">
        <v>223</v>
      </c>
      <c r="D6" s="15"/>
    </row>
    <row r="7" spans="1:4" x14ac:dyDescent="0.15">
      <c r="A7">
        <v>1</v>
      </c>
      <c r="B7" s="15">
        <v>453</v>
      </c>
      <c r="C7">
        <v>24</v>
      </c>
    </row>
    <row r="8" spans="1:4" x14ac:dyDescent="0.15">
      <c r="A8">
        <v>2</v>
      </c>
      <c r="B8">
        <v>231</v>
      </c>
      <c r="C8">
        <v>13</v>
      </c>
    </row>
    <row r="9" spans="1:4" x14ac:dyDescent="0.15">
      <c r="A9">
        <v>3</v>
      </c>
      <c r="B9">
        <v>116</v>
      </c>
      <c r="C9">
        <v>5</v>
      </c>
    </row>
    <row r="10" spans="1:4" x14ac:dyDescent="0.15">
      <c r="A10">
        <v>4</v>
      </c>
      <c r="B10">
        <v>78</v>
      </c>
      <c r="C10">
        <v>7</v>
      </c>
    </row>
    <row r="11" spans="1:4" x14ac:dyDescent="0.15">
      <c r="A11">
        <v>5</v>
      </c>
      <c r="B11">
        <v>159</v>
      </c>
      <c r="C11">
        <v>18</v>
      </c>
    </row>
    <row r="12" spans="1:4" x14ac:dyDescent="0.15">
      <c r="A12">
        <v>6</v>
      </c>
      <c r="B12">
        <v>192</v>
      </c>
      <c r="C12">
        <v>23</v>
      </c>
    </row>
    <row r="13" spans="1:4" x14ac:dyDescent="0.15">
      <c r="A13">
        <v>7</v>
      </c>
      <c r="B13">
        <v>74</v>
      </c>
      <c r="C13">
        <v>12</v>
      </c>
    </row>
    <row r="14" spans="1:4" x14ac:dyDescent="0.15">
      <c r="A14">
        <v>8</v>
      </c>
      <c r="B14">
        <v>134</v>
      </c>
      <c r="C14">
        <v>21</v>
      </c>
    </row>
    <row r="15" spans="1:4" x14ac:dyDescent="0.15">
      <c r="A15">
        <v>9</v>
      </c>
      <c r="B15">
        <v>172</v>
      </c>
      <c r="C15">
        <v>46</v>
      </c>
    </row>
    <row r="16" spans="1:4" x14ac:dyDescent="0.15">
      <c r="A16">
        <v>10</v>
      </c>
      <c r="B16">
        <v>125</v>
      </c>
      <c r="C16">
        <v>42</v>
      </c>
    </row>
    <row r="17" spans="1:3" x14ac:dyDescent="0.15">
      <c r="A17">
        <v>11</v>
      </c>
      <c r="B17">
        <v>85</v>
      </c>
      <c r="C17">
        <v>30</v>
      </c>
    </row>
    <row r="18" spans="1:3" x14ac:dyDescent="0.15">
      <c r="A18">
        <v>12</v>
      </c>
      <c r="B18">
        <v>47</v>
      </c>
      <c r="C18">
        <v>25</v>
      </c>
    </row>
    <row r="19" spans="1:3" x14ac:dyDescent="0.15">
      <c r="A19">
        <v>13</v>
      </c>
      <c r="B19">
        <v>45</v>
      </c>
      <c r="C19">
        <v>22</v>
      </c>
    </row>
    <row r="20" spans="1:3" x14ac:dyDescent="0.15">
      <c r="A20">
        <v>14</v>
      </c>
      <c r="B20">
        <v>21</v>
      </c>
      <c r="C20">
        <v>11</v>
      </c>
    </row>
    <row r="21" spans="1:3" x14ac:dyDescent="0.15">
      <c r="A21">
        <v>15</v>
      </c>
      <c r="B21">
        <v>28</v>
      </c>
      <c r="C21">
        <v>11</v>
      </c>
    </row>
    <row r="22" spans="1:3" x14ac:dyDescent="0.15">
      <c r="A22">
        <v>16</v>
      </c>
      <c r="B22">
        <v>58</v>
      </c>
      <c r="C22">
        <v>30</v>
      </c>
    </row>
    <row r="23" spans="1:3" x14ac:dyDescent="0.15">
      <c r="A23">
        <v>17</v>
      </c>
      <c r="B23">
        <v>39</v>
      </c>
      <c r="C23">
        <v>21</v>
      </c>
    </row>
    <row r="24" spans="1:3" x14ac:dyDescent="0.15">
      <c r="A24">
        <v>18</v>
      </c>
      <c r="B24">
        <v>21</v>
      </c>
      <c r="C24">
        <v>17</v>
      </c>
    </row>
    <row r="25" spans="1:3" x14ac:dyDescent="0.15">
      <c r="A25">
        <v>19</v>
      </c>
      <c r="B25">
        <v>17</v>
      </c>
      <c r="C25">
        <v>13</v>
      </c>
    </row>
    <row r="26" spans="1:3" x14ac:dyDescent="0.15">
      <c r="A26">
        <v>20</v>
      </c>
      <c r="B26">
        <v>21</v>
      </c>
      <c r="C26">
        <v>13</v>
      </c>
    </row>
    <row r="27" spans="1:3" x14ac:dyDescent="0.15">
      <c r="A27">
        <v>21</v>
      </c>
      <c r="B27">
        <v>18</v>
      </c>
      <c r="C27">
        <v>16</v>
      </c>
    </row>
    <row r="28" spans="1:3" x14ac:dyDescent="0.15">
      <c r="A28">
        <v>22</v>
      </c>
      <c r="B28">
        <v>23</v>
      </c>
      <c r="C28">
        <v>15</v>
      </c>
    </row>
    <row r="29" spans="1:3" x14ac:dyDescent="0.15">
      <c r="A29">
        <v>23</v>
      </c>
      <c r="B29">
        <v>16</v>
      </c>
      <c r="C29">
        <v>11</v>
      </c>
    </row>
    <row r="30" spans="1:3" x14ac:dyDescent="0.15">
      <c r="A30">
        <v>24</v>
      </c>
      <c r="B30">
        <v>13</v>
      </c>
      <c r="C30">
        <v>10</v>
      </c>
    </row>
    <row r="31" spans="1:3" x14ac:dyDescent="0.15">
      <c r="A31">
        <v>25</v>
      </c>
      <c r="B31">
        <v>42</v>
      </c>
      <c r="C31">
        <v>29</v>
      </c>
    </row>
    <row r="32" spans="1:3" x14ac:dyDescent="0.15">
      <c r="A32">
        <v>26</v>
      </c>
      <c r="B32">
        <v>27</v>
      </c>
      <c r="C32">
        <v>20</v>
      </c>
    </row>
    <row r="33" spans="1:3" x14ac:dyDescent="0.15">
      <c r="A33">
        <v>27</v>
      </c>
      <c r="B33">
        <v>13</v>
      </c>
      <c r="C33">
        <v>11</v>
      </c>
    </row>
    <row r="34" spans="1:3" x14ac:dyDescent="0.15">
      <c r="A34">
        <v>28</v>
      </c>
      <c r="B34">
        <v>15</v>
      </c>
      <c r="C34">
        <v>13</v>
      </c>
    </row>
    <row r="35" spans="1:3" x14ac:dyDescent="0.15">
      <c r="A35">
        <v>29</v>
      </c>
      <c r="B35">
        <v>12</v>
      </c>
      <c r="C35">
        <v>11</v>
      </c>
    </row>
    <row r="36" spans="1:3" x14ac:dyDescent="0.15">
      <c r="A36">
        <v>30</v>
      </c>
      <c r="B36">
        <v>32</v>
      </c>
      <c r="C36">
        <v>24</v>
      </c>
    </row>
    <row r="37" spans="1:3" x14ac:dyDescent="0.15">
      <c r="A37">
        <v>31</v>
      </c>
      <c r="B37">
        <v>13</v>
      </c>
      <c r="C37">
        <v>10</v>
      </c>
    </row>
    <row r="38" spans="1:3" x14ac:dyDescent="0.15">
      <c r="A38">
        <v>32</v>
      </c>
      <c r="B38">
        <v>21</v>
      </c>
      <c r="C38">
        <v>20</v>
      </c>
    </row>
    <row r="39" spans="1:3" x14ac:dyDescent="0.15">
      <c r="A39">
        <v>33</v>
      </c>
      <c r="B39">
        <v>6</v>
      </c>
      <c r="C39">
        <v>6</v>
      </c>
    </row>
    <row r="40" spans="1:3" x14ac:dyDescent="0.15">
      <c r="A40">
        <v>34</v>
      </c>
      <c r="B40">
        <v>8</v>
      </c>
      <c r="C40">
        <v>8</v>
      </c>
    </row>
    <row r="41" spans="1:3" x14ac:dyDescent="0.15">
      <c r="A41">
        <v>35</v>
      </c>
      <c r="B41">
        <v>23</v>
      </c>
      <c r="C41">
        <v>22</v>
      </c>
    </row>
    <row r="42" spans="1:3" x14ac:dyDescent="0.15">
      <c r="A42">
        <v>36</v>
      </c>
      <c r="B42">
        <v>7</v>
      </c>
      <c r="C42">
        <v>7</v>
      </c>
    </row>
    <row r="43" spans="1:3" x14ac:dyDescent="0.15">
      <c r="A43">
        <v>37</v>
      </c>
      <c r="B43">
        <v>4</v>
      </c>
      <c r="C43">
        <v>4</v>
      </c>
    </row>
    <row r="44" spans="1:3" x14ac:dyDescent="0.15">
      <c r="A44">
        <v>38</v>
      </c>
      <c r="B44">
        <v>3</v>
      </c>
      <c r="C44">
        <v>3</v>
      </c>
    </row>
    <row r="45" spans="1:3" x14ac:dyDescent="0.15">
      <c r="A45">
        <v>39</v>
      </c>
      <c r="B45">
        <v>1</v>
      </c>
      <c r="C45"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需求</vt:lpstr>
      <vt:lpstr>步骤</vt:lpstr>
      <vt:lpstr>一数据</vt:lpstr>
      <vt:lpstr>二数据</vt:lpstr>
      <vt:lpstr>三四数据</vt:lpstr>
      <vt:lpstr>五数据</vt:lpstr>
      <vt:lpstr>六数据</vt:lpstr>
      <vt:lpstr>七数据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2016-02-26T10:46:43Z</dcterms:created>
  <dcterms:modified xsi:type="dcterms:W3CDTF">2016-03-04T03:14:14Z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2052-10.1.0.5511</vt:lpwstr>
  </property>
</Properties>
</file>