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2315" activeTab="3"/>
  </bookViews>
  <sheets>
    <sheet name="出行城市表" sheetId="1" r:id="rId1"/>
    <sheet name="出行城市事件表" sheetId="2" r:id="rId2"/>
    <sheet name="出行情人相遇表" sheetId="3" r:id="rId3"/>
    <sheet name="运势表" sheetId="4" r:id="rId4"/>
    <sheet name="运势描述表" sheetId="5" r:id="rId5"/>
    <sheet name="运势值图标表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5" l="1"/>
  <c r="L25" i="5"/>
  <c r="M25" i="5"/>
  <c r="N25" i="5"/>
  <c r="O25" i="5"/>
  <c r="P25" i="5"/>
  <c r="K26" i="5"/>
  <c r="L26" i="5"/>
  <c r="M26" i="5"/>
  <c r="N26" i="5"/>
  <c r="O26" i="5"/>
  <c r="P26" i="5"/>
  <c r="K27" i="5"/>
  <c r="L27" i="5"/>
  <c r="M27" i="5"/>
  <c r="N27" i="5"/>
  <c r="O27" i="5"/>
  <c r="P27" i="5"/>
  <c r="K28" i="5"/>
  <c r="L28" i="5"/>
  <c r="M28" i="5"/>
  <c r="N28" i="5"/>
  <c r="O28" i="5"/>
  <c r="P28" i="5"/>
  <c r="K29" i="5"/>
  <c r="L29" i="5"/>
  <c r="M29" i="5"/>
  <c r="N29" i="5"/>
  <c r="O29" i="5"/>
  <c r="P29" i="5"/>
  <c r="K30" i="5"/>
  <c r="L30" i="5"/>
  <c r="M30" i="5"/>
  <c r="N30" i="5"/>
  <c r="O30" i="5"/>
  <c r="P30" i="5"/>
  <c r="L24" i="5"/>
  <c r="M24" i="5"/>
  <c r="N24" i="5"/>
  <c r="O24" i="5"/>
  <c r="P24" i="5"/>
  <c r="K24" i="5"/>
  <c r="K18" i="5"/>
  <c r="L18" i="5"/>
  <c r="M18" i="5"/>
  <c r="N18" i="5"/>
  <c r="O18" i="5"/>
  <c r="P18" i="5"/>
  <c r="K19" i="5"/>
  <c r="L19" i="5"/>
  <c r="M19" i="5"/>
  <c r="N19" i="5"/>
  <c r="O19" i="5"/>
  <c r="P19" i="5"/>
  <c r="K20" i="5"/>
  <c r="L20" i="5"/>
  <c r="M20" i="5"/>
  <c r="N20" i="5"/>
  <c r="O20" i="5"/>
  <c r="P20" i="5"/>
  <c r="K21" i="5"/>
  <c r="L21" i="5"/>
  <c r="M21" i="5"/>
  <c r="N21" i="5"/>
  <c r="O21" i="5"/>
  <c r="P21" i="5"/>
  <c r="K22" i="5"/>
  <c r="L22" i="5"/>
  <c r="M22" i="5"/>
  <c r="N22" i="5"/>
  <c r="O22" i="5"/>
  <c r="P22" i="5"/>
  <c r="K23" i="5"/>
  <c r="L23" i="5"/>
  <c r="M23" i="5"/>
  <c r="N23" i="5"/>
  <c r="O23" i="5"/>
  <c r="P23" i="5"/>
  <c r="L17" i="5"/>
  <c r="M17" i="5"/>
  <c r="N17" i="5"/>
  <c r="O17" i="5"/>
  <c r="P17" i="5"/>
  <c r="K17" i="5"/>
  <c r="I8" i="5"/>
  <c r="J8" i="5"/>
  <c r="I9" i="5"/>
  <c r="J9" i="5"/>
  <c r="I10" i="5"/>
  <c r="J10" i="5"/>
  <c r="I11" i="5"/>
  <c r="J11" i="5"/>
  <c r="I12" i="5"/>
  <c r="J12" i="5"/>
  <c r="J7" i="5"/>
  <c r="I7" i="5"/>
  <c r="P31" i="5" l="1"/>
  <c r="P34" i="5" s="1"/>
  <c r="L31" i="5"/>
  <c r="L34" i="5" s="1"/>
  <c r="O31" i="5"/>
  <c r="O33" i="5" s="1"/>
  <c r="M31" i="5"/>
  <c r="M37" i="5" s="1"/>
  <c r="K31" i="5"/>
  <c r="K35" i="5" s="1"/>
  <c r="N31" i="5"/>
  <c r="N32" i="5" s="1"/>
  <c r="L38" i="5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36" i="2"/>
  <c r="B37" i="2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L37" i="5" l="1"/>
  <c r="L36" i="5"/>
  <c r="L33" i="5"/>
  <c r="L40" i="5" s="1"/>
  <c r="K8" i="5" s="1"/>
  <c r="L32" i="5"/>
  <c r="P38" i="5"/>
  <c r="L35" i="5"/>
  <c r="L41" i="5" s="1"/>
  <c r="L8" i="5" s="1"/>
  <c r="O35" i="5"/>
  <c r="O41" i="5" s="1"/>
  <c r="L11" i="5" s="1"/>
  <c r="M38" i="5"/>
  <c r="O36" i="5"/>
  <c r="O37" i="5"/>
  <c r="M33" i="5"/>
  <c r="O34" i="5"/>
  <c r="M34" i="5"/>
  <c r="O32" i="5"/>
  <c r="O40" i="5" s="1"/>
  <c r="K11" i="5" s="1"/>
  <c r="O38" i="5"/>
  <c r="M36" i="5"/>
  <c r="M35" i="5"/>
  <c r="P37" i="5"/>
  <c r="P36" i="5"/>
  <c r="P41" i="5" s="1"/>
  <c r="L12" i="5" s="1"/>
  <c r="P35" i="5"/>
  <c r="M32" i="5"/>
  <c r="P32" i="5"/>
  <c r="P33" i="5"/>
  <c r="P40" i="5" s="1"/>
  <c r="K12" i="5" s="1"/>
  <c r="K33" i="5"/>
  <c r="L42" i="5"/>
  <c r="M8" i="5" s="1"/>
  <c r="K34" i="5"/>
  <c r="K38" i="5"/>
  <c r="K32" i="5"/>
  <c r="K37" i="5"/>
  <c r="K36" i="5"/>
  <c r="N33" i="5"/>
  <c r="N40" i="5" s="1"/>
  <c r="K10" i="5" s="1"/>
  <c r="N35" i="5"/>
  <c r="N37" i="5"/>
  <c r="N34" i="5"/>
  <c r="N38" i="5"/>
  <c r="N36" i="5"/>
  <c r="M42" i="5"/>
  <c r="M9" i="5" s="1"/>
  <c r="U8" i="1"/>
  <c r="U9" i="1"/>
  <c r="U10" i="1"/>
  <c r="U11" i="1"/>
  <c r="U12" i="1"/>
  <c r="U13" i="1"/>
  <c r="U14" i="1"/>
  <c r="U15" i="1"/>
  <c r="U16" i="1"/>
  <c r="U17" i="1"/>
  <c r="M40" i="5" l="1"/>
  <c r="K9" i="5" s="1"/>
  <c r="M41" i="5"/>
  <c r="L9" i="5" s="1"/>
  <c r="P42" i="5"/>
  <c r="M12" i="5" s="1"/>
  <c r="O42" i="5"/>
  <c r="M11" i="5" s="1"/>
  <c r="K41" i="5"/>
  <c r="L7" i="5" s="1"/>
  <c r="K42" i="5"/>
  <c r="M7" i="5" s="1"/>
  <c r="N41" i="5"/>
  <c r="L10" i="5" s="1"/>
  <c r="K40" i="5"/>
  <c r="K7" i="5" s="1"/>
  <c r="N42" i="5"/>
  <c r="M10" i="5" s="1"/>
  <c r="U7" i="1"/>
  <c r="B16" i="3" l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0" i="3"/>
  <c r="B11" i="3"/>
  <c r="B12" i="3"/>
  <c r="B13" i="3"/>
  <c r="B14" i="3"/>
  <c r="B15" i="3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9" i="3"/>
  <c r="B8" i="3"/>
  <c r="B7" i="3"/>
  <c r="B7" i="2"/>
</calcChain>
</file>

<file path=xl/sharedStrings.xml><?xml version="1.0" encoding="utf-8"?>
<sst xmlns="http://schemas.openxmlformats.org/spreadsheetml/2006/main" count="1310" uniqueCount="836">
  <si>
    <t>填写备注</t>
  </si>
  <si>
    <t>名字</t>
  </si>
  <si>
    <t>id</t>
  </si>
  <si>
    <t>name</t>
  </si>
  <si>
    <t>string</t>
  </si>
  <si>
    <t>int</t>
  </si>
  <si>
    <t>float</t>
  </si>
  <si>
    <t>此行是逻辑规则</t>
  </si>
  <si>
    <t>$key</t>
  </si>
  <si>
    <t>解锁消耗物品id</t>
    <phoneticPr fontId="1" type="noConversion"/>
  </si>
  <si>
    <t>解锁消耗物品数量</t>
    <phoneticPr fontId="1" type="noConversion"/>
  </si>
  <si>
    <t>int</t>
    <phoneticPr fontId="1" type="noConversion"/>
  </si>
  <si>
    <t>钻石</t>
    <phoneticPr fontId="1" type="noConversion"/>
  </si>
  <si>
    <t>事件列表</t>
    <phoneticPr fontId="1" type="noConversion"/>
  </si>
  <si>
    <t>TravelEventData</t>
    <phoneticPr fontId="1" type="noConversion"/>
  </si>
  <si>
    <t>int_list</t>
    <phoneticPr fontId="1" type="noConversion"/>
  </si>
  <si>
    <t>解锁条件</t>
    <phoneticPr fontId="1" type="noConversion"/>
  </si>
  <si>
    <t>unlock_condition</t>
    <phoneticPr fontId="1" type="noConversion"/>
  </si>
  <si>
    <t>distance</t>
  </si>
  <si>
    <t>距离</t>
    <phoneticPr fontId="1" type="noConversion"/>
  </si>
  <si>
    <t>consume_item</t>
    <phoneticPr fontId="1" type="noConversion"/>
  </si>
  <si>
    <t>consume_item_count</t>
    <phoneticPr fontId="1" type="noConversion"/>
  </si>
  <si>
    <t>事件内容</t>
    <phoneticPr fontId="1" type="noConversion"/>
  </si>
  <si>
    <t>event_content</t>
    <phoneticPr fontId="1" type="noConversion"/>
  </si>
  <si>
    <t>奖励</t>
    <phoneticPr fontId="1" type="noConversion"/>
  </si>
  <si>
    <t>reward_id</t>
    <phoneticPr fontId="1" type="noConversion"/>
  </si>
  <si>
    <t>定向出行消耗物品id</t>
    <phoneticPr fontId="1" type="noConversion"/>
  </si>
  <si>
    <t>定向出行消耗物品数量</t>
    <phoneticPr fontId="1" type="noConversion"/>
  </si>
  <si>
    <t>金钱</t>
    <phoneticPr fontId="1" type="noConversion"/>
  </si>
  <si>
    <t>食物</t>
    <phoneticPr fontId="1" type="noConversion"/>
  </si>
  <si>
    <t>float</t>
    <phoneticPr fontId="1" type="noConversion"/>
  </si>
  <si>
    <t>解锁界面描述</t>
    <phoneticPr fontId="1" type="noConversion"/>
  </si>
  <si>
    <t>unlock_txt</t>
    <phoneticPr fontId="1" type="noConversion"/>
  </si>
  <si>
    <t>string</t>
    <phoneticPr fontId="1" type="noConversion"/>
  </si>
  <si>
    <t>城市id</t>
    <phoneticPr fontId="1" type="noConversion"/>
  </si>
  <si>
    <t>随机出行事件掉落几率</t>
    <phoneticPr fontId="1" type="noConversion"/>
  </si>
  <si>
    <t>事件id</t>
    <phoneticPr fontId="1" type="noConversion"/>
  </si>
  <si>
    <t>string</t>
    <phoneticPr fontId="1" type="noConversion"/>
  </si>
  <si>
    <t>ref(InfoRewardData)</t>
    <phoneticPr fontId="1" type="noConversion"/>
  </si>
  <si>
    <t>ref(ItemData)</t>
    <phoneticPr fontId="1" type="noConversion"/>
  </si>
  <si>
    <t>邂逅情人</t>
    <phoneticPr fontId="1" type="noConversion"/>
  </si>
  <si>
    <t>lover_id</t>
    <phoneticPr fontId="1" type="noConversion"/>
  </si>
  <si>
    <t>string</t>
    <phoneticPr fontId="1" type="noConversion"/>
  </si>
  <si>
    <t>ref(LoverData)</t>
    <phoneticPr fontId="1" type="noConversion"/>
  </si>
  <si>
    <t>LoverMeetData</t>
    <phoneticPr fontId="1" type="noConversion"/>
  </si>
  <si>
    <t>检索名</t>
  </si>
  <si>
    <t>ch_key</t>
  </si>
  <si>
    <t>$uniq</t>
  </si>
  <si>
    <t>解锁等级</t>
    <phoneticPr fontId="1" type="noConversion"/>
  </si>
  <si>
    <t>unlock_level</t>
    <phoneticPr fontId="1" type="noConversion"/>
  </si>
  <si>
    <t>int</t>
    <phoneticPr fontId="1" type="noConversion"/>
  </si>
  <si>
    <t>指定出行事件掉落几率</t>
    <phoneticPr fontId="1" type="noConversion"/>
  </si>
  <si>
    <t>assign_consume_item</t>
    <phoneticPr fontId="1" type="noConversion"/>
  </si>
  <si>
    <t>assign_consume_item_count</t>
    <phoneticPr fontId="1" type="noConversion"/>
  </si>
  <si>
    <t>rand_event_drop_list</t>
    <phoneticPr fontId="1" type="noConversion"/>
  </si>
  <si>
    <t>assign_event_drop_list</t>
    <phoneticPr fontId="1" type="noConversion"/>
  </si>
  <si>
    <t>体力消耗</t>
    <phoneticPr fontId="1" type="noConversion"/>
  </si>
  <si>
    <t>strength_consume</t>
    <phoneticPr fontId="1" type="noConversion"/>
  </si>
  <si>
    <t>TravelAreaData</t>
    <phoneticPr fontId="1" type="noConversion"/>
  </si>
  <si>
    <t>area_drop</t>
    <phoneticPr fontId="1" type="noConversion"/>
  </si>
  <si>
    <t>赈灾名称</t>
    <phoneticPr fontId="1" type="noConversion"/>
  </si>
  <si>
    <t>金钱</t>
  </si>
  <si>
    <t>食物</t>
  </si>
  <si>
    <t>增加运势</t>
    <phoneticPr fontId="1" type="noConversion"/>
  </si>
  <si>
    <t>add_luck</t>
    <phoneticPr fontId="1" type="noConversion"/>
  </si>
  <si>
    <t>消耗物品</t>
    <phoneticPr fontId="1" type="noConversion"/>
  </si>
  <si>
    <t>物品消耗数量</t>
    <phoneticPr fontId="1" type="noConversion"/>
  </si>
  <si>
    <t>string</t>
    <phoneticPr fontId="1" type="noConversion"/>
  </si>
  <si>
    <t>ref(ItemData)</t>
    <phoneticPr fontId="1" type="noConversion"/>
  </si>
  <si>
    <t>consume_item_count_list</t>
    <phoneticPr fontId="1" type="noConversion"/>
  </si>
  <si>
    <t>情人</t>
    <phoneticPr fontId="1" type="noConversion"/>
  </si>
  <si>
    <t>string</t>
    <phoneticPr fontId="1" type="noConversion"/>
  </si>
  <si>
    <t>ref(LoverData)</t>
    <phoneticPr fontId="1" type="noConversion"/>
  </si>
  <si>
    <t>drop</t>
    <phoneticPr fontId="1" type="noConversion"/>
  </si>
  <si>
    <t>int</t>
    <phoneticPr fontId="1" type="noConversion"/>
  </si>
  <si>
    <t>count</t>
    <phoneticPr fontId="1" type="noConversion"/>
  </si>
  <si>
    <t>id</t>
    <phoneticPr fontId="1" type="noConversion"/>
  </si>
  <si>
    <t>desc</t>
    <phoneticPr fontId="1" type="noConversion"/>
  </si>
  <si>
    <t>运势描述</t>
    <phoneticPr fontId="1" type="noConversion"/>
  </si>
  <si>
    <t>事件1</t>
    <phoneticPr fontId="1" type="noConversion"/>
  </si>
  <si>
    <t>事件2</t>
  </si>
  <si>
    <t>事件3</t>
  </si>
  <si>
    <t>string</t>
    <phoneticPr fontId="1" type="noConversion"/>
  </si>
  <si>
    <t>增加情人经验比率</t>
    <phoneticPr fontId="1" type="noConversion"/>
  </si>
  <si>
    <t>add_lover_exp_ratio</t>
    <phoneticPr fontId="1" type="noConversion"/>
  </si>
  <si>
    <t>获得概率</t>
    <phoneticPr fontId="1" type="noConversion"/>
  </si>
  <si>
    <t>随机出行地区初始掉落权重</t>
    <phoneticPr fontId="1" type="noConversion"/>
  </si>
  <si>
    <t>float</t>
    <phoneticPr fontId="1" type="noConversion"/>
  </si>
  <si>
    <t>情人3</t>
    <phoneticPr fontId="1" type="noConversion"/>
  </si>
  <si>
    <t>情人4</t>
    <phoneticPr fontId="1" type="noConversion"/>
  </si>
  <si>
    <r>
      <rPr>
        <sz val="11"/>
        <color theme="1"/>
        <rFont val="等线"/>
        <family val="3"/>
        <charset val="134"/>
        <scheme val="minor"/>
      </rPr>
      <t>按钮名字</t>
    </r>
    <phoneticPr fontId="1" type="noConversion"/>
  </si>
  <si>
    <t>btn_name</t>
    <phoneticPr fontId="1" type="noConversion"/>
  </si>
  <si>
    <t>China</t>
    <phoneticPr fontId="1" type="noConversion"/>
  </si>
  <si>
    <t>Japan</t>
    <phoneticPr fontId="1" type="noConversion"/>
  </si>
  <si>
    <r>
      <rPr>
        <sz val="11"/>
        <color theme="1"/>
        <rFont val="等线"/>
        <family val="3"/>
        <charset val="134"/>
        <scheme val="minor"/>
      </rPr>
      <t>中国</t>
    </r>
    <phoneticPr fontId="1" type="noConversion"/>
  </si>
  <si>
    <t>钻石</t>
    <phoneticPr fontId="1" type="noConversion"/>
  </si>
  <si>
    <r>
      <rPr>
        <sz val="11"/>
        <color theme="1"/>
        <rFont val="等线"/>
        <family val="3"/>
        <charset val="134"/>
        <scheme val="minor"/>
      </rPr>
      <t>日本</t>
    </r>
    <phoneticPr fontId="1" type="noConversion"/>
  </si>
  <si>
    <t>获得文本</t>
    <phoneticPr fontId="1" type="noConversion"/>
  </si>
  <si>
    <t>txt</t>
    <phoneticPr fontId="1" type="noConversion"/>
  </si>
  <si>
    <t>俄罗斯</t>
    <phoneticPr fontId="1" type="noConversion"/>
  </si>
  <si>
    <t>阿拉斯加</t>
    <phoneticPr fontId="1" type="noConversion"/>
  </si>
  <si>
    <t>西部</t>
    <phoneticPr fontId="1" type="noConversion"/>
  </si>
  <si>
    <t>东部</t>
    <phoneticPr fontId="1" type="noConversion"/>
  </si>
  <si>
    <t>南美</t>
    <phoneticPr fontId="1" type="noConversion"/>
  </si>
  <si>
    <t>北欧</t>
    <phoneticPr fontId="1" type="noConversion"/>
  </si>
  <si>
    <t>西欧</t>
    <phoneticPr fontId="1" type="noConversion"/>
  </si>
  <si>
    <t>澳大利亚</t>
    <phoneticPr fontId="1" type="noConversion"/>
  </si>
  <si>
    <t>非洲</t>
    <phoneticPr fontId="1" type="noConversion"/>
  </si>
  <si>
    <t>Russia</t>
  </si>
  <si>
    <t>Alaska</t>
  </si>
  <si>
    <t>Westward</t>
  </si>
  <si>
    <t>Eastern</t>
  </si>
  <si>
    <t>SouthAmerica</t>
  </si>
  <si>
    <t>NorthernEurope</t>
  </si>
  <si>
    <t>WesternEurope</t>
  </si>
  <si>
    <t>Australia</t>
  </si>
  <si>
    <t>Africa</t>
  </si>
  <si>
    <r>
      <rPr>
        <sz val="11"/>
        <color theme="1"/>
        <rFont val="等线"/>
        <family val="3"/>
        <charset val="134"/>
        <scheme val="minor"/>
      </rPr>
      <t>城市图片路径</t>
    </r>
    <phoneticPr fontId="1" type="noConversion"/>
  </si>
  <si>
    <t>城市图片名字</t>
    <phoneticPr fontId="1" type="noConversion"/>
  </si>
  <si>
    <t>img_res_path</t>
    <phoneticPr fontId="1" type="noConversion"/>
  </si>
  <si>
    <t>img_res_name</t>
    <phoneticPr fontId="1" type="noConversion"/>
  </si>
  <si>
    <r>
      <rPr>
        <sz val="11"/>
        <color theme="1"/>
        <rFont val="等线"/>
        <family val="3"/>
        <charset val="134"/>
        <scheme val="minor"/>
      </rPr>
      <t>事件图片路径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</si>
  <si>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事件图片名字</t>
    </r>
    <phoneticPr fontId="1" type="noConversion"/>
  </si>
  <si>
    <t>event_img_path</t>
    <phoneticPr fontId="1" type="noConversion"/>
  </si>
  <si>
    <t>event_img_name</t>
    <phoneticPr fontId="1" type="noConversion"/>
  </si>
  <si>
    <t>string</t>
    <phoneticPr fontId="1" type="noConversion"/>
  </si>
  <si>
    <t>string_list</t>
    <phoneticPr fontId="1" type="noConversion"/>
  </si>
  <si>
    <t>ref(TravelEventData)</t>
    <phoneticPr fontId="1" type="noConversion"/>
  </si>
  <si>
    <t>事件检索</t>
    <phoneticPr fontId="1" type="noConversion"/>
  </si>
  <si>
    <t>event_name</t>
    <phoneticPr fontId="1" type="noConversion"/>
  </si>
  <si>
    <t>伊丽莎白</t>
    <phoneticPr fontId="1" type="noConversion"/>
  </si>
  <si>
    <t>情人3</t>
    <phoneticPr fontId="1" type="noConversion"/>
  </si>
  <si>
    <t>事件图标</t>
    <phoneticPr fontId="1" type="noConversion"/>
  </si>
  <si>
    <t>event_icon</t>
    <phoneticPr fontId="1" type="noConversion"/>
  </si>
  <si>
    <t>ref(IconData)</t>
    <phoneticPr fontId="1" type="noConversion"/>
  </si>
  <si>
    <t>情人7</t>
    <phoneticPr fontId="1" type="noConversion"/>
  </si>
  <si>
    <t>情人11</t>
  </si>
  <si>
    <t>娜塔莉</t>
    <phoneticPr fontId="1" type="noConversion"/>
  </si>
  <si>
    <t>情人7</t>
    <phoneticPr fontId="1" type="noConversion"/>
  </si>
  <si>
    <t>娜斯提娅</t>
    <phoneticPr fontId="1" type="noConversion"/>
  </si>
  <si>
    <t>伊莎贝拉</t>
    <phoneticPr fontId="1" type="noConversion"/>
  </si>
  <si>
    <t>情人8</t>
  </si>
  <si>
    <t>情人10</t>
    <phoneticPr fontId="1" type="noConversion"/>
  </si>
  <si>
    <t>解锁描述</t>
    <phoneticPr fontId="1" type="noConversion"/>
  </si>
  <si>
    <t>unlock_desc</t>
    <phoneticPr fontId="1" type="noConversion"/>
  </si>
  <si>
    <t>帮众</t>
    <phoneticPr fontId="1" type="noConversion"/>
  </si>
  <si>
    <t>帮众</t>
  </si>
  <si>
    <t>鸿运当头</t>
    <phoneticPr fontId="1" type="noConversion"/>
  </si>
  <si>
    <t>好运连连</t>
    <phoneticPr fontId="1" type="noConversion"/>
  </si>
  <si>
    <t>顺风顺水</t>
    <phoneticPr fontId="1" type="noConversion"/>
  </si>
  <si>
    <t>中规中矩</t>
    <phoneticPr fontId="1" type="noConversion"/>
  </si>
  <si>
    <t>厄运缠身</t>
    <phoneticPr fontId="1" type="noConversion"/>
  </si>
  <si>
    <t>大难临头</t>
    <phoneticPr fontId="1" type="noConversion"/>
  </si>
  <si>
    <t>当地的黑帮敬仰您的威名，自愿加入我们的帮派。</t>
    <phoneticPr fontId="1" type="noConversion"/>
  </si>
  <si>
    <t>显赫名声</t>
    <phoneticPr fontId="1" type="noConversion"/>
  </si>
  <si>
    <t>金钱</t>
    <phoneticPr fontId="1" type="noConversion"/>
  </si>
  <si>
    <t>逃犯加盟</t>
    <phoneticPr fontId="1" type="noConversion"/>
  </si>
  <si>
    <t>股市大亨</t>
    <phoneticPr fontId="1" type="noConversion"/>
  </si>
  <si>
    <t>食物</t>
    <phoneticPr fontId="1" type="noConversion"/>
  </si>
  <si>
    <t>赌场得意</t>
    <phoneticPr fontId="1" type="noConversion"/>
  </si>
  <si>
    <t>隔墙有耳</t>
    <phoneticPr fontId="1" type="noConversion"/>
  </si>
  <si>
    <t>渔翁得利</t>
    <phoneticPr fontId="1" type="noConversion"/>
  </si>
  <si>
    <t>柯里昂先生</t>
    <phoneticPr fontId="1" type="noConversion"/>
  </si>
  <si>
    <t>整顿帮派</t>
    <phoneticPr fontId="1" type="noConversion"/>
  </si>
  <si>
    <t>参与当地贵族举办的舞会，得到举办者的青睐，获得一些礼品。</t>
    <phoneticPr fontId="1" type="noConversion"/>
  </si>
  <si>
    <t>魅力超群</t>
    <phoneticPr fontId="1" type="noConversion"/>
  </si>
  <si>
    <t>帮助当地珠宝店解决了麻烦，为了表示感谢，老板赠送您一些薄礼。</t>
    <phoneticPr fontId="1" type="noConversion"/>
  </si>
  <si>
    <t>善有善报</t>
    <phoneticPr fontId="1" type="noConversion"/>
  </si>
  <si>
    <t>旧日朋友</t>
    <phoneticPr fontId="1" type="noConversion"/>
  </si>
  <si>
    <t>救命恩人</t>
    <phoneticPr fontId="1" type="noConversion"/>
  </si>
  <si>
    <t>因祸得福</t>
    <phoneticPr fontId="1" type="noConversion"/>
  </si>
  <si>
    <t>生意伙伴</t>
    <phoneticPr fontId="1" type="noConversion"/>
  </si>
  <si>
    <t>调解矛盾</t>
    <phoneticPr fontId="1" type="noConversion"/>
  </si>
  <si>
    <t>解决叛徒</t>
    <phoneticPr fontId="1" type="noConversion"/>
  </si>
  <si>
    <t>扒手之夜</t>
    <phoneticPr fontId="1" type="noConversion"/>
  </si>
  <si>
    <t>不测风云</t>
    <phoneticPr fontId="1" type="noConversion"/>
  </si>
  <si>
    <t>危机四伏</t>
    <phoneticPr fontId="1" type="noConversion"/>
  </si>
  <si>
    <t>减金钱</t>
    <phoneticPr fontId="1" type="noConversion"/>
  </si>
  <si>
    <t>减食物</t>
    <phoneticPr fontId="1" type="noConversion"/>
  </si>
  <si>
    <t>减帮众</t>
    <phoneticPr fontId="1" type="noConversion"/>
  </si>
  <si>
    <t>属性书</t>
    <phoneticPr fontId="1" type="noConversion"/>
  </si>
  <si>
    <t>属性书</t>
    <phoneticPr fontId="1" type="noConversion"/>
  </si>
  <si>
    <t>后宫物品</t>
    <phoneticPr fontId="1" type="noConversion"/>
  </si>
  <si>
    <t>其他材料</t>
    <phoneticPr fontId="1" type="noConversion"/>
  </si>
  <si>
    <t>丹类</t>
    <phoneticPr fontId="1" type="noConversion"/>
  </si>
  <si>
    <t>特殊物品</t>
    <phoneticPr fontId="1" type="noConversion"/>
  </si>
  <si>
    <t>你们躲在演唱会试衣间里相拥而吻。</t>
    <phoneticPr fontId="1" type="noConversion"/>
  </si>
  <si>
    <t>情人3</t>
  </si>
  <si>
    <t>情人4</t>
  </si>
  <si>
    <t>情人5</t>
  </si>
  <si>
    <t>情人6</t>
  </si>
  <si>
    <t>情人7</t>
  </si>
  <si>
    <t>情人10</t>
  </si>
  <si>
    <t>伊丽莎白与你迎面走来，没有注意到你</t>
    <phoneticPr fontId="1" type="noConversion"/>
  </si>
  <si>
    <t>伊丽莎白与你擦肩，忍不住抬头看了你一眼。</t>
    <phoneticPr fontId="1" type="noConversion"/>
  </si>
  <si>
    <t>伊丽莎白和你对视了一会。</t>
    <phoneticPr fontId="1" type="noConversion"/>
  </si>
  <si>
    <t>伊丽莎白和你搭了几句话。</t>
    <phoneticPr fontId="1" type="noConversion"/>
  </si>
  <si>
    <t>伊丽莎白成为你的情人。</t>
    <phoneticPr fontId="1" type="noConversion"/>
  </si>
  <si>
    <t>你轻轻地在伊丽莎白的额头上一吻，给她安慰。</t>
    <phoneticPr fontId="1" type="noConversion"/>
  </si>
  <si>
    <t>伊丽莎白觉得和你非常投机。</t>
    <phoneticPr fontId="1" type="noConversion"/>
  </si>
  <si>
    <t>伊丽莎白向你坦露心扉，说自己常年守在空寂的豪宅里非常孤独。</t>
    <phoneticPr fontId="1" type="noConversion"/>
  </si>
  <si>
    <t>伊丽莎白流下了感动的眼泪。</t>
    <phoneticPr fontId="1" type="noConversion"/>
  </si>
  <si>
    <t>你拥抱了伊丽莎白，她主动亲吻了你。</t>
    <phoneticPr fontId="1" type="noConversion"/>
  </si>
  <si>
    <t>情人4</t>
    <phoneticPr fontId="1" type="noConversion"/>
  </si>
  <si>
    <t>伊丽莎白成为你的情人。</t>
    <phoneticPr fontId="1" type="noConversion"/>
  </si>
  <si>
    <t>伊芙琳成为你的情人。</t>
    <phoneticPr fontId="1" type="noConversion"/>
  </si>
  <si>
    <t>情人6</t>
    <phoneticPr fontId="1" type="noConversion"/>
  </si>
  <si>
    <t>情人7</t>
    <phoneticPr fontId="1" type="noConversion"/>
  </si>
  <si>
    <t>情人8</t>
    <phoneticPr fontId="1" type="noConversion"/>
  </si>
  <si>
    <t>娜塔莉成为你的情人</t>
    <phoneticPr fontId="1" type="noConversion"/>
  </si>
  <si>
    <t>娜斯提娅成为你的情人</t>
    <phoneticPr fontId="1" type="noConversion"/>
  </si>
  <si>
    <t>伊芙琳与你迎面走来，没有注意到你</t>
    <phoneticPr fontId="1" type="noConversion"/>
  </si>
  <si>
    <t>伊芙琳和你对视了一会。</t>
    <phoneticPr fontId="1" type="noConversion"/>
  </si>
  <si>
    <t>伊芙琳和你搭了几句话。</t>
    <phoneticPr fontId="1" type="noConversion"/>
  </si>
  <si>
    <t>伊芙琳向你抛了个媚眼。</t>
    <phoneticPr fontId="1" type="noConversion"/>
  </si>
  <si>
    <t>伊芙琳邀请你去她开的酒吧喝酒。</t>
    <phoneticPr fontId="1" type="noConversion"/>
  </si>
  <si>
    <t>伊芙琳一口喝下满杯的酒，肆意大笑：“今晚不醉不归！”</t>
    <phoneticPr fontId="1" type="noConversion"/>
  </si>
  <si>
    <t>伊芙琳醉倒在你怀里。</t>
    <phoneticPr fontId="1" type="noConversion"/>
  </si>
  <si>
    <t>你送伊芙琳回家，她醉眼朦胧地搂住了你的脖子吻你。</t>
    <phoneticPr fontId="1" type="noConversion"/>
  </si>
  <si>
    <t>娜塔莉与你迎面走来，没有注意到你</t>
    <phoneticPr fontId="1" type="noConversion"/>
  </si>
  <si>
    <t>娜塔莉与你擦肩，忍不住抬头看了你一眼。</t>
    <phoneticPr fontId="1" type="noConversion"/>
  </si>
  <si>
    <t>娜塔莉和你对视了一会。</t>
    <phoneticPr fontId="1" type="noConversion"/>
  </si>
  <si>
    <t>娜塔莉和你搭了几句话。</t>
    <phoneticPr fontId="1" type="noConversion"/>
  </si>
  <si>
    <t>“要来看我表演吗？”娜塔莉诱惑地问道。</t>
    <phoneticPr fontId="1" type="noConversion"/>
  </si>
  <si>
    <t>你接受了娜塔莉的邀请去了她的脱衣舞俱乐部。</t>
    <phoneticPr fontId="1" type="noConversion"/>
  </si>
  <si>
    <t>脱衣舞俱乐部里黑乎乎空无一人，你感到很奇怪。</t>
    <phoneticPr fontId="1" type="noConversion"/>
  </si>
  <si>
    <t>突然，射灯打在舞台中央的娜塔莉身上，她衣着性感，开始跳钢管舞。</t>
    <phoneticPr fontId="1" type="noConversion"/>
  </si>
  <si>
    <t>“这是只为你一个人跳的，亲爱的。”娜塔莉一舞跳完，下台与你亲吻。</t>
    <phoneticPr fontId="1" type="noConversion"/>
  </si>
  <si>
    <t>娜斯提娅与你迎面走来，没有注意到你</t>
    <phoneticPr fontId="1" type="noConversion"/>
  </si>
  <si>
    <t>娜斯提娅与你擦肩，忍不住抬头看了你一眼。</t>
    <phoneticPr fontId="1" type="noConversion"/>
  </si>
  <si>
    <t>娜斯提娅和你对视了一会。</t>
    <phoneticPr fontId="1" type="noConversion"/>
  </si>
  <si>
    <t>娜斯提娅和你搭了几句话。</t>
    <phoneticPr fontId="1" type="noConversion"/>
  </si>
  <si>
    <t>空姐送来水，你抬头一看，竟然是娜斯提娅。</t>
    <phoneticPr fontId="1" type="noConversion"/>
  </si>
  <si>
    <t>你有事出行，在某一趟航班上向一个空姐要了杯水。</t>
    <phoneticPr fontId="1" type="noConversion"/>
  </si>
  <si>
    <t>娜斯提娅咬了咬嘴唇，递给你一张纸巾，纸巾上留下了唇印和她的电话号码。</t>
    <phoneticPr fontId="1" type="noConversion"/>
  </si>
  <si>
    <t>你拉起娜斯提娅的手，带她回了自己的宅邸。</t>
  </si>
  <si>
    <t>飞机落地后，你问道：“愿不愿意跟我走？”，娜斯提娅点点头，踮起脚亲吻了你。</t>
    <phoneticPr fontId="1" type="noConversion"/>
  </si>
  <si>
    <t>莉莉与你擦肩，忍不住抬头看了你一眼。</t>
    <phoneticPr fontId="1" type="noConversion"/>
  </si>
  <si>
    <t>莉莉与你迎面走来，没有注意到你。</t>
    <phoneticPr fontId="1" type="noConversion"/>
  </si>
  <si>
    <t>莉莉成为你的情人。</t>
    <phoneticPr fontId="1" type="noConversion"/>
  </si>
  <si>
    <t>娜塔莉成为你的情人。</t>
    <phoneticPr fontId="1" type="noConversion"/>
  </si>
  <si>
    <t>娜斯提娅成为你的情人。</t>
    <phoneticPr fontId="1" type="noConversion"/>
  </si>
  <si>
    <t>情人17</t>
  </si>
  <si>
    <t>情人17</t>
    <phoneticPr fontId="1" type="noConversion"/>
  </si>
  <si>
    <t>情人17</t>
    <phoneticPr fontId="1" type="noConversion"/>
  </si>
  <si>
    <t>伊莎贝拉成为你的情人。</t>
    <phoneticPr fontId="1" type="noConversion"/>
  </si>
  <si>
    <t>情人15</t>
  </si>
  <si>
    <t>情人15</t>
    <phoneticPr fontId="1" type="noConversion"/>
  </si>
  <si>
    <t>情人15</t>
    <phoneticPr fontId="1" type="noConversion"/>
  </si>
  <si>
    <t>情人23</t>
  </si>
  <si>
    <t>情人23</t>
    <phoneticPr fontId="1" type="noConversion"/>
  </si>
  <si>
    <t>邦妮成为你的情人。</t>
    <phoneticPr fontId="1" type="noConversion"/>
  </si>
  <si>
    <t>邦妮注意到你的腰间别着一把枪。</t>
  </si>
  <si>
    <t>邦妮和你搭了几句话，聊的很开心，但她眼神警惕。</t>
  </si>
  <si>
    <t>邦妮以为你是来杀她的杀手，突然发难。</t>
  </si>
  <si>
    <t>邦妮和你连过几招，被你反制。</t>
    <phoneticPr fontId="1" type="noConversion"/>
  </si>
  <si>
    <t>真正的杀手突然出现，你打败杀手，你救了邦妮。</t>
  </si>
  <si>
    <t>邦妮向你道歉，她十分感激，并且亲吻了你。</t>
  </si>
  <si>
    <t>邦妮与你迎面走来，没有注意到你</t>
    <phoneticPr fontId="1" type="noConversion"/>
  </si>
  <si>
    <t>邦妮和你对视了一会。</t>
    <phoneticPr fontId="1" type="noConversion"/>
  </si>
  <si>
    <t>邦妮与你擦肩，忍不住抬头看了你一眼。</t>
    <phoneticPr fontId="1" type="noConversion"/>
  </si>
  <si>
    <t>情人24</t>
  </si>
  <si>
    <t>海蒂和你聊了一会。</t>
  </si>
  <si>
    <t>海蒂和你相约去酒吧，路上有一个男人和你擦身而过。</t>
  </si>
  <si>
    <t>海蒂反手把那个人抓住了：“他是个小偷。”</t>
  </si>
  <si>
    <t>你笑着说：“你真是最美的女警察。”</t>
  </si>
  <si>
    <t>海蒂拥抱了你。</t>
  </si>
  <si>
    <t>苏珊高傲地昂起了头，移开了视线，抬腿就走。</t>
  </si>
  <si>
    <t>苏珊与你迎面走来，没有注意到你</t>
    <phoneticPr fontId="1" type="noConversion"/>
  </si>
  <si>
    <t>苏珊与你擦肩，忍不住抬头看了你一眼。</t>
    <phoneticPr fontId="1" type="noConversion"/>
  </si>
  <si>
    <t>苏珊和你对视了一会。</t>
    <phoneticPr fontId="1" type="noConversion"/>
  </si>
  <si>
    <t>情人22</t>
  </si>
  <si>
    <t>情人22</t>
    <phoneticPr fontId="1" type="noConversion"/>
  </si>
  <si>
    <t>苏珊的裙子突然被路边的护栏勾住了。</t>
    <phoneticPr fontId="1" type="noConversion"/>
  </si>
  <si>
    <t>你脱下了外套系在了苏珊的腰间。</t>
  </si>
  <si>
    <t>苏珊用力一扯，裙子被勾破了，你迅速上前。</t>
    <phoneticPr fontId="1" type="noConversion"/>
  </si>
  <si>
    <t>苏珊感到十分羞涩，脸红起来，向你致谢。</t>
  </si>
  <si>
    <t>苏珊说道：“你真是个绅士。”，随即亲吻了你的脸颊。</t>
  </si>
  <si>
    <t>苏珊成为你的情人。</t>
    <phoneticPr fontId="1" type="noConversion"/>
  </si>
  <si>
    <t>苏珊成为你的情人。</t>
    <phoneticPr fontId="1" type="noConversion"/>
  </si>
  <si>
    <t>伊莎贝拉与你迎面走来，没有注意到你</t>
    <phoneticPr fontId="1" type="noConversion"/>
  </si>
  <si>
    <t>伊莎贝拉与你擦肩，忍不住抬头看了你一眼。</t>
    <phoneticPr fontId="1" type="noConversion"/>
  </si>
  <si>
    <t>伊莎贝拉和你对视了一会。</t>
    <phoneticPr fontId="1" type="noConversion"/>
  </si>
  <si>
    <t>伊莎贝拉和你搭了几句话。</t>
    <phoneticPr fontId="1" type="noConversion"/>
  </si>
  <si>
    <t>你邀请伊莎贝拉来帮你工作，成为你的秘书。</t>
    <phoneticPr fontId="1" type="noConversion"/>
  </si>
  <si>
    <t>伊莎贝拉：“我愿意当您一辈子的秘书。”，然后她亲吻了你。</t>
    <phoneticPr fontId="1" type="noConversion"/>
  </si>
  <si>
    <t>伊莎贝拉和你聊得非常开心。</t>
    <phoneticPr fontId="1" type="noConversion"/>
  </si>
  <si>
    <t>你带她去高级餐厅吃午饭，请了一个小提琴手为她演奏。</t>
    <phoneticPr fontId="1" type="noConversion"/>
  </si>
  <si>
    <t>她感到非常放松，她说作为秘书，平时的工作非常繁琐。</t>
    <phoneticPr fontId="1" type="noConversion"/>
  </si>
  <si>
    <t>情人24</t>
    <phoneticPr fontId="1" type="noConversion"/>
  </si>
  <si>
    <t>情人24</t>
    <phoneticPr fontId="1" type="noConversion"/>
  </si>
  <si>
    <t>琳恩与你迎面走来，没有注意到你</t>
    <phoneticPr fontId="1" type="noConversion"/>
  </si>
  <si>
    <t>琳恩与你擦肩，忍不住抬头看了你一眼。</t>
    <phoneticPr fontId="1" type="noConversion"/>
  </si>
  <si>
    <t>琳恩和你对视了一会。</t>
    <phoneticPr fontId="1" type="noConversion"/>
  </si>
  <si>
    <t>琳恩：“不跟我搭个讪吗？”</t>
  </si>
  <si>
    <t>琳恩和你聊了一会。</t>
  </si>
  <si>
    <t>琳恩约你去她的赌场玩几把：“输的人要喝烈酒。”</t>
    <phoneticPr fontId="1" type="noConversion"/>
  </si>
  <si>
    <t>琳恩微醺，说道：”这一把我赢了，你就是我的了。“</t>
    <phoneticPr fontId="1" type="noConversion"/>
  </si>
  <si>
    <t>琳恩还是输了，你笑着一把揽住她的腰亲吻了她，说：”既然我赢了，那么你就是我的了。“</t>
    <phoneticPr fontId="1" type="noConversion"/>
  </si>
  <si>
    <t>琳恩成为你的情人。</t>
    <phoneticPr fontId="1" type="noConversion"/>
  </si>
  <si>
    <t>琳恩成为你的情人。</t>
    <phoneticPr fontId="1" type="noConversion"/>
  </si>
  <si>
    <t>章亦灵成为你的情人。</t>
    <phoneticPr fontId="1" type="noConversion"/>
  </si>
  <si>
    <t>艾玛成为你的情人。</t>
    <phoneticPr fontId="1" type="noConversion"/>
  </si>
  <si>
    <t>章亦灵与你迎面走来，没有注意到你。</t>
    <phoneticPr fontId="1" type="noConversion"/>
  </si>
  <si>
    <t>章亦灵与你擦肩，忍不住抬头看了你一眼。</t>
    <phoneticPr fontId="1" type="noConversion"/>
  </si>
  <si>
    <t>章亦灵和你对视了一会。</t>
    <phoneticPr fontId="1" type="noConversion"/>
  </si>
  <si>
    <t>章亦灵发现你也在看她，轻轻皱了皱眉头</t>
    <phoneticPr fontId="1" type="noConversion"/>
  </si>
  <si>
    <t>章亦灵：“你为什么那样看着我？”</t>
    <phoneticPr fontId="1" type="noConversion"/>
  </si>
  <si>
    <t>章亦灵和你聊了一会。</t>
    <phoneticPr fontId="1" type="noConversion"/>
  </si>
  <si>
    <t>章亦灵和你彻夜长谈。</t>
    <phoneticPr fontId="1" type="noConversion"/>
  </si>
  <si>
    <t>章亦灵为你做了一顿丰盛的晚餐，有些期待地看着你：“好吃吗？”</t>
    <phoneticPr fontId="1" type="noConversion"/>
  </si>
  <si>
    <t>你说：“很好吃。”，然后你抱住她，亲吻她的额头。</t>
    <phoneticPr fontId="1" type="noConversion"/>
  </si>
  <si>
    <t>艾玛与你迎面走来，没有注意到你。</t>
    <phoneticPr fontId="1" type="noConversion"/>
  </si>
  <si>
    <t>艾玛与你擦肩，忍不住抬头看了你一眼。</t>
    <phoneticPr fontId="1" type="noConversion"/>
  </si>
  <si>
    <t>艾玛发现你也在看她，轻轻皱了皱眉头</t>
    <phoneticPr fontId="1" type="noConversion"/>
  </si>
  <si>
    <t>艾玛和你对视了一会。</t>
    <phoneticPr fontId="1" type="noConversion"/>
  </si>
  <si>
    <t>艾玛和你搭了几句话。</t>
    <phoneticPr fontId="1" type="noConversion"/>
  </si>
  <si>
    <t>艾玛和你相约去看电影。</t>
    <phoneticPr fontId="1" type="noConversion"/>
  </si>
  <si>
    <t>艾玛和你聊的很开心。</t>
    <phoneticPr fontId="1" type="noConversion"/>
  </si>
  <si>
    <t>电影里的主人公开始接吻，这时艾玛突然也亲吻了你。</t>
    <phoneticPr fontId="1" type="noConversion"/>
  </si>
  <si>
    <t>你留下了艾玛的电话号码。</t>
    <phoneticPr fontId="1" type="noConversion"/>
  </si>
  <si>
    <t>属性类物品</t>
    <phoneticPr fontId="1" type="noConversion"/>
  </si>
  <si>
    <t>属性类物品</t>
    <phoneticPr fontId="1" type="noConversion"/>
  </si>
  <si>
    <t>后宫材料</t>
    <phoneticPr fontId="1" type="noConversion"/>
  </si>
  <si>
    <t>后宫材料</t>
    <phoneticPr fontId="1" type="noConversion"/>
  </si>
  <si>
    <t>普通材料</t>
    <phoneticPr fontId="1" type="noConversion"/>
  </si>
  <si>
    <t>普通材料</t>
    <phoneticPr fontId="1" type="noConversion"/>
  </si>
  <si>
    <t>普通材料</t>
    <phoneticPr fontId="1" type="noConversion"/>
  </si>
  <si>
    <t>特殊材料</t>
    <phoneticPr fontId="1" type="noConversion"/>
  </si>
  <si>
    <t>特殊材料</t>
    <phoneticPr fontId="1" type="noConversion"/>
  </si>
  <si>
    <t>减金钱</t>
  </si>
  <si>
    <t>减食物</t>
  </si>
  <si>
    <t>减帮众</t>
  </si>
  <si>
    <t>情人13</t>
  </si>
  <si>
    <t>中岛希子与你迎面走来，没有注意到你</t>
    <phoneticPr fontId="1" type="noConversion"/>
  </si>
  <si>
    <t>中岛希子与你擦肩，忍不住抬头看了你一眼。</t>
    <phoneticPr fontId="1" type="noConversion"/>
  </si>
  <si>
    <t>中岛希子和你对视了一会。</t>
    <phoneticPr fontId="1" type="noConversion"/>
  </si>
  <si>
    <t>中岛希子害羞地低下了头：“你为什么这样看着我？”</t>
    <phoneticPr fontId="1" type="noConversion"/>
  </si>
  <si>
    <t>中岛希子和你聊得很开心。</t>
    <phoneticPr fontId="1" type="noConversion"/>
  </si>
  <si>
    <t>中岛希子成为你的情人。</t>
    <phoneticPr fontId="1" type="noConversion"/>
  </si>
  <si>
    <t>琳恩赌输了给你，她半嗔半怒地望着你，一口喝干酒，马上就醉了。</t>
    <phoneticPr fontId="1" type="noConversion"/>
  </si>
  <si>
    <t>中岛希子邀请你去她的日式茶室，为你沏茶。</t>
    <phoneticPr fontId="1" type="noConversion"/>
  </si>
  <si>
    <t>你带中岛希子上了你的游艇，带她出海游玩。</t>
    <phoneticPr fontId="1" type="noConversion"/>
  </si>
  <si>
    <t>中岛希子两颊通红，声音细如蚊呐：“我……我喜欢你，从第一次见面……”，你拥抱了她。</t>
    <phoneticPr fontId="1" type="noConversion"/>
  </si>
  <si>
    <t>夜晚繁星闪烁，你在清凉的海风中忍不住吻了中岛希子的额头。</t>
    <phoneticPr fontId="1" type="noConversion"/>
  </si>
  <si>
    <t>当地的黑帮敬仰您的威名，自愿加入我们的帮派。</t>
    <phoneticPr fontId="1" type="noConversion"/>
  </si>
  <si>
    <t>旅途结识股市大亨，经过他的指点大赚一笔。</t>
    <phoneticPr fontId="1" type="noConversion"/>
  </si>
  <si>
    <t>前往当地赌场游玩，运气颇佳赢得了一大笔筹码</t>
    <phoneticPr fontId="1" type="noConversion"/>
  </si>
  <si>
    <t>偶遇前教父柯里昂先生，与他谈论许久，收获良多。</t>
    <phoneticPr fontId="1" type="noConversion"/>
  </si>
  <si>
    <t>偶遇好友凯特，离别时他赠送了您一些新研发的产品。</t>
    <phoneticPr fontId="1" type="noConversion"/>
  </si>
  <si>
    <t>与当地黑帮完成数笔交易，离开时收到丰厚礼物。</t>
    <phoneticPr fontId="1" type="noConversion"/>
  </si>
  <si>
    <t>伊芙琳与你擦肩，忍不住抬头看了你一眼。</t>
    <phoneticPr fontId="1" type="noConversion"/>
  </si>
  <si>
    <t>事件32</t>
  </si>
  <si>
    <t>事件33</t>
  </si>
  <si>
    <t>事件34</t>
  </si>
  <si>
    <t>事件35</t>
  </si>
  <si>
    <t>事件36</t>
  </si>
  <si>
    <t>莉莉</t>
    <phoneticPr fontId="1" type="noConversion"/>
  </si>
  <si>
    <t>章亦灵</t>
    <phoneticPr fontId="1" type="noConversion"/>
  </si>
  <si>
    <t>中岛希子</t>
    <phoneticPr fontId="1" type="noConversion"/>
  </si>
  <si>
    <t>艾玛</t>
    <phoneticPr fontId="1" type="noConversion"/>
  </si>
  <si>
    <t>邦妮</t>
    <phoneticPr fontId="1" type="noConversion"/>
  </si>
  <si>
    <t>情人6</t>
    <phoneticPr fontId="1" type="noConversion"/>
  </si>
  <si>
    <t>情人17</t>
    <phoneticPr fontId="1" type="noConversion"/>
  </si>
  <si>
    <t>情人13</t>
    <phoneticPr fontId="1" type="noConversion"/>
  </si>
  <si>
    <t>情人15</t>
    <phoneticPr fontId="1" type="noConversion"/>
  </si>
  <si>
    <t>情人23</t>
    <phoneticPr fontId="1" type="noConversion"/>
  </si>
  <si>
    <t>event_list</t>
    <phoneticPr fontId="1" type="noConversion"/>
  </si>
  <si>
    <t>size(event_list)</t>
  </si>
  <si>
    <t>size(event_list)</t>
    <phoneticPr fontId="1" type="noConversion"/>
  </si>
  <si>
    <t>佐伊</t>
  </si>
  <si>
    <t>莉莉</t>
  </si>
  <si>
    <t>章亦灵</t>
  </si>
  <si>
    <t>艾玛</t>
  </si>
  <si>
    <t>邦妮</t>
  </si>
  <si>
    <t>LuckDescData</t>
    <phoneticPr fontId="1" type="noConversion"/>
  </si>
  <si>
    <t>int_list</t>
    <phoneticPr fontId="1" type="noConversion"/>
  </si>
  <si>
    <t>0//30</t>
    <phoneticPr fontId="1" type="noConversion"/>
  </si>
  <si>
    <t>31//60</t>
    <phoneticPr fontId="1" type="noConversion"/>
  </si>
  <si>
    <t>61//70</t>
    <phoneticPr fontId="1" type="noConversion"/>
  </si>
  <si>
    <t>71//80</t>
    <phoneticPr fontId="1" type="noConversion"/>
  </si>
  <si>
    <t>81//90</t>
    <phoneticPr fontId="1" type="noConversion"/>
  </si>
  <si>
    <t>91//100</t>
    <phoneticPr fontId="1" type="noConversion"/>
  </si>
  <si>
    <t>权重增加百分比</t>
    <phoneticPr fontId="1" type="noConversion"/>
  </si>
  <si>
    <t>1读这列</t>
    <phoneticPr fontId="1" type="noConversion"/>
  </si>
  <si>
    <t>运势影响</t>
    <phoneticPr fontId="1" type="noConversion"/>
  </si>
  <si>
    <t>LuckData</t>
    <phoneticPr fontId="1" type="noConversion"/>
  </si>
  <si>
    <t>luck_type_list</t>
    <phoneticPr fontId="1" type="noConversion"/>
  </si>
  <si>
    <t>权重增加百分比</t>
    <phoneticPr fontId="1" type="noConversion"/>
  </si>
  <si>
    <t>value</t>
    <phoneticPr fontId="1" type="noConversion"/>
  </si>
  <si>
    <t>2读这列</t>
    <phoneticPr fontId="1" type="noConversion"/>
  </si>
  <si>
    <t>weight_1</t>
    <phoneticPr fontId="1" type="noConversion"/>
  </si>
  <si>
    <t>weight_2</t>
    <phoneticPr fontId="1" type="noConversion"/>
  </si>
  <si>
    <t>value_range</t>
    <phoneticPr fontId="1" type="noConversion"/>
  </si>
  <si>
    <t>运气值范围</t>
    <phoneticPr fontId="1" type="noConversion"/>
  </si>
  <si>
    <t>运气值</t>
    <phoneticPr fontId="1" type="noConversion"/>
  </si>
  <si>
    <t>int</t>
    <phoneticPr fontId="1" type="noConversion"/>
  </si>
  <si>
    <t>出行图标3</t>
  </si>
  <si>
    <t>出行图标4</t>
  </si>
  <si>
    <t>出行图标2</t>
  </si>
  <si>
    <t>伊丽莎白</t>
  </si>
  <si>
    <t>娜塔莉</t>
  </si>
  <si>
    <t>娜斯提娅</t>
  </si>
  <si>
    <t>伊莎贝拉</t>
  </si>
  <si>
    <t>出行图标6</t>
  </si>
  <si>
    <t>出行图标7</t>
  </si>
  <si>
    <t>日常挑战</t>
  </si>
  <si>
    <t>活跃度任务</t>
  </si>
  <si>
    <t>关卡</t>
  </si>
  <si>
    <t>竞技场</t>
  </si>
  <si>
    <t>出行图标1</t>
    <phoneticPr fontId="1" type="noConversion"/>
  </si>
  <si>
    <t>数量为解锁区域数乘以比率</t>
    <phoneticPr fontId="1" type="noConversion"/>
  </si>
  <si>
    <t>探访期间遭遇扒手，丢失了大量现金。</t>
    <phoneticPr fontId="1" type="noConversion"/>
  </si>
  <si>
    <t>Boss，我们的货物遭到了海盗的打劫，损失惨重。</t>
    <phoneticPr fontId="1" type="noConversion"/>
  </si>
  <si>
    <t>探访期间遭遇敌对势力的埋伏，折损许多帮内成员。</t>
    <phoneticPr fontId="1" type="noConversion"/>
  </si>
  <si>
    <t>探访期间偶遇一帮被通缉的逃犯，决定收留他们扩充实力。</t>
  </si>
  <si>
    <t>探访途中无意得知了敌对帮派的交易地点，立刻通知手下前往，缴获大批物资。</t>
  </si>
  <si>
    <t>探访遭遇当地两个帮派为了一批物资火并，趁他们两败俱伤时派人夺取了物资。</t>
  </si>
  <si>
    <t>探访途中发现当地负责人违反帮规走私毒品，已经依据帮规从重处罚。</t>
  </si>
  <si>
    <t>探访途中无意救了一位濒死的旅人，因此收获了一份丰厚的谢礼。</t>
  </si>
  <si>
    <t>探访途中发现手下叛逃敌对势力，成功解决掉他们并收获了战利品。</t>
  </si>
  <si>
    <t>探访期间成功解决了两伙黑帮的纷争，为了表达谢意政府准备了丰厚的谢礼</t>
    <phoneticPr fontId="1" type="noConversion"/>
  </si>
  <si>
    <t>击退敌对势力的暗杀，在拷问俘虏时发现特殊物品。</t>
    <phoneticPr fontId="1" type="noConversion"/>
  </si>
  <si>
    <t>lang</t>
    <phoneticPr fontId="1" type="noConversion"/>
  </si>
  <si>
    <t>lang</t>
    <phoneticPr fontId="1" type="noConversion"/>
  </si>
  <si>
    <t>等级达到%s级可以解锁</t>
    <phoneticPr fontId="1" type="noConversion"/>
  </si>
  <si>
    <t>LuckValueIconData</t>
    <phoneticPr fontId="1" type="noConversion"/>
  </si>
  <si>
    <t>70//100</t>
    <phoneticPr fontId="1" type="noConversion"/>
  </si>
  <si>
    <t>40//69</t>
    <phoneticPr fontId="1" type="noConversion"/>
  </si>
  <si>
    <t>0//39</t>
    <phoneticPr fontId="1" type="noConversion"/>
  </si>
  <si>
    <t>UIRes/Common/ty_jdt_1</t>
    <phoneticPr fontId="1" type="noConversion"/>
  </si>
  <si>
    <t>ty_jdt_1</t>
  </si>
  <si>
    <t>UIRes/Common/ty_jdt_6</t>
    <phoneticPr fontId="1" type="noConversion"/>
  </si>
  <si>
    <t>UIRes/Common/ty_jdt_5</t>
    <phoneticPr fontId="1" type="noConversion"/>
  </si>
  <si>
    <t>ty_jdt_6</t>
    <phoneticPr fontId="1" type="noConversion"/>
  </si>
  <si>
    <t>ty_jdt_5</t>
    <phoneticPr fontId="1" type="noConversion"/>
  </si>
  <si>
    <t>图片路径</t>
    <phoneticPr fontId="1" type="noConversion"/>
  </si>
  <si>
    <t>图片名字</t>
    <phoneticPr fontId="1" type="noConversion"/>
  </si>
  <si>
    <t>img_path</t>
    <phoneticPr fontId="1" type="noConversion"/>
  </si>
  <si>
    <t>img_name</t>
    <phoneticPr fontId="1" type="noConversion"/>
  </si>
  <si>
    <t>佐伊</t>
    <phoneticPr fontId="1" type="noConversion"/>
  </si>
  <si>
    <t>情人5</t>
    <phoneticPr fontId="1" type="noConversion"/>
  </si>
  <si>
    <t>佐伊与你迎面走来，没有注意到你</t>
  </si>
  <si>
    <t>佐伊与你擦肩，忍不住抬头看了你一眼。</t>
  </si>
  <si>
    <t>佐伊和你对视了一会。</t>
  </si>
  <si>
    <t>佐伊和你搭了几句话。</t>
  </si>
  <si>
    <t>“你喜欢我的音乐吗？”佐伊问道。</t>
  </si>
  <si>
    <t>佐伊带你去了她的录音室。</t>
  </si>
  <si>
    <t>你看着唱歌的佐伊，感到她光彩夺目。</t>
  </si>
  <si>
    <t>佐伊摘下耳机对着话筒说：“这首歌是为你唱的。”</t>
  </si>
  <si>
    <t>你走进了录音间与她亲吻。</t>
  </si>
  <si>
    <t>佐伊成为你的情人。</t>
  </si>
  <si>
    <t>海蒂与你迎面走来，没有注意到你</t>
  </si>
  <si>
    <t>海蒂与你擦肩，忍不住抬头看了你一眼。</t>
  </si>
  <si>
    <t>海蒂和你对视了一会。</t>
  </si>
  <si>
    <t xml:space="preserve">海蒂和你彻夜打电话聊天。 </t>
  </si>
  <si>
    <t>海蒂成为你的情人。</t>
  </si>
  <si>
    <t>情人11</t>
    <phoneticPr fontId="1" type="noConversion"/>
  </si>
  <si>
    <t>海蒂</t>
    <phoneticPr fontId="1" type="noConversion"/>
  </si>
  <si>
    <t>情人2</t>
    <phoneticPr fontId="1" type="noConversion"/>
  </si>
  <si>
    <t>杰西卡与你迎面走来，没有注意到你</t>
    <phoneticPr fontId="1" type="noConversion"/>
  </si>
  <si>
    <t>杰西卡与你擦肩，忍不住抬头看了你一眼。</t>
    <phoneticPr fontId="1" type="noConversion"/>
  </si>
  <si>
    <t>杰西卡和你对视了一会。</t>
    <phoneticPr fontId="1" type="noConversion"/>
  </si>
  <si>
    <t>杰西卡："我好像在哪里见过你。"</t>
    <phoneticPr fontId="1" type="noConversion"/>
  </si>
  <si>
    <t>杰西卡和你聊了一会。</t>
    <phoneticPr fontId="1" type="noConversion"/>
  </si>
  <si>
    <t>杰西卡邀请你去参加她的新影片宣传会。</t>
    <phoneticPr fontId="1" type="noConversion"/>
  </si>
  <si>
    <t>杰西卡的新影片宣传在你的帮助下取得成功，她邀请你去参与她的庆祝聚会。</t>
    <phoneticPr fontId="1" type="noConversion"/>
  </si>
  <si>
    <t>杰西卡成为你的情人</t>
    <phoneticPr fontId="1" type="noConversion"/>
  </si>
  <si>
    <t>杰西卡的聚会上只有你与她两个人，她含情脉脉的看向你：“收下我最珍贵的谢礼吧。”</t>
    <phoneticPr fontId="1" type="noConversion"/>
  </si>
  <si>
    <t>情人12</t>
    <phoneticPr fontId="1" type="noConversion"/>
  </si>
  <si>
    <t>爱丽丝与你擦肩，忍不住抬头看了你一眼。</t>
    <phoneticPr fontId="1" type="noConversion"/>
  </si>
  <si>
    <t>爱丽丝和你对视了一会。</t>
    <phoneticPr fontId="1" type="noConversion"/>
  </si>
  <si>
    <t>爱丽丝和你搭了几句话。</t>
    <phoneticPr fontId="1" type="noConversion"/>
  </si>
  <si>
    <t>你某次住院，护士为你带来置换的药物</t>
    <phoneticPr fontId="1" type="noConversion"/>
  </si>
  <si>
    <t>你抬头一看，竟然是爱丽丝。</t>
    <phoneticPr fontId="1" type="noConversion"/>
  </si>
  <si>
    <t>爱丽丝匆忙为你换好药，面色羞红的想要离开。</t>
    <phoneticPr fontId="1" type="noConversion"/>
  </si>
  <si>
    <t>你拉住她的手，笑着问她：“愿不愿意当我的私人医生？”</t>
    <phoneticPr fontId="1" type="noConversion"/>
  </si>
  <si>
    <t>爱丽丝犹豫片刻后缓缓点头，并且亲吻了你。</t>
    <phoneticPr fontId="1" type="noConversion"/>
  </si>
  <si>
    <t>爱丽丝成为你的情人</t>
    <phoneticPr fontId="1" type="noConversion"/>
  </si>
  <si>
    <t>情人14</t>
    <phoneticPr fontId="1" type="noConversion"/>
  </si>
  <si>
    <t>维多利亚与你擦肩，忍不住抬头看了你一眼。</t>
    <phoneticPr fontId="1" type="noConversion"/>
  </si>
  <si>
    <t>维多利亚和你对视了一会。</t>
    <phoneticPr fontId="1" type="noConversion"/>
  </si>
  <si>
    <t>维多利亚还是输了，她懊恼的说：“现在我的车是你的了。”</t>
    <phoneticPr fontId="1" type="noConversion"/>
  </si>
  <si>
    <t>维多利亚若有所思的看向了你的爱车。</t>
    <phoneticPr fontId="1" type="noConversion"/>
  </si>
  <si>
    <t>你笑着拥住了维多利亚，在她耳畔轻声说：“我只对你感兴趣。”</t>
    <phoneticPr fontId="1" type="noConversion"/>
  </si>
  <si>
    <t>维多利亚成为你的情人。</t>
    <phoneticPr fontId="1" type="noConversion"/>
  </si>
  <si>
    <t>情人18</t>
    <phoneticPr fontId="1" type="noConversion"/>
  </si>
  <si>
    <t>情人19</t>
    <phoneticPr fontId="1" type="noConversion"/>
  </si>
  <si>
    <t>情人20</t>
    <phoneticPr fontId="1" type="noConversion"/>
  </si>
  <si>
    <t>情人21</t>
    <phoneticPr fontId="1" type="noConversion"/>
  </si>
  <si>
    <t>维多利亚与你迎面走来，没有注意到你</t>
    <phoneticPr fontId="1" type="noConversion"/>
  </si>
  <si>
    <t>爱丽丝与你迎面走来，没有注意到你</t>
    <phoneticPr fontId="1" type="noConversion"/>
  </si>
  <si>
    <t>艾琳娜</t>
    <phoneticPr fontId="1" type="noConversion"/>
  </si>
  <si>
    <t>Rose与你迎面走来，没有注意到你</t>
    <phoneticPr fontId="1" type="noConversion"/>
  </si>
  <si>
    <t>Rose与你擦肩，忍不住抬头看了你一眼。</t>
    <phoneticPr fontId="1" type="noConversion"/>
  </si>
  <si>
    <t>Rose和你对视了一会。</t>
    <phoneticPr fontId="1" type="noConversion"/>
  </si>
  <si>
    <t>Rose惊讶的问你：“你…你不害怕我吗？”</t>
    <phoneticPr fontId="1" type="noConversion"/>
  </si>
  <si>
    <t>Rose讲述了自己的困扰，她是当地黑帮的大小姐，因此身边一个朋友都没有。</t>
    <phoneticPr fontId="1" type="noConversion"/>
  </si>
  <si>
    <t>你耐心的倾听了Rose的倾诉，并且安慰了她。</t>
    <phoneticPr fontId="1" type="noConversion"/>
  </si>
  <si>
    <t>告别的时候，Rose突然抱住了你。</t>
    <phoneticPr fontId="1" type="noConversion"/>
  </si>
  <si>
    <t>Rose希望你能带走她，你答应了她的请求。</t>
    <phoneticPr fontId="1" type="noConversion"/>
  </si>
  <si>
    <t>Rose成为了你的情人。</t>
    <phoneticPr fontId="1" type="noConversion"/>
  </si>
  <si>
    <t>艾米与你迎面走来，没有注意到你</t>
    <phoneticPr fontId="1" type="noConversion"/>
  </si>
  <si>
    <t>艾米与你擦肩，忍不住抬头看了你一眼。</t>
    <phoneticPr fontId="1" type="noConversion"/>
  </si>
  <si>
    <t>你抬头一看，竟然是艾米。</t>
    <phoneticPr fontId="1" type="noConversion"/>
  </si>
  <si>
    <t>你工作到深夜，正打算休息时发现艾米欲言又止的站在你的卧室。</t>
    <phoneticPr fontId="1" type="noConversion"/>
  </si>
  <si>
    <t>艾米成为了你的情人。</t>
    <phoneticPr fontId="1" type="noConversion"/>
  </si>
  <si>
    <t>为了照顾你的生活，管家为你雇佣了一个“特别”女仆。</t>
    <phoneticPr fontId="1" type="noConversion"/>
  </si>
  <si>
    <t>你突然明白了管家的意思，微笑着熄灭了卧室的灯。</t>
    <phoneticPr fontId="1" type="noConversion"/>
  </si>
  <si>
    <t>菲欧娜与你迎面走来，没有注意到你。</t>
    <phoneticPr fontId="1" type="noConversion"/>
  </si>
  <si>
    <t>菲欧娜与你擦肩，忍不住抬头看了你一眼。</t>
    <phoneticPr fontId="1" type="noConversion"/>
  </si>
  <si>
    <t>菲欧娜发现你也在看她，轻轻皱了皱眉头</t>
    <phoneticPr fontId="1" type="noConversion"/>
  </si>
  <si>
    <t>菲欧娜和你搭了几句话。</t>
    <phoneticPr fontId="1" type="noConversion"/>
  </si>
  <si>
    <t>你在回家途中发现了受伤昏迷的菲欧娜，将她带回家中治疗。</t>
    <phoneticPr fontId="1" type="noConversion"/>
  </si>
  <si>
    <t>菲欧娜慢慢苏醒，神色迷茫的看着你。</t>
    <phoneticPr fontId="1" type="noConversion"/>
  </si>
  <si>
    <t>菲欧娜讲述了她的故事，她曾是个水手，退伍后为了生存加入雇佣兵，这次受伤也是因为任务。</t>
    <phoneticPr fontId="1" type="noConversion"/>
  </si>
  <si>
    <t>菲欧娜成为了你的情人。</t>
    <phoneticPr fontId="1" type="noConversion"/>
  </si>
  <si>
    <t>你心疼的搂住了菲欧娜，告诉她以后不需要再执行任务了。</t>
    <phoneticPr fontId="1" type="noConversion"/>
  </si>
  <si>
    <t>索菲亚与你迎面走来，没有注意到你。</t>
    <phoneticPr fontId="1" type="noConversion"/>
  </si>
  <si>
    <t>索菲亚与你擦肩，忍不住抬头看了你一眼。</t>
    <phoneticPr fontId="1" type="noConversion"/>
  </si>
  <si>
    <t>维多利亚邀请你去赛车，并且约定胜者可以带走对方的爱车。</t>
    <phoneticPr fontId="1" type="noConversion"/>
  </si>
  <si>
    <t>索菲亚和你聊的很开心。</t>
    <phoneticPr fontId="1" type="noConversion"/>
  </si>
  <si>
    <t>索菲亚："你喜欢足球吗？"</t>
    <phoneticPr fontId="1" type="noConversion"/>
  </si>
  <si>
    <t>管家邀请你去看球赛，在赛场上，你偶遇了索菲亚。</t>
    <phoneticPr fontId="1" type="noConversion"/>
  </si>
  <si>
    <t>你们支持的球队获胜了，索菲亚激动地抱住了你，你趁机亲吻了她。</t>
    <phoneticPr fontId="1" type="noConversion"/>
  </si>
  <si>
    <t>索菲亚成为了你的情人</t>
    <phoneticPr fontId="1" type="noConversion"/>
  </si>
  <si>
    <t>杰西卡</t>
    <phoneticPr fontId="1" type="noConversion"/>
  </si>
  <si>
    <t>伊芙琳</t>
    <phoneticPr fontId="1" type="noConversion"/>
  </si>
  <si>
    <t>Rose</t>
    <phoneticPr fontId="1" type="noConversion"/>
  </si>
  <si>
    <t>莫妮卡</t>
    <phoneticPr fontId="1" type="noConversion"/>
  </si>
  <si>
    <t>艾米</t>
    <phoneticPr fontId="1" type="noConversion"/>
  </si>
  <si>
    <t>菲欧娜</t>
    <phoneticPr fontId="1" type="noConversion"/>
  </si>
  <si>
    <t>苏珊</t>
    <phoneticPr fontId="1" type="noConversion"/>
  </si>
  <si>
    <t>琳恩</t>
    <phoneticPr fontId="1" type="noConversion"/>
  </si>
  <si>
    <t>维多利亚</t>
    <phoneticPr fontId="1" type="noConversion"/>
  </si>
  <si>
    <t>索菲亚</t>
    <phoneticPr fontId="1" type="noConversion"/>
  </si>
  <si>
    <t>爱丽丝</t>
    <phoneticPr fontId="1" type="noConversion"/>
  </si>
  <si>
    <t>事件37</t>
  </si>
  <si>
    <t>事件38</t>
  </si>
  <si>
    <t>事件39</t>
  </si>
  <si>
    <t>事件40</t>
  </si>
  <si>
    <t>事件42</t>
  </si>
  <si>
    <t>事件43</t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</si>
  <si>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</si>
  <si>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</si>
  <si>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</si>
  <si>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</si>
  <si>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</si>
  <si>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</si>
  <si>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</si>
  <si>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山口组某个头目的保镖兼侍女，看似甜美文弱然而身手了得，擅长暗器。</t>
  </si>
  <si>
    <t>来自泰国著名黑帮的大小姐，被家族保护在温室里的花朵，与黑帮事务隔绝，温柔天真。</t>
    <phoneticPr fontId="1" type="noConversion"/>
  </si>
  <si>
    <t>俏皮的偶像歌手，年纪轻轻已经红遍美国，横扫音乐奖项。是你匿名操控的娱乐公司旗下的艺人。</t>
  </si>
  <si>
    <t>来自中国一个神秘的家族，曾是美国著名华人黑帮的顶尖女杀手。</t>
  </si>
  <si>
    <t xml:space="preserve">布鲁诺家族首领的夫人，但实则对布鲁诺恨之入骨。你帮她剿灭布鲁诺后成为你的情人。 </t>
    <phoneticPr fontId="1" type="noConversion"/>
  </si>
  <si>
    <t>优秀的律师，因为被同行排挤陷害丧失了律所合伙人的资格。这时某毒枭抛来橄榄枝，于是改做黑帮顾问。</t>
  </si>
  <si>
    <t xml:space="preserve">俏皮活泼的女仆，管家雇佣她为你的私人贴身女佣，照顾你的日常饮食起居。 </t>
  </si>
  <si>
    <t>孤儿，被雇佣兵集团收养训练长大，是一名精英雇佣兵。现在为你所用，更对你芳心暗许。</t>
  </si>
  <si>
    <t>伊丽莎白同父异母的妹妹，是一个温柔的女孩。</t>
  </si>
  <si>
    <t>曾是一名女水手，退伍后加入了著名的D24雇佣兵团，在执行任务时与你相遇。</t>
  </si>
  <si>
    <t>为人张扬，相貌美艳，是世界知名的顶级名模。</t>
  </si>
  <si>
    <t>嚣张跋扈的贵妇，原本经营着拉斯维加斯的中型赌场，后赌场被你吞并，成为你的情人。</t>
  </si>
  <si>
    <t>知名车队的女赛车手，在赛场上叱咤风云，身材火辣。</t>
  </si>
  <si>
    <t>活泼可爱的足球宝贝，是你投资的球队的助理。在某一天你看球赛的时候与你相遇。</t>
  </si>
  <si>
    <t>来自贫民窟，某黑人帮派出身的脱衣舞女，后来你帮助她成为著名的女艺人。</t>
  </si>
  <si>
    <t>温柔可亲的护士，在你的私人医院里工作，有一天为你包扎伤口时被你带回了家。</t>
    <phoneticPr fontId="1" type="noConversion"/>
  </si>
  <si>
    <t>事件4</t>
  </si>
  <si>
    <t>事件5</t>
  </si>
  <si>
    <t>事件6</t>
  </si>
  <si>
    <t>事件7</t>
  </si>
  <si>
    <t>事件8</t>
  </si>
  <si>
    <t>事件9</t>
  </si>
  <si>
    <t>事件10</t>
  </si>
  <si>
    <t>事件11</t>
  </si>
  <si>
    <t>事件12</t>
  </si>
  <si>
    <t>事件13</t>
  </si>
  <si>
    <t>事件14</t>
  </si>
  <si>
    <t>事件15</t>
  </si>
  <si>
    <t>事件16</t>
  </si>
  <si>
    <t>事件17</t>
  </si>
  <si>
    <t>事件18</t>
  </si>
  <si>
    <t>事件19</t>
  </si>
  <si>
    <t>事件20</t>
  </si>
  <si>
    <t>事件21</t>
  </si>
  <si>
    <t>事件22</t>
  </si>
  <si>
    <t>事件23</t>
  </si>
  <si>
    <t>事件24</t>
  </si>
  <si>
    <t>事件25</t>
  </si>
  <si>
    <t>事件26</t>
  </si>
  <si>
    <t>事件28</t>
  </si>
  <si>
    <t>事件29</t>
  </si>
  <si>
    <t>事件30</t>
  </si>
  <si>
    <t>事件31</t>
  </si>
  <si>
    <t>杰西卡成为你的情人。</t>
    <phoneticPr fontId="1" type="noConversion"/>
  </si>
  <si>
    <t>爱丽丝成为你的情人。</t>
    <phoneticPr fontId="1" type="noConversion"/>
  </si>
  <si>
    <t>维多利亚成为你的情人。</t>
    <phoneticPr fontId="1" type="noConversion"/>
  </si>
  <si>
    <t>Rose成为你的情人。</t>
    <phoneticPr fontId="1" type="noConversion"/>
  </si>
  <si>
    <t>艾米成为你的情人。</t>
    <phoneticPr fontId="1" type="noConversion"/>
  </si>
  <si>
    <t>菲欧娜成为你的情人。</t>
    <phoneticPr fontId="1" type="noConversion"/>
  </si>
  <si>
    <t>索菲亚成为你的情人。</t>
    <phoneticPr fontId="1" type="noConversion"/>
  </si>
  <si>
    <t>莫妮卡</t>
  </si>
  <si>
    <t>情人2</t>
  </si>
  <si>
    <t>情人18</t>
  </si>
  <si>
    <t>情人9</t>
  </si>
  <si>
    <t>情人19</t>
  </si>
  <si>
    <t>情人16</t>
  </si>
  <si>
    <t>情人20</t>
  </si>
  <si>
    <t>情人14</t>
  </si>
  <si>
    <t>情人21</t>
  </si>
  <si>
    <t>情人12</t>
  </si>
  <si>
    <t>莫妮卡："我好像在哪里见过你。"</t>
  </si>
  <si>
    <t>莫妮卡向你抛了个媚眼。</t>
  </si>
  <si>
    <t>莫妮卡与你迎面走来，没有注意到你</t>
  </si>
  <si>
    <t>莫妮卡与你擦肩，忍不住抬头看了你一眼。</t>
  </si>
  <si>
    <t>莫妮卡和你对视了一会。</t>
  </si>
  <si>
    <t>莫妮卡与你搭了几句话，但她的眼神一直警惕的看向四周。</t>
  </si>
  <si>
    <t>突然阴影处出现了一名杀手，莫妮卡神色可怜的看着你。</t>
  </si>
  <si>
    <t>你出手击退了杀手，为表示感谢莫妮卡带你去了她的家中。</t>
  </si>
  <si>
    <t>莫妮卡给你递来一杯美酒，并且亲吻了你。</t>
  </si>
  <si>
    <t>莫妮卡成为你的情人。</t>
  </si>
  <si>
    <t>杰西卡向你抛了个媚眼。</t>
    <phoneticPr fontId="1" type="noConversion"/>
  </si>
  <si>
    <t>维多利亚："我好像在哪里见过你。"</t>
    <phoneticPr fontId="1" type="noConversion"/>
  </si>
  <si>
    <t>维多利亚向你抛了个媚眼。</t>
    <phoneticPr fontId="1" type="noConversion"/>
  </si>
  <si>
    <t>艾琳娜与你擦肩，忍不住抬头看了你一眼。</t>
  </si>
  <si>
    <t>艾琳娜："我好像在哪里见过你。"</t>
  </si>
  <si>
    <t>艾琳娜向你抛了个媚眼。</t>
  </si>
  <si>
    <t>Rose向你抛了个媚眼。</t>
    <phoneticPr fontId="1" type="noConversion"/>
  </si>
  <si>
    <t>艾米和你对视了一会。</t>
    <phoneticPr fontId="1" type="noConversion"/>
  </si>
  <si>
    <t>艾米："我好像在哪里见过你。"</t>
    <phoneticPr fontId="1" type="noConversion"/>
  </si>
  <si>
    <t>艾米向你抛了个媚眼。</t>
    <phoneticPr fontId="1" type="noConversion"/>
  </si>
  <si>
    <t>菲欧娜向你抛了个媚眼。</t>
    <phoneticPr fontId="1" type="noConversion"/>
  </si>
  <si>
    <t>索菲亚和你对视了一会。</t>
    <phoneticPr fontId="1" type="noConversion"/>
  </si>
  <si>
    <t>索菲亚："我好像在哪里见过你。"</t>
    <phoneticPr fontId="1" type="noConversion"/>
  </si>
  <si>
    <t>索菲亚向你抛了个媚眼。</t>
    <phoneticPr fontId="1" type="noConversion"/>
  </si>
  <si>
    <t>艾琳娜</t>
  </si>
  <si>
    <t>艾琳娜与你迎面走来，没有注意到你</t>
  </si>
  <si>
    <t>艾琳娜发现你也在看她，轻轻皱了皱眉头</t>
  </si>
  <si>
    <t>你在回家的路途中，看到了一个熟悉的身影。</t>
  </si>
  <si>
    <t>你抬头一看，竟然是艾琳娜。</t>
  </si>
  <si>
    <t>艾琳娜看到了你，羞涩的开口：“我迷路了…您能送我回家吗。”</t>
  </si>
  <si>
    <t>你将艾琳娜送回了家，在告别的时候艾琳娜拉住了你的手。</t>
  </si>
  <si>
    <t>艾琳娜成为了你的情人。</t>
  </si>
  <si>
    <t>艾琳娜成为你的情人。</t>
  </si>
  <si>
    <t>事件27</t>
    <phoneticPr fontId="1" type="noConversion"/>
  </si>
  <si>
    <t>事件41</t>
    <phoneticPr fontId="1" type="noConversion"/>
  </si>
  <si>
    <t>获得概率</t>
    <phoneticPr fontId="1" type="noConversion"/>
  </si>
  <si>
    <t>保底随机次数</t>
    <phoneticPr fontId="1" type="noConversion"/>
  </si>
  <si>
    <t>有狂热粉丝突然出现骚扰莉莉，你出手帮助了她。</t>
    <phoneticPr fontId="1" type="noConversion"/>
  </si>
  <si>
    <t>你们躲在演唱会试衣间里相拥而吻。</t>
    <phoneticPr fontId="1" type="noConversion"/>
  </si>
  <si>
    <t>string</t>
    <phoneticPr fontId="1" type="noConversion"/>
  </si>
  <si>
    <t>rate_desc</t>
    <phoneticPr fontId="1" type="noConversion"/>
  </si>
  <si>
    <t>10%</t>
    <phoneticPr fontId="1" type="noConversion"/>
  </si>
  <si>
    <t>11%</t>
  </si>
  <si>
    <t>12%</t>
  </si>
  <si>
    <t>13%</t>
  </si>
  <si>
    <t>14%</t>
  </si>
  <si>
    <t>15%</t>
  </si>
  <si>
    <t>16%</t>
  </si>
  <si>
    <t>17%</t>
  </si>
  <si>
    <t>18%</t>
  </si>
  <si>
    <t>19%</t>
  </si>
  <si>
    <t>20%</t>
  </si>
  <si>
    <t>21%</t>
  </si>
  <si>
    <t>22%</t>
  </si>
  <si>
    <t>23%</t>
  </si>
  <si>
    <t>24%</t>
  </si>
  <si>
    <t>25%</t>
  </si>
  <si>
    <t>26%</t>
  </si>
  <si>
    <t>27%</t>
  </si>
  <si>
    <t>28%</t>
  </si>
  <si>
    <t>29%</t>
  </si>
  <si>
    <t>30%</t>
  </si>
  <si>
    <t>31%</t>
  </si>
  <si>
    <t>32%</t>
  </si>
  <si>
    <t>33%</t>
  </si>
  <si>
    <t>34%</t>
  </si>
  <si>
    <t>35%</t>
  </si>
  <si>
    <t>36%</t>
  </si>
  <si>
    <t>37%</t>
  </si>
  <si>
    <t>38%</t>
  </si>
  <si>
    <t>39%</t>
  </si>
  <si>
    <t>40%</t>
  </si>
  <si>
    <t>41%</t>
  </si>
  <si>
    <t>42%</t>
  </si>
  <si>
    <t>43%</t>
  </si>
  <si>
    <t>44%</t>
  </si>
  <si>
    <t>45%</t>
  </si>
  <si>
    <t>46%</t>
  </si>
  <si>
    <t>47%</t>
  </si>
  <si>
    <t>48%</t>
  </si>
  <si>
    <t>49%</t>
  </si>
  <si>
    <t>50%</t>
  </si>
  <si>
    <t>51%</t>
  </si>
  <si>
    <t>52%</t>
  </si>
  <si>
    <t>53%</t>
  </si>
  <si>
    <t>54%</t>
  </si>
  <si>
    <t>55%</t>
  </si>
  <si>
    <t>56%</t>
  </si>
  <si>
    <t>57%</t>
  </si>
  <si>
    <t>58%</t>
  </si>
  <si>
    <t>59%</t>
  </si>
  <si>
    <t>60%</t>
  </si>
  <si>
    <t>61%</t>
  </si>
  <si>
    <t>62%</t>
  </si>
  <si>
    <t>63%</t>
  </si>
  <si>
    <t>64%</t>
  </si>
  <si>
    <t>65%</t>
  </si>
  <si>
    <t>66%</t>
  </si>
  <si>
    <t>67%</t>
  </si>
  <si>
    <t>68%</t>
  </si>
  <si>
    <t>69%</t>
  </si>
  <si>
    <t>70%</t>
  </si>
  <si>
    <t>71%</t>
  </si>
  <si>
    <t>72%</t>
  </si>
  <si>
    <t>73%</t>
  </si>
  <si>
    <t>74%</t>
  </si>
  <si>
    <t>75%</t>
  </si>
  <si>
    <t>76%</t>
  </si>
  <si>
    <t>77%</t>
  </si>
  <si>
    <t>78%</t>
  </si>
  <si>
    <t>79%</t>
  </si>
  <si>
    <t>80%</t>
  </si>
  <si>
    <t>81%</t>
  </si>
  <si>
    <t>82%</t>
  </si>
  <si>
    <t>83%</t>
  </si>
  <si>
    <t>84%</t>
  </si>
  <si>
    <t>85%</t>
  </si>
  <si>
    <t>86%</t>
  </si>
  <si>
    <t>87%</t>
  </si>
  <si>
    <t>88%</t>
  </si>
  <si>
    <t>89%</t>
  </si>
  <si>
    <t>90%</t>
  </si>
  <si>
    <t>91%</t>
  </si>
  <si>
    <t>92%</t>
  </si>
  <si>
    <t>93%</t>
  </si>
  <si>
    <t>94%</t>
  </si>
  <si>
    <t>95%</t>
  </si>
  <si>
    <t>96%</t>
  </si>
  <si>
    <t>97%</t>
  </si>
  <si>
    <t>98%</t>
  </si>
  <si>
    <t>99%</t>
  </si>
  <si>
    <t>100%</t>
  </si>
  <si>
    <t>101%</t>
  </si>
  <si>
    <t>102%</t>
  </si>
  <si>
    <t>103%</t>
  </si>
  <si>
    <t>104%</t>
  </si>
  <si>
    <t>105%</t>
  </si>
  <si>
    <t>106%</t>
  </si>
  <si>
    <t>107%</t>
  </si>
  <si>
    <t>108%</t>
  </si>
  <si>
    <t>109%</t>
  </si>
  <si>
    <t>110%</t>
  </si>
  <si>
    <t>111%</t>
  </si>
  <si>
    <t>112%</t>
  </si>
  <si>
    <t>索菲亚</t>
  </si>
  <si>
    <t>杰西卡</t>
  </si>
  <si>
    <t>伊芙琳</t>
  </si>
  <si>
    <t>Rose</t>
  </si>
  <si>
    <t>艾米</t>
  </si>
  <si>
    <t>中岛希子</t>
  </si>
  <si>
    <t>菲欧娜</t>
  </si>
  <si>
    <t>苏珊</t>
  </si>
  <si>
    <t>琳恩</t>
  </si>
  <si>
    <t>维多利亚</t>
  </si>
  <si>
    <t>爱丽丝</t>
  </si>
  <si>
    <t>海蒂</t>
  </si>
  <si>
    <t>UIResBG/SecretTravel/Event/mmtf_sjt3_1010x782</t>
  </si>
  <si>
    <t>mmtf_sjt3_1010x782</t>
  </si>
  <si>
    <t>UIResBG/SecretTravel/Event/mmtf_sjt4_1010x782</t>
  </si>
  <si>
    <t>mmtf_sjt4_1010x782</t>
  </si>
  <si>
    <t>UIResBG/SecretTravel/Event/mmtf_sjt5_1010x782</t>
  </si>
  <si>
    <t>mmtf_sjt5_1010x782</t>
  </si>
  <si>
    <t>UIResBG/SecretTravel/Event/mmtf_sjt1_1010x782</t>
  </si>
  <si>
    <t>mmtf_sjt1_1010x782</t>
  </si>
  <si>
    <t>UIResBG/SecretTravel/Event/mmtf_sjt6_1010x782</t>
  </si>
  <si>
    <t>mmtf_sjt6_1010x782</t>
  </si>
  <si>
    <t>UIResBG/SecretTravel/Event/mmtf_sjt2_1010x782</t>
  </si>
  <si>
    <t>mmtf_sjt2_1010x782</t>
  </si>
  <si>
    <t>UIResBG/SecretTravel/Event/mmtf_sjt7_1010x782</t>
  </si>
  <si>
    <t>mmtf_sjt7_1010x782</t>
  </si>
  <si>
    <t>meiguodongbu</t>
    <phoneticPr fontId="1" type="noConversion"/>
  </si>
  <si>
    <t>meiguoxibu</t>
    <phoneticPr fontId="1" type="noConversion"/>
  </si>
  <si>
    <t>alasijia</t>
    <phoneticPr fontId="1" type="noConversion"/>
  </si>
  <si>
    <t>zhongguo</t>
    <phoneticPr fontId="1" type="noConversion"/>
  </si>
  <si>
    <t>riben</t>
    <phoneticPr fontId="1" type="noConversion"/>
  </si>
  <si>
    <t>eluosi</t>
    <phoneticPr fontId="1" type="noConversion"/>
  </si>
  <si>
    <t>nanmeizhou</t>
    <phoneticPr fontId="1" type="noConversion"/>
  </si>
  <si>
    <t>beiou</t>
    <phoneticPr fontId="1" type="noConversion"/>
  </si>
  <si>
    <t>xiou</t>
    <phoneticPr fontId="1" type="noConversion"/>
  </si>
  <si>
    <t>aodaliya</t>
    <phoneticPr fontId="1" type="noConversion"/>
  </si>
  <si>
    <t>feizhou</t>
    <phoneticPr fontId="1" type="noConversion"/>
  </si>
  <si>
    <t>情人爱心</t>
  </si>
  <si>
    <t>事件44</t>
    <phoneticPr fontId="1" type="noConversion"/>
  </si>
  <si>
    <t>凯莉</t>
    <phoneticPr fontId="1" type="noConversion"/>
  </si>
  <si>
    <t>情人1</t>
    <phoneticPr fontId="1" type="noConversion"/>
  </si>
  <si>
    <t>凯莉</t>
    <phoneticPr fontId="1" type="noConversion"/>
  </si>
  <si>
    <t>聪明的赌场女荷官，与你青梅竹马，对你一心一意。</t>
  </si>
  <si>
    <t>情人1</t>
    <phoneticPr fontId="1" type="noConversion"/>
  </si>
  <si>
    <t>凯莉与你迎面走来，没有注意到你。</t>
  </si>
  <si>
    <t>凯莉与你擦肩，忍不住抬头看了你一眼。</t>
  </si>
  <si>
    <t>凯莉和你对视了一会。</t>
  </si>
  <si>
    <t>凯莉和你搭了几句话。</t>
  </si>
  <si>
    <t>有狂热粉丝突然出现骚扰凯莉，你出手帮助了她。</t>
  </si>
  <si>
    <t>凯莉邀请你去观看她的演唱会，并给你安排了vip位置。</t>
  </si>
  <si>
    <t>在演唱会上，凯莉看着你的眼睛唱了一首情歌。</t>
  </si>
  <si>
    <t>凯莉把你带到后台，你们相谈甚欢。</t>
  </si>
  <si>
    <t>凯莉成为你的情人。</t>
  </si>
  <si>
    <t>事件29//事件36//事件25//事件15//事件14//事件1//事件2</t>
    <phoneticPr fontId="1" type="noConversion"/>
  </si>
  <si>
    <t>事件27//事件44//事件21//事件13//事件5//事件1//事件3</t>
    <phoneticPr fontId="1" type="noConversion"/>
  </si>
  <si>
    <t>事件7//事件31//事件17//事件15//事件14//事件1//事件2</t>
    <phoneticPr fontId="1" type="noConversion"/>
  </si>
  <si>
    <t>事件9//事件42//事件19//事件16//事件5//事件2//事件3</t>
    <phoneticPr fontId="1" type="noConversion"/>
  </si>
  <si>
    <t>事件28//事件39//事件23//事件13//事件12//事件1//事件3</t>
    <phoneticPr fontId="1" type="noConversion"/>
  </si>
  <si>
    <t>事件8//事件35//事件18//事件16//事件5//事件2//事件3</t>
    <phoneticPr fontId="1" type="noConversion"/>
  </si>
  <si>
    <t>事件41//事件32//事件20//事件13//事件12//事件1//事件3</t>
    <phoneticPr fontId="1" type="noConversion"/>
  </si>
  <si>
    <t>事件6//事件33//事件22//事件15//事件13//事件1//事件2</t>
    <phoneticPr fontId="1" type="noConversion"/>
  </si>
  <si>
    <t>事件30//事件37//事件24//事件16//事件5//事件2//事件3</t>
    <phoneticPr fontId="1" type="noConversion"/>
  </si>
  <si>
    <t>事件10//事件43//事件38//事件26//事件15//事件14//事件1//事件3</t>
    <phoneticPr fontId="1" type="noConversion"/>
  </si>
  <si>
    <t>事件4//事件40//事件34//事件18//事件16//事件13//事件1//事件2</t>
    <phoneticPr fontId="1" type="noConversion"/>
  </si>
  <si>
    <t>1//1//0//0//0//2//2</t>
  </si>
  <si>
    <t>1//1//0//0//0//2//2</t>
    <phoneticPr fontId="1" type="noConversion"/>
  </si>
  <si>
    <t>1//1//1//0//0//0//2//2</t>
    <phoneticPr fontId="1" type="noConversion"/>
  </si>
  <si>
    <t>权重</t>
    <phoneticPr fontId="1" type="noConversion"/>
  </si>
  <si>
    <t>类型</t>
    <phoneticPr fontId="1" type="noConversion"/>
  </si>
  <si>
    <t>总和</t>
    <phoneticPr fontId="1" type="noConversion"/>
  </si>
  <si>
    <t>情人</t>
    <phoneticPr fontId="1" type="noConversion"/>
  </si>
  <si>
    <t>好事</t>
    <phoneticPr fontId="1" type="noConversion"/>
  </si>
  <si>
    <t>坏事</t>
    <phoneticPr fontId="1" type="noConversion"/>
  </si>
  <si>
    <t>250//100//150//150//150//100//100</t>
  </si>
  <si>
    <t>250//100//150//150//150//100//100</t>
    <phoneticPr fontId="1" type="noConversion"/>
  </si>
  <si>
    <t>200//50//100//150//150//150//100//100</t>
    <phoneticPr fontId="1" type="noConversion"/>
  </si>
  <si>
    <t>200//50//100//150//150//150//100//100</t>
    <phoneticPr fontId="1" type="noConversion"/>
  </si>
  <si>
    <t>300//200//150//150//150//100//100</t>
  </si>
  <si>
    <t>300//200//150//150//150//100//100</t>
    <phoneticPr fontId="1" type="noConversion"/>
  </si>
  <si>
    <t>300//200//150//150//150//100//100</t>
    <phoneticPr fontId="1" type="noConversion"/>
  </si>
  <si>
    <t>250//100//150//150//150//150//100//100</t>
    <phoneticPr fontId="1" type="noConversion"/>
  </si>
  <si>
    <t>10000//20000//30000//40000//50000//60000//70000//80000//90000//100000//110000//120000//130000//140000//150000//160000//170000//180000//190000//200000//210000//220000//230000//240000//250000//260000//270000//280000//290000//300000//310000//320000//330000//340000//350000//360000//370000//380000//390000//400000//410000//420000//430000//440000//450000//460000//470000//480000//490000//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</si>
</sst>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rgb="FF00B05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  <font>
      <sz val="11"/>
      <color theme="1"/>
      <name val="等线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6">
    <xf numFmtId="0" fontId="0" fillId="0" borderId="0"/>
    <xf numFmtId="0" fontId="3" fillId="0" borderId="0">
      <alignment vertical="center"/>
    </xf>
    <xf numFmtId="49" fontId="2" fillId="0" borderId="1" applyFill="0">
      <alignment horizontal="center" vertical="center" shrinkToFit="1"/>
    </xf>
    <xf numFmtId="0" fontId="4" fillId="0" borderId="0"/>
    <xf numFmtId="0" fontId="5" fillId="0" borderId="0"/>
    <xf numFmtId="0" fontId="6" fillId="4" borderId="1">
      <alignment horizontal="center" vertical="center"/>
    </xf>
    <xf numFmtId="0" fontId="7" fillId="5" borderId="1">
      <alignment horizontal="center" vertical="center"/>
    </xf>
    <xf numFmtId="0" fontId="3" fillId="0" borderId="2" applyNumberFormat="0" applyFill="0">
      <alignment vertical="center" shrinkToFit="1"/>
    </xf>
    <xf numFmtId="0" fontId="4" fillId="0" borderId="0"/>
    <xf numFmtId="0" fontId="5" fillId="0" borderId="0"/>
    <xf numFmtId="0" fontId="4" fillId="0" borderId="0"/>
    <xf numFmtId="0" fontId="3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>
      <alignment horizontal="left" vertical="top" wrapText="1"/>
    </xf>
    <xf numFmtId="0" fontId="8" fillId="0" borderId="2" applyFill="0">
      <alignment horizontal="center" vertical="center"/>
    </xf>
    <xf numFmtId="9" fontId="10" fillId="0" borderId="0" applyFont="0" applyFill="0" applyBorder="0" applyAlignment="0" applyProtection="0">
      <alignment vertical="center"/>
    </xf>
    <xf numFmtId="0" fontId="11" fillId="5" borderId="0">
      <alignment vertical="center"/>
    </xf>
    <xf numFmtId="0" fontId="12" fillId="8" borderId="0">
      <alignment vertical="center"/>
    </xf>
    <xf numFmtId="0" fontId="2" fillId="7" borderId="1">
      <alignment horizontal="center"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5" fillId="0" borderId="0"/>
    <xf numFmtId="0" fontId="14" fillId="9" borderId="0">
      <alignment vertical="center"/>
    </xf>
    <xf numFmtId="0" fontId="15" fillId="9" borderId="0">
      <alignment vertical="center"/>
    </xf>
    <xf numFmtId="0" fontId="7" fillId="10" borderId="1">
      <alignment horizontal="center" vertical="center"/>
    </xf>
    <xf numFmtId="0" fontId="16" fillId="5" borderId="0">
      <alignment vertical="center"/>
    </xf>
    <xf numFmtId="0" fontId="2" fillId="11" borderId="1">
      <alignment horizontal="center" vertical="center"/>
    </xf>
    <xf numFmtId="0" fontId="17" fillId="5" borderId="0">
      <alignment vertical="center"/>
    </xf>
    <xf numFmtId="0" fontId="2" fillId="12" borderId="0">
      <alignment vertical="center"/>
    </xf>
    <xf numFmtId="0" fontId="18" fillId="5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5" borderId="0">
      <alignment vertical="center"/>
    </xf>
    <xf numFmtId="0" fontId="20" fillId="17" borderId="1">
      <alignment horizontal="center" vertical="center"/>
    </xf>
    <xf numFmtId="0" fontId="21" fillId="5" borderId="0">
      <alignment vertical="center"/>
    </xf>
    <xf numFmtId="0" fontId="22" fillId="5" borderId="0">
      <alignment vertical="center"/>
    </xf>
    <xf numFmtId="0" fontId="20" fillId="5" borderId="0">
      <alignment vertical="center"/>
    </xf>
    <xf numFmtId="0" fontId="9" fillId="14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/>
    <xf numFmtId="0" fontId="0" fillId="2" borderId="1" xfId="0" applyFill="1" applyBorder="1" applyAlignment="1"/>
    <xf numFmtId="0" fontId="0" fillId="0" borderId="1" xfId="0" applyBorder="1" applyAlignment="1">
      <alignment horizontal="left"/>
    </xf>
    <xf numFmtId="0" fontId="4" fillId="0" borderId="1" xfId="3" applyBorder="1" applyAlignment="1">
      <alignment horizontal="left"/>
    </xf>
    <xf numFmtId="0" fontId="4" fillId="0" borderId="1" xfId="3" applyFont="1" applyBorder="1" applyAlignment="1">
      <alignment horizontal="left"/>
    </xf>
    <xf numFmtId="0" fontId="0" fillId="3" borderId="1" xfId="0" applyFill="1" applyBorder="1" applyAlignment="1"/>
    <xf numFmtId="0" fontId="0" fillId="0" borderId="0" xfId="0" applyBorder="1" applyAlignment="1">
      <alignment horizontal="left"/>
    </xf>
    <xf numFmtId="0" fontId="0" fillId="2" borderId="3" xfId="0" applyFill="1" applyBorder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2" xfId="7" applyFont="1" applyBorder="1" applyAlignment="1">
      <alignment horizontal="center" vertical="center" shrinkToFit="1"/>
    </xf>
    <xf numFmtId="49" fontId="4" fillId="0" borderId="1" xfId="2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/>
    </xf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/>
    <xf numFmtId="0" fontId="4" fillId="18" borderId="1" xfId="0" applyFont="1" applyFill="1" applyBorder="1" applyAlignment="1">
      <alignment horizontal="left"/>
    </xf>
    <xf numFmtId="0" fontId="0" fillId="18" borderId="1" xfId="0" applyFill="1" applyBorder="1" applyAlignment="1"/>
    <xf numFmtId="0" fontId="0" fillId="0" borderId="1" xfId="0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/>
    <xf numFmtId="49" fontId="0" fillId="2" borderId="1" xfId="0" applyNumberFormat="1" applyFill="1" applyBorder="1" applyAlignment="1"/>
    <xf numFmtId="9" fontId="0" fillId="0" borderId="0" xfId="75" applyFont="1" applyAlignment="1"/>
  </cellXfs>
  <cellStyles count="76">
    <cellStyle name="1表头" xfId="2"/>
    <cellStyle name="20% - 强调文字颜色 2 2" xfId="12"/>
    <cellStyle name="20% - 强调文字颜色 2 2 2" xfId="13"/>
    <cellStyle name="20% - 强调文字颜色 2 3" xfId="14"/>
    <cellStyle name="20% - 强调文字颜色 2 3 2" xfId="15"/>
    <cellStyle name="20% - 强调文字颜色 2 4" xfId="16"/>
    <cellStyle name="20% - 强调文字颜色 2 4 2" xfId="17"/>
    <cellStyle name="20% - 强调文字颜色 2 5" xfId="18"/>
    <cellStyle name="20% - 强调文字颜色 2 6" xfId="19"/>
    <cellStyle name="20% - 强调文字颜色 2 7" xfId="20"/>
    <cellStyle name="20% - 着色 2 2" xfId="21"/>
    <cellStyle name="2填表文本" xfId="7"/>
    <cellStyle name="3备注" xfId="22"/>
    <cellStyle name="4分类标题" xfId="23"/>
    <cellStyle name="百分比" xfId="75" builtinId="5"/>
    <cellStyle name="百分比 2" xfId="24"/>
    <cellStyle name="备注" xfId="25"/>
    <cellStyle name="标题2" xfId="26"/>
    <cellStyle name="表头" xfId="5"/>
    <cellStyle name="表头2" xfId="27"/>
    <cellStyle name="常规" xfId="0" builtinId="0"/>
    <cellStyle name="常规 2" xfId="8"/>
    <cellStyle name="常规 2 2" xfId="29"/>
    <cellStyle name="常规 2 2 2" xfId="30"/>
    <cellStyle name="常规 2 3" xfId="31"/>
    <cellStyle name="常规 2 4" xfId="28"/>
    <cellStyle name="常规 3" xfId="1"/>
    <cellStyle name="常规 3 2" xfId="9"/>
    <cellStyle name="常规 3 2 2" xfId="32"/>
    <cellStyle name="常规 4" xfId="10"/>
    <cellStyle name="常规 4 2" xfId="33"/>
    <cellStyle name="常规 5" xfId="11"/>
    <cellStyle name="常规 6" xfId="4"/>
    <cellStyle name="常规 6 2" xfId="34"/>
    <cellStyle name="常规 6 3" xfId="35"/>
    <cellStyle name="常规 7" xfId="3"/>
    <cellStyle name="常规 7 2" xfId="37"/>
    <cellStyle name="常规 7 3" xfId="36"/>
    <cellStyle name="常规 8" xfId="38"/>
    <cellStyle name="常规 8 2" xfId="39"/>
    <cellStyle name="常规 8 3" xfId="40"/>
    <cellStyle name="程序实现" xfId="41"/>
    <cellStyle name="程序实现 2" xfId="42"/>
    <cellStyle name="过渡数据" xfId="43"/>
    <cellStyle name="举例说明" xfId="44"/>
    <cellStyle name="列" xfId="45"/>
    <cellStyle name="美术需求" xfId="46"/>
    <cellStyle name="美术需求 2" xfId="47"/>
    <cellStyle name="判断逻辑" xfId="48"/>
    <cellStyle name="普通数值" xfId="6"/>
    <cellStyle name="强调文字颜色 1 2" xfId="49"/>
    <cellStyle name="强调文字颜色 1 2 2" xfId="50"/>
    <cellStyle name="强调文字颜色 1 3" xfId="51"/>
    <cellStyle name="强调文字颜色 1 3 2" xfId="52"/>
    <cellStyle name="强调文字颜色 2 2" xfId="53"/>
    <cellStyle name="强调文字颜色 2 2 2" xfId="54"/>
    <cellStyle name="强调文字颜色 2 3" xfId="55"/>
    <cellStyle name="强调文字颜色 2 3 2" xfId="56"/>
    <cellStyle name="强调文字颜色 2 4" xfId="57"/>
    <cellStyle name="强调文字颜色 2 4 2" xfId="58"/>
    <cellStyle name="强调文字颜色 2 5" xfId="59"/>
    <cellStyle name="强调文字颜色 2 6" xfId="60"/>
    <cellStyle name="强调文字颜色 3 2" xfId="61"/>
    <cellStyle name="强调文字颜色 3 2 2" xfId="62"/>
    <cellStyle name="强调文字颜色 3 3" xfId="63"/>
    <cellStyle name="强调文字颜色 3 3 2" xfId="64"/>
    <cellStyle name="强调文字颜色 6 2" xfId="65"/>
    <cellStyle name="强调文字颜色 6 2 2" xfId="66"/>
    <cellStyle name="强调文字颜色 6 3" xfId="67"/>
    <cellStyle name="强调文字颜色 6 3 2" xfId="68"/>
    <cellStyle name="删除内容" xfId="69"/>
    <cellStyle name="输入框" xfId="70"/>
    <cellStyle name="特别注意" xfId="71"/>
    <cellStyle name="提示信息" xfId="72"/>
    <cellStyle name="提示信息 2" xfId="73"/>
    <cellStyle name="着色 2 2" xfId="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V23"/>
  <sheetViews>
    <sheetView topLeftCell="J1" workbookViewId="0">
      <selection activeCell="O19" sqref="O19"/>
    </sheetView>
  </sheetViews>
  <sheetFormatPr defaultRowHeight="14.25" x14ac:dyDescent="0.2"/>
  <cols>
    <col min="1" max="1" width="15.125" bestFit="1" customWidth="1"/>
    <col min="2" max="2" width="6.75" bestFit="1" customWidth="1"/>
    <col min="3" max="3" width="9" style="1"/>
    <col min="5" max="5" width="15.25" style="1" customWidth="1"/>
    <col min="6" max="6" width="11.25" customWidth="1"/>
    <col min="7" max="7" width="15.625" style="1" customWidth="1"/>
    <col min="8" max="8" width="21.5" style="1" customWidth="1"/>
    <col min="9" max="9" width="14.75" customWidth="1"/>
    <col min="10" max="10" width="19.5" customWidth="1"/>
    <col min="11" max="11" width="13" style="1" customWidth="1"/>
    <col min="12" max="12" width="25.5" customWidth="1"/>
    <col min="13" max="13" width="61" bestFit="1" customWidth="1"/>
    <col min="14" max="15" width="36.625" style="1" bestFit="1" customWidth="1"/>
    <col min="16" max="16" width="24.625" style="1" customWidth="1"/>
    <col min="17" max="17" width="8.25" customWidth="1"/>
    <col min="18" max="18" width="20" customWidth="1"/>
    <col min="19" max="19" width="26" customWidth="1"/>
    <col min="20" max="20" width="17.125" customWidth="1"/>
    <col min="21" max="21" width="42" bestFit="1" customWidth="1"/>
    <col min="22" max="22" width="17.5" bestFit="1" customWidth="1"/>
  </cols>
  <sheetData>
    <row r="3" spans="1:22" x14ac:dyDescent="0.2">
      <c r="A3" s="2" t="s">
        <v>0</v>
      </c>
      <c r="B3" s="2" t="s">
        <v>34</v>
      </c>
      <c r="C3" s="6" t="s">
        <v>45</v>
      </c>
      <c r="D3" s="2" t="s">
        <v>1</v>
      </c>
      <c r="E3" s="6" t="s">
        <v>90</v>
      </c>
      <c r="F3" s="2" t="s">
        <v>48</v>
      </c>
      <c r="G3" s="2" t="s">
        <v>16</v>
      </c>
      <c r="H3" s="11" t="s">
        <v>143</v>
      </c>
      <c r="I3" s="2" t="s">
        <v>9</v>
      </c>
      <c r="J3" s="2" t="s">
        <v>10</v>
      </c>
      <c r="K3" s="2" t="s">
        <v>31</v>
      </c>
      <c r="L3" s="2" t="s">
        <v>86</v>
      </c>
      <c r="M3" s="2" t="s">
        <v>13</v>
      </c>
      <c r="N3" s="2" t="s">
        <v>35</v>
      </c>
      <c r="O3" s="2" t="s">
        <v>51</v>
      </c>
      <c r="P3" s="2" t="s">
        <v>385</v>
      </c>
      <c r="Q3" s="2" t="s">
        <v>19</v>
      </c>
      <c r="R3" s="2" t="s">
        <v>26</v>
      </c>
      <c r="S3" s="2" t="s">
        <v>27</v>
      </c>
      <c r="T3" s="2" t="s">
        <v>56</v>
      </c>
      <c r="U3" s="2" t="s">
        <v>117</v>
      </c>
      <c r="V3" s="2" t="s">
        <v>118</v>
      </c>
    </row>
    <row r="4" spans="1:22" x14ac:dyDescent="0.2">
      <c r="A4" s="2" t="s">
        <v>58</v>
      </c>
      <c r="B4" s="2" t="s">
        <v>2</v>
      </c>
      <c r="C4" s="6" t="s">
        <v>46</v>
      </c>
      <c r="D4" s="2" t="s">
        <v>3</v>
      </c>
      <c r="E4" s="6" t="s">
        <v>91</v>
      </c>
      <c r="F4" s="2" t="s">
        <v>49</v>
      </c>
      <c r="G4" s="2" t="s">
        <v>17</v>
      </c>
      <c r="H4" s="2" t="s">
        <v>144</v>
      </c>
      <c r="I4" s="2" t="s">
        <v>20</v>
      </c>
      <c r="J4" s="2" t="s">
        <v>21</v>
      </c>
      <c r="K4" s="2" t="s">
        <v>32</v>
      </c>
      <c r="L4" s="2" t="s">
        <v>59</v>
      </c>
      <c r="M4" s="2" t="s">
        <v>367</v>
      </c>
      <c r="N4" s="2" t="s">
        <v>54</v>
      </c>
      <c r="O4" s="2" t="s">
        <v>55</v>
      </c>
      <c r="P4" s="2" t="s">
        <v>387</v>
      </c>
      <c r="Q4" s="2" t="s">
        <v>18</v>
      </c>
      <c r="R4" s="2" t="s">
        <v>52</v>
      </c>
      <c r="S4" s="2" t="s">
        <v>53</v>
      </c>
      <c r="T4" s="2" t="s">
        <v>57</v>
      </c>
      <c r="U4" s="2" t="s">
        <v>119</v>
      </c>
      <c r="V4" s="2" t="s">
        <v>120</v>
      </c>
    </row>
    <row r="5" spans="1:22" x14ac:dyDescent="0.2">
      <c r="A5" s="2" t="s">
        <v>4</v>
      </c>
      <c r="B5" s="2" t="s">
        <v>5</v>
      </c>
      <c r="C5" s="6" t="s">
        <v>4</v>
      </c>
      <c r="D5" s="6" t="s">
        <v>82</v>
      </c>
      <c r="E5" s="6" t="s">
        <v>33</v>
      </c>
      <c r="F5" s="2" t="s">
        <v>50</v>
      </c>
      <c r="G5" s="2" t="s">
        <v>6</v>
      </c>
      <c r="H5" s="26" t="s">
        <v>423</v>
      </c>
      <c r="I5" s="2" t="s">
        <v>4</v>
      </c>
      <c r="J5" s="2" t="s">
        <v>11</v>
      </c>
      <c r="K5" s="2" t="s">
        <v>33</v>
      </c>
      <c r="L5" s="2" t="s">
        <v>30</v>
      </c>
      <c r="M5" s="2" t="s">
        <v>126</v>
      </c>
      <c r="N5" s="2" t="s">
        <v>15</v>
      </c>
      <c r="O5" s="2" t="s">
        <v>15</v>
      </c>
      <c r="P5" s="2" t="s">
        <v>15</v>
      </c>
      <c r="Q5" s="2" t="s">
        <v>11</v>
      </c>
      <c r="R5" s="2" t="s">
        <v>4</v>
      </c>
      <c r="S5" s="2" t="s">
        <v>11</v>
      </c>
      <c r="T5" s="2" t="s">
        <v>11</v>
      </c>
      <c r="U5" s="2" t="s">
        <v>42</v>
      </c>
      <c r="V5" s="2" t="s">
        <v>42</v>
      </c>
    </row>
    <row r="6" spans="1:22" x14ac:dyDescent="0.2">
      <c r="A6" s="2" t="s">
        <v>7</v>
      </c>
      <c r="B6" s="2" t="s">
        <v>8</v>
      </c>
      <c r="C6" s="6" t="s">
        <v>47</v>
      </c>
      <c r="D6" s="11"/>
      <c r="E6" s="6"/>
      <c r="F6" s="2"/>
      <c r="G6" s="2"/>
      <c r="H6" s="2"/>
      <c r="I6" s="2" t="s">
        <v>39</v>
      </c>
      <c r="J6" s="2"/>
      <c r="K6" s="2"/>
      <c r="L6" s="2"/>
      <c r="M6" s="2" t="s">
        <v>127</v>
      </c>
      <c r="N6" s="2" t="s">
        <v>369</v>
      </c>
      <c r="O6" s="2" t="s">
        <v>368</v>
      </c>
      <c r="P6" s="2" t="s">
        <v>368</v>
      </c>
      <c r="Q6" s="2"/>
      <c r="R6" s="2" t="s">
        <v>39</v>
      </c>
      <c r="S6" s="2"/>
      <c r="T6" s="2"/>
      <c r="U6" s="2"/>
      <c r="V6" s="2"/>
    </row>
    <row r="7" spans="1:22" x14ac:dyDescent="0.2">
      <c r="A7" s="3"/>
      <c r="B7" s="3">
        <v>1</v>
      </c>
      <c r="C7" s="12" t="s">
        <v>102</v>
      </c>
      <c r="D7" s="12" t="s">
        <v>102</v>
      </c>
      <c r="E7" s="3" t="s">
        <v>111</v>
      </c>
      <c r="F7" s="3">
        <v>5</v>
      </c>
      <c r="G7" s="3">
        <v>5</v>
      </c>
      <c r="H7" s="12" t="s">
        <v>425</v>
      </c>
      <c r="I7" s="3"/>
      <c r="J7" s="3"/>
      <c r="K7" s="3">
        <v>30</v>
      </c>
      <c r="L7" s="3">
        <v>30</v>
      </c>
      <c r="M7" s="3" t="s">
        <v>808</v>
      </c>
      <c r="N7" s="3" t="s">
        <v>827</v>
      </c>
      <c r="O7" s="3" t="s">
        <v>832</v>
      </c>
      <c r="P7" s="3" t="s">
        <v>819</v>
      </c>
      <c r="Q7" s="3">
        <v>5</v>
      </c>
      <c r="R7" s="3" t="s">
        <v>12</v>
      </c>
      <c r="S7" s="3">
        <v>50</v>
      </c>
      <c r="T7" s="3">
        <v>1</v>
      </c>
      <c r="U7" s="3" t="str">
        <f>"UIResBG/SecretTravel/City/"&amp;V7</f>
        <v>UIResBG/SecretTravel/City/meiguodongbu</v>
      </c>
      <c r="V7" s="3" t="s">
        <v>780</v>
      </c>
    </row>
    <row r="8" spans="1:22" x14ac:dyDescent="0.2">
      <c r="A8" s="3"/>
      <c r="B8" s="3">
        <v>2</v>
      </c>
      <c r="C8" s="12" t="s">
        <v>101</v>
      </c>
      <c r="D8" s="12" t="s">
        <v>101</v>
      </c>
      <c r="E8" s="3" t="s">
        <v>110</v>
      </c>
      <c r="F8" s="3">
        <v>10</v>
      </c>
      <c r="G8" s="3">
        <v>10</v>
      </c>
      <c r="H8" s="12" t="s">
        <v>425</v>
      </c>
      <c r="I8" s="3" t="s">
        <v>12</v>
      </c>
      <c r="J8" s="3">
        <v>100</v>
      </c>
      <c r="K8" s="3">
        <v>30</v>
      </c>
      <c r="L8" s="3">
        <v>30</v>
      </c>
      <c r="M8" s="3" t="s">
        <v>809</v>
      </c>
      <c r="N8" s="3" t="s">
        <v>828</v>
      </c>
      <c r="O8" s="3" t="s">
        <v>833</v>
      </c>
      <c r="P8" s="3" t="s">
        <v>819</v>
      </c>
      <c r="Q8" s="3">
        <v>500</v>
      </c>
      <c r="R8" s="3" t="s">
        <v>12</v>
      </c>
      <c r="S8" s="3">
        <v>50</v>
      </c>
      <c r="T8" s="3">
        <v>1</v>
      </c>
      <c r="U8" s="3" t="str">
        <f t="shared" ref="U8:U17" si="0">"UIResBG/SecretTravel/City/"&amp;V8</f>
        <v>UIResBG/SecretTravel/City/meiguoxibu</v>
      </c>
      <c r="V8" s="3" t="s">
        <v>781</v>
      </c>
    </row>
    <row r="9" spans="1:22" x14ac:dyDescent="0.2">
      <c r="A9" s="3"/>
      <c r="B9" s="3">
        <v>3</v>
      </c>
      <c r="C9" s="12" t="s">
        <v>100</v>
      </c>
      <c r="D9" s="12" t="s">
        <v>100</v>
      </c>
      <c r="E9" s="3" t="s">
        <v>109</v>
      </c>
      <c r="F9" s="3">
        <v>15</v>
      </c>
      <c r="G9" s="3">
        <v>15</v>
      </c>
      <c r="H9" s="12" t="s">
        <v>425</v>
      </c>
      <c r="I9" s="3" t="s">
        <v>12</v>
      </c>
      <c r="J9" s="3">
        <v>200</v>
      </c>
      <c r="K9" s="3">
        <v>30</v>
      </c>
      <c r="L9" s="3">
        <v>30</v>
      </c>
      <c r="M9" s="3" t="s">
        <v>810</v>
      </c>
      <c r="N9" s="3" t="s">
        <v>827</v>
      </c>
      <c r="O9" s="3" t="s">
        <v>831</v>
      </c>
      <c r="P9" s="3" t="s">
        <v>818</v>
      </c>
      <c r="Q9" s="3">
        <v>1000</v>
      </c>
      <c r="R9" s="3" t="s">
        <v>12</v>
      </c>
      <c r="S9" s="3">
        <v>50</v>
      </c>
      <c r="T9" s="3">
        <v>1</v>
      </c>
      <c r="U9" s="3" t="str">
        <f t="shared" si="0"/>
        <v>UIResBG/SecretTravel/City/alasijia</v>
      </c>
      <c r="V9" s="3" t="s">
        <v>782</v>
      </c>
    </row>
    <row r="10" spans="1:22" x14ac:dyDescent="0.2">
      <c r="A10" s="3"/>
      <c r="B10" s="3">
        <v>4</v>
      </c>
      <c r="C10" s="3" t="s">
        <v>94</v>
      </c>
      <c r="D10" s="3" t="s">
        <v>94</v>
      </c>
      <c r="E10" s="3" t="s">
        <v>92</v>
      </c>
      <c r="F10" s="3">
        <v>20</v>
      </c>
      <c r="G10" s="3">
        <v>20</v>
      </c>
      <c r="H10" s="12" t="s">
        <v>425</v>
      </c>
      <c r="I10" s="3" t="s">
        <v>95</v>
      </c>
      <c r="J10" s="3">
        <v>400</v>
      </c>
      <c r="K10" s="3">
        <v>30</v>
      </c>
      <c r="L10" s="3">
        <v>30</v>
      </c>
      <c r="M10" s="3" t="s">
        <v>811</v>
      </c>
      <c r="N10" s="3" t="s">
        <v>827</v>
      </c>
      <c r="O10" s="3" t="s">
        <v>831</v>
      </c>
      <c r="P10" s="3" t="s">
        <v>818</v>
      </c>
      <c r="Q10" s="3">
        <v>1500</v>
      </c>
      <c r="R10" s="3" t="s">
        <v>95</v>
      </c>
      <c r="S10" s="3">
        <v>50</v>
      </c>
      <c r="T10" s="3">
        <v>1</v>
      </c>
      <c r="U10" s="3" t="str">
        <f t="shared" si="0"/>
        <v>UIResBG/SecretTravel/City/zhongguo</v>
      </c>
      <c r="V10" s="3" t="s">
        <v>783</v>
      </c>
    </row>
    <row r="11" spans="1:22" x14ac:dyDescent="0.2">
      <c r="A11" s="3"/>
      <c r="B11" s="3">
        <v>5</v>
      </c>
      <c r="C11" s="3" t="s">
        <v>96</v>
      </c>
      <c r="D11" s="3" t="s">
        <v>96</v>
      </c>
      <c r="E11" s="3" t="s">
        <v>93</v>
      </c>
      <c r="F11" s="3">
        <v>25</v>
      </c>
      <c r="G11" s="3">
        <v>25</v>
      </c>
      <c r="H11" s="12" t="s">
        <v>425</v>
      </c>
      <c r="I11" s="3" t="s">
        <v>95</v>
      </c>
      <c r="J11" s="3">
        <v>500</v>
      </c>
      <c r="K11" s="3">
        <v>30</v>
      </c>
      <c r="L11" s="3">
        <v>30</v>
      </c>
      <c r="M11" s="3" t="s">
        <v>807</v>
      </c>
      <c r="N11" s="3" t="s">
        <v>827</v>
      </c>
      <c r="O11" s="3" t="s">
        <v>831</v>
      </c>
      <c r="P11" s="3" t="s">
        <v>818</v>
      </c>
      <c r="Q11" s="3">
        <v>2000</v>
      </c>
      <c r="R11" s="3" t="s">
        <v>95</v>
      </c>
      <c r="S11" s="3">
        <v>50</v>
      </c>
      <c r="T11" s="3">
        <v>1</v>
      </c>
      <c r="U11" s="3" t="str">
        <f t="shared" si="0"/>
        <v>UIResBG/SecretTravel/City/riben</v>
      </c>
      <c r="V11" s="3" t="s">
        <v>784</v>
      </c>
    </row>
    <row r="12" spans="1:22" x14ac:dyDescent="0.2">
      <c r="A12" s="3"/>
      <c r="B12" s="3">
        <v>6</v>
      </c>
      <c r="C12" s="12" t="s">
        <v>99</v>
      </c>
      <c r="D12" s="12" t="s">
        <v>99</v>
      </c>
      <c r="E12" s="3" t="s">
        <v>108</v>
      </c>
      <c r="F12" s="3">
        <v>30</v>
      </c>
      <c r="G12" s="3">
        <v>30</v>
      </c>
      <c r="H12" s="12" t="s">
        <v>425</v>
      </c>
      <c r="I12" s="3" t="s">
        <v>12</v>
      </c>
      <c r="J12" s="3">
        <v>500</v>
      </c>
      <c r="K12" s="3">
        <v>30</v>
      </c>
      <c r="L12" s="3">
        <v>30</v>
      </c>
      <c r="M12" s="3" t="s">
        <v>812</v>
      </c>
      <c r="N12" s="3" t="s">
        <v>827</v>
      </c>
      <c r="O12" s="3" t="s">
        <v>831</v>
      </c>
      <c r="P12" s="3" t="s">
        <v>818</v>
      </c>
      <c r="Q12" s="3">
        <v>2500</v>
      </c>
      <c r="R12" s="3" t="s">
        <v>12</v>
      </c>
      <c r="S12" s="3">
        <v>50</v>
      </c>
      <c r="T12" s="3">
        <v>1</v>
      </c>
      <c r="U12" s="3" t="str">
        <f t="shared" si="0"/>
        <v>UIResBG/SecretTravel/City/eluosi</v>
      </c>
      <c r="V12" s="3" t="s">
        <v>785</v>
      </c>
    </row>
    <row r="13" spans="1:22" x14ac:dyDescent="0.2">
      <c r="A13" s="3"/>
      <c r="B13" s="3">
        <v>7</v>
      </c>
      <c r="C13" s="12" t="s">
        <v>103</v>
      </c>
      <c r="D13" s="12" t="s">
        <v>103</v>
      </c>
      <c r="E13" s="3" t="s">
        <v>112</v>
      </c>
      <c r="F13" s="3">
        <v>35</v>
      </c>
      <c r="G13" s="3">
        <v>35</v>
      </c>
      <c r="H13" s="12" t="s">
        <v>425</v>
      </c>
      <c r="I13" s="3" t="s">
        <v>12</v>
      </c>
      <c r="J13" s="3">
        <v>500</v>
      </c>
      <c r="K13" s="3">
        <v>30</v>
      </c>
      <c r="L13" s="3">
        <v>30</v>
      </c>
      <c r="M13" s="3" t="s">
        <v>813</v>
      </c>
      <c r="N13" s="3" t="s">
        <v>827</v>
      </c>
      <c r="O13" s="3" t="s">
        <v>831</v>
      </c>
      <c r="P13" s="3" t="s">
        <v>818</v>
      </c>
      <c r="Q13" s="3">
        <v>3000</v>
      </c>
      <c r="R13" s="3" t="s">
        <v>12</v>
      </c>
      <c r="S13" s="3">
        <v>50</v>
      </c>
      <c r="T13" s="3">
        <v>1</v>
      </c>
      <c r="U13" s="3" t="str">
        <f t="shared" si="0"/>
        <v>UIResBG/SecretTravel/City/nanmeizhou</v>
      </c>
      <c r="V13" s="3" t="s">
        <v>786</v>
      </c>
    </row>
    <row r="14" spans="1:22" x14ac:dyDescent="0.2">
      <c r="A14" s="3"/>
      <c r="B14" s="3">
        <v>8</v>
      </c>
      <c r="C14" s="12" t="s">
        <v>104</v>
      </c>
      <c r="D14" s="12" t="s">
        <v>104</v>
      </c>
      <c r="E14" s="3" t="s">
        <v>113</v>
      </c>
      <c r="F14" s="3">
        <v>40</v>
      </c>
      <c r="G14" s="3">
        <v>40</v>
      </c>
      <c r="H14" s="12" t="s">
        <v>425</v>
      </c>
      <c r="I14" s="3" t="s">
        <v>12</v>
      </c>
      <c r="J14" s="3">
        <v>500</v>
      </c>
      <c r="K14" s="3">
        <v>30</v>
      </c>
      <c r="L14" s="3">
        <v>30</v>
      </c>
      <c r="M14" s="3" t="s">
        <v>814</v>
      </c>
      <c r="N14" s="3" t="s">
        <v>827</v>
      </c>
      <c r="O14" s="3" t="s">
        <v>831</v>
      </c>
      <c r="P14" s="3" t="s">
        <v>818</v>
      </c>
      <c r="Q14" s="3">
        <v>3500</v>
      </c>
      <c r="R14" s="3" t="s">
        <v>12</v>
      </c>
      <c r="S14" s="3">
        <v>50</v>
      </c>
      <c r="T14" s="3">
        <v>1</v>
      </c>
      <c r="U14" s="3" t="str">
        <f t="shared" si="0"/>
        <v>UIResBG/SecretTravel/City/beiou</v>
      </c>
      <c r="V14" s="3" t="s">
        <v>787</v>
      </c>
    </row>
    <row r="15" spans="1:22" x14ac:dyDescent="0.2">
      <c r="A15" s="3"/>
      <c r="B15" s="3">
        <v>9</v>
      </c>
      <c r="C15" s="12" t="s">
        <v>105</v>
      </c>
      <c r="D15" s="12" t="s">
        <v>105</v>
      </c>
      <c r="E15" s="3" t="s">
        <v>114</v>
      </c>
      <c r="F15" s="3">
        <v>45</v>
      </c>
      <c r="G15" s="3">
        <v>45</v>
      </c>
      <c r="H15" s="12" t="s">
        <v>425</v>
      </c>
      <c r="I15" s="3" t="s">
        <v>12</v>
      </c>
      <c r="J15" s="3">
        <v>500</v>
      </c>
      <c r="K15" s="3">
        <v>30</v>
      </c>
      <c r="L15" s="3">
        <v>30</v>
      </c>
      <c r="M15" s="3" t="s">
        <v>815</v>
      </c>
      <c r="N15" s="3" t="s">
        <v>827</v>
      </c>
      <c r="O15" s="3" t="s">
        <v>831</v>
      </c>
      <c r="P15" s="3" t="s">
        <v>818</v>
      </c>
      <c r="Q15" s="3">
        <v>4000</v>
      </c>
      <c r="R15" s="3" t="s">
        <v>12</v>
      </c>
      <c r="S15" s="3">
        <v>50</v>
      </c>
      <c r="T15" s="3">
        <v>1</v>
      </c>
      <c r="U15" s="3" t="str">
        <f t="shared" si="0"/>
        <v>UIResBG/SecretTravel/City/xiou</v>
      </c>
      <c r="V15" s="3" t="s">
        <v>788</v>
      </c>
    </row>
    <row r="16" spans="1:22" x14ac:dyDescent="0.2">
      <c r="A16" s="3"/>
      <c r="B16" s="3">
        <v>10</v>
      </c>
      <c r="C16" s="12" t="s">
        <v>106</v>
      </c>
      <c r="D16" s="12" t="s">
        <v>106</v>
      </c>
      <c r="E16" s="3" t="s">
        <v>115</v>
      </c>
      <c r="F16" s="3">
        <v>50</v>
      </c>
      <c r="G16" s="3">
        <v>50</v>
      </c>
      <c r="H16" s="12" t="s">
        <v>425</v>
      </c>
      <c r="I16" s="3" t="s">
        <v>12</v>
      </c>
      <c r="J16" s="3">
        <v>500</v>
      </c>
      <c r="K16" s="3">
        <v>30</v>
      </c>
      <c r="L16" s="3">
        <v>30</v>
      </c>
      <c r="M16" s="3" t="s">
        <v>816</v>
      </c>
      <c r="N16" s="3" t="s">
        <v>830</v>
      </c>
      <c r="O16" s="3" t="s">
        <v>834</v>
      </c>
      <c r="P16" s="3" t="s">
        <v>820</v>
      </c>
      <c r="Q16" s="3">
        <v>4500</v>
      </c>
      <c r="R16" s="3" t="s">
        <v>12</v>
      </c>
      <c r="S16" s="3">
        <v>50</v>
      </c>
      <c r="T16" s="3">
        <v>1</v>
      </c>
      <c r="U16" s="3" t="str">
        <f t="shared" si="0"/>
        <v>UIResBG/SecretTravel/City/aodaliya</v>
      </c>
      <c r="V16" s="3" t="s">
        <v>789</v>
      </c>
    </row>
    <row r="17" spans="1:22" x14ac:dyDescent="0.2">
      <c r="A17" s="3"/>
      <c r="B17" s="3">
        <v>11</v>
      </c>
      <c r="C17" s="12" t="s">
        <v>107</v>
      </c>
      <c r="D17" s="12" t="s">
        <v>107</v>
      </c>
      <c r="E17" s="3" t="s">
        <v>116</v>
      </c>
      <c r="F17" s="3">
        <v>55</v>
      </c>
      <c r="G17" s="3">
        <v>55</v>
      </c>
      <c r="H17" s="12" t="s">
        <v>425</v>
      </c>
      <c r="I17" s="3" t="s">
        <v>12</v>
      </c>
      <c r="J17" s="3">
        <v>500</v>
      </c>
      <c r="K17" s="3">
        <v>30</v>
      </c>
      <c r="L17" s="3">
        <v>30</v>
      </c>
      <c r="M17" s="3" t="s">
        <v>817</v>
      </c>
      <c r="N17" s="3" t="s">
        <v>829</v>
      </c>
      <c r="O17" s="3" t="s">
        <v>834</v>
      </c>
      <c r="P17" s="3" t="s">
        <v>820</v>
      </c>
      <c r="Q17" s="3">
        <v>5000</v>
      </c>
      <c r="R17" s="3" t="s">
        <v>12</v>
      </c>
      <c r="S17" s="3">
        <v>100</v>
      </c>
      <c r="T17" s="3">
        <v>1</v>
      </c>
      <c r="U17" s="3" t="str">
        <f t="shared" si="0"/>
        <v>UIResBG/SecretTravel/City/feizhou</v>
      </c>
      <c r="V17" s="3" t="s">
        <v>790</v>
      </c>
    </row>
    <row r="18" spans="1:22" x14ac:dyDescent="0.2">
      <c r="O18" s="7"/>
      <c r="P18" s="7"/>
    </row>
    <row r="19" spans="1:22" x14ac:dyDescent="0.2">
      <c r="L19" s="16"/>
      <c r="M19" s="7"/>
      <c r="O19" s="7"/>
      <c r="P19" s="7"/>
    </row>
    <row r="20" spans="1:22" x14ac:dyDescent="0.2">
      <c r="L20" s="16"/>
      <c r="M20" s="16"/>
      <c r="O20" s="7"/>
      <c r="P20" s="7"/>
    </row>
    <row r="21" spans="1:22" x14ac:dyDescent="0.2">
      <c r="L21" s="16"/>
      <c r="M21" s="16"/>
    </row>
    <row r="22" spans="1:22" x14ac:dyDescent="0.2">
      <c r="L22" s="16"/>
      <c r="M22" s="16"/>
    </row>
    <row r="23" spans="1:22" x14ac:dyDescent="0.2">
      <c r="L23" s="16"/>
      <c r="M23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0"/>
  <sheetViews>
    <sheetView topLeftCell="A16" workbookViewId="0">
      <selection activeCell="D38" sqref="D38:D50"/>
    </sheetView>
  </sheetViews>
  <sheetFormatPr defaultRowHeight="14.25" x14ac:dyDescent="0.2"/>
  <cols>
    <col min="1" max="1" width="15.25" bestFit="1" customWidth="1"/>
    <col min="2" max="2" width="6.75" bestFit="1" customWidth="1"/>
    <col min="3" max="3" width="9" style="1" bestFit="1" customWidth="1"/>
    <col min="4" max="4" width="11.5" style="1" bestFit="1" customWidth="1"/>
    <col min="5" max="5" width="73.375" bestFit="1" customWidth="1"/>
    <col min="6" max="6" width="13.375" style="1" bestFit="1" customWidth="1"/>
    <col min="7" max="7" width="18.75" style="1" bestFit="1" customWidth="1"/>
    <col min="8" max="8" width="19.25" bestFit="1" customWidth="1"/>
    <col min="9" max="9" width="35.5" bestFit="1" customWidth="1"/>
    <col min="10" max="10" width="15.875" bestFit="1" customWidth="1"/>
    <col min="11" max="11" width="13.875" style="20" bestFit="1" customWidth="1"/>
    <col min="12" max="12" width="21.375" customWidth="1"/>
    <col min="13" max="13" width="17.25" customWidth="1"/>
  </cols>
  <sheetData>
    <row r="1" spans="1:11" x14ac:dyDescent="0.2">
      <c r="E1" s="1"/>
      <c r="F1"/>
      <c r="H1" s="1"/>
    </row>
    <row r="2" spans="1:11" x14ac:dyDescent="0.2">
      <c r="H2" s="1" t="s">
        <v>411</v>
      </c>
    </row>
    <row r="3" spans="1:11" x14ac:dyDescent="0.2">
      <c r="A3" s="2" t="s">
        <v>0</v>
      </c>
      <c r="B3" s="2" t="s">
        <v>36</v>
      </c>
      <c r="C3" s="11" t="s">
        <v>128</v>
      </c>
      <c r="D3" s="2" t="s">
        <v>1</v>
      </c>
      <c r="E3" s="2" t="s">
        <v>22</v>
      </c>
      <c r="F3" s="2" t="s">
        <v>40</v>
      </c>
      <c r="G3" s="2" t="s">
        <v>24</v>
      </c>
      <c r="H3" s="2" t="s">
        <v>83</v>
      </c>
      <c r="I3" s="2" t="s">
        <v>121</v>
      </c>
      <c r="J3" s="2" t="s">
        <v>122</v>
      </c>
      <c r="K3" s="21" t="s">
        <v>132</v>
      </c>
    </row>
    <row r="4" spans="1:11" x14ac:dyDescent="0.2">
      <c r="A4" s="2" t="s">
        <v>14</v>
      </c>
      <c r="B4" s="2" t="s">
        <v>2</v>
      </c>
      <c r="C4" s="6" t="s">
        <v>46</v>
      </c>
      <c r="D4" s="2" t="s">
        <v>129</v>
      </c>
      <c r="E4" s="2" t="s">
        <v>23</v>
      </c>
      <c r="F4" s="2" t="s">
        <v>41</v>
      </c>
      <c r="G4" s="2" t="s">
        <v>25</v>
      </c>
      <c r="H4" s="2" t="s">
        <v>84</v>
      </c>
      <c r="I4" s="2" t="s">
        <v>123</v>
      </c>
      <c r="J4" s="2" t="s">
        <v>124</v>
      </c>
      <c r="K4" s="21" t="s">
        <v>133</v>
      </c>
    </row>
    <row r="5" spans="1:11" x14ac:dyDescent="0.2">
      <c r="A5" s="2" t="s">
        <v>4</v>
      </c>
      <c r="B5" s="2" t="s">
        <v>5</v>
      </c>
      <c r="C5" s="6" t="s">
        <v>4</v>
      </c>
      <c r="D5" s="6" t="s">
        <v>33</v>
      </c>
      <c r="E5" s="2" t="s">
        <v>37</v>
      </c>
      <c r="F5" s="2" t="s">
        <v>42</v>
      </c>
      <c r="G5" s="2" t="s">
        <v>4</v>
      </c>
      <c r="H5" s="2" t="s">
        <v>11</v>
      </c>
      <c r="I5" s="2" t="s">
        <v>125</v>
      </c>
      <c r="J5" s="2" t="s">
        <v>125</v>
      </c>
      <c r="K5" s="21" t="s">
        <v>33</v>
      </c>
    </row>
    <row r="6" spans="1:11" x14ac:dyDescent="0.2">
      <c r="A6" s="2" t="s">
        <v>7</v>
      </c>
      <c r="B6" s="2" t="s">
        <v>8</v>
      </c>
      <c r="C6" s="6" t="s">
        <v>47</v>
      </c>
      <c r="D6" s="11"/>
      <c r="E6" s="2"/>
      <c r="F6" s="2" t="s">
        <v>43</v>
      </c>
      <c r="G6" s="2" t="s">
        <v>38</v>
      </c>
      <c r="H6" s="2"/>
      <c r="I6" s="2"/>
      <c r="J6" s="2"/>
      <c r="K6" s="21" t="s">
        <v>134</v>
      </c>
    </row>
    <row r="7" spans="1:11" x14ac:dyDescent="0.2">
      <c r="A7" s="3" t="s">
        <v>177</v>
      </c>
      <c r="B7" s="3">
        <f xml:space="preserve"> ROW() - 6</f>
        <v>1</v>
      </c>
      <c r="C7" s="12" t="s">
        <v>79</v>
      </c>
      <c r="D7" s="12" t="s">
        <v>174</v>
      </c>
      <c r="E7" s="1" t="s">
        <v>412</v>
      </c>
      <c r="F7" s="3"/>
      <c r="G7" s="3" t="s">
        <v>330</v>
      </c>
      <c r="H7" s="3"/>
      <c r="I7" s="3" t="s">
        <v>766</v>
      </c>
      <c r="J7" s="3" t="s">
        <v>767</v>
      </c>
      <c r="K7" s="22" t="s">
        <v>408</v>
      </c>
    </row>
    <row r="8" spans="1:11" x14ac:dyDescent="0.2">
      <c r="A8" s="3" t="s">
        <v>178</v>
      </c>
      <c r="B8" s="3">
        <f t="shared" ref="B8:B50" si="0" xml:space="preserve"> ROW() - 6</f>
        <v>2</v>
      </c>
      <c r="C8" s="12" t="s">
        <v>80</v>
      </c>
      <c r="D8" s="12" t="s">
        <v>175</v>
      </c>
      <c r="E8" s="1" t="s">
        <v>413</v>
      </c>
      <c r="F8" s="3"/>
      <c r="G8" s="3" t="s">
        <v>331</v>
      </c>
      <c r="H8" s="3"/>
      <c r="I8" s="3" t="s">
        <v>768</v>
      </c>
      <c r="J8" s="3" t="s">
        <v>769</v>
      </c>
      <c r="K8" s="13" t="s">
        <v>407</v>
      </c>
    </row>
    <row r="9" spans="1:11" x14ac:dyDescent="0.2">
      <c r="A9" s="3" t="s">
        <v>179</v>
      </c>
      <c r="B9" s="3">
        <f t="shared" si="0"/>
        <v>3</v>
      </c>
      <c r="C9" s="12" t="s">
        <v>81</v>
      </c>
      <c r="D9" s="12" t="s">
        <v>176</v>
      </c>
      <c r="E9" s="1" t="s">
        <v>414</v>
      </c>
      <c r="F9" s="3"/>
      <c r="G9" s="3" t="s">
        <v>332</v>
      </c>
      <c r="H9" s="3"/>
      <c r="I9" s="3" t="s">
        <v>770</v>
      </c>
      <c r="J9" s="3" t="s">
        <v>771</v>
      </c>
      <c r="K9" s="14" t="s">
        <v>406</v>
      </c>
    </row>
    <row r="10" spans="1:11" x14ac:dyDescent="0.2">
      <c r="A10" s="3"/>
      <c r="B10" s="3">
        <f t="shared" si="0"/>
        <v>4</v>
      </c>
      <c r="C10" s="25" t="s">
        <v>566</v>
      </c>
      <c r="D10" s="12" t="s">
        <v>440</v>
      </c>
      <c r="E10" s="29" t="s">
        <v>564</v>
      </c>
      <c r="F10" s="12" t="s">
        <v>441</v>
      </c>
      <c r="G10" s="3" t="s">
        <v>791</v>
      </c>
      <c r="H10" s="3">
        <v>5</v>
      </c>
      <c r="I10" s="3" t="s">
        <v>772</v>
      </c>
      <c r="J10" s="3" t="s">
        <v>773</v>
      </c>
      <c r="K10" s="23" t="s">
        <v>370</v>
      </c>
    </row>
    <row r="11" spans="1:11" x14ac:dyDescent="0.2">
      <c r="A11" s="3"/>
      <c r="B11" s="3">
        <f t="shared" si="0"/>
        <v>5</v>
      </c>
      <c r="C11" s="12" t="s">
        <v>567</v>
      </c>
      <c r="D11" s="12" t="s">
        <v>154</v>
      </c>
      <c r="E11" s="1" t="s">
        <v>153</v>
      </c>
      <c r="F11" s="3"/>
      <c r="G11" s="3" t="s">
        <v>145</v>
      </c>
      <c r="H11" s="3"/>
      <c r="I11" s="3" t="s">
        <v>770</v>
      </c>
      <c r="J11" s="3" t="s">
        <v>771</v>
      </c>
      <c r="K11" s="13" t="s">
        <v>409</v>
      </c>
    </row>
    <row r="12" spans="1:11" x14ac:dyDescent="0.2">
      <c r="A12" s="3"/>
      <c r="B12" s="3">
        <f t="shared" si="0"/>
        <v>6</v>
      </c>
      <c r="C12" s="25" t="s">
        <v>568</v>
      </c>
      <c r="D12" s="12" t="s">
        <v>130</v>
      </c>
      <c r="E12" s="29" t="s">
        <v>544</v>
      </c>
      <c r="F12" s="4" t="s">
        <v>131</v>
      </c>
      <c r="G12" s="3" t="s">
        <v>791</v>
      </c>
      <c r="H12" s="3">
        <v>5</v>
      </c>
      <c r="I12" s="3" t="s">
        <v>772</v>
      </c>
      <c r="J12" s="3" t="s">
        <v>773</v>
      </c>
      <c r="K12" s="23" t="s">
        <v>400</v>
      </c>
    </row>
    <row r="13" spans="1:11" x14ac:dyDescent="0.2">
      <c r="A13" s="3"/>
      <c r="B13" s="3">
        <f t="shared" si="0"/>
        <v>7</v>
      </c>
      <c r="C13" s="25" t="s">
        <v>569</v>
      </c>
      <c r="D13" s="12" t="s">
        <v>137</v>
      </c>
      <c r="E13" s="29" t="s">
        <v>546</v>
      </c>
      <c r="F13" s="5" t="s">
        <v>138</v>
      </c>
      <c r="G13" s="3" t="s">
        <v>791</v>
      </c>
      <c r="H13" s="3">
        <v>5</v>
      </c>
      <c r="I13" s="3" t="s">
        <v>772</v>
      </c>
      <c r="J13" s="3" t="s">
        <v>773</v>
      </c>
      <c r="K13" s="23" t="s">
        <v>401</v>
      </c>
    </row>
    <row r="14" spans="1:11" x14ac:dyDescent="0.2">
      <c r="A14" s="3"/>
      <c r="B14" s="3">
        <f t="shared" si="0"/>
        <v>8</v>
      </c>
      <c r="C14" s="25" t="s">
        <v>570</v>
      </c>
      <c r="D14" s="12" t="s">
        <v>139</v>
      </c>
      <c r="E14" s="29" t="s">
        <v>547</v>
      </c>
      <c r="F14" s="3" t="s">
        <v>141</v>
      </c>
      <c r="G14" s="3" t="s">
        <v>791</v>
      </c>
      <c r="H14" s="3">
        <v>5</v>
      </c>
      <c r="I14" s="3" t="s">
        <v>772</v>
      </c>
      <c r="J14" s="3" t="s">
        <v>773</v>
      </c>
      <c r="K14" s="23" t="s">
        <v>402</v>
      </c>
    </row>
    <row r="15" spans="1:11" x14ac:dyDescent="0.2">
      <c r="A15" s="3"/>
      <c r="B15" s="3">
        <f t="shared" si="0"/>
        <v>9</v>
      </c>
      <c r="C15" s="25" t="s">
        <v>571</v>
      </c>
      <c r="D15" s="12" t="s">
        <v>140</v>
      </c>
      <c r="E15" s="29" t="s">
        <v>548</v>
      </c>
      <c r="F15" s="3" t="s">
        <v>142</v>
      </c>
      <c r="G15" s="3" t="s">
        <v>791</v>
      </c>
      <c r="H15" s="3">
        <v>5</v>
      </c>
      <c r="I15" s="3" t="s">
        <v>772</v>
      </c>
      <c r="J15" s="3" t="s">
        <v>773</v>
      </c>
      <c r="K15" s="23" t="s">
        <v>403</v>
      </c>
    </row>
    <row r="16" spans="1:11" x14ac:dyDescent="0.2">
      <c r="A16" s="3"/>
      <c r="B16" s="3">
        <f t="shared" si="0"/>
        <v>10</v>
      </c>
      <c r="C16" s="25" t="s">
        <v>572</v>
      </c>
      <c r="D16" s="28" t="s">
        <v>529</v>
      </c>
      <c r="E16" s="30" t="s">
        <v>554</v>
      </c>
      <c r="F16" s="1" t="s">
        <v>603</v>
      </c>
      <c r="G16" s="3" t="s">
        <v>791</v>
      </c>
      <c r="H16" s="3">
        <v>5</v>
      </c>
      <c r="I16" s="3" t="s">
        <v>772</v>
      </c>
      <c r="J16" s="3" t="s">
        <v>773</v>
      </c>
      <c r="K16" s="23" t="s">
        <v>600</v>
      </c>
    </row>
    <row r="17" spans="1:11" x14ac:dyDescent="0.2">
      <c r="A17" s="3" t="s">
        <v>145</v>
      </c>
      <c r="B17" s="3">
        <f t="shared" si="0"/>
        <v>11</v>
      </c>
      <c r="C17" s="12" t="s">
        <v>573</v>
      </c>
      <c r="D17" s="12" t="s">
        <v>154</v>
      </c>
      <c r="E17" s="12" t="s">
        <v>345</v>
      </c>
      <c r="F17" s="3"/>
      <c r="G17" s="3" t="s">
        <v>145</v>
      </c>
      <c r="H17" s="3"/>
      <c r="I17" s="3" t="s">
        <v>770</v>
      </c>
      <c r="J17" s="3" t="s">
        <v>771</v>
      </c>
      <c r="K17" s="13" t="s">
        <v>409</v>
      </c>
    </row>
    <row r="18" spans="1:11" x14ac:dyDescent="0.2">
      <c r="A18" s="3" t="s">
        <v>146</v>
      </c>
      <c r="B18" s="3">
        <f t="shared" si="0"/>
        <v>12</v>
      </c>
      <c r="C18" s="12" t="s">
        <v>574</v>
      </c>
      <c r="D18" s="12" t="s">
        <v>156</v>
      </c>
      <c r="E18" s="12" t="s">
        <v>415</v>
      </c>
      <c r="F18" s="3"/>
      <c r="G18" s="3" t="s">
        <v>146</v>
      </c>
      <c r="H18" s="3"/>
      <c r="I18" s="3" t="s">
        <v>770</v>
      </c>
      <c r="J18" s="3" t="s">
        <v>771</v>
      </c>
      <c r="K18" s="13" t="s">
        <v>409</v>
      </c>
    </row>
    <row r="19" spans="1:11" x14ac:dyDescent="0.2">
      <c r="A19" s="3" t="s">
        <v>155</v>
      </c>
      <c r="B19" s="3">
        <f t="shared" si="0"/>
        <v>13</v>
      </c>
      <c r="C19" s="12" t="s">
        <v>575</v>
      </c>
      <c r="D19" s="12" t="s">
        <v>157</v>
      </c>
      <c r="E19" s="12" t="s">
        <v>346</v>
      </c>
      <c r="F19" s="3"/>
      <c r="G19" s="3" t="s">
        <v>155</v>
      </c>
      <c r="H19" s="3"/>
      <c r="I19" s="3" t="s">
        <v>766</v>
      </c>
      <c r="J19" s="3" t="s">
        <v>767</v>
      </c>
      <c r="K19" s="13" t="s">
        <v>397</v>
      </c>
    </row>
    <row r="20" spans="1:11" x14ac:dyDescent="0.2">
      <c r="A20" s="3" t="s">
        <v>28</v>
      </c>
      <c r="B20" s="3">
        <f t="shared" si="0"/>
        <v>14</v>
      </c>
      <c r="C20" s="12" t="s">
        <v>576</v>
      </c>
      <c r="D20" s="12" t="s">
        <v>159</v>
      </c>
      <c r="E20" s="12" t="s">
        <v>347</v>
      </c>
      <c r="F20" s="3"/>
      <c r="G20" s="3" t="s">
        <v>28</v>
      </c>
      <c r="H20" s="3"/>
      <c r="I20" s="3" t="s">
        <v>766</v>
      </c>
      <c r="J20" s="3" t="s">
        <v>767</v>
      </c>
      <c r="K20" s="13" t="s">
        <v>397</v>
      </c>
    </row>
    <row r="21" spans="1:11" x14ac:dyDescent="0.2">
      <c r="A21" s="3" t="s">
        <v>29</v>
      </c>
      <c r="B21" s="3">
        <f t="shared" si="0"/>
        <v>15</v>
      </c>
      <c r="C21" s="12" t="s">
        <v>577</v>
      </c>
      <c r="D21" s="12" t="s">
        <v>160</v>
      </c>
      <c r="E21" s="12" t="s">
        <v>416</v>
      </c>
      <c r="F21" s="3"/>
      <c r="G21" s="3" t="s">
        <v>29</v>
      </c>
      <c r="H21" s="3"/>
      <c r="I21" s="3" t="s">
        <v>774</v>
      </c>
      <c r="J21" s="3" t="s">
        <v>775</v>
      </c>
      <c r="K21" s="13" t="s">
        <v>404</v>
      </c>
    </row>
    <row r="22" spans="1:11" x14ac:dyDescent="0.2">
      <c r="A22" s="3" t="s">
        <v>158</v>
      </c>
      <c r="B22" s="3">
        <f t="shared" si="0"/>
        <v>16</v>
      </c>
      <c r="C22" s="12" t="s">
        <v>578</v>
      </c>
      <c r="D22" s="12" t="s">
        <v>161</v>
      </c>
      <c r="E22" s="12" t="s">
        <v>417</v>
      </c>
      <c r="F22" s="3"/>
      <c r="G22" s="3" t="s">
        <v>158</v>
      </c>
      <c r="H22" s="3"/>
      <c r="I22" s="3" t="s">
        <v>774</v>
      </c>
      <c r="J22" s="3" t="s">
        <v>775</v>
      </c>
      <c r="K22" s="13" t="s">
        <v>404</v>
      </c>
    </row>
    <row r="23" spans="1:11" x14ac:dyDescent="0.2">
      <c r="A23" s="3" t="s">
        <v>180</v>
      </c>
      <c r="B23" s="3">
        <f t="shared" si="0"/>
        <v>17</v>
      </c>
      <c r="C23" s="12" t="s">
        <v>579</v>
      </c>
      <c r="D23" s="12" t="s">
        <v>162</v>
      </c>
      <c r="E23" s="12" t="s">
        <v>348</v>
      </c>
      <c r="G23" s="3" t="s">
        <v>321</v>
      </c>
      <c r="H23" s="3"/>
      <c r="I23" s="3" t="s">
        <v>776</v>
      </c>
      <c r="J23" s="3" t="s">
        <v>777</v>
      </c>
      <c r="K23" s="13" t="s">
        <v>399</v>
      </c>
    </row>
    <row r="24" spans="1:11" x14ac:dyDescent="0.2">
      <c r="A24" s="3" t="s">
        <v>181</v>
      </c>
      <c r="B24" s="3">
        <f t="shared" si="0"/>
        <v>18</v>
      </c>
      <c r="C24" s="12" t="s">
        <v>580</v>
      </c>
      <c r="D24" s="12" t="s">
        <v>163</v>
      </c>
      <c r="E24" s="12" t="s">
        <v>418</v>
      </c>
      <c r="F24" s="3"/>
      <c r="G24" s="3" t="s">
        <v>322</v>
      </c>
      <c r="H24" s="3"/>
      <c r="I24" s="3" t="s">
        <v>776</v>
      </c>
      <c r="J24" s="3" t="s">
        <v>777</v>
      </c>
      <c r="K24" s="13" t="s">
        <v>399</v>
      </c>
    </row>
    <row r="25" spans="1:11" x14ac:dyDescent="0.2">
      <c r="A25" s="3" t="s">
        <v>182</v>
      </c>
      <c r="B25" s="3">
        <f t="shared" si="0"/>
        <v>19</v>
      </c>
      <c r="C25" s="12" t="s">
        <v>581</v>
      </c>
      <c r="D25" s="12" t="s">
        <v>165</v>
      </c>
      <c r="E25" s="12" t="s">
        <v>164</v>
      </c>
      <c r="F25" s="3"/>
      <c r="G25" s="3" t="s">
        <v>324</v>
      </c>
      <c r="H25" s="3"/>
      <c r="I25" s="3" t="s">
        <v>772</v>
      </c>
      <c r="J25" s="3" t="s">
        <v>773</v>
      </c>
      <c r="K25" s="13" t="s">
        <v>410</v>
      </c>
    </row>
    <row r="26" spans="1:11" x14ac:dyDescent="0.2">
      <c r="A26" s="3" t="s">
        <v>182</v>
      </c>
      <c r="B26" s="3">
        <f t="shared" si="0"/>
        <v>20</v>
      </c>
      <c r="C26" s="12" t="s">
        <v>582</v>
      </c>
      <c r="D26" s="12" t="s">
        <v>167</v>
      </c>
      <c r="E26" s="12" t="s">
        <v>166</v>
      </c>
      <c r="F26" s="3"/>
      <c r="G26" s="3" t="s">
        <v>323</v>
      </c>
      <c r="H26" s="3"/>
      <c r="I26" s="3" t="s">
        <v>774</v>
      </c>
      <c r="J26" s="3" t="s">
        <v>775</v>
      </c>
      <c r="K26" s="13" t="s">
        <v>404</v>
      </c>
    </row>
    <row r="27" spans="1:11" x14ac:dyDescent="0.2">
      <c r="A27" s="3" t="s">
        <v>183</v>
      </c>
      <c r="B27" s="3">
        <f t="shared" si="0"/>
        <v>21</v>
      </c>
      <c r="C27" s="12" t="s">
        <v>583</v>
      </c>
      <c r="D27" s="12" t="s">
        <v>168</v>
      </c>
      <c r="E27" s="12" t="s">
        <v>349</v>
      </c>
      <c r="F27" s="3"/>
      <c r="G27" s="3" t="s">
        <v>325</v>
      </c>
      <c r="H27" s="3"/>
      <c r="I27" s="3" t="s">
        <v>768</v>
      </c>
      <c r="J27" s="3" t="s">
        <v>769</v>
      </c>
      <c r="K27" s="13" t="s">
        <v>398</v>
      </c>
    </row>
    <row r="28" spans="1:11" x14ac:dyDescent="0.2">
      <c r="A28" s="3" t="s">
        <v>183</v>
      </c>
      <c r="B28" s="3">
        <f t="shared" si="0"/>
        <v>22</v>
      </c>
      <c r="C28" s="12" t="s">
        <v>584</v>
      </c>
      <c r="D28" s="12" t="s">
        <v>169</v>
      </c>
      <c r="E28" s="12" t="s">
        <v>419</v>
      </c>
      <c r="F28" s="3"/>
      <c r="G28" s="3" t="s">
        <v>326</v>
      </c>
      <c r="H28" s="3"/>
      <c r="I28" s="3" t="s">
        <v>768</v>
      </c>
      <c r="J28" s="3" t="s">
        <v>769</v>
      </c>
      <c r="K28" s="13" t="s">
        <v>398</v>
      </c>
    </row>
    <row r="29" spans="1:11" x14ac:dyDescent="0.2">
      <c r="A29" s="3" t="s">
        <v>184</v>
      </c>
      <c r="B29" s="3">
        <f t="shared" si="0"/>
        <v>23</v>
      </c>
      <c r="C29" s="12" t="s">
        <v>585</v>
      </c>
      <c r="D29" s="12" t="s">
        <v>170</v>
      </c>
      <c r="E29" s="12" t="s">
        <v>422</v>
      </c>
      <c r="F29" s="3"/>
      <c r="G29" s="3" t="s">
        <v>325</v>
      </c>
      <c r="H29" s="3"/>
      <c r="I29" s="3" t="s">
        <v>768</v>
      </c>
      <c r="J29" s="3" t="s">
        <v>769</v>
      </c>
      <c r="K29" s="13" t="s">
        <v>398</v>
      </c>
    </row>
    <row r="30" spans="1:11" x14ac:dyDescent="0.2">
      <c r="A30" s="3" t="s">
        <v>184</v>
      </c>
      <c r="B30" s="3">
        <f t="shared" si="0"/>
        <v>24</v>
      </c>
      <c r="C30" s="12" t="s">
        <v>586</v>
      </c>
      <c r="D30" s="12" t="s">
        <v>171</v>
      </c>
      <c r="E30" s="12" t="s">
        <v>350</v>
      </c>
      <c r="F30" s="3"/>
      <c r="G30" s="3" t="s">
        <v>327</v>
      </c>
      <c r="H30" s="3"/>
      <c r="I30" s="3" t="s">
        <v>768</v>
      </c>
      <c r="J30" s="3" t="s">
        <v>769</v>
      </c>
      <c r="K30" s="13" t="s">
        <v>398</v>
      </c>
    </row>
    <row r="31" spans="1:11" x14ac:dyDescent="0.2">
      <c r="A31" s="3" t="s">
        <v>185</v>
      </c>
      <c r="B31" s="3">
        <f t="shared" si="0"/>
        <v>25</v>
      </c>
      <c r="C31" s="12" t="s">
        <v>587</v>
      </c>
      <c r="D31" s="12" t="s">
        <v>172</v>
      </c>
      <c r="E31" s="12" t="s">
        <v>421</v>
      </c>
      <c r="F31" s="3"/>
      <c r="G31" s="3" t="s">
        <v>328</v>
      </c>
      <c r="H31" s="3"/>
      <c r="I31" s="3" t="s">
        <v>778</v>
      </c>
      <c r="J31" s="3" t="s">
        <v>779</v>
      </c>
      <c r="K31" s="13" t="s">
        <v>405</v>
      </c>
    </row>
    <row r="32" spans="1:11" x14ac:dyDescent="0.2">
      <c r="A32" s="3" t="s">
        <v>185</v>
      </c>
      <c r="B32" s="3">
        <f t="shared" si="0"/>
        <v>26</v>
      </c>
      <c r="C32" s="12" t="s">
        <v>588</v>
      </c>
      <c r="D32" s="12" t="s">
        <v>173</v>
      </c>
      <c r="E32" s="12" t="s">
        <v>420</v>
      </c>
      <c r="F32" s="3"/>
      <c r="G32" s="3" t="s">
        <v>329</v>
      </c>
      <c r="H32" s="3"/>
      <c r="I32" s="3" t="s">
        <v>778</v>
      </c>
      <c r="J32" s="3" t="s">
        <v>779</v>
      </c>
      <c r="K32" s="13" t="s">
        <v>405</v>
      </c>
    </row>
    <row r="33" spans="1:11" x14ac:dyDescent="0.2">
      <c r="A33" s="3"/>
      <c r="B33" s="3">
        <f t="shared" si="0"/>
        <v>27</v>
      </c>
      <c r="C33" s="25" t="s">
        <v>643</v>
      </c>
      <c r="D33" s="12" t="s">
        <v>357</v>
      </c>
      <c r="E33" s="29" t="s">
        <v>552</v>
      </c>
      <c r="F33" s="3" t="s">
        <v>362</v>
      </c>
      <c r="G33" s="3" t="s">
        <v>791</v>
      </c>
      <c r="H33" s="3">
        <v>5</v>
      </c>
      <c r="I33" s="3" t="s">
        <v>772</v>
      </c>
      <c r="J33" s="3" t="s">
        <v>773</v>
      </c>
      <c r="K33" s="13" t="s">
        <v>371</v>
      </c>
    </row>
    <row r="34" spans="1:11" x14ac:dyDescent="0.2">
      <c r="A34" s="3"/>
      <c r="B34" s="3">
        <f t="shared" si="0"/>
        <v>28</v>
      </c>
      <c r="C34" s="25" t="s">
        <v>589</v>
      </c>
      <c r="D34" s="12" t="s">
        <v>358</v>
      </c>
      <c r="E34" s="29" t="s">
        <v>553</v>
      </c>
      <c r="F34" s="3" t="s">
        <v>363</v>
      </c>
      <c r="G34" s="3" t="s">
        <v>791</v>
      </c>
      <c r="H34" s="3">
        <v>5</v>
      </c>
      <c r="I34" s="3" t="s">
        <v>772</v>
      </c>
      <c r="J34" s="3" t="s">
        <v>773</v>
      </c>
      <c r="K34" s="13" t="s">
        <v>372</v>
      </c>
    </row>
    <row r="35" spans="1:11" x14ac:dyDescent="0.2">
      <c r="A35" s="3"/>
      <c r="B35" s="3">
        <f t="shared" si="0"/>
        <v>29</v>
      </c>
      <c r="C35" s="25" t="s">
        <v>590</v>
      </c>
      <c r="D35" s="28" t="s">
        <v>492</v>
      </c>
      <c r="E35" s="29" t="s">
        <v>558</v>
      </c>
      <c r="F35" s="1" t="s">
        <v>605</v>
      </c>
      <c r="G35" s="3" t="s">
        <v>791</v>
      </c>
      <c r="H35" s="3">
        <v>5</v>
      </c>
      <c r="I35" s="3" t="s">
        <v>772</v>
      </c>
      <c r="J35" s="3" t="s">
        <v>773</v>
      </c>
      <c r="K35" s="13" t="s">
        <v>634</v>
      </c>
    </row>
    <row r="36" spans="1:11" x14ac:dyDescent="0.2">
      <c r="A36" s="3"/>
      <c r="B36" s="3">
        <f t="shared" si="0"/>
        <v>30</v>
      </c>
      <c r="C36" s="25" t="s">
        <v>591</v>
      </c>
      <c r="D36" s="12" t="s">
        <v>360</v>
      </c>
      <c r="E36" s="29" t="s">
        <v>555</v>
      </c>
      <c r="F36" s="3" t="s">
        <v>365</v>
      </c>
      <c r="G36" s="3" t="s">
        <v>791</v>
      </c>
      <c r="H36" s="3">
        <v>5</v>
      </c>
      <c r="I36" s="3" t="s">
        <v>772</v>
      </c>
      <c r="J36" s="3" t="s">
        <v>773</v>
      </c>
      <c r="K36" s="13" t="s">
        <v>373</v>
      </c>
    </row>
    <row r="37" spans="1:11" s="1" customFormat="1" x14ac:dyDescent="0.2">
      <c r="B37" s="3">
        <f t="shared" si="0"/>
        <v>31</v>
      </c>
      <c r="C37" s="25" t="s">
        <v>644</v>
      </c>
      <c r="D37" s="28" t="s">
        <v>535</v>
      </c>
      <c r="E37" s="29" t="s">
        <v>563</v>
      </c>
      <c r="F37" s="1" t="s">
        <v>608</v>
      </c>
      <c r="G37" s="3" t="s">
        <v>791</v>
      </c>
      <c r="H37" s="3">
        <v>5</v>
      </c>
      <c r="I37" s="3" t="s">
        <v>772</v>
      </c>
      <c r="J37" s="3" t="s">
        <v>773</v>
      </c>
      <c r="K37" s="20" t="s">
        <v>754</v>
      </c>
    </row>
    <row r="38" spans="1:11" x14ac:dyDescent="0.2">
      <c r="B38" s="3">
        <f t="shared" si="0"/>
        <v>32</v>
      </c>
      <c r="C38" s="25" t="s">
        <v>352</v>
      </c>
      <c r="D38" s="27" t="s">
        <v>526</v>
      </c>
      <c r="E38" s="29" t="s">
        <v>543</v>
      </c>
      <c r="F38" s="1" t="s">
        <v>601</v>
      </c>
      <c r="G38" s="3" t="s">
        <v>791</v>
      </c>
      <c r="H38" s="3">
        <v>5</v>
      </c>
      <c r="I38" s="3" t="s">
        <v>772</v>
      </c>
      <c r="J38" s="3" t="s">
        <v>773</v>
      </c>
      <c r="K38" s="20" t="s">
        <v>755</v>
      </c>
    </row>
    <row r="39" spans="1:11" x14ac:dyDescent="0.2">
      <c r="B39" s="3">
        <f t="shared" si="0"/>
        <v>33</v>
      </c>
      <c r="C39" s="25" t="s">
        <v>353</v>
      </c>
      <c r="D39" s="28" t="s">
        <v>527</v>
      </c>
      <c r="E39" s="29" t="s">
        <v>545</v>
      </c>
      <c r="F39" s="1" t="s">
        <v>188</v>
      </c>
      <c r="G39" s="3" t="s">
        <v>791</v>
      </c>
      <c r="H39" s="3">
        <v>5</v>
      </c>
      <c r="I39" s="3" t="s">
        <v>772</v>
      </c>
      <c r="J39" s="3" t="s">
        <v>773</v>
      </c>
      <c r="K39" s="20" t="s">
        <v>756</v>
      </c>
    </row>
    <row r="40" spans="1:11" x14ac:dyDescent="0.2">
      <c r="B40" s="3">
        <f t="shared" si="0"/>
        <v>34</v>
      </c>
      <c r="C40" s="25" t="s">
        <v>354</v>
      </c>
      <c r="D40" s="28" t="s">
        <v>528</v>
      </c>
      <c r="E40" s="30" t="s">
        <v>551</v>
      </c>
      <c r="F40" s="1" t="s">
        <v>602</v>
      </c>
      <c r="G40" s="3" t="s">
        <v>791</v>
      </c>
      <c r="H40" s="3">
        <v>5</v>
      </c>
      <c r="I40" s="3" t="s">
        <v>772</v>
      </c>
      <c r="J40" s="3" t="s">
        <v>773</v>
      </c>
      <c r="K40" s="20" t="s">
        <v>757</v>
      </c>
    </row>
    <row r="41" spans="1:11" x14ac:dyDescent="0.2">
      <c r="B41" s="3">
        <f t="shared" si="0"/>
        <v>35</v>
      </c>
      <c r="C41" s="25" t="s">
        <v>355</v>
      </c>
      <c r="D41" s="28" t="s">
        <v>530</v>
      </c>
      <c r="E41" s="29" t="s">
        <v>556</v>
      </c>
      <c r="F41" s="1" t="s">
        <v>604</v>
      </c>
      <c r="G41" s="3" t="s">
        <v>791</v>
      </c>
      <c r="H41" s="3">
        <v>5</v>
      </c>
      <c r="I41" s="3" t="s">
        <v>772</v>
      </c>
      <c r="J41" s="3" t="s">
        <v>773</v>
      </c>
      <c r="K41" s="20" t="s">
        <v>758</v>
      </c>
    </row>
    <row r="42" spans="1:11" x14ac:dyDescent="0.2">
      <c r="B42" s="3">
        <f t="shared" si="0"/>
        <v>36</v>
      </c>
      <c r="C42" s="25" t="s">
        <v>356</v>
      </c>
      <c r="D42" s="12" t="s">
        <v>359</v>
      </c>
      <c r="E42" s="29" t="s">
        <v>550</v>
      </c>
      <c r="F42" s="3" t="s">
        <v>364</v>
      </c>
      <c r="G42" s="3" t="s">
        <v>791</v>
      </c>
      <c r="H42" s="3">
        <v>5</v>
      </c>
      <c r="I42" s="3" t="s">
        <v>772</v>
      </c>
      <c r="J42" s="3" t="s">
        <v>773</v>
      </c>
      <c r="K42" s="20" t="s">
        <v>759</v>
      </c>
    </row>
    <row r="43" spans="1:11" x14ac:dyDescent="0.2">
      <c r="B43" s="3">
        <f t="shared" si="0"/>
        <v>37</v>
      </c>
      <c r="C43" s="25" t="s">
        <v>537</v>
      </c>
      <c r="D43" s="28" t="s">
        <v>531</v>
      </c>
      <c r="E43" s="29" t="s">
        <v>559</v>
      </c>
      <c r="F43" s="1" t="s">
        <v>606</v>
      </c>
      <c r="G43" s="3" t="s">
        <v>791</v>
      </c>
      <c r="H43" s="3">
        <v>5</v>
      </c>
      <c r="I43" s="3" t="s">
        <v>772</v>
      </c>
      <c r="J43" s="3" t="s">
        <v>773</v>
      </c>
      <c r="K43" s="20" t="s">
        <v>760</v>
      </c>
    </row>
    <row r="44" spans="1:11" x14ac:dyDescent="0.2">
      <c r="B44" s="3">
        <f t="shared" si="0"/>
        <v>38</v>
      </c>
      <c r="C44" s="25" t="s">
        <v>538</v>
      </c>
      <c r="D44" s="28" t="s">
        <v>532</v>
      </c>
      <c r="E44" s="29" t="s">
        <v>560</v>
      </c>
      <c r="F44" s="1" t="s">
        <v>271</v>
      </c>
      <c r="G44" s="3" t="s">
        <v>791</v>
      </c>
      <c r="H44" s="3">
        <v>5</v>
      </c>
      <c r="I44" s="3" t="s">
        <v>772</v>
      </c>
      <c r="J44" s="3" t="s">
        <v>773</v>
      </c>
      <c r="K44" s="20" t="s">
        <v>761</v>
      </c>
    </row>
    <row r="45" spans="1:11" x14ac:dyDescent="0.2">
      <c r="B45" s="3">
        <f t="shared" si="0"/>
        <v>39</v>
      </c>
      <c r="C45" s="25" t="s">
        <v>539</v>
      </c>
      <c r="D45" s="28" t="s">
        <v>533</v>
      </c>
      <c r="E45" s="29" t="s">
        <v>561</v>
      </c>
      <c r="F45" s="1" t="s">
        <v>261</v>
      </c>
      <c r="G45" s="3" t="s">
        <v>791</v>
      </c>
      <c r="H45" s="3">
        <v>5</v>
      </c>
      <c r="I45" s="3" t="s">
        <v>772</v>
      </c>
      <c r="J45" s="3" t="s">
        <v>773</v>
      </c>
      <c r="K45" s="20" t="s">
        <v>762</v>
      </c>
    </row>
    <row r="46" spans="1:11" x14ac:dyDescent="0.2">
      <c r="B46" s="3">
        <f t="shared" si="0"/>
        <v>40</v>
      </c>
      <c r="C46" s="25" t="s">
        <v>540</v>
      </c>
      <c r="D46" s="28" t="s">
        <v>534</v>
      </c>
      <c r="E46" s="29" t="s">
        <v>562</v>
      </c>
      <c r="F46" s="1" t="s">
        <v>607</v>
      </c>
      <c r="G46" s="3" t="s">
        <v>791</v>
      </c>
      <c r="H46" s="3">
        <v>5</v>
      </c>
      <c r="I46" s="3" t="s">
        <v>772</v>
      </c>
      <c r="J46" s="3" t="s">
        <v>773</v>
      </c>
      <c r="K46" s="20" t="s">
        <v>763</v>
      </c>
    </row>
    <row r="47" spans="1:11" x14ac:dyDescent="0.2">
      <c r="B47" s="3">
        <f t="shared" si="0"/>
        <v>41</v>
      </c>
      <c r="C47" s="25" t="s">
        <v>541</v>
      </c>
      <c r="D47" s="28" t="s">
        <v>536</v>
      </c>
      <c r="E47" s="29" t="s">
        <v>565</v>
      </c>
      <c r="F47" s="1" t="s">
        <v>609</v>
      </c>
      <c r="G47" s="3" t="s">
        <v>791</v>
      </c>
      <c r="H47" s="3">
        <v>5</v>
      </c>
      <c r="I47" s="3" t="s">
        <v>772</v>
      </c>
      <c r="J47" s="3" t="s">
        <v>773</v>
      </c>
      <c r="K47" s="20" t="s">
        <v>764</v>
      </c>
    </row>
    <row r="48" spans="1:11" x14ac:dyDescent="0.2">
      <c r="B48" s="3">
        <f t="shared" si="0"/>
        <v>42</v>
      </c>
      <c r="C48" s="25" t="s">
        <v>542</v>
      </c>
      <c r="D48" s="12" t="s">
        <v>458</v>
      </c>
      <c r="E48" s="29" t="s">
        <v>549</v>
      </c>
      <c r="F48" s="3" t="s">
        <v>457</v>
      </c>
      <c r="G48" s="3" t="s">
        <v>791</v>
      </c>
      <c r="H48" s="3">
        <v>5</v>
      </c>
      <c r="I48" s="3" t="s">
        <v>772</v>
      </c>
      <c r="J48" s="3" t="s">
        <v>773</v>
      </c>
      <c r="K48" s="20" t="s">
        <v>765</v>
      </c>
    </row>
    <row r="49" spans="1:11" x14ac:dyDescent="0.2">
      <c r="A49" s="3"/>
      <c r="B49" s="3">
        <f t="shared" si="0"/>
        <v>43</v>
      </c>
      <c r="C49" s="25" t="s">
        <v>592</v>
      </c>
      <c r="D49" s="12" t="s">
        <v>361</v>
      </c>
      <c r="E49" s="29" t="s">
        <v>557</v>
      </c>
      <c r="F49" s="3" t="s">
        <v>366</v>
      </c>
      <c r="G49" s="3" t="s">
        <v>791</v>
      </c>
      <c r="H49" s="3">
        <v>5</v>
      </c>
      <c r="I49" s="3" t="s">
        <v>772</v>
      </c>
      <c r="J49" s="3" t="s">
        <v>773</v>
      </c>
      <c r="K49" s="13" t="s">
        <v>374</v>
      </c>
    </row>
    <row r="50" spans="1:11" s="1" customFormat="1" x14ac:dyDescent="0.2">
      <c r="A50" s="3"/>
      <c r="B50" s="3">
        <f t="shared" si="0"/>
        <v>44</v>
      </c>
      <c r="C50" s="25" t="s">
        <v>792</v>
      </c>
      <c r="D50" s="12" t="s">
        <v>793</v>
      </c>
      <c r="E50" s="29" t="s">
        <v>796</v>
      </c>
      <c r="F50" s="3" t="s">
        <v>794</v>
      </c>
      <c r="G50" s="3" t="s">
        <v>791</v>
      </c>
      <c r="H50" s="3">
        <v>5</v>
      </c>
      <c r="I50" s="3" t="s">
        <v>772</v>
      </c>
      <c r="J50" s="3" t="s">
        <v>773</v>
      </c>
      <c r="K50" s="13" t="s">
        <v>795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I241"/>
  <sheetViews>
    <sheetView topLeftCell="A207" workbookViewId="0">
      <selection activeCell="F237" sqref="F237"/>
    </sheetView>
  </sheetViews>
  <sheetFormatPr defaultRowHeight="14.25" x14ac:dyDescent="0.2"/>
  <cols>
    <col min="1" max="1" width="15.125" bestFit="1" customWidth="1"/>
    <col min="2" max="2" width="6.75" bestFit="1" customWidth="1"/>
    <col min="3" max="3" width="13.375" style="1" bestFit="1" customWidth="1"/>
    <col min="4" max="4" width="83.125" bestFit="1" customWidth="1"/>
    <col min="5" max="5" width="9" style="1" bestFit="1" customWidth="1"/>
    <col min="6" max="6" width="13" bestFit="1" customWidth="1"/>
    <col min="7" max="7" width="23.5" bestFit="1" customWidth="1"/>
    <col min="8" max="8" width="9" style="24"/>
  </cols>
  <sheetData>
    <row r="3" spans="1:8" x14ac:dyDescent="0.2">
      <c r="A3" s="2" t="s">
        <v>0</v>
      </c>
      <c r="B3" s="2" t="s">
        <v>36</v>
      </c>
      <c r="C3" s="6" t="s">
        <v>70</v>
      </c>
      <c r="D3" s="2" t="s">
        <v>22</v>
      </c>
      <c r="E3" s="2" t="s">
        <v>85</v>
      </c>
      <c r="F3" s="2" t="s">
        <v>646</v>
      </c>
      <c r="G3" s="2" t="s">
        <v>97</v>
      </c>
      <c r="H3" s="32" t="s">
        <v>645</v>
      </c>
    </row>
    <row r="4" spans="1:8" x14ac:dyDescent="0.2">
      <c r="A4" s="2" t="s">
        <v>44</v>
      </c>
      <c r="B4" s="2" t="s">
        <v>2</v>
      </c>
      <c r="C4" s="2" t="s">
        <v>41</v>
      </c>
      <c r="D4" s="2" t="s">
        <v>23</v>
      </c>
      <c r="E4" s="2" t="s">
        <v>73</v>
      </c>
      <c r="F4" s="2" t="s">
        <v>75</v>
      </c>
      <c r="G4" s="2" t="s">
        <v>98</v>
      </c>
      <c r="H4" s="32" t="s">
        <v>650</v>
      </c>
    </row>
    <row r="5" spans="1:8" x14ac:dyDescent="0.2">
      <c r="A5" s="2" t="s">
        <v>4</v>
      </c>
      <c r="B5" s="2" t="s">
        <v>5</v>
      </c>
      <c r="C5" s="2" t="s">
        <v>71</v>
      </c>
      <c r="D5" s="2" t="s">
        <v>33</v>
      </c>
      <c r="E5" s="2" t="s">
        <v>30</v>
      </c>
      <c r="F5" s="2" t="s">
        <v>74</v>
      </c>
      <c r="G5" s="2" t="s">
        <v>33</v>
      </c>
      <c r="H5" s="32" t="s">
        <v>649</v>
      </c>
    </row>
    <row r="6" spans="1:8" x14ac:dyDescent="0.2">
      <c r="A6" s="2" t="s">
        <v>7</v>
      </c>
      <c r="B6" s="2" t="s">
        <v>8</v>
      </c>
      <c r="C6" s="2" t="s">
        <v>72</v>
      </c>
      <c r="D6" s="2"/>
      <c r="E6" s="2"/>
      <c r="F6" s="2"/>
      <c r="G6" s="2"/>
      <c r="H6" s="32"/>
    </row>
    <row r="7" spans="1:8" x14ac:dyDescent="0.2">
      <c r="A7" s="3"/>
      <c r="B7" s="15">
        <f t="shared" ref="B7:B71" si="0" xml:space="preserve"> ROW() - 6</f>
        <v>1</v>
      </c>
      <c r="C7" s="15" t="s">
        <v>88</v>
      </c>
      <c r="D7" s="15" t="s">
        <v>193</v>
      </c>
      <c r="E7" s="15"/>
      <c r="F7" s="15"/>
      <c r="G7" s="15"/>
      <c r="H7" s="24" t="s">
        <v>651</v>
      </c>
    </row>
    <row r="8" spans="1:8" x14ac:dyDescent="0.2">
      <c r="A8" s="3"/>
      <c r="B8" s="15">
        <f t="shared" si="0"/>
        <v>2</v>
      </c>
      <c r="C8" s="15" t="s">
        <v>88</v>
      </c>
      <c r="D8" s="1" t="s">
        <v>194</v>
      </c>
      <c r="E8" s="15"/>
      <c r="F8" s="15"/>
      <c r="G8" s="15"/>
      <c r="H8" s="24" t="s">
        <v>651</v>
      </c>
    </row>
    <row r="9" spans="1:8" x14ac:dyDescent="0.2">
      <c r="A9" s="3"/>
      <c r="B9" s="15">
        <f t="shared" si="0"/>
        <v>3</v>
      </c>
      <c r="C9" s="15" t="s">
        <v>187</v>
      </c>
      <c r="D9" s="1" t="s">
        <v>195</v>
      </c>
      <c r="E9" s="15"/>
      <c r="F9" s="15"/>
      <c r="G9" s="15"/>
      <c r="H9" s="24" t="s">
        <v>651</v>
      </c>
    </row>
    <row r="10" spans="1:8" x14ac:dyDescent="0.2">
      <c r="A10" s="3"/>
      <c r="B10" s="15">
        <f t="shared" si="0"/>
        <v>4</v>
      </c>
      <c r="C10" s="15" t="s">
        <v>187</v>
      </c>
      <c r="D10" s="15" t="s">
        <v>196</v>
      </c>
      <c r="E10" s="15"/>
      <c r="F10" s="15"/>
      <c r="G10" s="15"/>
      <c r="H10" s="24" t="s">
        <v>652</v>
      </c>
    </row>
    <row r="11" spans="1:8" x14ac:dyDescent="0.2">
      <c r="A11" s="3"/>
      <c r="B11" s="15">
        <f t="shared" si="0"/>
        <v>5</v>
      </c>
      <c r="C11" s="15" t="s">
        <v>187</v>
      </c>
      <c r="D11" t="s">
        <v>199</v>
      </c>
      <c r="E11" s="15"/>
      <c r="F11" s="15"/>
      <c r="G11" s="15"/>
      <c r="H11" s="24" t="s">
        <v>653</v>
      </c>
    </row>
    <row r="12" spans="1:8" x14ac:dyDescent="0.2">
      <c r="A12" s="3"/>
      <c r="B12" s="15">
        <f t="shared" si="0"/>
        <v>6</v>
      </c>
      <c r="C12" s="15" t="s">
        <v>187</v>
      </c>
      <c r="D12" t="s">
        <v>200</v>
      </c>
      <c r="E12" s="15"/>
      <c r="F12" s="15"/>
      <c r="G12" s="15"/>
      <c r="H12" s="24" t="s">
        <v>654</v>
      </c>
    </row>
    <row r="13" spans="1:8" x14ac:dyDescent="0.2">
      <c r="A13" s="3"/>
      <c r="B13" s="15">
        <f t="shared" si="0"/>
        <v>7</v>
      </c>
      <c r="C13" s="15" t="s">
        <v>187</v>
      </c>
      <c r="D13" s="15" t="s">
        <v>198</v>
      </c>
      <c r="E13" s="15"/>
      <c r="F13" s="15"/>
      <c r="G13" s="15"/>
      <c r="H13" s="24" t="s">
        <v>655</v>
      </c>
    </row>
    <row r="14" spans="1:8" x14ac:dyDescent="0.2">
      <c r="A14" s="3"/>
      <c r="B14" s="15">
        <f t="shared" si="0"/>
        <v>8</v>
      </c>
      <c r="C14" s="15" t="s">
        <v>187</v>
      </c>
      <c r="D14" s="15" t="s">
        <v>201</v>
      </c>
      <c r="E14" s="15"/>
      <c r="F14" s="15"/>
      <c r="G14" s="15"/>
      <c r="H14" s="24" t="s">
        <v>656</v>
      </c>
    </row>
    <row r="15" spans="1:8" x14ac:dyDescent="0.2">
      <c r="B15" s="15">
        <f t="shared" si="0"/>
        <v>9</v>
      </c>
      <c r="C15" s="15" t="s">
        <v>187</v>
      </c>
      <c r="D15" s="15" t="s">
        <v>202</v>
      </c>
      <c r="E15" s="15">
        <v>0.2</v>
      </c>
      <c r="F15" s="15">
        <v>5</v>
      </c>
      <c r="G15" s="15"/>
      <c r="H15" s="24" t="s">
        <v>657</v>
      </c>
    </row>
    <row r="16" spans="1:8" x14ac:dyDescent="0.2">
      <c r="B16" s="15">
        <f t="shared" si="0"/>
        <v>10</v>
      </c>
      <c r="C16" s="15" t="s">
        <v>187</v>
      </c>
      <c r="D16" s="15" t="s">
        <v>197</v>
      </c>
      <c r="E16" s="15"/>
      <c r="F16" s="15"/>
      <c r="G16" s="15" t="s">
        <v>204</v>
      </c>
      <c r="H16" s="24" t="s">
        <v>658</v>
      </c>
    </row>
    <row r="17" spans="2:9" x14ac:dyDescent="0.2">
      <c r="B17" s="15">
        <f t="shared" si="0"/>
        <v>11</v>
      </c>
      <c r="C17" s="15" t="s">
        <v>189</v>
      </c>
      <c r="D17" s="15" t="s">
        <v>442</v>
      </c>
      <c r="E17" s="15"/>
      <c r="F17" s="15"/>
      <c r="G17" s="15"/>
      <c r="H17" s="24" t="s">
        <v>659</v>
      </c>
    </row>
    <row r="18" spans="2:9" x14ac:dyDescent="0.2">
      <c r="B18" s="15">
        <f t="shared" si="0"/>
        <v>12</v>
      </c>
      <c r="C18" s="15" t="s">
        <v>189</v>
      </c>
      <c r="D18" s="15" t="s">
        <v>443</v>
      </c>
      <c r="E18" s="15"/>
      <c r="F18" s="15"/>
      <c r="G18" s="15"/>
      <c r="H18" s="24" t="s">
        <v>660</v>
      </c>
    </row>
    <row r="19" spans="2:9" x14ac:dyDescent="0.2">
      <c r="B19" s="15">
        <f t="shared" si="0"/>
        <v>13</v>
      </c>
      <c r="C19" s="15" t="s">
        <v>189</v>
      </c>
      <c r="D19" s="15" t="s">
        <v>444</v>
      </c>
      <c r="E19" s="15"/>
      <c r="F19" s="15"/>
      <c r="G19" s="15"/>
      <c r="H19" s="24" t="s">
        <v>661</v>
      </c>
    </row>
    <row r="20" spans="2:9" x14ac:dyDescent="0.2">
      <c r="B20" s="15">
        <f t="shared" si="0"/>
        <v>14</v>
      </c>
      <c r="C20" s="15" t="s">
        <v>189</v>
      </c>
      <c r="D20" s="15" t="s">
        <v>445</v>
      </c>
      <c r="E20" s="15"/>
      <c r="F20" s="15"/>
      <c r="G20" s="15"/>
      <c r="H20" s="24" t="s">
        <v>662</v>
      </c>
    </row>
    <row r="21" spans="2:9" x14ac:dyDescent="0.2">
      <c r="B21" s="15">
        <f t="shared" si="0"/>
        <v>15</v>
      </c>
      <c r="C21" s="15" t="s">
        <v>189</v>
      </c>
      <c r="D21" s="15" t="s">
        <v>446</v>
      </c>
      <c r="E21" s="15"/>
      <c r="F21" s="15"/>
      <c r="G21" s="15"/>
      <c r="H21" s="24" t="s">
        <v>663</v>
      </c>
    </row>
    <row r="22" spans="2:9" x14ac:dyDescent="0.2">
      <c r="B22" s="15">
        <f t="shared" si="0"/>
        <v>16</v>
      </c>
      <c r="C22" s="15" t="s">
        <v>189</v>
      </c>
      <c r="D22" s="15" t="s">
        <v>447</v>
      </c>
      <c r="E22" s="15"/>
      <c r="F22" s="15"/>
      <c r="G22" s="15"/>
      <c r="H22" s="24" t="s">
        <v>664</v>
      </c>
    </row>
    <row r="23" spans="2:9" x14ac:dyDescent="0.2">
      <c r="B23" s="15">
        <f t="shared" si="0"/>
        <v>17</v>
      </c>
      <c r="C23" s="15" t="s">
        <v>189</v>
      </c>
      <c r="D23" s="15" t="s">
        <v>448</v>
      </c>
      <c r="E23" s="15"/>
      <c r="F23" s="15"/>
      <c r="G23" s="15"/>
      <c r="H23" s="24" t="s">
        <v>665</v>
      </c>
    </row>
    <row r="24" spans="2:9" x14ac:dyDescent="0.2">
      <c r="B24" s="15">
        <f t="shared" si="0"/>
        <v>18</v>
      </c>
      <c r="C24" s="15" t="s">
        <v>189</v>
      </c>
      <c r="D24" s="15" t="s">
        <v>449</v>
      </c>
      <c r="E24" s="15"/>
      <c r="F24" s="15"/>
      <c r="G24" s="15"/>
      <c r="H24" s="24" t="s">
        <v>666</v>
      </c>
    </row>
    <row r="25" spans="2:9" x14ac:dyDescent="0.2">
      <c r="B25" s="15">
        <f t="shared" si="0"/>
        <v>19</v>
      </c>
      <c r="C25" s="15" t="s">
        <v>189</v>
      </c>
      <c r="D25" s="15" t="s">
        <v>450</v>
      </c>
      <c r="E25" s="15">
        <v>0.2</v>
      </c>
      <c r="F25" s="15">
        <v>5</v>
      </c>
      <c r="G25" s="15"/>
      <c r="H25" s="24" t="s">
        <v>667</v>
      </c>
    </row>
    <row r="26" spans="2:9" x14ac:dyDescent="0.2">
      <c r="B26" s="15">
        <f t="shared" si="0"/>
        <v>20</v>
      </c>
      <c r="C26" s="15" t="s">
        <v>189</v>
      </c>
      <c r="D26" s="15" t="s">
        <v>451</v>
      </c>
      <c r="E26" s="15"/>
      <c r="F26" s="15"/>
      <c r="G26" s="15" t="s">
        <v>451</v>
      </c>
      <c r="H26" s="24" t="s">
        <v>668</v>
      </c>
    </row>
    <row r="27" spans="2:9" x14ac:dyDescent="0.2">
      <c r="B27" s="15">
        <f t="shared" si="0"/>
        <v>21</v>
      </c>
      <c r="C27" s="15" t="s">
        <v>207</v>
      </c>
      <c r="D27" s="15" t="s">
        <v>219</v>
      </c>
      <c r="E27" s="15"/>
      <c r="F27" s="15"/>
      <c r="G27" s="15"/>
      <c r="H27" s="24" t="s">
        <v>669</v>
      </c>
      <c r="I27" s="1"/>
    </row>
    <row r="28" spans="2:9" x14ac:dyDescent="0.2">
      <c r="B28" s="15">
        <f t="shared" si="0"/>
        <v>22</v>
      </c>
      <c r="C28" s="15" t="s">
        <v>135</v>
      </c>
      <c r="D28" s="1" t="s">
        <v>220</v>
      </c>
      <c r="E28" s="15"/>
      <c r="F28" s="15"/>
      <c r="G28" s="15"/>
      <c r="H28" s="24" t="s">
        <v>670</v>
      </c>
      <c r="I28" s="1"/>
    </row>
    <row r="29" spans="2:9" x14ac:dyDescent="0.2">
      <c r="B29" s="15">
        <f t="shared" si="0"/>
        <v>23</v>
      </c>
      <c r="C29" s="15" t="s">
        <v>191</v>
      </c>
      <c r="D29" s="1" t="s">
        <v>221</v>
      </c>
      <c r="E29" s="15"/>
      <c r="F29" s="15"/>
      <c r="G29" s="15"/>
      <c r="H29" s="24" t="s">
        <v>671</v>
      </c>
      <c r="I29" s="1"/>
    </row>
    <row r="30" spans="2:9" x14ac:dyDescent="0.2">
      <c r="B30" s="15">
        <f t="shared" si="0"/>
        <v>24</v>
      </c>
      <c r="C30" s="15" t="s">
        <v>191</v>
      </c>
      <c r="D30" s="15" t="s">
        <v>222</v>
      </c>
      <c r="E30" s="15"/>
      <c r="F30" s="15"/>
      <c r="G30" s="15"/>
      <c r="H30" s="24" t="s">
        <v>672</v>
      </c>
      <c r="I30" s="1"/>
    </row>
    <row r="31" spans="2:9" x14ac:dyDescent="0.2">
      <c r="B31" s="15">
        <f t="shared" si="0"/>
        <v>25</v>
      </c>
      <c r="C31" s="15" t="s">
        <v>191</v>
      </c>
      <c r="D31" s="15" t="s">
        <v>223</v>
      </c>
      <c r="E31" s="15"/>
      <c r="F31" s="15"/>
      <c r="G31" s="15"/>
      <c r="H31" s="24" t="s">
        <v>673</v>
      </c>
      <c r="I31" s="1"/>
    </row>
    <row r="32" spans="2:9" x14ac:dyDescent="0.2">
      <c r="B32" s="15">
        <f t="shared" si="0"/>
        <v>26</v>
      </c>
      <c r="C32" s="15" t="s">
        <v>191</v>
      </c>
      <c r="D32" s="15" t="s">
        <v>224</v>
      </c>
      <c r="E32" s="15"/>
      <c r="F32" s="15"/>
      <c r="G32" s="15"/>
      <c r="H32" s="24" t="s">
        <v>674</v>
      </c>
      <c r="I32" s="1"/>
    </row>
    <row r="33" spans="2:9" x14ac:dyDescent="0.2">
      <c r="B33" s="15">
        <f t="shared" si="0"/>
        <v>27</v>
      </c>
      <c r="C33" s="15" t="s">
        <v>191</v>
      </c>
      <c r="D33" s="15" t="s">
        <v>225</v>
      </c>
      <c r="E33" s="15"/>
      <c r="F33" s="15"/>
      <c r="G33" s="15"/>
      <c r="H33" s="24" t="s">
        <v>675</v>
      </c>
      <c r="I33" s="1"/>
    </row>
    <row r="34" spans="2:9" x14ac:dyDescent="0.2">
      <c r="B34" s="15">
        <f t="shared" si="0"/>
        <v>28</v>
      </c>
      <c r="C34" s="15" t="s">
        <v>191</v>
      </c>
      <c r="D34" s="15" t="s">
        <v>226</v>
      </c>
      <c r="E34" s="15"/>
      <c r="F34" s="15"/>
      <c r="G34" s="15"/>
      <c r="H34" s="24" t="s">
        <v>676</v>
      </c>
      <c r="I34" s="1"/>
    </row>
    <row r="35" spans="2:9" x14ac:dyDescent="0.2">
      <c r="B35" s="15">
        <f t="shared" si="0"/>
        <v>29</v>
      </c>
      <c r="C35" s="15" t="s">
        <v>191</v>
      </c>
      <c r="D35" s="15" t="s">
        <v>227</v>
      </c>
      <c r="E35" s="15">
        <v>0.2</v>
      </c>
      <c r="F35" s="15">
        <v>5</v>
      </c>
      <c r="G35" s="15"/>
      <c r="H35" s="24" t="s">
        <v>677</v>
      </c>
      <c r="I35" s="1"/>
    </row>
    <row r="36" spans="2:9" x14ac:dyDescent="0.2">
      <c r="B36" s="15">
        <f t="shared" si="0"/>
        <v>30</v>
      </c>
      <c r="C36" s="15" t="s">
        <v>191</v>
      </c>
      <c r="D36" s="15" t="s">
        <v>209</v>
      </c>
      <c r="E36" s="15"/>
      <c r="F36" s="15"/>
      <c r="G36" s="15" t="s">
        <v>240</v>
      </c>
      <c r="H36" s="24" t="s">
        <v>678</v>
      </c>
      <c r="I36" s="1"/>
    </row>
    <row r="37" spans="2:9" x14ac:dyDescent="0.2">
      <c r="B37" s="15">
        <f t="shared" si="0"/>
        <v>31</v>
      </c>
      <c r="C37" s="15" t="s">
        <v>141</v>
      </c>
      <c r="D37" s="15" t="s">
        <v>228</v>
      </c>
      <c r="E37" s="15"/>
      <c r="F37" s="15"/>
      <c r="G37" s="15"/>
      <c r="H37" s="24" t="s">
        <v>679</v>
      </c>
      <c r="I37" s="1"/>
    </row>
    <row r="38" spans="2:9" x14ac:dyDescent="0.2">
      <c r="B38" s="15">
        <f t="shared" si="0"/>
        <v>32</v>
      </c>
      <c r="C38" s="15" t="s">
        <v>208</v>
      </c>
      <c r="D38" s="1" t="s">
        <v>229</v>
      </c>
      <c r="E38" s="15"/>
      <c r="F38" s="15"/>
      <c r="G38" s="15"/>
      <c r="H38" s="24" t="s">
        <v>680</v>
      </c>
      <c r="I38" s="1"/>
    </row>
    <row r="39" spans="2:9" x14ac:dyDescent="0.2">
      <c r="B39" s="15">
        <f t="shared" si="0"/>
        <v>33</v>
      </c>
      <c r="C39" s="15" t="s">
        <v>141</v>
      </c>
      <c r="D39" s="1" t="s">
        <v>230</v>
      </c>
      <c r="E39" s="15"/>
      <c r="F39" s="15"/>
      <c r="G39" s="15"/>
      <c r="H39" s="24" t="s">
        <v>681</v>
      </c>
      <c r="I39" s="1"/>
    </row>
    <row r="40" spans="2:9" x14ac:dyDescent="0.2">
      <c r="B40" s="15">
        <f t="shared" si="0"/>
        <v>34</v>
      </c>
      <c r="C40" s="15" t="s">
        <v>141</v>
      </c>
      <c r="D40" s="15" t="s">
        <v>231</v>
      </c>
      <c r="E40" s="15"/>
      <c r="F40" s="15"/>
      <c r="G40" s="15"/>
      <c r="H40" s="24" t="s">
        <v>682</v>
      </c>
      <c r="I40" s="1"/>
    </row>
    <row r="41" spans="2:9" x14ac:dyDescent="0.2">
      <c r="B41" s="15">
        <f t="shared" si="0"/>
        <v>35</v>
      </c>
      <c r="C41" s="15" t="s">
        <v>141</v>
      </c>
      <c r="D41" s="15" t="s">
        <v>233</v>
      </c>
      <c r="E41" s="15"/>
      <c r="F41" s="15"/>
      <c r="G41" s="15"/>
      <c r="H41" s="24" t="s">
        <v>683</v>
      </c>
      <c r="I41" s="1"/>
    </row>
    <row r="42" spans="2:9" x14ac:dyDescent="0.2">
      <c r="B42" s="15">
        <f t="shared" si="0"/>
        <v>36</v>
      </c>
      <c r="C42" s="15" t="s">
        <v>141</v>
      </c>
      <c r="D42" s="15" t="s">
        <v>232</v>
      </c>
      <c r="E42" s="15"/>
      <c r="F42" s="15"/>
      <c r="G42" s="15"/>
      <c r="H42" s="24" t="s">
        <v>684</v>
      </c>
      <c r="I42" s="1"/>
    </row>
    <row r="43" spans="2:9" x14ac:dyDescent="0.2">
      <c r="B43" s="15">
        <f t="shared" si="0"/>
        <v>37</v>
      </c>
      <c r="C43" s="15" t="s">
        <v>141</v>
      </c>
      <c r="D43" s="15" t="s">
        <v>234</v>
      </c>
      <c r="E43" s="15"/>
      <c r="F43" s="15"/>
      <c r="G43" s="15"/>
      <c r="H43" s="24" t="s">
        <v>685</v>
      </c>
      <c r="I43" s="1"/>
    </row>
    <row r="44" spans="2:9" x14ac:dyDescent="0.2">
      <c r="B44" s="15">
        <f t="shared" si="0"/>
        <v>38</v>
      </c>
      <c r="C44" s="15" t="s">
        <v>141</v>
      </c>
      <c r="D44" s="19" t="s">
        <v>236</v>
      </c>
      <c r="E44" s="15"/>
      <c r="F44" s="15"/>
      <c r="G44" s="15"/>
      <c r="H44" s="24" t="s">
        <v>686</v>
      </c>
      <c r="I44" s="1"/>
    </row>
    <row r="45" spans="2:9" x14ac:dyDescent="0.2">
      <c r="B45" s="15">
        <f t="shared" si="0"/>
        <v>39</v>
      </c>
      <c r="C45" s="15" t="s">
        <v>141</v>
      </c>
      <c r="D45" s="15" t="s">
        <v>235</v>
      </c>
      <c r="E45" s="15">
        <v>0.2</v>
      </c>
      <c r="F45" s="15">
        <v>5</v>
      </c>
      <c r="G45" s="15"/>
      <c r="H45" s="24" t="s">
        <v>687</v>
      </c>
      <c r="I45" s="1"/>
    </row>
    <row r="46" spans="2:9" x14ac:dyDescent="0.2">
      <c r="B46" s="15">
        <f t="shared" si="0"/>
        <v>40</v>
      </c>
      <c r="C46" s="15" t="s">
        <v>141</v>
      </c>
      <c r="D46" s="15" t="s">
        <v>210</v>
      </c>
      <c r="E46" s="15"/>
      <c r="F46" s="15"/>
      <c r="G46" s="15" t="s">
        <v>241</v>
      </c>
      <c r="H46" s="24" t="s">
        <v>688</v>
      </c>
      <c r="I46" s="1"/>
    </row>
    <row r="47" spans="2:9" x14ac:dyDescent="0.2">
      <c r="B47" s="15">
        <f t="shared" si="0"/>
        <v>41</v>
      </c>
      <c r="C47" s="15" t="s">
        <v>142</v>
      </c>
      <c r="D47" s="15" t="s">
        <v>280</v>
      </c>
      <c r="E47" s="15"/>
      <c r="F47" s="15"/>
      <c r="G47" s="15"/>
      <c r="H47" s="24" t="s">
        <v>689</v>
      </c>
      <c r="I47" s="1"/>
    </row>
    <row r="48" spans="2:9" x14ac:dyDescent="0.2">
      <c r="B48" s="15">
        <f t="shared" si="0"/>
        <v>42</v>
      </c>
      <c r="C48" s="15" t="s">
        <v>142</v>
      </c>
      <c r="D48" s="1" t="s">
        <v>281</v>
      </c>
      <c r="E48" s="15"/>
      <c r="F48" s="15"/>
      <c r="G48" s="15"/>
      <c r="H48" s="24" t="s">
        <v>690</v>
      </c>
      <c r="I48" s="1"/>
    </row>
    <row r="49" spans="2:9" x14ac:dyDescent="0.2">
      <c r="B49" s="15">
        <f t="shared" si="0"/>
        <v>43</v>
      </c>
      <c r="C49" s="15" t="s">
        <v>192</v>
      </c>
      <c r="D49" s="1" t="s">
        <v>282</v>
      </c>
      <c r="E49" s="15"/>
      <c r="F49" s="15"/>
      <c r="G49" s="15"/>
      <c r="H49" s="24" t="s">
        <v>691</v>
      </c>
      <c r="I49" s="1"/>
    </row>
    <row r="50" spans="2:9" x14ac:dyDescent="0.2">
      <c r="B50" s="15">
        <f t="shared" si="0"/>
        <v>44</v>
      </c>
      <c r="C50" s="15" t="s">
        <v>192</v>
      </c>
      <c r="D50" s="15" t="s">
        <v>283</v>
      </c>
      <c r="E50" s="15"/>
      <c r="F50" s="15"/>
      <c r="G50" s="15"/>
      <c r="H50" s="24" t="s">
        <v>692</v>
      </c>
      <c r="I50" s="1"/>
    </row>
    <row r="51" spans="2:9" x14ac:dyDescent="0.2">
      <c r="B51" s="15">
        <f t="shared" si="0"/>
        <v>45</v>
      </c>
      <c r="C51" s="15" t="s">
        <v>192</v>
      </c>
      <c r="D51" s="19" t="s">
        <v>286</v>
      </c>
      <c r="E51" s="15"/>
      <c r="F51" s="15"/>
      <c r="G51" s="15"/>
      <c r="H51" s="24" t="s">
        <v>693</v>
      </c>
      <c r="I51" s="1"/>
    </row>
    <row r="52" spans="2:9" x14ac:dyDescent="0.2">
      <c r="B52" s="15">
        <f t="shared" si="0"/>
        <v>46</v>
      </c>
      <c r="C52" s="15" t="s">
        <v>192</v>
      </c>
      <c r="D52" s="15" t="s">
        <v>287</v>
      </c>
      <c r="E52" s="15"/>
      <c r="F52" s="15"/>
      <c r="G52" s="15"/>
      <c r="H52" s="24" t="s">
        <v>694</v>
      </c>
      <c r="I52" s="1"/>
    </row>
    <row r="53" spans="2:9" x14ac:dyDescent="0.2">
      <c r="B53" s="15">
        <f t="shared" si="0"/>
        <v>47</v>
      </c>
      <c r="C53" s="15" t="s">
        <v>192</v>
      </c>
      <c r="D53" s="19" t="s">
        <v>288</v>
      </c>
      <c r="E53" s="15"/>
      <c r="F53" s="15"/>
      <c r="G53" s="15"/>
      <c r="H53" s="24" t="s">
        <v>695</v>
      </c>
      <c r="I53" s="1"/>
    </row>
    <row r="54" spans="2:9" x14ac:dyDescent="0.2">
      <c r="B54" s="15">
        <f t="shared" si="0"/>
        <v>48</v>
      </c>
      <c r="C54" s="15" t="s">
        <v>192</v>
      </c>
      <c r="D54" s="15" t="s">
        <v>284</v>
      </c>
      <c r="E54" s="15"/>
      <c r="F54" s="15"/>
      <c r="G54" s="15"/>
      <c r="H54" s="24" t="s">
        <v>696</v>
      </c>
      <c r="I54" s="1"/>
    </row>
    <row r="55" spans="2:9" x14ac:dyDescent="0.2">
      <c r="B55" s="15">
        <f t="shared" si="0"/>
        <v>49</v>
      </c>
      <c r="C55" s="15" t="s">
        <v>192</v>
      </c>
      <c r="D55" s="15" t="s">
        <v>285</v>
      </c>
      <c r="E55" s="15">
        <v>0.2</v>
      </c>
      <c r="F55" s="15">
        <v>5</v>
      </c>
      <c r="G55" s="15"/>
      <c r="H55" s="24" t="s">
        <v>697</v>
      </c>
      <c r="I55" s="1"/>
    </row>
    <row r="56" spans="2:9" x14ac:dyDescent="0.2">
      <c r="B56" s="15">
        <f t="shared" si="0"/>
        <v>50</v>
      </c>
      <c r="C56" s="15" t="s">
        <v>192</v>
      </c>
      <c r="D56" s="15" t="s">
        <v>245</v>
      </c>
      <c r="E56" s="15"/>
      <c r="F56" s="15"/>
      <c r="G56" s="15" t="s">
        <v>245</v>
      </c>
      <c r="H56" s="24" t="s">
        <v>698</v>
      </c>
      <c r="I56" s="1"/>
    </row>
    <row r="57" spans="2:9" x14ac:dyDescent="0.2">
      <c r="B57" s="15">
        <f t="shared" si="0"/>
        <v>51</v>
      </c>
      <c r="C57" s="15" t="s">
        <v>603</v>
      </c>
      <c r="D57" s="15" t="s">
        <v>612</v>
      </c>
      <c r="E57" s="15"/>
      <c r="F57" s="15"/>
      <c r="G57" s="15"/>
      <c r="H57" s="24" t="s">
        <v>699</v>
      </c>
      <c r="I57" s="1"/>
    </row>
    <row r="58" spans="2:9" x14ac:dyDescent="0.2">
      <c r="B58" s="15">
        <f t="shared" si="0"/>
        <v>52</v>
      </c>
      <c r="C58" s="15" t="s">
        <v>603</v>
      </c>
      <c r="D58" s="1" t="s">
        <v>613</v>
      </c>
      <c r="E58" s="15"/>
      <c r="F58" s="15"/>
      <c r="G58" s="15"/>
      <c r="H58" s="24" t="s">
        <v>700</v>
      </c>
      <c r="I58" s="1"/>
    </row>
    <row r="59" spans="2:9" x14ac:dyDescent="0.2">
      <c r="B59" s="15">
        <f t="shared" si="0"/>
        <v>53</v>
      </c>
      <c r="C59" s="15" t="s">
        <v>603</v>
      </c>
      <c r="D59" s="1" t="s">
        <v>614</v>
      </c>
      <c r="E59" s="15"/>
      <c r="F59" s="15"/>
      <c r="G59" s="15"/>
      <c r="H59" s="24" t="s">
        <v>701</v>
      </c>
      <c r="I59" s="1"/>
    </row>
    <row r="60" spans="2:9" x14ac:dyDescent="0.2">
      <c r="B60" s="15">
        <f t="shared" si="0"/>
        <v>54</v>
      </c>
      <c r="C60" s="15" t="s">
        <v>603</v>
      </c>
      <c r="D60" s="15" t="s">
        <v>610</v>
      </c>
      <c r="E60" s="15"/>
      <c r="F60" s="15"/>
      <c r="G60" s="15"/>
      <c r="H60" s="24" t="s">
        <v>702</v>
      </c>
      <c r="I60" s="1"/>
    </row>
    <row r="61" spans="2:9" x14ac:dyDescent="0.2">
      <c r="B61" s="15">
        <f t="shared" si="0"/>
        <v>55</v>
      </c>
      <c r="C61" s="15" t="s">
        <v>603</v>
      </c>
      <c r="D61" s="15" t="s">
        <v>611</v>
      </c>
      <c r="E61" s="15"/>
      <c r="F61" s="15"/>
      <c r="G61" s="15"/>
      <c r="H61" s="24" t="s">
        <v>703</v>
      </c>
      <c r="I61" s="1"/>
    </row>
    <row r="62" spans="2:9" x14ac:dyDescent="0.2">
      <c r="B62" s="15">
        <f t="shared" si="0"/>
        <v>56</v>
      </c>
      <c r="C62" s="15" t="s">
        <v>603</v>
      </c>
      <c r="D62" s="15" t="s">
        <v>615</v>
      </c>
      <c r="E62" s="15"/>
      <c r="F62" s="15"/>
      <c r="G62" s="15"/>
      <c r="H62" s="24" t="s">
        <v>704</v>
      </c>
      <c r="I62" s="1"/>
    </row>
    <row r="63" spans="2:9" x14ac:dyDescent="0.2">
      <c r="B63" s="15">
        <f t="shared" si="0"/>
        <v>57</v>
      </c>
      <c r="C63" s="15" t="s">
        <v>603</v>
      </c>
      <c r="D63" s="15" t="s">
        <v>616</v>
      </c>
      <c r="E63" s="15"/>
      <c r="F63" s="15"/>
      <c r="G63" s="15"/>
      <c r="H63" s="24" t="s">
        <v>705</v>
      </c>
      <c r="I63" s="1"/>
    </row>
    <row r="64" spans="2:9" x14ac:dyDescent="0.2">
      <c r="B64" s="15">
        <f t="shared" si="0"/>
        <v>58</v>
      </c>
      <c r="C64" s="15" t="s">
        <v>603</v>
      </c>
      <c r="D64" s="15" t="s">
        <v>617</v>
      </c>
      <c r="E64" s="15"/>
      <c r="F64" s="15"/>
      <c r="G64" s="15"/>
      <c r="H64" s="24" t="s">
        <v>706</v>
      </c>
      <c r="I64" s="1"/>
    </row>
    <row r="65" spans="2:9" x14ac:dyDescent="0.2">
      <c r="B65" s="15">
        <f t="shared" si="0"/>
        <v>59</v>
      </c>
      <c r="C65" s="15" t="s">
        <v>603</v>
      </c>
      <c r="D65" s="15" t="s">
        <v>618</v>
      </c>
      <c r="E65" s="15">
        <v>0.2</v>
      </c>
      <c r="F65" s="15">
        <v>5</v>
      </c>
      <c r="G65" s="15"/>
      <c r="H65" s="24" t="s">
        <v>707</v>
      </c>
      <c r="I65" s="1"/>
    </row>
    <row r="66" spans="2:9" x14ac:dyDescent="0.2">
      <c r="B66" s="15">
        <f t="shared" si="0"/>
        <v>60</v>
      </c>
      <c r="C66" s="15" t="s">
        <v>603</v>
      </c>
      <c r="D66" s="15" t="s">
        <v>619</v>
      </c>
      <c r="E66" s="15"/>
      <c r="F66" s="15"/>
      <c r="G66" s="15" t="s">
        <v>619</v>
      </c>
      <c r="H66" s="24" t="s">
        <v>708</v>
      </c>
      <c r="I66" s="1"/>
    </row>
    <row r="67" spans="2:9" x14ac:dyDescent="0.2">
      <c r="B67" s="15">
        <f t="shared" si="0"/>
        <v>61</v>
      </c>
      <c r="C67" s="15" t="s">
        <v>206</v>
      </c>
      <c r="D67" s="15" t="s">
        <v>238</v>
      </c>
      <c r="E67" s="15"/>
      <c r="F67" s="15"/>
      <c r="G67" s="15"/>
      <c r="H67" s="24" t="s">
        <v>709</v>
      </c>
      <c r="I67" s="1"/>
    </row>
    <row r="68" spans="2:9" x14ac:dyDescent="0.2">
      <c r="B68" s="15">
        <f t="shared" si="0"/>
        <v>62</v>
      </c>
      <c r="C68" s="15" t="s">
        <v>206</v>
      </c>
      <c r="D68" s="15" t="s">
        <v>237</v>
      </c>
      <c r="E68" s="15"/>
      <c r="F68" s="15"/>
      <c r="G68" s="15"/>
      <c r="H68" s="24" t="s">
        <v>710</v>
      </c>
      <c r="I68" s="1"/>
    </row>
    <row r="69" spans="2:9" s="1" customFormat="1" x14ac:dyDescent="0.2">
      <c r="B69" s="15">
        <f t="shared" si="0"/>
        <v>63</v>
      </c>
      <c r="C69" s="15" t="s">
        <v>190</v>
      </c>
      <c r="D69" s="15" t="s">
        <v>647</v>
      </c>
      <c r="E69" s="15"/>
      <c r="F69" s="15"/>
      <c r="G69" s="15"/>
      <c r="H69" s="24" t="s">
        <v>711</v>
      </c>
    </row>
    <row r="70" spans="2:9" x14ac:dyDescent="0.2">
      <c r="B70" s="15">
        <f t="shared" si="0"/>
        <v>64</v>
      </c>
      <c r="C70" s="15" t="s">
        <v>190</v>
      </c>
      <c r="D70" s="15" t="s">
        <v>186</v>
      </c>
      <c r="E70" s="15">
        <v>1</v>
      </c>
      <c r="F70" s="15">
        <v>1</v>
      </c>
      <c r="G70" s="15"/>
      <c r="H70" s="24" t="s">
        <v>712</v>
      </c>
      <c r="I70" s="1"/>
    </row>
    <row r="71" spans="2:9" x14ac:dyDescent="0.2">
      <c r="B71" s="15">
        <f t="shared" si="0"/>
        <v>65</v>
      </c>
      <c r="C71" s="15" t="s">
        <v>190</v>
      </c>
      <c r="D71" s="15" t="s">
        <v>239</v>
      </c>
      <c r="E71" s="15"/>
      <c r="F71" s="15"/>
      <c r="G71" s="15" t="s">
        <v>239</v>
      </c>
      <c r="H71" s="24" t="s">
        <v>713</v>
      </c>
      <c r="I71" s="1"/>
    </row>
    <row r="72" spans="2:9" x14ac:dyDescent="0.2">
      <c r="B72" s="15">
        <f t="shared" ref="B72:B135" si="1" xml:space="preserve"> ROW() - 6</f>
        <v>66</v>
      </c>
      <c r="C72" s="15" t="s">
        <v>243</v>
      </c>
      <c r="D72" s="15" t="s">
        <v>303</v>
      </c>
      <c r="E72" s="15"/>
      <c r="F72" s="15"/>
      <c r="G72" s="15"/>
      <c r="H72" s="24" t="s">
        <v>714</v>
      </c>
      <c r="I72" s="1"/>
    </row>
    <row r="73" spans="2:9" x14ac:dyDescent="0.2">
      <c r="B73" s="15">
        <f t="shared" si="1"/>
        <v>67</v>
      </c>
      <c r="C73" s="15" t="s">
        <v>244</v>
      </c>
      <c r="D73" s="15" t="s">
        <v>304</v>
      </c>
      <c r="E73" s="15"/>
      <c r="F73" s="15"/>
      <c r="G73" s="15"/>
      <c r="H73" s="24" t="s">
        <v>715</v>
      </c>
      <c r="I73" s="1"/>
    </row>
    <row r="74" spans="2:9" x14ac:dyDescent="0.2">
      <c r="B74" s="15">
        <f t="shared" si="1"/>
        <v>68</v>
      </c>
      <c r="C74" s="15" t="s">
        <v>242</v>
      </c>
      <c r="D74" s="15" t="s">
        <v>306</v>
      </c>
      <c r="E74" s="15"/>
      <c r="F74" s="15"/>
      <c r="G74" s="15"/>
      <c r="H74" s="24" t="s">
        <v>716</v>
      </c>
      <c r="I74" s="1"/>
    </row>
    <row r="75" spans="2:9" x14ac:dyDescent="0.2">
      <c r="B75" s="15">
        <f t="shared" si="1"/>
        <v>69</v>
      </c>
      <c r="C75" s="15" t="s">
        <v>242</v>
      </c>
      <c r="D75" s="15" t="s">
        <v>305</v>
      </c>
      <c r="E75" s="15"/>
      <c r="F75" s="15"/>
      <c r="G75" s="15"/>
      <c r="H75" s="24" t="s">
        <v>717</v>
      </c>
      <c r="I75" s="1"/>
    </row>
    <row r="76" spans="2:9" x14ac:dyDescent="0.2">
      <c r="B76" s="15">
        <f t="shared" si="1"/>
        <v>70</v>
      </c>
      <c r="C76" s="15" t="s">
        <v>242</v>
      </c>
      <c r="D76" s="15" t="s">
        <v>307</v>
      </c>
      <c r="E76" s="15"/>
      <c r="F76" s="15"/>
      <c r="G76" s="15"/>
      <c r="H76" s="24" t="s">
        <v>718</v>
      </c>
      <c r="I76" s="1"/>
    </row>
    <row r="77" spans="2:9" x14ac:dyDescent="0.2">
      <c r="B77" s="15">
        <f t="shared" si="1"/>
        <v>71</v>
      </c>
      <c r="C77" s="15" t="s">
        <v>242</v>
      </c>
      <c r="D77" s="15" t="s">
        <v>308</v>
      </c>
      <c r="E77" s="15"/>
      <c r="F77" s="15"/>
      <c r="G77" s="15"/>
      <c r="H77" s="24" t="s">
        <v>719</v>
      </c>
      <c r="I77" s="1"/>
    </row>
    <row r="78" spans="2:9" x14ac:dyDescent="0.2">
      <c r="B78" s="15">
        <f t="shared" si="1"/>
        <v>72</v>
      </c>
      <c r="C78" s="15" t="s">
        <v>242</v>
      </c>
      <c r="D78" s="15" t="s">
        <v>309</v>
      </c>
      <c r="E78" s="15"/>
      <c r="F78" s="15"/>
      <c r="G78" s="15"/>
      <c r="H78" s="24" t="s">
        <v>720</v>
      </c>
      <c r="I78" s="1"/>
    </row>
    <row r="79" spans="2:9" x14ac:dyDescent="0.2">
      <c r="B79" s="15">
        <f t="shared" si="1"/>
        <v>73</v>
      </c>
      <c r="C79" s="15" t="s">
        <v>242</v>
      </c>
      <c r="D79" s="15" t="s">
        <v>310</v>
      </c>
      <c r="E79" s="15"/>
      <c r="F79" s="15"/>
      <c r="G79" s="15"/>
      <c r="H79" s="24" t="s">
        <v>721</v>
      </c>
      <c r="I79" s="1"/>
    </row>
    <row r="80" spans="2:9" x14ac:dyDescent="0.2">
      <c r="B80" s="15">
        <f t="shared" si="1"/>
        <v>74</v>
      </c>
      <c r="C80" s="15" t="s">
        <v>242</v>
      </c>
      <c r="D80" s="15" t="s">
        <v>311</v>
      </c>
      <c r="E80" s="15">
        <v>0.2</v>
      </c>
      <c r="F80" s="15">
        <v>5</v>
      </c>
      <c r="G80" s="31"/>
      <c r="H80" s="24" t="s">
        <v>722</v>
      </c>
      <c r="I80" s="1"/>
    </row>
    <row r="81" spans="2:9" x14ac:dyDescent="0.2">
      <c r="B81" s="15">
        <f t="shared" si="1"/>
        <v>75</v>
      </c>
      <c r="C81" s="15" t="s">
        <v>242</v>
      </c>
      <c r="D81" s="15" t="s">
        <v>301</v>
      </c>
      <c r="E81" s="15"/>
      <c r="F81" s="15"/>
      <c r="G81" s="15" t="s">
        <v>301</v>
      </c>
      <c r="H81" s="24" t="s">
        <v>723</v>
      </c>
      <c r="I81" s="1"/>
    </row>
    <row r="82" spans="2:9" x14ac:dyDescent="0.2">
      <c r="B82" s="15">
        <f t="shared" si="1"/>
        <v>76</v>
      </c>
      <c r="C82" s="15" t="s">
        <v>247</v>
      </c>
      <c r="D82" s="15" t="s">
        <v>312</v>
      </c>
      <c r="E82" s="15"/>
      <c r="F82" s="15"/>
      <c r="G82" s="15"/>
      <c r="H82" s="24" t="s">
        <v>724</v>
      </c>
      <c r="I82" s="1"/>
    </row>
    <row r="83" spans="2:9" x14ac:dyDescent="0.2">
      <c r="B83" s="15">
        <f t="shared" si="1"/>
        <v>77</v>
      </c>
      <c r="C83" s="15" t="s">
        <v>247</v>
      </c>
      <c r="D83" s="15" t="s">
        <v>313</v>
      </c>
      <c r="E83" s="15"/>
      <c r="F83" s="15"/>
      <c r="G83" s="15"/>
      <c r="H83" s="24" t="s">
        <v>725</v>
      </c>
      <c r="I83" s="1"/>
    </row>
    <row r="84" spans="2:9" x14ac:dyDescent="0.2">
      <c r="B84" s="15">
        <f t="shared" si="1"/>
        <v>78</v>
      </c>
      <c r="C84" s="15" t="s">
        <v>246</v>
      </c>
      <c r="D84" s="15" t="s">
        <v>314</v>
      </c>
      <c r="E84" s="15"/>
      <c r="F84" s="15"/>
      <c r="G84" s="15"/>
      <c r="H84" s="24" t="s">
        <v>726</v>
      </c>
      <c r="I84" s="1"/>
    </row>
    <row r="85" spans="2:9" x14ac:dyDescent="0.2">
      <c r="B85" s="15">
        <f t="shared" si="1"/>
        <v>79</v>
      </c>
      <c r="C85" s="15" t="s">
        <v>246</v>
      </c>
      <c r="D85" s="15" t="s">
        <v>315</v>
      </c>
      <c r="E85" s="15"/>
      <c r="F85" s="15"/>
      <c r="G85" s="15"/>
      <c r="H85" s="24" t="s">
        <v>727</v>
      </c>
      <c r="I85" s="1"/>
    </row>
    <row r="86" spans="2:9" x14ac:dyDescent="0.2">
      <c r="B86" s="15">
        <f t="shared" si="1"/>
        <v>80</v>
      </c>
      <c r="C86" s="15" t="s">
        <v>246</v>
      </c>
      <c r="D86" s="15" t="s">
        <v>316</v>
      </c>
      <c r="E86" s="15"/>
      <c r="F86" s="15"/>
      <c r="G86" s="15"/>
      <c r="H86" s="24" t="s">
        <v>728</v>
      </c>
      <c r="I86" s="1"/>
    </row>
    <row r="87" spans="2:9" x14ac:dyDescent="0.2">
      <c r="B87" s="15">
        <f t="shared" si="1"/>
        <v>81</v>
      </c>
      <c r="C87" s="15" t="s">
        <v>246</v>
      </c>
      <c r="D87" s="15" t="s">
        <v>318</v>
      </c>
      <c r="E87" s="15"/>
      <c r="F87" s="15"/>
      <c r="G87" s="15"/>
      <c r="H87" s="24" t="s">
        <v>729</v>
      </c>
      <c r="I87" s="1"/>
    </row>
    <row r="88" spans="2:9" x14ac:dyDescent="0.2">
      <c r="B88" s="15">
        <f t="shared" si="1"/>
        <v>82</v>
      </c>
      <c r="C88" s="15" t="s">
        <v>246</v>
      </c>
      <c r="D88" s="15" t="s">
        <v>320</v>
      </c>
      <c r="E88" s="15"/>
      <c r="F88" s="15"/>
      <c r="G88" s="15"/>
      <c r="H88" s="24" t="s">
        <v>730</v>
      </c>
      <c r="I88" s="1"/>
    </row>
    <row r="89" spans="2:9" x14ac:dyDescent="0.2">
      <c r="B89" s="15">
        <f t="shared" si="1"/>
        <v>83</v>
      </c>
      <c r="C89" s="15" t="s">
        <v>246</v>
      </c>
      <c r="D89" s="15" t="s">
        <v>317</v>
      </c>
      <c r="E89" s="15"/>
      <c r="F89" s="15"/>
      <c r="G89" s="15"/>
      <c r="H89" s="24" t="s">
        <v>731</v>
      </c>
      <c r="I89" s="1"/>
    </row>
    <row r="90" spans="2:9" x14ac:dyDescent="0.2">
      <c r="B90" s="15">
        <f t="shared" si="1"/>
        <v>84</v>
      </c>
      <c r="C90" s="15" t="s">
        <v>246</v>
      </c>
      <c r="D90" s="15" t="s">
        <v>319</v>
      </c>
      <c r="E90" s="15">
        <v>0.2</v>
      </c>
      <c r="F90" s="15">
        <v>5</v>
      </c>
      <c r="G90" s="15"/>
      <c r="H90" s="24" t="s">
        <v>732</v>
      </c>
      <c r="I90" s="1"/>
    </row>
    <row r="91" spans="2:9" x14ac:dyDescent="0.2">
      <c r="B91" s="15">
        <f t="shared" si="1"/>
        <v>85</v>
      </c>
      <c r="C91" s="15" t="s">
        <v>248</v>
      </c>
      <c r="D91" s="15" t="s">
        <v>302</v>
      </c>
      <c r="E91" s="15"/>
      <c r="F91" s="15"/>
      <c r="G91" s="15" t="s">
        <v>302</v>
      </c>
      <c r="H91" s="24" t="s">
        <v>733</v>
      </c>
      <c r="I91" s="1"/>
    </row>
    <row r="92" spans="2:9" x14ac:dyDescent="0.2">
      <c r="B92" s="15">
        <f t="shared" si="1"/>
        <v>86</v>
      </c>
      <c r="C92" s="15" t="s">
        <v>605</v>
      </c>
      <c r="D92" s="15" t="s">
        <v>635</v>
      </c>
      <c r="E92" s="15"/>
      <c r="F92" s="15"/>
      <c r="G92" s="15"/>
      <c r="H92" s="24" t="s">
        <v>734</v>
      </c>
      <c r="I92" s="1"/>
    </row>
    <row r="93" spans="2:9" x14ac:dyDescent="0.2">
      <c r="B93" s="15">
        <f t="shared" si="1"/>
        <v>87</v>
      </c>
      <c r="C93" s="15" t="s">
        <v>605</v>
      </c>
      <c r="D93" s="31" t="s">
        <v>623</v>
      </c>
      <c r="E93" s="15"/>
      <c r="F93" s="15"/>
      <c r="G93" s="15"/>
      <c r="H93" s="24" t="s">
        <v>735</v>
      </c>
      <c r="I93" s="1"/>
    </row>
    <row r="94" spans="2:9" x14ac:dyDescent="0.2">
      <c r="B94" s="15">
        <f t="shared" si="1"/>
        <v>88</v>
      </c>
      <c r="C94" s="15" t="s">
        <v>605</v>
      </c>
      <c r="D94" s="31" t="s">
        <v>636</v>
      </c>
      <c r="E94" s="15"/>
      <c r="F94" s="15"/>
      <c r="G94" s="15"/>
      <c r="H94" s="24" t="s">
        <v>736</v>
      </c>
      <c r="I94" s="1"/>
    </row>
    <row r="95" spans="2:9" x14ac:dyDescent="0.2">
      <c r="B95" s="15">
        <f t="shared" si="1"/>
        <v>89</v>
      </c>
      <c r="C95" s="15" t="s">
        <v>605</v>
      </c>
      <c r="D95" s="15" t="s">
        <v>637</v>
      </c>
      <c r="E95" s="15"/>
      <c r="F95" s="15"/>
      <c r="G95" s="15"/>
      <c r="H95" s="24" t="s">
        <v>737</v>
      </c>
      <c r="I95" s="1"/>
    </row>
    <row r="96" spans="2:9" x14ac:dyDescent="0.2">
      <c r="B96" s="15">
        <f t="shared" si="1"/>
        <v>90</v>
      </c>
      <c r="C96" s="15" t="s">
        <v>605</v>
      </c>
      <c r="D96" s="15" t="s">
        <v>638</v>
      </c>
      <c r="E96" s="15"/>
      <c r="F96" s="15"/>
      <c r="G96" s="15"/>
      <c r="H96" s="24" t="s">
        <v>738</v>
      </c>
      <c r="I96" s="1"/>
    </row>
    <row r="97" spans="1:9" x14ac:dyDescent="0.2">
      <c r="B97" s="15">
        <f t="shared" si="1"/>
        <v>91</v>
      </c>
      <c r="C97" s="15" t="s">
        <v>605</v>
      </c>
      <c r="D97" s="15" t="s">
        <v>624</v>
      </c>
      <c r="E97" s="15"/>
      <c r="F97" s="15"/>
      <c r="G97" s="15"/>
      <c r="H97" s="24" t="s">
        <v>739</v>
      </c>
      <c r="I97" s="1"/>
    </row>
    <row r="98" spans="1:9" x14ac:dyDescent="0.2">
      <c r="B98" s="15">
        <f t="shared" si="1"/>
        <v>92</v>
      </c>
      <c r="C98" s="15" t="s">
        <v>605</v>
      </c>
      <c r="D98" s="15" t="s">
        <v>625</v>
      </c>
      <c r="E98" s="15"/>
      <c r="F98" s="15"/>
      <c r="G98" s="15"/>
      <c r="H98" s="24" t="s">
        <v>740</v>
      </c>
      <c r="I98" s="1"/>
    </row>
    <row r="99" spans="1:9" x14ac:dyDescent="0.2">
      <c r="B99" s="15">
        <f t="shared" si="1"/>
        <v>93</v>
      </c>
      <c r="C99" s="15" t="s">
        <v>605</v>
      </c>
      <c r="D99" s="15" t="s">
        <v>639</v>
      </c>
      <c r="E99" s="15"/>
      <c r="F99" s="15"/>
      <c r="G99" s="15"/>
      <c r="H99" s="24" t="s">
        <v>741</v>
      </c>
      <c r="I99" s="1"/>
    </row>
    <row r="100" spans="1:9" x14ac:dyDescent="0.2">
      <c r="B100" s="15">
        <f t="shared" si="1"/>
        <v>94</v>
      </c>
      <c r="C100" s="15" t="s">
        <v>605</v>
      </c>
      <c r="D100" s="15" t="s">
        <v>640</v>
      </c>
      <c r="E100" s="15">
        <v>0.2</v>
      </c>
      <c r="F100" s="15">
        <v>5</v>
      </c>
      <c r="G100" s="15"/>
      <c r="H100" s="24" t="s">
        <v>742</v>
      </c>
      <c r="I100" s="1"/>
    </row>
    <row r="101" spans="1:9" x14ac:dyDescent="0.2">
      <c r="B101" s="15">
        <f t="shared" si="1"/>
        <v>95</v>
      </c>
      <c r="C101" s="15" t="s">
        <v>605</v>
      </c>
      <c r="D101" s="15" t="s">
        <v>641</v>
      </c>
      <c r="E101" s="31"/>
      <c r="F101" s="31"/>
      <c r="G101" s="15" t="s">
        <v>642</v>
      </c>
      <c r="H101" s="24" t="s">
        <v>743</v>
      </c>
      <c r="I101" s="1"/>
    </row>
    <row r="102" spans="1:9" x14ac:dyDescent="0.2">
      <c r="A102" s="1"/>
      <c r="B102" s="15">
        <f t="shared" si="1"/>
        <v>96</v>
      </c>
      <c r="C102" s="15" t="s">
        <v>489</v>
      </c>
      <c r="D102" s="15" t="s">
        <v>518</v>
      </c>
      <c r="E102" s="31"/>
      <c r="F102" s="31"/>
      <c r="G102" s="31"/>
      <c r="H102" s="24" t="s">
        <v>744</v>
      </c>
      <c r="I102" s="1"/>
    </row>
    <row r="103" spans="1:9" x14ac:dyDescent="0.2">
      <c r="A103" s="1"/>
      <c r="B103" s="15">
        <f t="shared" si="1"/>
        <v>97</v>
      </c>
      <c r="C103" s="15" t="s">
        <v>489</v>
      </c>
      <c r="D103" s="15" t="s">
        <v>519</v>
      </c>
      <c r="E103" s="31"/>
      <c r="F103" s="31"/>
      <c r="G103" s="31"/>
      <c r="H103" s="24" t="s">
        <v>745</v>
      </c>
      <c r="I103" s="1"/>
    </row>
    <row r="104" spans="1:9" x14ac:dyDescent="0.2">
      <c r="A104" s="1"/>
      <c r="B104" s="15">
        <f t="shared" si="1"/>
        <v>98</v>
      </c>
      <c r="C104" s="15" t="s">
        <v>489</v>
      </c>
      <c r="D104" s="15" t="s">
        <v>631</v>
      </c>
      <c r="E104" s="31"/>
      <c r="F104" s="31"/>
      <c r="G104" s="31"/>
      <c r="H104" s="24" t="s">
        <v>746</v>
      </c>
      <c r="I104" s="1"/>
    </row>
    <row r="105" spans="1:9" s="1" customFormat="1" x14ac:dyDescent="0.2">
      <c r="B105" s="15">
        <f t="shared" si="1"/>
        <v>99</v>
      </c>
      <c r="C105" s="15" t="s">
        <v>608</v>
      </c>
      <c r="D105" s="15" t="s">
        <v>632</v>
      </c>
      <c r="E105" s="31"/>
      <c r="F105" s="31"/>
      <c r="G105" s="31"/>
      <c r="H105" s="24" t="s">
        <v>747</v>
      </c>
    </row>
    <row r="106" spans="1:9" s="1" customFormat="1" x14ac:dyDescent="0.2">
      <c r="B106" s="15">
        <f t="shared" si="1"/>
        <v>100</v>
      </c>
      <c r="C106" s="15" t="s">
        <v>608</v>
      </c>
      <c r="D106" s="15" t="s">
        <v>633</v>
      </c>
      <c r="E106" s="31"/>
      <c r="F106" s="31"/>
      <c r="G106" s="31"/>
      <c r="H106" s="24" t="s">
        <v>748</v>
      </c>
    </row>
    <row r="107" spans="1:9" x14ac:dyDescent="0.2">
      <c r="B107" s="15">
        <f t="shared" si="1"/>
        <v>101</v>
      </c>
      <c r="C107" s="15" t="s">
        <v>608</v>
      </c>
      <c r="D107" s="15" t="s">
        <v>522</v>
      </c>
      <c r="E107" s="31"/>
      <c r="F107" s="31"/>
      <c r="G107" s="31"/>
      <c r="H107" s="24" t="s">
        <v>749</v>
      </c>
      <c r="I107" s="1"/>
    </row>
    <row r="108" spans="1:9" x14ac:dyDescent="0.2">
      <c r="B108" s="15">
        <f t="shared" si="1"/>
        <v>102</v>
      </c>
      <c r="C108" s="15" t="s">
        <v>489</v>
      </c>
      <c r="D108" s="15" t="s">
        <v>521</v>
      </c>
      <c r="E108" s="31"/>
      <c r="F108" s="31"/>
      <c r="G108" s="31"/>
      <c r="H108" s="24" t="s">
        <v>750</v>
      </c>
      <c r="I108" s="1"/>
    </row>
    <row r="109" spans="1:9" x14ac:dyDescent="0.2">
      <c r="B109" s="15">
        <f t="shared" si="1"/>
        <v>103</v>
      </c>
      <c r="C109" s="15" t="s">
        <v>489</v>
      </c>
      <c r="D109" s="15" t="s">
        <v>523</v>
      </c>
      <c r="E109" s="31"/>
      <c r="F109" s="31"/>
      <c r="G109" s="31"/>
      <c r="H109" s="24" t="s">
        <v>751</v>
      </c>
      <c r="I109" s="1"/>
    </row>
    <row r="110" spans="1:9" x14ac:dyDescent="0.2">
      <c r="B110" s="15">
        <f t="shared" si="1"/>
        <v>104</v>
      </c>
      <c r="C110" s="15" t="s">
        <v>489</v>
      </c>
      <c r="D110" s="15" t="s">
        <v>524</v>
      </c>
      <c r="E110" s="15">
        <v>0.2</v>
      </c>
      <c r="F110" s="15">
        <v>5</v>
      </c>
      <c r="G110" s="15"/>
      <c r="H110" s="24" t="s">
        <v>752</v>
      </c>
      <c r="I110" s="1"/>
    </row>
    <row r="111" spans="1:9" x14ac:dyDescent="0.2">
      <c r="B111" s="15">
        <f t="shared" si="1"/>
        <v>105</v>
      </c>
      <c r="C111" s="15" t="s">
        <v>489</v>
      </c>
      <c r="D111" s="15" t="s">
        <v>525</v>
      </c>
      <c r="E111" s="15"/>
      <c r="F111" s="15"/>
      <c r="G111" s="15" t="s">
        <v>599</v>
      </c>
      <c r="H111" s="24" t="s">
        <v>753</v>
      </c>
      <c r="I111" s="1"/>
    </row>
    <row r="112" spans="1:9" x14ac:dyDescent="0.2">
      <c r="B112" s="15">
        <f t="shared" si="1"/>
        <v>106</v>
      </c>
      <c r="C112" s="15" t="s">
        <v>272</v>
      </c>
      <c r="D112" s="15" t="s">
        <v>268</v>
      </c>
      <c r="E112" s="15"/>
      <c r="F112" s="15"/>
      <c r="G112" s="15"/>
      <c r="I112" s="1"/>
    </row>
    <row r="113" spans="1:9" x14ac:dyDescent="0.2">
      <c r="B113" s="15">
        <f t="shared" si="1"/>
        <v>107</v>
      </c>
      <c r="C113" s="15" t="s">
        <v>272</v>
      </c>
      <c r="D113" s="31" t="s">
        <v>269</v>
      </c>
      <c r="E113" s="15"/>
      <c r="F113" s="15"/>
      <c r="G113" s="15"/>
      <c r="I113" s="1"/>
    </row>
    <row r="114" spans="1:9" x14ac:dyDescent="0.2">
      <c r="B114" s="15">
        <f t="shared" si="1"/>
        <v>108</v>
      </c>
      <c r="C114" s="15" t="s">
        <v>271</v>
      </c>
      <c r="D114" s="31" t="s">
        <v>270</v>
      </c>
      <c r="E114" s="15"/>
      <c r="F114" s="15"/>
      <c r="G114" s="15"/>
      <c r="I114" s="1"/>
    </row>
    <row r="115" spans="1:9" x14ac:dyDescent="0.2">
      <c r="B115" s="15">
        <f t="shared" si="1"/>
        <v>109</v>
      </c>
      <c r="C115" s="15" t="s">
        <v>271</v>
      </c>
      <c r="D115" s="15" t="s">
        <v>267</v>
      </c>
      <c r="E115" s="15"/>
      <c r="F115" s="15"/>
      <c r="G115" s="15"/>
      <c r="I115" s="1"/>
    </row>
    <row r="116" spans="1:9" x14ac:dyDescent="0.2">
      <c r="B116" s="15">
        <f t="shared" si="1"/>
        <v>110</v>
      </c>
      <c r="C116" s="15" t="s">
        <v>271</v>
      </c>
      <c r="D116" s="31" t="s">
        <v>273</v>
      </c>
      <c r="E116" s="15"/>
      <c r="F116" s="15"/>
      <c r="G116" s="15"/>
      <c r="I116" s="1"/>
    </row>
    <row r="117" spans="1:9" x14ac:dyDescent="0.2">
      <c r="B117" s="15">
        <f t="shared" si="1"/>
        <v>111</v>
      </c>
      <c r="C117" s="15" t="s">
        <v>271</v>
      </c>
      <c r="D117" s="15" t="s">
        <v>275</v>
      </c>
      <c r="E117" s="15"/>
      <c r="F117" s="15"/>
      <c r="G117" s="15"/>
      <c r="I117" s="1"/>
    </row>
    <row r="118" spans="1:9" x14ac:dyDescent="0.2">
      <c r="B118" s="15">
        <f t="shared" si="1"/>
        <v>112</v>
      </c>
      <c r="C118" s="15" t="s">
        <v>271</v>
      </c>
      <c r="D118" s="15" t="s">
        <v>274</v>
      </c>
      <c r="E118" s="15"/>
      <c r="F118" s="15"/>
      <c r="G118" s="15"/>
      <c r="I118" s="1"/>
    </row>
    <row r="119" spans="1:9" x14ac:dyDescent="0.2">
      <c r="B119" s="15">
        <f t="shared" si="1"/>
        <v>113</v>
      </c>
      <c r="C119" s="15" t="s">
        <v>271</v>
      </c>
      <c r="D119" s="15" t="s">
        <v>276</v>
      </c>
      <c r="E119" s="15"/>
      <c r="F119" s="15"/>
      <c r="G119" s="15"/>
      <c r="I119" s="1"/>
    </row>
    <row r="120" spans="1:9" x14ac:dyDescent="0.2">
      <c r="B120" s="15">
        <f t="shared" si="1"/>
        <v>114</v>
      </c>
      <c r="C120" s="15" t="s">
        <v>271</v>
      </c>
      <c r="D120" s="15" t="s">
        <v>277</v>
      </c>
      <c r="E120" s="15">
        <v>0.1</v>
      </c>
      <c r="F120" s="15">
        <v>10</v>
      </c>
      <c r="G120" s="15"/>
      <c r="I120" s="1"/>
    </row>
    <row r="121" spans="1:9" x14ac:dyDescent="0.2">
      <c r="B121" s="15">
        <f t="shared" si="1"/>
        <v>115</v>
      </c>
      <c r="C121" s="15" t="s">
        <v>271</v>
      </c>
      <c r="D121" s="15" t="s">
        <v>278</v>
      </c>
      <c r="E121" s="15"/>
      <c r="F121" s="15"/>
      <c r="G121" s="15" t="s">
        <v>279</v>
      </c>
      <c r="I121" s="1"/>
    </row>
    <row r="122" spans="1:9" x14ac:dyDescent="0.2">
      <c r="A122" s="1"/>
      <c r="B122" s="15">
        <f t="shared" si="1"/>
        <v>116</v>
      </c>
      <c r="C122" s="15" t="s">
        <v>289</v>
      </c>
      <c r="D122" s="15" t="s">
        <v>291</v>
      </c>
      <c r="E122" s="15"/>
      <c r="F122" s="15"/>
      <c r="G122" s="15"/>
      <c r="I122" s="1"/>
    </row>
    <row r="123" spans="1:9" x14ac:dyDescent="0.2">
      <c r="A123" s="1"/>
      <c r="B123" s="15">
        <f t="shared" si="1"/>
        <v>117</v>
      </c>
      <c r="C123" s="15" t="s">
        <v>290</v>
      </c>
      <c r="D123" s="31" t="s">
        <v>292</v>
      </c>
      <c r="E123" s="15"/>
      <c r="F123" s="15"/>
      <c r="G123" s="15"/>
      <c r="I123" s="1"/>
    </row>
    <row r="124" spans="1:9" x14ac:dyDescent="0.2">
      <c r="A124" s="1"/>
      <c r="B124" s="15">
        <f t="shared" si="1"/>
        <v>118</v>
      </c>
      <c r="C124" s="15" t="s">
        <v>261</v>
      </c>
      <c r="D124" s="15" t="s">
        <v>293</v>
      </c>
      <c r="E124" s="15"/>
      <c r="F124" s="15"/>
      <c r="G124" s="15"/>
      <c r="I124" s="1"/>
    </row>
    <row r="125" spans="1:9" x14ac:dyDescent="0.2">
      <c r="A125" s="1"/>
      <c r="B125" s="15">
        <f t="shared" si="1"/>
        <v>119</v>
      </c>
      <c r="C125" s="15" t="s">
        <v>261</v>
      </c>
      <c r="D125" s="15" t="s">
        <v>294</v>
      </c>
      <c r="E125" s="15"/>
      <c r="F125" s="15"/>
      <c r="G125" s="15"/>
      <c r="I125" s="1"/>
    </row>
    <row r="126" spans="1:9" x14ac:dyDescent="0.2">
      <c r="A126" s="1"/>
      <c r="B126" s="15">
        <f t="shared" si="1"/>
        <v>120</v>
      </c>
      <c r="C126" s="15" t="s">
        <v>261</v>
      </c>
      <c r="D126" s="15" t="s">
        <v>295</v>
      </c>
      <c r="E126" s="15"/>
      <c r="F126" s="15"/>
      <c r="G126" s="15"/>
      <c r="I126" s="1"/>
    </row>
    <row r="127" spans="1:9" x14ac:dyDescent="0.2">
      <c r="A127" s="1"/>
      <c r="B127" s="15">
        <f t="shared" si="1"/>
        <v>121</v>
      </c>
      <c r="C127" s="15" t="s">
        <v>261</v>
      </c>
      <c r="D127" s="15" t="s">
        <v>296</v>
      </c>
      <c r="E127" s="15"/>
      <c r="F127" s="15"/>
      <c r="G127" s="15"/>
      <c r="I127" s="1"/>
    </row>
    <row r="128" spans="1:9" x14ac:dyDescent="0.2">
      <c r="A128" s="1"/>
      <c r="B128" s="15">
        <f t="shared" si="1"/>
        <v>122</v>
      </c>
      <c r="C128" s="15" t="s">
        <v>261</v>
      </c>
      <c r="D128" s="15" t="s">
        <v>340</v>
      </c>
      <c r="E128" s="15"/>
      <c r="F128" s="15"/>
      <c r="G128" s="15"/>
      <c r="I128" s="1"/>
    </row>
    <row r="129" spans="1:9" x14ac:dyDescent="0.2">
      <c r="A129" s="1"/>
      <c r="B129" s="15">
        <f t="shared" si="1"/>
        <v>123</v>
      </c>
      <c r="C129" s="15" t="s">
        <v>261</v>
      </c>
      <c r="D129" s="15" t="s">
        <v>297</v>
      </c>
      <c r="E129" s="15"/>
      <c r="F129" s="15"/>
      <c r="G129" s="15"/>
      <c r="I129" s="1"/>
    </row>
    <row r="130" spans="1:9" x14ac:dyDescent="0.2">
      <c r="A130" s="1"/>
      <c r="B130" s="15">
        <f t="shared" si="1"/>
        <v>124</v>
      </c>
      <c r="C130" s="15" t="s">
        <v>261</v>
      </c>
      <c r="D130" s="15" t="s">
        <v>298</v>
      </c>
      <c r="E130" s="15">
        <v>0.1</v>
      </c>
      <c r="F130" s="15">
        <v>10</v>
      </c>
      <c r="G130" s="15"/>
      <c r="I130" s="1"/>
    </row>
    <row r="131" spans="1:9" x14ac:dyDescent="0.2">
      <c r="A131" s="1"/>
      <c r="B131" s="15">
        <f t="shared" si="1"/>
        <v>125</v>
      </c>
      <c r="C131" s="15" t="s">
        <v>261</v>
      </c>
      <c r="D131" s="15" t="s">
        <v>299</v>
      </c>
      <c r="E131" s="15"/>
      <c r="F131" s="15"/>
      <c r="G131" s="15" t="s">
        <v>300</v>
      </c>
      <c r="I131" s="1"/>
    </row>
    <row r="132" spans="1:9" x14ac:dyDescent="0.2">
      <c r="A132" s="1"/>
      <c r="B132" s="15">
        <f t="shared" si="1"/>
        <v>126</v>
      </c>
      <c r="C132" s="15" t="s">
        <v>89</v>
      </c>
      <c r="D132" s="15" t="s">
        <v>211</v>
      </c>
      <c r="E132" s="15"/>
      <c r="F132" s="15"/>
      <c r="G132" s="15"/>
      <c r="I132" s="1"/>
    </row>
    <row r="133" spans="1:9" x14ac:dyDescent="0.2">
      <c r="A133" s="1"/>
      <c r="B133" s="15">
        <f t="shared" si="1"/>
        <v>127</v>
      </c>
      <c r="C133" s="15" t="s">
        <v>203</v>
      </c>
      <c r="D133" s="15" t="s">
        <v>351</v>
      </c>
      <c r="E133" s="15"/>
      <c r="F133" s="15"/>
      <c r="G133" s="15"/>
      <c r="I133" s="1"/>
    </row>
    <row r="134" spans="1:9" x14ac:dyDescent="0.2">
      <c r="A134" s="1"/>
      <c r="B134" s="15">
        <f t="shared" si="1"/>
        <v>128</v>
      </c>
      <c r="C134" s="15" t="s">
        <v>188</v>
      </c>
      <c r="D134" s="15" t="s">
        <v>212</v>
      </c>
      <c r="E134" s="15"/>
      <c r="F134" s="15"/>
      <c r="G134" s="15"/>
      <c r="I134" s="1"/>
    </row>
    <row r="135" spans="1:9" x14ac:dyDescent="0.2">
      <c r="A135" s="1"/>
      <c r="B135" s="15">
        <f t="shared" si="1"/>
        <v>129</v>
      </c>
      <c r="C135" s="15" t="s">
        <v>188</v>
      </c>
      <c r="D135" s="15" t="s">
        <v>213</v>
      </c>
      <c r="E135" s="15"/>
      <c r="F135" s="15"/>
      <c r="G135" s="15"/>
      <c r="I135" s="1"/>
    </row>
    <row r="136" spans="1:9" x14ac:dyDescent="0.2">
      <c r="A136" s="1"/>
      <c r="B136" s="15">
        <f t="shared" ref="B136:B199" si="2" xml:space="preserve"> ROW() - 6</f>
        <v>130</v>
      </c>
      <c r="C136" s="15" t="s">
        <v>188</v>
      </c>
      <c r="D136" s="15" t="s">
        <v>214</v>
      </c>
      <c r="E136" s="15"/>
      <c r="F136" s="15"/>
      <c r="G136" s="15"/>
      <c r="I136" s="1"/>
    </row>
    <row r="137" spans="1:9" x14ac:dyDescent="0.2">
      <c r="A137" s="1"/>
      <c r="B137" s="15">
        <f t="shared" si="2"/>
        <v>131</v>
      </c>
      <c r="C137" s="15" t="s">
        <v>188</v>
      </c>
      <c r="D137" s="15" t="s">
        <v>215</v>
      </c>
      <c r="E137" s="15"/>
      <c r="F137" s="15"/>
      <c r="G137" s="15"/>
      <c r="I137" s="1"/>
    </row>
    <row r="138" spans="1:9" x14ac:dyDescent="0.2">
      <c r="A138" s="1"/>
      <c r="B138" s="15">
        <f t="shared" si="2"/>
        <v>132</v>
      </c>
      <c r="C138" s="15" t="s">
        <v>188</v>
      </c>
      <c r="D138" s="15" t="s">
        <v>216</v>
      </c>
      <c r="E138" s="15"/>
      <c r="F138" s="15"/>
      <c r="G138" s="15"/>
      <c r="I138" s="1"/>
    </row>
    <row r="139" spans="1:9" x14ac:dyDescent="0.2">
      <c r="A139" s="1"/>
      <c r="B139" s="15">
        <f t="shared" si="2"/>
        <v>133</v>
      </c>
      <c r="C139" s="15" t="s">
        <v>188</v>
      </c>
      <c r="D139" s="15" t="s">
        <v>217</v>
      </c>
      <c r="E139" s="15"/>
      <c r="F139" s="15"/>
      <c r="G139" s="15"/>
      <c r="I139" s="1"/>
    </row>
    <row r="140" spans="1:9" x14ac:dyDescent="0.2">
      <c r="A140" s="1"/>
      <c r="B140" s="15">
        <f t="shared" si="2"/>
        <v>134</v>
      </c>
      <c r="C140" s="15" t="s">
        <v>188</v>
      </c>
      <c r="D140" s="15" t="s">
        <v>218</v>
      </c>
      <c r="E140" s="15">
        <v>0.1</v>
      </c>
      <c r="F140" s="15">
        <v>10</v>
      </c>
      <c r="G140" s="15"/>
      <c r="I140" s="1"/>
    </row>
    <row r="141" spans="1:9" x14ac:dyDescent="0.2">
      <c r="A141" s="1"/>
      <c r="B141" s="15">
        <f t="shared" si="2"/>
        <v>135</v>
      </c>
      <c r="C141" s="15" t="s">
        <v>188</v>
      </c>
      <c r="D141" s="15" t="s">
        <v>205</v>
      </c>
      <c r="E141" s="15"/>
      <c r="F141" s="15"/>
      <c r="G141" s="15" t="s">
        <v>205</v>
      </c>
      <c r="I141" s="1"/>
    </row>
    <row r="142" spans="1:9" x14ac:dyDescent="0.2">
      <c r="A142" s="1"/>
      <c r="B142" s="15">
        <f t="shared" si="2"/>
        <v>136</v>
      </c>
      <c r="C142" s="15" t="s">
        <v>459</v>
      </c>
      <c r="D142" s="15" t="s">
        <v>460</v>
      </c>
      <c r="E142" s="31"/>
      <c r="F142" s="31"/>
      <c r="G142" s="31"/>
      <c r="I142" s="1"/>
    </row>
    <row r="143" spans="1:9" x14ac:dyDescent="0.2">
      <c r="A143" s="1"/>
      <c r="B143" s="15">
        <f t="shared" si="2"/>
        <v>137</v>
      </c>
      <c r="C143" s="15" t="s">
        <v>459</v>
      </c>
      <c r="D143" s="15" t="s">
        <v>461</v>
      </c>
      <c r="E143" s="31"/>
      <c r="F143" s="31"/>
      <c r="G143" s="31"/>
      <c r="I143" s="1"/>
    </row>
    <row r="144" spans="1:9" x14ac:dyDescent="0.2">
      <c r="A144" s="1"/>
      <c r="B144" s="15">
        <f t="shared" si="2"/>
        <v>138</v>
      </c>
      <c r="C144" s="15" t="s">
        <v>459</v>
      </c>
      <c r="D144" s="15" t="s">
        <v>462</v>
      </c>
      <c r="E144" s="31"/>
      <c r="F144" s="31"/>
      <c r="G144" s="31"/>
      <c r="I144" s="1"/>
    </row>
    <row r="145" spans="1:9" x14ac:dyDescent="0.2">
      <c r="A145" s="1"/>
      <c r="B145" s="15">
        <f t="shared" si="2"/>
        <v>139</v>
      </c>
      <c r="C145" s="15" t="s">
        <v>459</v>
      </c>
      <c r="D145" s="15" t="s">
        <v>463</v>
      </c>
      <c r="E145" s="31"/>
      <c r="F145" s="31"/>
      <c r="G145" s="31"/>
      <c r="I145" s="1"/>
    </row>
    <row r="146" spans="1:9" x14ac:dyDescent="0.2">
      <c r="A146" s="1"/>
      <c r="B146" s="15">
        <f t="shared" si="2"/>
        <v>140</v>
      </c>
      <c r="C146" s="15" t="s">
        <v>459</v>
      </c>
      <c r="D146" s="15" t="s">
        <v>464</v>
      </c>
      <c r="E146" s="31"/>
      <c r="F146" s="31"/>
      <c r="G146" s="31"/>
      <c r="I146" s="1"/>
    </row>
    <row r="147" spans="1:9" s="1" customFormat="1" x14ac:dyDescent="0.2">
      <c r="B147" s="15">
        <f t="shared" si="2"/>
        <v>141</v>
      </c>
      <c r="C147" s="15" t="s">
        <v>601</v>
      </c>
      <c r="D147" s="15" t="s">
        <v>620</v>
      </c>
      <c r="E147" s="31"/>
      <c r="F147" s="31"/>
      <c r="G147" s="31"/>
      <c r="H147" s="24"/>
    </row>
    <row r="148" spans="1:9" x14ac:dyDescent="0.2">
      <c r="A148" s="1"/>
      <c r="B148" s="15">
        <f t="shared" si="2"/>
        <v>142</v>
      </c>
      <c r="C148" s="15" t="s">
        <v>459</v>
      </c>
      <c r="D148" s="15" t="s">
        <v>465</v>
      </c>
      <c r="E148" s="31"/>
      <c r="F148" s="31"/>
      <c r="G148" s="31"/>
      <c r="I148" s="1"/>
    </row>
    <row r="149" spans="1:9" x14ac:dyDescent="0.2">
      <c r="B149" s="15">
        <f t="shared" si="2"/>
        <v>143</v>
      </c>
      <c r="C149" s="15" t="s">
        <v>459</v>
      </c>
      <c r="D149" s="15" t="s">
        <v>466</v>
      </c>
      <c r="E149" s="31"/>
      <c r="F149" s="31"/>
      <c r="G149" s="31"/>
      <c r="I149" s="1"/>
    </row>
    <row r="150" spans="1:9" x14ac:dyDescent="0.2">
      <c r="B150" s="15">
        <f t="shared" si="2"/>
        <v>144</v>
      </c>
      <c r="C150" s="15" t="s">
        <v>459</v>
      </c>
      <c r="D150" s="15" t="s">
        <v>468</v>
      </c>
      <c r="E150" s="15">
        <v>0.1</v>
      </c>
      <c r="F150" s="15">
        <v>10</v>
      </c>
      <c r="G150" s="15"/>
      <c r="I150" s="1"/>
    </row>
    <row r="151" spans="1:9" x14ac:dyDescent="0.2">
      <c r="B151" s="15">
        <f t="shared" si="2"/>
        <v>145</v>
      </c>
      <c r="C151" s="15" t="s">
        <v>459</v>
      </c>
      <c r="D151" s="15" t="s">
        <v>467</v>
      </c>
      <c r="E151" s="15"/>
      <c r="F151" s="15"/>
      <c r="G151" s="15" t="s">
        <v>593</v>
      </c>
      <c r="I151" s="1"/>
    </row>
    <row r="152" spans="1:9" s="1" customFormat="1" x14ac:dyDescent="0.2">
      <c r="B152" s="15">
        <f t="shared" si="2"/>
        <v>146</v>
      </c>
      <c r="C152" s="15" t="s">
        <v>469</v>
      </c>
      <c r="D152" s="15" t="s">
        <v>491</v>
      </c>
      <c r="E152" s="31"/>
      <c r="F152" s="31"/>
      <c r="G152" s="31"/>
      <c r="H152" s="24"/>
    </row>
    <row r="153" spans="1:9" x14ac:dyDescent="0.2">
      <c r="A153" s="1"/>
      <c r="B153" s="15">
        <f t="shared" si="2"/>
        <v>147</v>
      </c>
      <c r="C153" s="15" t="s">
        <v>469</v>
      </c>
      <c r="D153" s="15" t="s">
        <v>470</v>
      </c>
      <c r="E153" s="31"/>
      <c r="F153" s="31"/>
      <c r="G153" s="31"/>
      <c r="I153" s="1"/>
    </row>
    <row r="154" spans="1:9" x14ac:dyDescent="0.2">
      <c r="A154" s="1"/>
      <c r="B154" s="15">
        <f t="shared" si="2"/>
        <v>148</v>
      </c>
      <c r="C154" s="15" t="s">
        <v>469</v>
      </c>
      <c r="D154" s="15" t="s">
        <v>471</v>
      </c>
      <c r="E154" s="31"/>
      <c r="F154" s="31"/>
      <c r="G154" s="31"/>
      <c r="I154" s="1"/>
    </row>
    <row r="155" spans="1:9" x14ac:dyDescent="0.2">
      <c r="A155" s="1"/>
      <c r="B155" s="15">
        <f t="shared" si="2"/>
        <v>149</v>
      </c>
      <c r="C155" s="15" t="s">
        <v>469</v>
      </c>
      <c r="D155" s="31" t="s">
        <v>472</v>
      </c>
      <c r="E155" s="31"/>
      <c r="F155" s="31"/>
      <c r="G155" s="31"/>
      <c r="I155" s="1"/>
    </row>
    <row r="156" spans="1:9" x14ac:dyDescent="0.2">
      <c r="A156" s="1"/>
      <c r="B156" s="15">
        <f t="shared" si="2"/>
        <v>150</v>
      </c>
      <c r="C156" s="15" t="s">
        <v>469</v>
      </c>
      <c r="D156" s="15" t="s">
        <v>473</v>
      </c>
      <c r="E156" s="31"/>
      <c r="F156" s="31"/>
      <c r="G156" s="31"/>
      <c r="I156" s="1"/>
    </row>
    <row r="157" spans="1:9" x14ac:dyDescent="0.2">
      <c r="A157" s="1"/>
      <c r="B157" s="15">
        <f t="shared" si="2"/>
        <v>151</v>
      </c>
      <c r="C157" s="15" t="s">
        <v>469</v>
      </c>
      <c r="D157" s="15" t="s">
        <v>474</v>
      </c>
      <c r="E157" s="31"/>
      <c r="F157" s="31"/>
      <c r="G157" s="31"/>
      <c r="I157" s="1"/>
    </row>
    <row r="158" spans="1:9" x14ac:dyDescent="0.2">
      <c r="A158" s="1"/>
      <c r="B158" s="15">
        <f t="shared" si="2"/>
        <v>152</v>
      </c>
      <c r="C158" s="15" t="s">
        <v>469</v>
      </c>
      <c r="D158" s="15" t="s">
        <v>475</v>
      </c>
      <c r="E158" s="31"/>
      <c r="F158" s="31"/>
      <c r="G158" s="31"/>
      <c r="I158" s="1"/>
    </row>
    <row r="159" spans="1:9" x14ac:dyDescent="0.2">
      <c r="A159" s="1"/>
      <c r="B159" s="15">
        <f t="shared" si="2"/>
        <v>153</v>
      </c>
      <c r="C159" s="15" t="s">
        <v>469</v>
      </c>
      <c r="D159" s="15" t="s">
        <v>476</v>
      </c>
      <c r="E159" s="15">
        <v>0.1</v>
      </c>
      <c r="F159" s="15">
        <v>10</v>
      </c>
      <c r="G159" s="31"/>
      <c r="I159" s="1"/>
    </row>
    <row r="160" spans="1:9" x14ac:dyDescent="0.2">
      <c r="A160" s="1"/>
      <c r="B160" s="15">
        <f t="shared" si="2"/>
        <v>154</v>
      </c>
      <c r="C160" s="15" t="s">
        <v>469</v>
      </c>
      <c r="D160" s="15" t="s">
        <v>477</v>
      </c>
      <c r="E160" s="31"/>
      <c r="F160" s="31"/>
      <c r="G160" s="31" t="s">
        <v>594</v>
      </c>
      <c r="I160" s="1"/>
    </row>
    <row r="161" spans="1:9" x14ac:dyDescent="0.2">
      <c r="A161" s="1"/>
      <c r="B161" s="15">
        <f t="shared" si="2"/>
        <v>155</v>
      </c>
      <c r="C161" s="15" t="s">
        <v>469</v>
      </c>
      <c r="D161" s="15" t="s">
        <v>478</v>
      </c>
      <c r="E161" s="31"/>
      <c r="F161" s="31"/>
      <c r="G161" s="31"/>
      <c r="I161" s="1"/>
    </row>
    <row r="162" spans="1:9" s="1" customFormat="1" x14ac:dyDescent="0.2">
      <c r="B162" s="15">
        <f t="shared" si="2"/>
        <v>156</v>
      </c>
      <c r="C162" s="15" t="s">
        <v>479</v>
      </c>
      <c r="D162" s="15" t="s">
        <v>490</v>
      </c>
      <c r="E162" s="31"/>
      <c r="F162" s="31"/>
      <c r="G162" s="31"/>
      <c r="H162" s="24"/>
    </row>
    <row r="163" spans="1:9" x14ac:dyDescent="0.2">
      <c r="A163" s="1"/>
      <c r="B163" s="15">
        <f t="shared" si="2"/>
        <v>157</v>
      </c>
      <c r="C163" s="15" t="s">
        <v>479</v>
      </c>
      <c r="D163" s="15" t="s">
        <v>480</v>
      </c>
      <c r="E163" s="31"/>
      <c r="F163" s="31"/>
      <c r="G163" s="31"/>
      <c r="I163" s="1"/>
    </row>
    <row r="164" spans="1:9" x14ac:dyDescent="0.2">
      <c r="A164" s="1"/>
      <c r="B164" s="15">
        <f t="shared" si="2"/>
        <v>158</v>
      </c>
      <c r="C164" s="15" t="s">
        <v>479</v>
      </c>
      <c r="D164" s="15" t="s">
        <v>481</v>
      </c>
      <c r="E164" s="31"/>
      <c r="F164" s="31"/>
      <c r="G164" s="31"/>
      <c r="I164" s="1"/>
    </row>
    <row r="165" spans="1:9" s="1" customFormat="1" x14ac:dyDescent="0.2">
      <c r="B165" s="15">
        <f t="shared" si="2"/>
        <v>159</v>
      </c>
      <c r="C165" s="15" t="s">
        <v>607</v>
      </c>
      <c r="D165" s="15" t="s">
        <v>621</v>
      </c>
      <c r="E165" s="31"/>
      <c r="F165" s="31"/>
      <c r="G165" s="31"/>
      <c r="H165" s="24"/>
    </row>
    <row r="166" spans="1:9" s="1" customFormat="1" x14ac:dyDescent="0.2">
      <c r="B166" s="15">
        <f t="shared" si="2"/>
        <v>160</v>
      </c>
      <c r="C166" s="15" t="s">
        <v>607</v>
      </c>
      <c r="D166" s="15" t="s">
        <v>622</v>
      </c>
      <c r="E166" s="31"/>
      <c r="F166" s="31"/>
      <c r="G166" s="31"/>
      <c r="H166" s="24"/>
    </row>
    <row r="167" spans="1:9" x14ac:dyDescent="0.2">
      <c r="A167" s="1"/>
      <c r="B167" s="15">
        <f t="shared" si="2"/>
        <v>161</v>
      </c>
      <c r="C167" s="15" t="s">
        <v>607</v>
      </c>
      <c r="D167" s="15" t="s">
        <v>483</v>
      </c>
      <c r="E167" s="31"/>
      <c r="F167" s="31"/>
      <c r="G167" s="31"/>
      <c r="I167" s="1"/>
    </row>
    <row r="168" spans="1:9" x14ac:dyDescent="0.2">
      <c r="A168" s="1"/>
      <c r="B168" s="15">
        <f t="shared" si="2"/>
        <v>162</v>
      </c>
      <c r="C168" s="15" t="s">
        <v>479</v>
      </c>
      <c r="D168" s="15" t="s">
        <v>520</v>
      </c>
      <c r="E168" s="31"/>
      <c r="F168" s="31"/>
      <c r="G168" s="31"/>
      <c r="I168" s="1"/>
    </row>
    <row r="169" spans="1:9" x14ac:dyDescent="0.2">
      <c r="A169" s="1"/>
      <c r="B169" s="15">
        <f t="shared" si="2"/>
        <v>163</v>
      </c>
      <c r="C169" s="15" t="s">
        <v>479</v>
      </c>
      <c r="D169" s="15" t="s">
        <v>482</v>
      </c>
      <c r="E169" s="31"/>
      <c r="F169" s="31"/>
      <c r="G169" s="31"/>
      <c r="I169" s="1"/>
    </row>
    <row r="170" spans="1:9" x14ac:dyDescent="0.2">
      <c r="A170" s="1"/>
      <c r="B170" s="15">
        <f t="shared" si="2"/>
        <v>164</v>
      </c>
      <c r="C170" s="15" t="s">
        <v>479</v>
      </c>
      <c r="D170" s="15" t="s">
        <v>484</v>
      </c>
      <c r="E170" s="15">
        <v>0.1</v>
      </c>
      <c r="F170" s="15">
        <v>10</v>
      </c>
      <c r="G170" s="15"/>
      <c r="I170" s="1"/>
    </row>
    <row r="171" spans="1:9" x14ac:dyDescent="0.2">
      <c r="A171" s="1"/>
      <c r="B171" s="15">
        <f t="shared" si="2"/>
        <v>165</v>
      </c>
      <c r="C171" s="15" t="s">
        <v>479</v>
      </c>
      <c r="D171" s="15" t="s">
        <v>485</v>
      </c>
      <c r="E171" s="15"/>
      <c r="F171" s="15"/>
      <c r="G171" s="15" t="s">
        <v>595</v>
      </c>
      <c r="I171" s="1"/>
    </row>
    <row r="172" spans="1:9" x14ac:dyDescent="0.2">
      <c r="A172" s="1"/>
      <c r="B172" s="15">
        <f t="shared" si="2"/>
        <v>166</v>
      </c>
      <c r="C172" s="15" t="s">
        <v>486</v>
      </c>
      <c r="D172" s="15" t="s">
        <v>493</v>
      </c>
      <c r="E172" s="31"/>
      <c r="F172" s="31"/>
      <c r="G172" s="31"/>
      <c r="I172" s="1"/>
    </row>
    <row r="173" spans="1:9" x14ac:dyDescent="0.2">
      <c r="A173" s="1"/>
      <c r="B173" s="15">
        <f t="shared" si="2"/>
        <v>167</v>
      </c>
      <c r="C173" s="15" t="s">
        <v>486</v>
      </c>
      <c r="D173" s="15" t="s">
        <v>494</v>
      </c>
      <c r="E173" s="31"/>
      <c r="F173" s="31"/>
      <c r="G173" s="31"/>
      <c r="I173" s="1"/>
    </row>
    <row r="174" spans="1:9" x14ac:dyDescent="0.2">
      <c r="A174" s="1"/>
      <c r="B174" s="15">
        <f t="shared" si="2"/>
        <v>168</v>
      </c>
      <c r="C174" s="15" t="s">
        <v>486</v>
      </c>
      <c r="D174" s="15" t="s">
        <v>495</v>
      </c>
      <c r="E174" s="31"/>
      <c r="F174" s="31"/>
      <c r="G174" s="31"/>
      <c r="I174" s="1"/>
    </row>
    <row r="175" spans="1:9" s="1" customFormat="1" x14ac:dyDescent="0.2">
      <c r="B175" s="15">
        <f t="shared" si="2"/>
        <v>169</v>
      </c>
      <c r="C175" s="15" t="s">
        <v>602</v>
      </c>
      <c r="D175" s="15" t="s">
        <v>626</v>
      </c>
      <c r="E175" s="31"/>
      <c r="F175" s="31"/>
      <c r="G175" s="31"/>
      <c r="H175" s="24"/>
    </row>
    <row r="176" spans="1:9" x14ac:dyDescent="0.2">
      <c r="A176" s="1"/>
      <c r="B176" s="15">
        <f t="shared" si="2"/>
        <v>170</v>
      </c>
      <c r="C176" s="15" t="s">
        <v>486</v>
      </c>
      <c r="D176" s="15" t="s">
        <v>496</v>
      </c>
      <c r="E176" s="31"/>
      <c r="F176" s="31"/>
      <c r="G176" s="31"/>
      <c r="I176" s="1"/>
    </row>
    <row r="177" spans="1:9" x14ac:dyDescent="0.2">
      <c r="A177" s="1"/>
      <c r="B177" s="15">
        <f t="shared" si="2"/>
        <v>171</v>
      </c>
      <c r="C177" s="15" t="s">
        <v>486</v>
      </c>
      <c r="D177" s="15" t="s">
        <v>497</v>
      </c>
      <c r="E177" s="31"/>
      <c r="F177" s="31"/>
      <c r="G177" s="31"/>
      <c r="I177" s="1"/>
    </row>
    <row r="178" spans="1:9" x14ac:dyDescent="0.2">
      <c r="A178" s="1"/>
      <c r="B178" s="15">
        <f t="shared" si="2"/>
        <v>172</v>
      </c>
      <c r="C178" s="15" t="s">
        <v>486</v>
      </c>
      <c r="D178" s="15" t="s">
        <v>498</v>
      </c>
      <c r="E178" s="31"/>
      <c r="F178" s="31"/>
      <c r="G178" s="31"/>
      <c r="I178" s="1"/>
    </row>
    <row r="179" spans="1:9" x14ac:dyDescent="0.2">
      <c r="A179" s="1"/>
      <c r="B179" s="15">
        <f t="shared" si="2"/>
        <v>173</v>
      </c>
      <c r="C179" s="15" t="s">
        <v>486</v>
      </c>
      <c r="D179" s="15" t="s">
        <v>499</v>
      </c>
      <c r="E179" s="31"/>
      <c r="F179" s="31"/>
      <c r="G179" s="31"/>
      <c r="I179" s="1"/>
    </row>
    <row r="180" spans="1:9" x14ac:dyDescent="0.2">
      <c r="A180" s="1"/>
      <c r="B180" s="15">
        <f t="shared" si="2"/>
        <v>174</v>
      </c>
      <c r="C180" s="15" t="s">
        <v>486</v>
      </c>
      <c r="D180" s="15" t="s">
        <v>500</v>
      </c>
      <c r="E180" s="15">
        <v>0.1</v>
      </c>
      <c r="F180" s="15">
        <v>10</v>
      </c>
      <c r="G180" s="15"/>
      <c r="I180" s="1"/>
    </row>
    <row r="181" spans="1:9" x14ac:dyDescent="0.2">
      <c r="A181" s="1"/>
      <c r="B181" s="15">
        <f t="shared" si="2"/>
        <v>175</v>
      </c>
      <c r="C181" s="15" t="s">
        <v>486</v>
      </c>
      <c r="D181" s="15" t="s">
        <v>501</v>
      </c>
      <c r="E181" s="15"/>
      <c r="F181" s="15"/>
      <c r="G181" s="15" t="s">
        <v>596</v>
      </c>
      <c r="I181" s="1"/>
    </row>
    <row r="182" spans="1:9" x14ac:dyDescent="0.2">
      <c r="A182" s="1"/>
      <c r="B182" s="15">
        <f t="shared" si="2"/>
        <v>176</v>
      </c>
      <c r="C182" s="15" t="s">
        <v>487</v>
      </c>
      <c r="D182" s="15" t="s">
        <v>502</v>
      </c>
      <c r="E182" s="31"/>
      <c r="F182" s="31"/>
      <c r="G182" s="31"/>
      <c r="I182" s="1"/>
    </row>
    <row r="183" spans="1:9" x14ac:dyDescent="0.2">
      <c r="A183" s="1"/>
      <c r="B183" s="15">
        <f t="shared" si="2"/>
        <v>177</v>
      </c>
      <c r="C183" s="15" t="s">
        <v>487</v>
      </c>
      <c r="D183" s="15" t="s">
        <v>503</v>
      </c>
      <c r="E183" s="31"/>
      <c r="F183" s="31"/>
      <c r="G183" s="31"/>
      <c r="I183" s="1"/>
    </row>
    <row r="184" spans="1:9" x14ac:dyDescent="0.2">
      <c r="A184" s="1"/>
      <c r="B184" s="15">
        <f t="shared" si="2"/>
        <v>178</v>
      </c>
      <c r="C184" s="15" t="s">
        <v>487</v>
      </c>
      <c r="D184" s="15" t="s">
        <v>627</v>
      </c>
      <c r="E184" s="31"/>
      <c r="F184" s="31"/>
      <c r="G184" s="31"/>
      <c r="I184" s="1"/>
    </row>
    <row r="185" spans="1:9" x14ac:dyDescent="0.2">
      <c r="A185" s="1"/>
      <c r="B185" s="15">
        <f t="shared" si="2"/>
        <v>179</v>
      </c>
      <c r="C185" s="15" t="s">
        <v>487</v>
      </c>
      <c r="D185" s="15" t="s">
        <v>507</v>
      </c>
      <c r="E185" s="31"/>
      <c r="F185" s="31"/>
      <c r="G185" s="31"/>
      <c r="I185" s="1"/>
    </row>
    <row r="186" spans="1:9" x14ac:dyDescent="0.2">
      <c r="A186" s="1"/>
      <c r="B186" s="15">
        <f t="shared" si="2"/>
        <v>180</v>
      </c>
      <c r="C186" s="15" t="s">
        <v>487</v>
      </c>
      <c r="D186" s="15" t="s">
        <v>504</v>
      </c>
      <c r="E186" s="31"/>
      <c r="F186" s="31"/>
      <c r="G186" s="31"/>
      <c r="I186" s="1"/>
    </row>
    <row r="187" spans="1:9" s="1" customFormat="1" x14ac:dyDescent="0.2">
      <c r="B187" s="15">
        <f t="shared" si="2"/>
        <v>181</v>
      </c>
      <c r="C187" s="15" t="s">
        <v>604</v>
      </c>
      <c r="D187" s="15" t="s">
        <v>628</v>
      </c>
      <c r="E187" s="31"/>
      <c r="F187" s="31"/>
      <c r="G187" s="31"/>
      <c r="H187" s="24"/>
    </row>
    <row r="188" spans="1:9" s="1" customFormat="1" x14ac:dyDescent="0.2">
      <c r="B188" s="15">
        <f t="shared" si="2"/>
        <v>182</v>
      </c>
      <c r="C188" s="15" t="s">
        <v>604</v>
      </c>
      <c r="D188" s="15" t="s">
        <v>629</v>
      </c>
      <c r="E188" s="31"/>
      <c r="F188" s="31"/>
      <c r="G188" s="31"/>
      <c r="H188" s="24"/>
    </row>
    <row r="189" spans="1:9" x14ac:dyDescent="0.2">
      <c r="A189" s="1"/>
      <c r="B189" s="15">
        <f t="shared" si="2"/>
        <v>183</v>
      </c>
      <c r="C189" s="15" t="s">
        <v>604</v>
      </c>
      <c r="D189" s="15" t="s">
        <v>505</v>
      </c>
      <c r="E189" s="31"/>
      <c r="F189" s="31"/>
      <c r="G189" s="31"/>
      <c r="I189" s="1"/>
    </row>
    <row r="190" spans="1:9" x14ac:dyDescent="0.2">
      <c r="A190" s="1"/>
      <c r="B190" s="15">
        <f t="shared" si="2"/>
        <v>184</v>
      </c>
      <c r="C190" s="15" t="s">
        <v>487</v>
      </c>
      <c r="D190" s="15" t="s">
        <v>508</v>
      </c>
      <c r="E190" s="15">
        <v>0.1</v>
      </c>
      <c r="F190" s="15">
        <v>10</v>
      </c>
      <c r="G190" s="15"/>
      <c r="I190" s="1"/>
    </row>
    <row r="191" spans="1:9" x14ac:dyDescent="0.2">
      <c r="A191" s="1"/>
      <c r="B191" s="15">
        <f t="shared" si="2"/>
        <v>185</v>
      </c>
      <c r="C191" s="15" t="s">
        <v>487</v>
      </c>
      <c r="D191" s="15" t="s">
        <v>506</v>
      </c>
      <c r="E191" s="15"/>
      <c r="F191" s="15"/>
      <c r="G191" s="15" t="s">
        <v>597</v>
      </c>
      <c r="I191" s="1"/>
    </row>
    <row r="192" spans="1:9" x14ac:dyDescent="0.2">
      <c r="A192" s="1"/>
      <c r="B192" s="15">
        <f t="shared" si="2"/>
        <v>186</v>
      </c>
      <c r="C192" s="15" t="s">
        <v>488</v>
      </c>
      <c r="D192" s="15" t="s">
        <v>509</v>
      </c>
      <c r="E192" s="31"/>
      <c r="F192" s="31"/>
      <c r="G192" s="31"/>
      <c r="I192" s="1"/>
    </row>
    <row r="193" spans="1:9" x14ac:dyDescent="0.2">
      <c r="A193" s="1"/>
      <c r="B193" s="15">
        <f t="shared" si="2"/>
        <v>187</v>
      </c>
      <c r="C193" s="15" t="s">
        <v>488</v>
      </c>
      <c r="D193" s="15" t="s">
        <v>510</v>
      </c>
      <c r="E193" s="31"/>
      <c r="F193" s="31"/>
      <c r="G193" s="31"/>
      <c r="I193" s="1"/>
    </row>
    <row r="194" spans="1:9" x14ac:dyDescent="0.2">
      <c r="A194" s="1"/>
      <c r="B194" s="15">
        <f t="shared" si="2"/>
        <v>188</v>
      </c>
      <c r="C194" s="15" t="s">
        <v>488</v>
      </c>
      <c r="D194" s="15" t="s">
        <v>511</v>
      </c>
      <c r="E194" s="31"/>
      <c r="F194" s="31"/>
      <c r="G194" s="31"/>
      <c r="I194" s="1"/>
    </row>
    <row r="195" spans="1:9" s="1" customFormat="1" x14ac:dyDescent="0.2">
      <c r="B195" s="15">
        <f t="shared" si="2"/>
        <v>189</v>
      </c>
      <c r="C195" s="15" t="s">
        <v>606</v>
      </c>
      <c r="D195" s="15" t="s">
        <v>630</v>
      </c>
      <c r="E195" s="31"/>
      <c r="F195" s="31"/>
      <c r="G195" s="31"/>
      <c r="H195" s="24"/>
    </row>
    <row r="196" spans="1:9" x14ac:dyDescent="0.2">
      <c r="A196" s="1"/>
      <c r="B196" s="15">
        <f t="shared" si="2"/>
        <v>190</v>
      </c>
      <c r="C196" s="15" t="s">
        <v>606</v>
      </c>
      <c r="D196" s="31" t="s">
        <v>512</v>
      </c>
      <c r="E196" s="31"/>
      <c r="F196" s="31"/>
      <c r="G196" s="31"/>
      <c r="I196" s="1"/>
    </row>
    <row r="197" spans="1:9" x14ac:dyDescent="0.2">
      <c r="A197" s="1"/>
      <c r="B197" s="15">
        <f t="shared" si="2"/>
        <v>191</v>
      </c>
      <c r="C197" s="15" t="s">
        <v>606</v>
      </c>
      <c r="D197" s="15" t="s">
        <v>513</v>
      </c>
      <c r="E197" s="31"/>
      <c r="F197" s="31"/>
      <c r="G197" s="31"/>
      <c r="I197" s="1"/>
    </row>
    <row r="198" spans="1:9" x14ac:dyDescent="0.2">
      <c r="A198" s="1"/>
      <c r="B198" s="15">
        <f t="shared" si="2"/>
        <v>192</v>
      </c>
      <c r="C198" s="15" t="s">
        <v>488</v>
      </c>
      <c r="D198" s="15" t="s">
        <v>514</v>
      </c>
      <c r="E198" s="31"/>
      <c r="F198" s="31"/>
      <c r="G198" s="31"/>
      <c r="I198" s="1"/>
    </row>
    <row r="199" spans="1:9" x14ac:dyDescent="0.2">
      <c r="A199" s="1"/>
      <c r="B199" s="15">
        <f t="shared" si="2"/>
        <v>193</v>
      </c>
      <c r="C199" s="15" t="s">
        <v>488</v>
      </c>
      <c r="D199" s="15" t="s">
        <v>515</v>
      </c>
      <c r="E199" s="31"/>
      <c r="F199" s="31"/>
      <c r="G199" s="31"/>
      <c r="I199" s="1"/>
    </row>
    <row r="200" spans="1:9" x14ac:dyDescent="0.2">
      <c r="A200" s="1"/>
      <c r="B200" s="15">
        <f t="shared" ref="B200:B241" si="3" xml:space="preserve"> ROW() - 6</f>
        <v>194</v>
      </c>
      <c r="C200" s="15" t="s">
        <v>488</v>
      </c>
      <c r="D200" s="15" t="s">
        <v>517</v>
      </c>
      <c r="E200" s="15">
        <v>0.1</v>
      </c>
      <c r="F200" s="15">
        <v>10</v>
      </c>
      <c r="G200" s="15"/>
      <c r="I200" s="1"/>
    </row>
    <row r="201" spans="1:9" x14ac:dyDescent="0.2">
      <c r="A201" s="1"/>
      <c r="B201" s="15">
        <f t="shared" si="3"/>
        <v>195</v>
      </c>
      <c r="C201" s="15" t="s">
        <v>488</v>
      </c>
      <c r="D201" s="15" t="s">
        <v>516</v>
      </c>
      <c r="E201" s="15"/>
      <c r="F201" s="15"/>
      <c r="G201" s="15" t="s">
        <v>598</v>
      </c>
      <c r="I201" s="1"/>
    </row>
    <row r="202" spans="1:9" x14ac:dyDescent="0.2">
      <c r="B202" s="15">
        <f t="shared" si="3"/>
        <v>196</v>
      </c>
      <c r="C202" s="15" t="s">
        <v>136</v>
      </c>
      <c r="D202" s="15" t="s">
        <v>452</v>
      </c>
      <c r="E202" s="15"/>
      <c r="F202" s="15"/>
      <c r="G202" s="15"/>
    </row>
    <row r="203" spans="1:9" x14ac:dyDescent="0.2">
      <c r="B203" s="15">
        <f t="shared" si="3"/>
        <v>197</v>
      </c>
      <c r="C203" s="15" t="s">
        <v>136</v>
      </c>
      <c r="D203" s="1" t="s">
        <v>453</v>
      </c>
      <c r="E203" s="15"/>
      <c r="F203" s="15"/>
      <c r="G203" s="15"/>
    </row>
    <row r="204" spans="1:9" x14ac:dyDescent="0.2">
      <c r="B204" s="15">
        <f t="shared" si="3"/>
        <v>198</v>
      </c>
      <c r="C204" s="15" t="s">
        <v>136</v>
      </c>
      <c r="D204" s="1" t="s">
        <v>454</v>
      </c>
      <c r="E204" s="15"/>
      <c r="F204" s="15"/>
      <c r="G204" s="15"/>
    </row>
    <row r="205" spans="1:9" x14ac:dyDescent="0.2">
      <c r="B205" s="15">
        <f t="shared" si="3"/>
        <v>199</v>
      </c>
      <c r="C205" s="15" t="s">
        <v>136</v>
      </c>
      <c r="D205" s="15" t="s">
        <v>262</v>
      </c>
      <c r="E205" s="15"/>
      <c r="F205" s="15"/>
      <c r="G205" s="15"/>
    </row>
    <row r="206" spans="1:9" x14ac:dyDescent="0.2">
      <c r="B206" s="15">
        <f t="shared" si="3"/>
        <v>200</v>
      </c>
      <c r="C206" s="15" t="s">
        <v>136</v>
      </c>
      <c r="D206" s="15" t="s">
        <v>455</v>
      </c>
      <c r="E206" s="15"/>
      <c r="F206" s="15"/>
      <c r="G206" s="15"/>
    </row>
    <row r="207" spans="1:9" x14ac:dyDescent="0.2">
      <c r="B207" s="15">
        <f t="shared" si="3"/>
        <v>201</v>
      </c>
      <c r="C207" s="15" t="s">
        <v>136</v>
      </c>
      <c r="D207" s="15" t="s">
        <v>263</v>
      </c>
      <c r="E207" s="15"/>
      <c r="F207" s="15"/>
      <c r="G207" s="15"/>
    </row>
    <row r="208" spans="1:9" x14ac:dyDescent="0.2">
      <c r="B208" s="15">
        <f t="shared" si="3"/>
        <v>202</v>
      </c>
      <c r="C208" s="15" t="s">
        <v>136</v>
      </c>
      <c r="D208" s="15" t="s">
        <v>264</v>
      </c>
      <c r="E208" s="15"/>
      <c r="F208" s="15"/>
      <c r="G208" s="15"/>
    </row>
    <row r="209" spans="2:9" x14ac:dyDescent="0.2">
      <c r="B209" s="15">
        <f t="shared" si="3"/>
        <v>203</v>
      </c>
      <c r="C209" s="15" t="s">
        <v>136</v>
      </c>
      <c r="D209" s="15" t="s">
        <v>265</v>
      </c>
      <c r="E209" s="15"/>
      <c r="F209" s="15"/>
      <c r="G209" s="15"/>
    </row>
    <row r="210" spans="2:9" x14ac:dyDescent="0.2">
      <c r="B210" s="15">
        <f t="shared" si="3"/>
        <v>204</v>
      </c>
      <c r="C210" s="15" t="s">
        <v>136</v>
      </c>
      <c r="D210" s="15" t="s">
        <v>266</v>
      </c>
      <c r="E210" s="15">
        <v>0.1</v>
      </c>
      <c r="F210" s="15">
        <v>10</v>
      </c>
      <c r="G210" s="15"/>
    </row>
    <row r="211" spans="2:9" x14ac:dyDescent="0.2">
      <c r="B211" s="15">
        <f t="shared" si="3"/>
        <v>205</v>
      </c>
      <c r="C211" s="15" t="s">
        <v>136</v>
      </c>
      <c r="D211" s="15" t="s">
        <v>456</v>
      </c>
      <c r="E211" s="15"/>
      <c r="F211" s="15"/>
      <c r="G211" s="15" t="s">
        <v>456</v>
      </c>
    </row>
    <row r="212" spans="2:9" x14ac:dyDescent="0.2">
      <c r="B212" s="15">
        <f t="shared" si="3"/>
        <v>206</v>
      </c>
      <c r="C212" s="15" t="s">
        <v>333</v>
      </c>
      <c r="D212" s="15" t="s">
        <v>334</v>
      </c>
      <c r="E212" s="15"/>
      <c r="F212" s="15"/>
      <c r="G212" s="15"/>
    </row>
    <row r="213" spans="2:9" x14ac:dyDescent="0.2">
      <c r="B213" s="15">
        <f t="shared" si="3"/>
        <v>207</v>
      </c>
      <c r="C213" s="15" t="s">
        <v>333</v>
      </c>
      <c r="D213" s="31" t="s">
        <v>335</v>
      </c>
      <c r="E213" s="15"/>
      <c r="F213" s="15"/>
      <c r="G213" s="15"/>
    </row>
    <row r="214" spans="2:9" x14ac:dyDescent="0.2">
      <c r="B214" s="15">
        <f t="shared" si="3"/>
        <v>208</v>
      </c>
      <c r="C214" s="15" t="s">
        <v>333</v>
      </c>
      <c r="D214" s="31" t="s">
        <v>336</v>
      </c>
      <c r="E214" s="15"/>
      <c r="F214" s="15"/>
      <c r="G214" s="15"/>
    </row>
    <row r="215" spans="2:9" x14ac:dyDescent="0.2">
      <c r="B215" s="15">
        <f t="shared" si="3"/>
        <v>209</v>
      </c>
      <c r="C215" s="15" t="s">
        <v>333</v>
      </c>
      <c r="D215" s="15" t="s">
        <v>337</v>
      </c>
      <c r="E215" s="15"/>
      <c r="F215" s="15"/>
      <c r="G215" s="15"/>
    </row>
    <row r="216" spans="2:9" x14ac:dyDescent="0.2">
      <c r="B216" s="15">
        <f t="shared" si="3"/>
        <v>210</v>
      </c>
      <c r="C216" s="15" t="s">
        <v>333</v>
      </c>
      <c r="D216" s="15" t="s">
        <v>338</v>
      </c>
      <c r="E216" s="15"/>
      <c r="F216" s="15"/>
      <c r="G216" s="15"/>
    </row>
    <row r="217" spans="2:9" x14ac:dyDescent="0.2">
      <c r="B217" s="15">
        <f t="shared" si="3"/>
        <v>211</v>
      </c>
      <c r="C217" s="15" t="s">
        <v>333</v>
      </c>
      <c r="D217" s="15" t="s">
        <v>341</v>
      </c>
      <c r="E217" s="15"/>
      <c r="F217" s="15"/>
      <c r="G217" s="15"/>
    </row>
    <row r="218" spans="2:9" x14ac:dyDescent="0.2">
      <c r="B218" s="15">
        <f t="shared" si="3"/>
        <v>212</v>
      </c>
      <c r="C218" s="15" t="s">
        <v>333</v>
      </c>
      <c r="D218" s="15" t="s">
        <v>342</v>
      </c>
      <c r="E218" s="15"/>
      <c r="F218" s="15"/>
      <c r="G218" s="15"/>
    </row>
    <row r="219" spans="2:9" x14ac:dyDescent="0.2">
      <c r="B219" s="15">
        <f t="shared" si="3"/>
        <v>213</v>
      </c>
      <c r="C219" s="15" t="s">
        <v>333</v>
      </c>
      <c r="D219" s="15" t="s">
        <v>344</v>
      </c>
      <c r="E219" s="15"/>
      <c r="F219" s="15"/>
      <c r="G219" s="15"/>
    </row>
    <row r="220" spans="2:9" x14ac:dyDescent="0.2">
      <c r="B220" s="15">
        <f t="shared" si="3"/>
        <v>214</v>
      </c>
      <c r="C220" s="15" t="s">
        <v>333</v>
      </c>
      <c r="D220" s="15" t="s">
        <v>343</v>
      </c>
      <c r="E220" s="15">
        <v>0.1</v>
      </c>
      <c r="F220" s="15">
        <v>10</v>
      </c>
      <c r="G220" s="15"/>
    </row>
    <row r="221" spans="2:9" x14ac:dyDescent="0.2">
      <c r="B221" s="15">
        <f t="shared" si="3"/>
        <v>215</v>
      </c>
      <c r="C221" s="15" t="s">
        <v>333</v>
      </c>
      <c r="D221" s="15" t="s">
        <v>339</v>
      </c>
      <c r="E221" s="31"/>
      <c r="F221" s="31"/>
      <c r="G221" s="15" t="s">
        <v>339</v>
      </c>
    </row>
    <row r="222" spans="2:9" x14ac:dyDescent="0.2">
      <c r="B222" s="15">
        <f t="shared" si="3"/>
        <v>216</v>
      </c>
      <c r="C222" s="15" t="s">
        <v>250</v>
      </c>
      <c r="D222" s="15" t="s">
        <v>258</v>
      </c>
      <c r="E222" s="15"/>
      <c r="F222" s="15"/>
      <c r="G222" s="15"/>
      <c r="I222" s="1"/>
    </row>
    <row r="223" spans="2:9" x14ac:dyDescent="0.2">
      <c r="B223" s="15">
        <f t="shared" si="3"/>
        <v>217</v>
      </c>
      <c r="C223" s="15" t="s">
        <v>249</v>
      </c>
      <c r="D223" s="31" t="s">
        <v>260</v>
      </c>
      <c r="E223" s="15"/>
      <c r="F223" s="15"/>
      <c r="G223" s="15"/>
      <c r="I223" s="1"/>
    </row>
    <row r="224" spans="2:9" x14ac:dyDescent="0.2">
      <c r="B224" s="15">
        <f t="shared" si="3"/>
        <v>218</v>
      </c>
      <c r="C224" s="15" t="s">
        <v>249</v>
      </c>
      <c r="D224" s="31" t="s">
        <v>259</v>
      </c>
      <c r="E224" s="15"/>
      <c r="F224" s="15"/>
      <c r="G224" s="15"/>
      <c r="I224" s="1"/>
    </row>
    <row r="225" spans="2:9" x14ac:dyDescent="0.2">
      <c r="B225" s="15">
        <f t="shared" si="3"/>
        <v>219</v>
      </c>
      <c r="C225" s="15" t="s">
        <v>249</v>
      </c>
      <c r="D225" s="15" t="s">
        <v>252</v>
      </c>
      <c r="E225" s="15"/>
      <c r="F225" s="15"/>
      <c r="G225" s="15"/>
      <c r="I225" s="1"/>
    </row>
    <row r="226" spans="2:9" x14ac:dyDescent="0.2">
      <c r="B226" s="15">
        <f t="shared" si="3"/>
        <v>220</v>
      </c>
      <c r="C226" s="15" t="s">
        <v>249</v>
      </c>
      <c r="D226" s="15" t="s">
        <v>253</v>
      </c>
      <c r="E226" s="15"/>
      <c r="F226" s="15"/>
      <c r="G226" s="15"/>
      <c r="I226" s="1"/>
    </row>
    <row r="227" spans="2:9" x14ac:dyDescent="0.2">
      <c r="B227" s="15">
        <f t="shared" si="3"/>
        <v>221</v>
      </c>
      <c r="C227" s="15" t="s">
        <v>249</v>
      </c>
      <c r="D227" s="15" t="s">
        <v>254</v>
      </c>
      <c r="E227" s="15"/>
      <c r="F227" s="15"/>
      <c r="G227" s="15"/>
      <c r="I227" s="1"/>
    </row>
    <row r="228" spans="2:9" x14ac:dyDescent="0.2">
      <c r="B228" s="15">
        <f t="shared" si="3"/>
        <v>222</v>
      </c>
      <c r="C228" s="15" t="s">
        <v>249</v>
      </c>
      <c r="D228" s="15" t="s">
        <v>255</v>
      </c>
      <c r="E228" s="15"/>
      <c r="F228" s="15"/>
      <c r="G228" s="15"/>
      <c r="I228" s="1"/>
    </row>
    <row r="229" spans="2:9" x14ac:dyDescent="0.2">
      <c r="B229" s="15">
        <f t="shared" si="3"/>
        <v>223</v>
      </c>
      <c r="C229" s="15" t="s">
        <v>249</v>
      </c>
      <c r="D229" s="15" t="s">
        <v>256</v>
      </c>
      <c r="E229" s="15"/>
      <c r="F229" s="15"/>
      <c r="G229" s="15"/>
      <c r="I229" s="1"/>
    </row>
    <row r="230" spans="2:9" x14ac:dyDescent="0.2">
      <c r="B230" s="15">
        <f t="shared" si="3"/>
        <v>224</v>
      </c>
      <c r="C230" s="15" t="s">
        <v>249</v>
      </c>
      <c r="D230" s="15" t="s">
        <v>257</v>
      </c>
      <c r="E230" s="15">
        <v>0.1</v>
      </c>
      <c r="F230" s="15">
        <v>10</v>
      </c>
      <c r="G230" s="15"/>
      <c r="I230" s="1"/>
    </row>
    <row r="231" spans="2:9" x14ac:dyDescent="0.2">
      <c r="B231" s="15">
        <f t="shared" si="3"/>
        <v>225</v>
      </c>
      <c r="C231" s="15" t="s">
        <v>250</v>
      </c>
      <c r="D231" s="15" t="s">
        <v>251</v>
      </c>
      <c r="E231" s="15"/>
      <c r="F231" s="15"/>
      <c r="G231" s="15" t="s">
        <v>251</v>
      </c>
      <c r="I231" s="1"/>
    </row>
    <row r="232" spans="2:9" x14ac:dyDescent="0.2">
      <c r="B232" s="15">
        <f t="shared" si="3"/>
        <v>226</v>
      </c>
      <c r="C232" s="15" t="s">
        <v>797</v>
      </c>
      <c r="D232" s="15" t="s">
        <v>798</v>
      </c>
      <c r="E232" s="15"/>
      <c r="F232" s="15"/>
      <c r="G232" s="15"/>
    </row>
    <row r="233" spans="2:9" x14ac:dyDescent="0.2">
      <c r="B233" s="15">
        <f t="shared" si="3"/>
        <v>227</v>
      </c>
      <c r="C233" s="15" t="s">
        <v>797</v>
      </c>
      <c r="D233" s="15" t="s">
        <v>799</v>
      </c>
      <c r="E233" s="15"/>
      <c r="F233" s="15"/>
      <c r="G233" s="15"/>
    </row>
    <row r="234" spans="2:9" x14ac:dyDescent="0.2">
      <c r="B234" s="15">
        <f t="shared" si="3"/>
        <v>228</v>
      </c>
      <c r="C234" s="15" t="s">
        <v>797</v>
      </c>
      <c r="D234" s="15" t="s">
        <v>800</v>
      </c>
      <c r="E234" s="15"/>
      <c r="F234" s="15"/>
      <c r="G234" s="15"/>
    </row>
    <row r="235" spans="2:9" x14ac:dyDescent="0.2">
      <c r="B235" s="15">
        <f t="shared" si="3"/>
        <v>229</v>
      </c>
      <c r="C235" s="15" t="s">
        <v>797</v>
      </c>
      <c r="D235" s="15" t="s">
        <v>801</v>
      </c>
      <c r="E235" s="15"/>
      <c r="F235" s="15"/>
      <c r="G235" s="15"/>
    </row>
    <row r="236" spans="2:9" x14ac:dyDescent="0.2">
      <c r="B236" s="15">
        <f t="shared" si="3"/>
        <v>230</v>
      </c>
      <c r="C236" s="15" t="s">
        <v>797</v>
      </c>
      <c r="D236" s="15" t="s">
        <v>802</v>
      </c>
      <c r="E236" s="15"/>
      <c r="F236" s="15"/>
      <c r="G236" s="15"/>
    </row>
    <row r="237" spans="2:9" x14ac:dyDescent="0.2">
      <c r="B237" s="15">
        <f t="shared" si="3"/>
        <v>231</v>
      </c>
      <c r="C237" s="15" t="s">
        <v>797</v>
      </c>
      <c r="D237" s="15" t="s">
        <v>803</v>
      </c>
      <c r="E237" s="15"/>
      <c r="F237" s="15"/>
      <c r="G237" s="15"/>
    </row>
    <row r="238" spans="2:9" x14ac:dyDescent="0.2">
      <c r="B238" s="15">
        <f t="shared" si="3"/>
        <v>232</v>
      </c>
      <c r="C238" s="15" t="s">
        <v>797</v>
      </c>
      <c r="D238" s="15" t="s">
        <v>804</v>
      </c>
      <c r="E238" s="15"/>
      <c r="F238" s="15"/>
      <c r="G238" s="15"/>
    </row>
    <row r="239" spans="2:9" x14ac:dyDescent="0.2">
      <c r="B239" s="15">
        <f t="shared" si="3"/>
        <v>233</v>
      </c>
      <c r="C239" s="15" t="s">
        <v>797</v>
      </c>
      <c r="D239" s="15" t="s">
        <v>805</v>
      </c>
      <c r="E239" s="15"/>
      <c r="F239" s="15"/>
      <c r="G239" s="15"/>
    </row>
    <row r="240" spans="2:9" x14ac:dyDescent="0.2">
      <c r="B240" s="15">
        <f t="shared" si="3"/>
        <v>234</v>
      </c>
      <c r="C240" s="15" t="s">
        <v>797</v>
      </c>
      <c r="D240" s="15" t="s">
        <v>648</v>
      </c>
      <c r="E240" s="15">
        <v>0.1</v>
      </c>
      <c r="F240" s="15">
        <v>10</v>
      </c>
      <c r="G240" s="15"/>
    </row>
    <row r="241" spans="2:7" x14ac:dyDescent="0.2">
      <c r="B241" s="15">
        <f t="shared" si="3"/>
        <v>235</v>
      </c>
      <c r="C241" s="15" t="s">
        <v>797</v>
      </c>
      <c r="D241" s="15" t="s">
        <v>806</v>
      </c>
      <c r="E241" s="15"/>
      <c r="F241" s="15"/>
      <c r="G241" s="15" t="s">
        <v>806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9"/>
  <sheetViews>
    <sheetView tabSelected="1" workbookViewId="0">
      <selection activeCell="F14" sqref="F14"/>
    </sheetView>
  </sheetViews>
  <sheetFormatPr defaultRowHeight="14.25" x14ac:dyDescent="0.2"/>
  <cols>
    <col min="1" max="1" width="14.25" customWidth="1"/>
    <col min="4" max="4" width="13.875" customWidth="1"/>
    <col min="5" max="5" width="14.5" customWidth="1"/>
    <col min="6" max="6" width="21.125" customWidth="1"/>
  </cols>
  <sheetData>
    <row r="3" spans="1:6" x14ac:dyDescent="0.2">
      <c r="A3" s="2" t="s">
        <v>0</v>
      </c>
      <c r="B3" s="2" t="s">
        <v>34</v>
      </c>
      <c r="C3" s="2" t="s">
        <v>60</v>
      </c>
      <c r="D3" s="2" t="s">
        <v>63</v>
      </c>
      <c r="E3" s="2" t="s">
        <v>65</v>
      </c>
      <c r="F3" s="2" t="s">
        <v>66</v>
      </c>
    </row>
    <row r="4" spans="1:6" x14ac:dyDescent="0.2">
      <c r="A4" s="2" t="s">
        <v>386</v>
      </c>
      <c r="B4" s="2" t="s">
        <v>2</v>
      </c>
      <c r="C4" s="2" t="s">
        <v>3</v>
      </c>
      <c r="D4" s="2" t="s">
        <v>64</v>
      </c>
      <c r="E4" s="2" t="s">
        <v>20</v>
      </c>
      <c r="F4" s="2" t="s">
        <v>69</v>
      </c>
    </row>
    <row r="5" spans="1:6" x14ac:dyDescent="0.2">
      <c r="A5" s="2" t="s">
        <v>4</v>
      </c>
      <c r="B5" s="2" t="s">
        <v>5</v>
      </c>
      <c r="C5" s="2" t="s">
        <v>4</v>
      </c>
      <c r="D5" s="2" t="s">
        <v>11</v>
      </c>
      <c r="E5" s="2" t="s">
        <v>67</v>
      </c>
      <c r="F5" s="8" t="s">
        <v>15</v>
      </c>
    </row>
    <row r="6" spans="1:6" x14ac:dyDescent="0.2">
      <c r="A6" s="2" t="s">
        <v>7</v>
      </c>
      <c r="B6" s="2" t="s">
        <v>8</v>
      </c>
      <c r="C6" s="2"/>
      <c r="D6" s="2"/>
      <c r="E6" s="2" t="s">
        <v>68</v>
      </c>
      <c r="F6" s="2"/>
    </row>
    <row r="7" spans="1:6" x14ac:dyDescent="0.2">
      <c r="A7" s="3"/>
      <c r="B7" s="3">
        <v>1</v>
      </c>
      <c r="C7" s="3" t="s">
        <v>61</v>
      </c>
      <c r="D7" s="3">
        <v>2</v>
      </c>
      <c r="E7" s="3" t="s">
        <v>61</v>
      </c>
      <c r="F7" s="1" t="s">
        <v>835</v>
      </c>
    </row>
    <row r="8" spans="1:6" x14ac:dyDescent="0.2">
      <c r="A8" s="3"/>
      <c r="B8" s="3">
        <v>2</v>
      </c>
      <c r="C8" s="3" t="s">
        <v>62</v>
      </c>
      <c r="D8" s="3">
        <v>2</v>
      </c>
      <c r="E8" s="3" t="s">
        <v>62</v>
      </c>
      <c r="F8" s="1" t="s">
        <v>835</v>
      </c>
    </row>
    <row r="9" spans="1:6" x14ac:dyDescent="0.2">
      <c r="A9" s="3"/>
      <c r="B9" s="3">
        <v>3</v>
      </c>
      <c r="C9" s="3" t="s">
        <v>12</v>
      </c>
      <c r="D9" s="3">
        <v>10</v>
      </c>
      <c r="E9" s="3" t="s">
        <v>12</v>
      </c>
      <c r="F9" s="3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2"/>
  <sheetViews>
    <sheetView topLeftCell="A4" workbookViewId="0">
      <selection activeCell="S17" sqref="S17"/>
    </sheetView>
  </sheetViews>
  <sheetFormatPr defaultRowHeight="14.25" x14ac:dyDescent="0.2"/>
  <cols>
    <col min="1" max="1" width="12.625" customWidth="1"/>
    <col min="2" max="2" width="6.75" customWidth="1"/>
    <col min="3" max="3" width="13.375" style="1" customWidth="1"/>
    <col min="4" max="4" width="13.375" customWidth="1"/>
    <col min="6" max="6" width="14.625" customWidth="1"/>
    <col min="7" max="7" width="14.625" style="1" customWidth="1"/>
  </cols>
  <sheetData>
    <row r="1" spans="1:18" x14ac:dyDescent="0.2">
      <c r="F1" s="1" t="s">
        <v>384</v>
      </c>
      <c r="G1" s="24" t="s">
        <v>390</v>
      </c>
    </row>
    <row r="3" spans="1:18" x14ac:dyDescent="0.2">
      <c r="A3" s="2" t="s">
        <v>0</v>
      </c>
      <c r="B3" s="2" t="s">
        <v>76</v>
      </c>
      <c r="C3" s="2" t="s">
        <v>395</v>
      </c>
      <c r="D3" s="2" t="s">
        <v>394</v>
      </c>
      <c r="E3" s="2" t="s">
        <v>78</v>
      </c>
      <c r="F3" s="2" t="s">
        <v>383</v>
      </c>
      <c r="G3" s="2" t="s">
        <v>388</v>
      </c>
    </row>
    <row r="4" spans="1:18" x14ac:dyDescent="0.2">
      <c r="A4" s="2" t="s">
        <v>375</v>
      </c>
      <c r="B4" s="2" t="s">
        <v>2</v>
      </c>
      <c r="C4" s="2" t="s">
        <v>389</v>
      </c>
      <c r="D4" s="2" t="s">
        <v>393</v>
      </c>
      <c r="E4" s="2" t="s">
        <v>77</v>
      </c>
      <c r="F4" s="2" t="s">
        <v>391</v>
      </c>
      <c r="G4" s="2" t="s">
        <v>392</v>
      </c>
    </row>
    <row r="5" spans="1:18" x14ac:dyDescent="0.2">
      <c r="A5" s="2" t="s">
        <v>4</v>
      </c>
      <c r="B5" s="2" t="s">
        <v>5</v>
      </c>
      <c r="C5" s="2" t="s">
        <v>396</v>
      </c>
      <c r="D5" s="2" t="s">
        <v>376</v>
      </c>
      <c r="E5" s="26" t="s">
        <v>424</v>
      </c>
      <c r="F5" s="2" t="s">
        <v>87</v>
      </c>
      <c r="G5" s="2" t="s">
        <v>30</v>
      </c>
      <c r="K5" t="s">
        <v>824</v>
      </c>
      <c r="L5" t="s">
        <v>825</v>
      </c>
      <c r="M5" t="s">
        <v>826</v>
      </c>
    </row>
    <row r="6" spans="1:18" x14ac:dyDescent="0.2">
      <c r="A6" s="2" t="s">
        <v>7</v>
      </c>
      <c r="B6" s="2" t="s">
        <v>8</v>
      </c>
      <c r="C6" s="2"/>
      <c r="D6" s="2"/>
      <c r="E6" s="2"/>
      <c r="F6" s="2"/>
      <c r="G6" s="2"/>
      <c r="H6">
        <v>0</v>
      </c>
      <c r="I6">
        <v>1</v>
      </c>
      <c r="J6">
        <v>2</v>
      </c>
      <c r="K6" s="1">
        <v>1</v>
      </c>
      <c r="L6" s="1">
        <v>0</v>
      </c>
      <c r="M6" s="1">
        <v>2</v>
      </c>
    </row>
    <row r="7" spans="1:18" x14ac:dyDescent="0.2">
      <c r="B7" s="9">
        <v>1</v>
      </c>
      <c r="C7" s="9">
        <v>90</v>
      </c>
      <c r="D7" s="9" t="s">
        <v>382</v>
      </c>
      <c r="E7" s="10" t="s">
        <v>147</v>
      </c>
      <c r="F7">
        <v>2</v>
      </c>
      <c r="G7" s="1">
        <v>-1</v>
      </c>
      <c r="H7" s="10">
        <v>1</v>
      </c>
      <c r="I7">
        <f>F7+1</f>
        <v>3</v>
      </c>
      <c r="J7" s="1">
        <f>G7+1</f>
        <v>0</v>
      </c>
      <c r="K7" s="33">
        <f>VLOOKUP(K$6,$J$40:$P$42,MATCH($B7,$J$16:$P$16,0),0)</f>
        <v>0.7</v>
      </c>
      <c r="L7" s="33">
        <f t="shared" ref="L7:M12" si="0">VLOOKUP(L$6,$J$40:$P$42,MATCH($B7,$J$16:$P$16,0),0)</f>
        <v>0.30000000000000004</v>
      </c>
      <c r="M7" s="33">
        <f t="shared" si="0"/>
        <v>0</v>
      </c>
      <c r="P7" s="33"/>
      <c r="Q7" s="33"/>
      <c r="R7" s="33"/>
    </row>
    <row r="8" spans="1:18" x14ac:dyDescent="0.2">
      <c r="B8" s="9">
        <v>2</v>
      </c>
      <c r="C8" s="9">
        <v>80</v>
      </c>
      <c r="D8" s="9" t="s">
        <v>381</v>
      </c>
      <c r="E8" s="10" t="s">
        <v>148</v>
      </c>
      <c r="F8">
        <v>0.2</v>
      </c>
      <c r="G8" s="1">
        <v>-1</v>
      </c>
      <c r="H8" s="10">
        <v>1</v>
      </c>
      <c r="I8" s="1">
        <f t="shared" ref="I8:I12" si="1">F8+1</f>
        <v>1.2</v>
      </c>
      <c r="J8" s="1">
        <f t="shared" ref="J8:J12" si="2">G8+1</f>
        <v>0</v>
      </c>
      <c r="K8" s="33">
        <f t="shared" ref="K8:K12" si="3">VLOOKUP(K$6,$J$40:$P$42,MATCH($B8,$J$16:$P$16,0),0)</f>
        <v>0.48275862068965519</v>
      </c>
      <c r="L8" s="33">
        <f t="shared" si="0"/>
        <v>0.51724137931034486</v>
      </c>
      <c r="M8" s="33">
        <f t="shared" si="0"/>
        <v>0</v>
      </c>
      <c r="P8" s="33"/>
      <c r="Q8" s="33"/>
      <c r="R8" s="33"/>
    </row>
    <row r="9" spans="1:18" x14ac:dyDescent="0.2">
      <c r="B9" s="9">
        <v>3</v>
      </c>
      <c r="C9" s="9">
        <v>70</v>
      </c>
      <c r="D9" s="9" t="s">
        <v>380</v>
      </c>
      <c r="E9" s="10" t="s">
        <v>149</v>
      </c>
      <c r="F9">
        <v>0.1</v>
      </c>
      <c r="G9" s="1">
        <v>-0.8</v>
      </c>
      <c r="H9" s="10">
        <v>1</v>
      </c>
      <c r="I9" s="1">
        <f t="shared" si="1"/>
        <v>1.1000000000000001</v>
      </c>
      <c r="J9" s="1">
        <f t="shared" si="2"/>
        <v>0.19999999999999996</v>
      </c>
      <c r="K9" s="33">
        <f t="shared" si="3"/>
        <v>0.44</v>
      </c>
      <c r="L9" s="33">
        <f t="shared" si="0"/>
        <v>0.51428571428571423</v>
      </c>
      <c r="M9" s="33">
        <f t="shared" si="0"/>
        <v>4.5714285714285707E-2</v>
      </c>
      <c r="P9" s="33"/>
      <c r="Q9" s="33"/>
      <c r="R9" s="33"/>
    </row>
    <row r="10" spans="1:18" x14ac:dyDescent="0.2">
      <c r="B10" s="9">
        <v>4</v>
      </c>
      <c r="C10" s="18">
        <v>60</v>
      </c>
      <c r="D10" s="18" t="s">
        <v>379</v>
      </c>
      <c r="E10" s="17" t="s">
        <v>150</v>
      </c>
      <c r="F10">
        <v>0</v>
      </c>
      <c r="G10" s="1">
        <v>0</v>
      </c>
      <c r="H10" s="17">
        <v>1</v>
      </c>
      <c r="I10" s="1">
        <f t="shared" si="1"/>
        <v>1</v>
      </c>
      <c r="J10" s="1">
        <f t="shared" si="2"/>
        <v>1</v>
      </c>
      <c r="K10" s="33">
        <f t="shared" si="3"/>
        <v>0.35</v>
      </c>
      <c r="L10" s="33">
        <f t="shared" si="0"/>
        <v>0.44999999999999996</v>
      </c>
      <c r="M10" s="33">
        <f t="shared" si="0"/>
        <v>0.2</v>
      </c>
      <c r="P10" s="33"/>
      <c r="Q10" s="33"/>
      <c r="R10" s="33"/>
    </row>
    <row r="11" spans="1:18" x14ac:dyDescent="0.2">
      <c r="B11" s="9">
        <v>5</v>
      </c>
      <c r="C11" s="18">
        <v>30</v>
      </c>
      <c r="D11" s="18" t="s">
        <v>378</v>
      </c>
      <c r="E11" s="17" t="s">
        <v>151</v>
      </c>
      <c r="F11">
        <v>-0.5</v>
      </c>
      <c r="G11" s="1">
        <v>4</v>
      </c>
      <c r="H11" s="17">
        <v>1</v>
      </c>
      <c r="I11" s="1">
        <f t="shared" si="1"/>
        <v>0.5</v>
      </c>
      <c r="J11" s="1">
        <f t="shared" si="2"/>
        <v>5</v>
      </c>
      <c r="K11" s="33">
        <f t="shared" si="3"/>
        <v>0.1076923076923077</v>
      </c>
      <c r="L11" s="33">
        <f t="shared" si="0"/>
        <v>0.27692307692307694</v>
      </c>
      <c r="M11" s="33">
        <f t="shared" si="0"/>
        <v>0.61538461538461542</v>
      </c>
      <c r="P11" s="33"/>
      <c r="Q11" s="33"/>
      <c r="R11" s="33"/>
    </row>
    <row r="12" spans="1:18" x14ac:dyDescent="0.2">
      <c r="B12" s="9">
        <v>6</v>
      </c>
      <c r="C12" s="9">
        <v>0</v>
      </c>
      <c r="D12" s="9" t="s">
        <v>377</v>
      </c>
      <c r="E12" s="17" t="s">
        <v>152</v>
      </c>
      <c r="F12">
        <v>-1</v>
      </c>
      <c r="G12" s="1">
        <v>30</v>
      </c>
      <c r="H12" s="17">
        <v>1</v>
      </c>
      <c r="I12" s="1">
        <f t="shared" si="1"/>
        <v>0</v>
      </c>
      <c r="J12" s="1">
        <f t="shared" si="2"/>
        <v>31</v>
      </c>
      <c r="K12" s="33">
        <f t="shared" si="3"/>
        <v>0</v>
      </c>
      <c r="L12" s="33">
        <f t="shared" si="0"/>
        <v>6.7669172932330823E-2</v>
      </c>
      <c r="M12" s="33">
        <f t="shared" si="0"/>
        <v>0.93233082706766912</v>
      </c>
      <c r="P12" s="33"/>
      <c r="Q12" s="33"/>
      <c r="R12" s="33"/>
    </row>
    <row r="16" spans="1:18" x14ac:dyDescent="0.2">
      <c r="I16" t="s">
        <v>821</v>
      </c>
      <c r="J16" t="s">
        <v>822</v>
      </c>
      <c r="K16">
        <v>1</v>
      </c>
      <c r="L16">
        <v>2</v>
      </c>
      <c r="M16">
        <v>3</v>
      </c>
      <c r="N16">
        <v>4</v>
      </c>
      <c r="O16">
        <v>5</v>
      </c>
      <c r="P16">
        <v>6</v>
      </c>
    </row>
    <row r="17" spans="9:16" x14ac:dyDescent="0.2">
      <c r="I17" s="1">
        <v>250</v>
      </c>
      <c r="J17" s="1">
        <v>1</v>
      </c>
      <c r="K17">
        <f>VLOOKUP(K$16,$B$7:$J$12,MATCH($J17,$B$6:$J$6,0),0)</f>
        <v>3</v>
      </c>
      <c r="L17" s="1">
        <f t="shared" ref="L17:P23" si="4">VLOOKUP(L$16,$B$7:$J$12,MATCH($J17,$B$6:$J$6,0),0)</f>
        <v>1.2</v>
      </c>
      <c r="M17" s="1">
        <f t="shared" si="4"/>
        <v>1.1000000000000001</v>
      </c>
      <c r="N17" s="1">
        <f t="shared" si="4"/>
        <v>1</v>
      </c>
      <c r="O17" s="1">
        <f t="shared" si="4"/>
        <v>0.5</v>
      </c>
      <c r="P17" s="1">
        <f t="shared" si="4"/>
        <v>0</v>
      </c>
    </row>
    <row r="18" spans="9:16" x14ac:dyDescent="0.2">
      <c r="I18" s="1">
        <v>100</v>
      </c>
      <c r="J18" s="1">
        <v>1</v>
      </c>
      <c r="K18" s="1">
        <f t="shared" ref="K18:K23" si="5">VLOOKUP(K$16,$B$7:$J$12,MATCH($J18,$B$6:$J$6,0),0)</f>
        <v>3</v>
      </c>
      <c r="L18" s="1">
        <f t="shared" si="4"/>
        <v>1.2</v>
      </c>
      <c r="M18" s="1">
        <f t="shared" si="4"/>
        <v>1.1000000000000001</v>
      </c>
      <c r="N18" s="1">
        <f t="shared" si="4"/>
        <v>1</v>
      </c>
      <c r="O18" s="1">
        <f t="shared" si="4"/>
        <v>0.5</v>
      </c>
      <c r="P18" s="1">
        <f t="shared" si="4"/>
        <v>0</v>
      </c>
    </row>
    <row r="19" spans="9:16" x14ac:dyDescent="0.2">
      <c r="I19" s="1">
        <v>150</v>
      </c>
      <c r="J19" s="1">
        <v>0</v>
      </c>
      <c r="K19" s="1">
        <f t="shared" si="5"/>
        <v>1</v>
      </c>
      <c r="L19" s="1">
        <f t="shared" si="4"/>
        <v>1</v>
      </c>
      <c r="M19" s="1">
        <f t="shared" si="4"/>
        <v>1</v>
      </c>
      <c r="N19" s="1">
        <f t="shared" si="4"/>
        <v>1</v>
      </c>
      <c r="O19" s="1">
        <f t="shared" si="4"/>
        <v>1</v>
      </c>
      <c r="P19" s="1">
        <f t="shared" si="4"/>
        <v>1</v>
      </c>
    </row>
    <row r="20" spans="9:16" x14ac:dyDescent="0.2">
      <c r="I20" s="1">
        <v>150</v>
      </c>
      <c r="J20" s="1">
        <v>0</v>
      </c>
      <c r="K20" s="1">
        <f t="shared" si="5"/>
        <v>1</v>
      </c>
      <c r="L20" s="1">
        <f t="shared" si="4"/>
        <v>1</v>
      </c>
      <c r="M20" s="1">
        <f t="shared" si="4"/>
        <v>1</v>
      </c>
      <c r="N20" s="1">
        <f t="shared" si="4"/>
        <v>1</v>
      </c>
      <c r="O20" s="1">
        <f t="shared" si="4"/>
        <v>1</v>
      </c>
      <c r="P20" s="1">
        <f t="shared" si="4"/>
        <v>1</v>
      </c>
    </row>
    <row r="21" spans="9:16" x14ac:dyDescent="0.2">
      <c r="I21" s="1">
        <v>150</v>
      </c>
      <c r="J21" s="1">
        <v>0</v>
      </c>
      <c r="K21" s="1">
        <f t="shared" si="5"/>
        <v>1</v>
      </c>
      <c r="L21" s="1">
        <f t="shared" si="4"/>
        <v>1</v>
      </c>
      <c r="M21" s="1">
        <f t="shared" si="4"/>
        <v>1</v>
      </c>
      <c r="N21" s="1">
        <f t="shared" si="4"/>
        <v>1</v>
      </c>
      <c r="O21" s="1">
        <f t="shared" si="4"/>
        <v>1</v>
      </c>
      <c r="P21" s="1">
        <f t="shared" si="4"/>
        <v>1</v>
      </c>
    </row>
    <row r="22" spans="9:16" x14ac:dyDescent="0.2">
      <c r="I22" s="1">
        <v>100</v>
      </c>
      <c r="J22" s="1">
        <v>2</v>
      </c>
      <c r="K22" s="1">
        <f t="shared" si="5"/>
        <v>0</v>
      </c>
      <c r="L22" s="1">
        <f t="shared" si="4"/>
        <v>0</v>
      </c>
      <c r="M22" s="1">
        <f t="shared" si="4"/>
        <v>0.19999999999999996</v>
      </c>
      <c r="N22" s="1">
        <f t="shared" si="4"/>
        <v>1</v>
      </c>
      <c r="O22" s="1">
        <f t="shared" si="4"/>
        <v>5</v>
      </c>
      <c r="P22" s="1">
        <f t="shared" si="4"/>
        <v>31</v>
      </c>
    </row>
    <row r="23" spans="9:16" x14ac:dyDescent="0.2">
      <c r="I23" s="1">
        <v>100</v>
      </c>
      <c r="J23" s="1">
        <v>2</v>
      </c>
      <c r="K23" s="1">
        <f t="shared" si="5"/>
        <v>0</v>
      </c>
      <c r="L23" s="1">
        <f t="shared" si="4"/>
        <v>0</v>
      </c>
      <c r="M23" s="1">
        <f t="shared" si="4"/>
        <v>0.19999999999999996</v>
      </c>
      <c r="N23" s="1">
        <f t="shared" si="4"/>
        <v>1</v>
      </c>
      <c r="O23" s="1">
        <f t="shared" si="4"/>
        <v>5</v>
      </c>
      <c r="P23" s="1">
        <f t="shared" si="4"/>
        <v>31</v>
      </c>
    </row>
    <row r="24" spans="9:16" x14ac:dyDescent="0.2">
      <c r="K24">
        <f>$I17*K17</f>
        <v>750</v>
      </c>
      <c r="L24" s="1">
        <f t="shared" ref="L24:P24" si="6">$I17*L17</f>
        <v>300</v>
      </c>
      <c r="M24" s="1">
        <f t="shared" si="6"/>
        <v>275</v>
      </c>
      <c r="N24" s="1">
        <f t="shared" si="6"/>
        <v>250</v>
      </c>
      <c r="O24" s="1">
        <f t="shared" si="6"/>
        <v>125</v>
      </c>
      <c r="P24" s="1">
        <f t="shared" si="6"/>
        <v>0</v>
      </c>
    </row>
    <row r="25" spans="9:16" x14ac:dyDescent="0.2">
      <c r="K25" s="1">
        <f t="shared" ref="K25:P25" si="7">$I18*K18</f>
        <v>300</v>
      </c>
      <c r="L25" s="1">
        <f t="shared" si="7"/>
        <v>120</v>
      </c>
      <c r="M25" s="1">
        <f t="shared" si="7"/>
        <v>110.00000000000001</v>
      </c>
      <c r="N25" s="1">
        <f t="shared" si="7"/>
        <v>100</v>
      </c>
      <c r="O25" s="1">
        <f t="shared" si="7"/>
        <v>50</v>
      </c>
      <c r="P25" s="1">
        <f t="shared" si="7"/>
        <v>0</v>
      </c>
    </row>
    <row r="26" spans="9:16" x14ac:dyDescent="0.2">
      <c r="K26" s="1">
        <f t="shared" ref="K26:P26" si="8">$I19*K19</f>
        <v>150</v>
      </c>
      <c r="L26" s="1">
        <f t="shared" si="8"/>
        <v>150</v>
      </c>
      <c r="M26" s="1">
        <f t="shared" si="8"/>
        <v>150</v>
      </c>
      <c r="N26" s="1">
        <f t="shared" si="8"/>
        <v>150</v>
      </c>
      <c r="O26" s="1">
        <f t="shared" si="8"/>
        <v>150</v>
      </c>
      <c r="P26" s="1">
        <f t="shared" si="8"/>
        <v>150</v>
      </c>
    </row>
    <row r="27" spans="9:16" x14ac:dyDescent="0.2">
      <c r="K27" s="1">
        <f t="shared" ref="K27:P27" si="9">$I20*K20</f>
        <v>150</v>
      </c>
      <c r="L27" s="1">
        <f t="shared" si="9"/>
        <v>150</v>
      </c>
      <c r="M27" s="1">
        <f t="shared" si="9"/>
        <v>150</v>
      </c>
      <c r="N27" s="1">
        <f t="shared" si="9"/>
        <v>150</v>
      </c>
      <c r="O27" s="1">
        <f t="shared" si="9"/>
        <v>150</v>
      </c>
      <c r="P27" s="1">
        <f t="shared" si="9"/>
        <v>150</v>
      </c>
    </row>
    <row r="28" spans="9:16" x14ac:dyDescent="0.2">
      <c r="K28" s="1">
        <f t="shared" ref="K28:P28" si="10">$I21*K21</f>
        <v>150</v>
      </c>
      <c r="L28" s="1">
        <f t="shared" si="10"/>
        <v>150</v>
      </c>
      <c r="M28" s="1">
        <f t="shared" si="10"/>
        <v>150</v>
      </c>
      <c r="N28" s="1">
        <f t="shared" si="10"/>
        <v>150</v>
      </c>
      <c r="O28" s="1">
        <f t="shared" si="10"/>
        <v>150</v>
      </c>
      <c r="P28" s="1">
        <f t="shared" si="10"/>
        <v>150</v>
      </c>
    </row>
    <row r="29" spans="9:16" x14ac:dyDescent="0.2">
      <c r="K29" s="1">
        <f t="shared" ref="K29:P29" si="11">$I22*K22</f>
        <v>0</v>
      </c>
      <c r="L29" s="1">
        <f t="shared" si="11"/>
        <v>0</v>
      </c>
      <c r="M29" s="1">
        <f t="shared" si="11"/>
        <v>19.999999999999996</v>
      </c>
      <c r="N29" s="1">
        <f t="shared" si="11"/>
        <v>100</v>
      </c>
      <c r="O29" s="1">
        <f t="shared" si="11"/>
        <v>500</v>
      </c>
      <c r="P29" s="1">
        <f t="shared" si="11"/>
        <v>3100</v>
      </c>
    </row>
    <row r="30" spans="9:16" x14ac:dyDescent="0.2">
      <c r="K30" s="1">
        <f t="shared" ref="K30:P30" si="12">$I23*K23</f>
        <v>0</v>
      </c>
      <c r="L30" s="1">
        <f t="shared" si="12"/>
        <v>0</v>
      </c>
      <c r="M30" s="1">
        <f t="shared" si="12"/>
        <v>19.999999999999996</v>
      </c>
      <c r="N30" s="1">
        <f t="shared" si="12"/>
        <v>100</v>
      </c>
      <c r="O30" s="1">
        <f t="shared" si="12"/>
        <v>500</v>
      </c>
      <c r="P30" s="1">
        <f t="shared" si="12"/>
        <v>3100</v>
      </c>
    </row>
    <row r="31" spans="9:16" x14ac:dyDescent="0.2">
      <c r="J31" t="s">
        <v>823</v>
      </c>
      <c r="K31" s="1">
        <f>SUM(K24:K30)</f>
        <v>1500</v>
      </c>
      <c r="L31" s="1">
        <f t="shared" ref="L31:P31" si="13">SUM(L24:L30)</f>
        <v>870</v>
      </c>
      <c r="M31" s="1">
        <f t="shared" si="13"/>
        <v>875</v>
      </c>
      <c r="N31" s="1">
        <f t="shared" si="13"/>
        <v>1000</v>
      </c>
      <c r="O31" s="1">
        <f t="shared" si="13"/>
        <v>1625</v>
      </c>
      <c r="P31" s="1">
        <f t="shared" si="13"/>
        <v>6650</v>
      </c>
    </row>
    <row r="32" spans="9:16" x14ac:dyDescent="0.2">
      <c r="J32" s="1">
        <v>1</v>
      </c>
      <c r="K32" s="1">
        <f>K24/K$31</f>
        <v>0.5</v>
      </c>
      <c r="L32" s="1">
        <f t="shared" ref="L32:P32" si="14">L24/L$31</f>
        <v>0.34482758620689657</v>
      </c>
      <c r="M32" s="1">
        <f t="shared" si="14"/>
        <v>0.31428571428571428</v>
      </c>
      <c r="N32" s="1">
        <f t="shared" si="14"/>
        <v>0.25</v>
      </c>
      <c r="O32" s="1">
        <f t="shared" si="14"/>
        <v>7.6923076923076927E-2</v>
      </c>
      <c r="P32" s="1">
        <f t="shared" si="14"/>
        <v>0</v>
      </c>
    </row>
    <row r="33" spans="10:16" x14ac:dyDescent="0.2">
      <c r="J33" s="1">
        <v>1</v>
      </c>
      <c r="K33" s="1">
        <f t="shared" ref="K33:P33" si="15">K25/K$31</f>
        <v>0.2</v>
      </c>
      <c r="L33" s="1">
        <f t="shared" si="15"/>
        <v>0.13793103448275862</v>
      </c>
      <c r="M33" s="1">
        <f t="shared" si="15"/>
        <v>0.12571428571428572</v>
      </c>
      <c r="N33" s="1">
        <f t="shared" si="15"/>
        <v>0.1</v>
      </c>
      <c r="O33" s="1">
        <f t="shared" si="15"/>
        <v>3.0769230769230771E-2</v>
      </c>
      <c r="P33" s="1">
        <f t="shared" si="15"/>
        <v>0</v>
      </c>
    </row>
    <row r="34" spans="10:16" x14ac:dyDescent="0.2">
      <c r="J34" s="1">
        <v>0</v>
      </c>
      <c r="K34" s="1">
        <f t="shared" ref="K34:P34" si="16">K26/K$31</f>
        <v>0.1</v>
      </c>
      <c r="L34" s="1">
        <f t="shared" si="16"/>
        <v>0.17241379310344829</v>
      </c>
      <c r="M34" s="1">
        <f t="shared" si="16"/>
        <v>0.17142857142857143</v>
      </c>
      <c r="N34" s="1">
        <f t="shared" si="16"/>
        <v>0.15</v>
      </c>
      <c r="O34" s="1">
        <f t="shared" si="16"/>
        <v>9.2307692307692313E-2</v>
      </c>
      <c r="P34" s="1">
        <f t="shared" si="16"/>
        <v>2.2556390977443608E-2</v>
      </c>
    </row>
    <row r="35" spans="10:16" x14ac:dyDescent="0.2">
      <c r="J35" s="1">
        <v>0</v>
      </c>
      <c r="K35" s="1">
        <f t="shared" ref="K35:P35" si="17">K27/K$31</f>
        <v>0.1</v>
      </c>
      <c r="L35" s="1">
        <f t="shared" si="17"/>
        <v>0.17241379310344829</v>
      </c>
      <c r="M35" s="1">
        <f t="shared" si="17"/>
        <v>0.17142857142857143</v>
      </c>
      <c r="N35" s="1">
        <f t="shared" si="17"/>
        <v>0.15</v>
      </c>
      <c r="O35" s="1">
        <f t="shared" si="17"/>
        <v>9.2307692307692313E-2</v>
      </c>
      <c r="P35" s="1">
        <f t="shared" si="17"/>
        <v>2.2556390977443608E-2</v>
      </c>
    </row>
    <row r="36" spans="10:16" x14ac:dyDescent="0.2">
      <c r="J36" s="1">
        <v>0</v>
      </c>
      <c r="K36" s="1">
        <f t="shared" ref="K36:P36" si="18">K28/K$31</f>
        <v>0.1</v>
      </c>
      <c r="L36" s="1">
        <f t="shared" si="18"/>
        <v>0.17241379310344829</v>
      </c>
      <c r="M36" s="1">
        <f t="shared" si="18"/>
        <v>0.17142857142857143</v>
      </c>
      <c r="N36" s="1">
        <f t="shared" si="18"/>
        <v>0.15</v>
      </c>
      <c r="O36" s="1">
        <f t="shared" si="18"/>
        <v>9.2307692307692313E-2</v>
      </c>
      <c r="P36" s="1">
        <f t="shared" si="18"/>
        <v>2.2556390977443608E-2</v>
      </c>
    </row>
    <row r="37" spans="10:16" x14ac:dyDescent="0.2">
      <c r="J37" s="1">
        <v>2</v>
      </c>
      <c r="K37" s="1">
        <f t="shared" ref="K37:P37" si="19">K29/K$31</f>
        <v>0</v>
      </c>
      <c r="L37" s="1">
        <f t="shared" si="19"/>
        <v>0</v>
      </c>
      <c r="M37" s="1">
        <f t="shared" si="19"/>
        <v>2.2857142857142854E-2</v>
      </c>
      <c r="N37" s="1">
        <f t="shared" si="19"/>
        <v>0.1</v>
      </c>
      <c r="O37" s="1">
        <f t="shared" si="19"/>
        <v>0.30769230769230771</v>
      </c>
      <c r="P37" s="1">
        <f t="shared" si="19"/>
        <v>0.46616541353383456</v>
      </c>
    </row>
    <row r="38" spans="10:16" x14ac:dyDescent="0.2">
      <c r="J38" s="1">
        <v>2</v>
      </c>
      <c r="K38" s="1">
        <f t="shared" ref="K38:P38" si="20">K30/K$31</f>
        <v>0</v>
      </c>
      <c r="L38" s="1">
        <f t="shared" si="20"/>
        <v>0</v>
      </c>
      <c r="M38" s="1">
        <f t="shared" si="20"/>
        <v>2.2857142857142854E-2</v>
      </c>
      <c r="N38" s="1">
        <f t="shared" si="20"/>
        <v>0.1</v>
      </c>
      <c r="O38" s="1">
        <f t="shared" si="20"/>
        <v>0.30769230769230771</v>
      </c>
      <c r="P38" s="1">
        <f t="shared" si="20"/>
        <v>0.46616541353383456</v>
      </c>
    </row>
    <row r="39" spans="10:16" x14ac:dyDescent="0.2">
      <c r="K39" s="1"/>
      <c r="L39" s="1"/>
      <c r="M39" s="1"/>
      <c r="N39" s="1"/>
      <c r="O39" s="1"/>
      <c r="P39" s="1"/>
    </row>
    <row r="40" spans="10:16" x14ac:dyDescent="0.2">
      <c r="J40">
        <v>1</v>
      </c>
      <c r="K40" s="1">
        <f>SUMIF($J$32:$J$38,$J40,K$32:K$38)</f>
        <v>0.7</v>
      </c>
      <c r="L40" s="1">
        <f t="shared" ref="L40:P40" si="21">SUMIF($J$32:$J$38,$J40,L$32:L$38)</f>
        <v>0.48275862068965519</v>
      </c>
      <c r="M40" s="1">
        <f t="shared" si="21"/>
        <v>0.44</v>
      </c>
      <c r="N40" s="1">
        <f t="shared" si="21"/>
        <v>0.35</v>
      </c>
      <c r="O40" s="1">
        <f t="shared" si="21"/>
        <v>0.1076923076923077</v>
      </c>
      <c r="P40" s="1">
        <f t="shared" si="21"/>
        <v>0</v>
      </c>
    </row>
    <row r="41" spans="10:16" x14ac:dyDescent="0.2">
      <c r="J41">
        <v>0</v>
      </c>
      <c r="K41" s="1">
        <f t="shared" ref="K41:P42" si="22">SUMIF($J$32:$J$38,$J41,K$32:K$38)</f>
        <v>0.30000000000000004</v>
      </c>
      <c r="L41" s="1">
        <f t="shared" si="22"/>
        <v>0.51724137931034486</v>
      </c>
      <c r="M41" s="1">
        <f t="shared" si="22"/>
        <v>0.51428571428571423</v>
      </c>
      <c r="N41" s="1">
        <f t="shared" si="22"/>
        <v>0.44999999999999996</v>
      </c>
      <c r="O41" s="1">
        <f t="shared" si="22"/>
        <v>0.27692307692307694</v>
      </c>
      <c r="P41" s="1">
        <f t="shared" si="22"/>
        <v>6.7669172932330823E-2</v>
      </c>
    </row>
    <row r="42" spans="10:16" x14ac:dyDescent="0.2">
      <c r="J42">
        <v>2</v>
      </c>
      <c r="K42" s="1">
        <f t="shared" si="22"/>
        <v>0</v>
      </c>
      <c r="L42" s="1">
        <f t="shared" si="22"/>
        <v>0</v>
      </c>
      <c r="M42" s="1">
        <f t="shared" si="22"/>
        <v>4.5714285714285707E-2</v>
      </c>
      <c r="N42" s="1">
        <f t="shared" si="22"/>
        <v>0.2</v>
      </c>
      <c r="O42" s="1">
        <f t="shared" si="22"/>
        <v>0.61538461538461542</v>
      </c>
      <c r="P42" s="1">
        <f t="shared" si="22"/>
        <v>0.93233082706766912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C8" sqref="C8"/>
    </sheetView>
  </sheetViews>
  <sheetFormatPr defaultRowHeight="14.25" x14ac:dyDescent="0.2"/>
  <cols>
    <col min="1" max="1" width="18.875" style="1" customWidth="1"/>
    <col min="2" max="2" width="6.75" style="1" customWidth="1"/>
    <col min="3" max="3" width="13.375" style="1" customWidth="1"/>
    <col min="4" max="4" width="23.875" style="1" customWidth="1"/>
    <col min="5" max="5" width="15.875" style="1" bestFit="1" customWidth="1"/>
    <col min="6" max="16384" width="9" style="1"/>
  </cols>
  <sheetData>
    <row r="3" spans="1:5" x14ac:dyDescent="0.2">
      <c r="A3" s="2" t="s">
        <v>0</v>
      </c>
      <c r="B3" s="2" t="s">
        <v>76</v>
      </c>
      <c r="C3" s="2" t="s">
        <v>394</v>
      </c>
      <c r="D3" s="11" t="s">
        <v>436</v>
      </c>
      <c r="E3" s="11" t="s">
        <v>437</v>
      </c>
    </row>
    <row r="4" spans="1:5" x14ac:dyDescent="0.2">
      <c r="A4" s="2" t="s">
        <v>426</v>
      </c>
      <c r="B4" s="2" t="s">
        <v>2</v>
      </c>
      <c r="C4" s="2" t="s">
        <v>393</v>
      </c>
      <c r="D4" s="2" t="s">
        <v>438</v>
      </c>
      <c r="E4" s="2" t="s">
        <v>439</v>
      </c>
    </row>
    <row r="5" spans="1:5" x14ac:dyDescent="0.2">
      <c r="A5" s="2" t="s">
        <v>4</v>
      </c>
      <c r="B5" s="2" t="s">
        <v>5</v>
      </c>
      <c r="C5" s="2" t="s">
        <v>376</v>
      </c>
      <c r="D5" s="2" t="s">
        <v>125</v>
      </c>
      <c r="E5" s="2" t="s">
        <v>125</v>
      </c>
    </row>
    <row r="6" spans="1:5" x14ac:dyDescent="0.2">
      <c r="A6" s="2" t="s">
        <v>7</v>
      </c>
      <c r="B6" s="2" t="s">
        <v>8</v>
      </c>
      <c r="C6" s="2"/>
      <c r="D6" s="2"/>
      <c r="E6" s="2"/>
    </row>
    <row r="7" spans="1:5" x14ac:dyDescent="0.2">
      <c r="B7" s="9">
        <v>1</v>
      </c>
      <c r="C7" s="9" t="s">
        <v>427</v>
      </c>
      <c r="D7" s="3" t="s">
        <v>430</v>
      </c>
      <c r="E7" s="3" t="s">
        <v>431</v>
      </c>
    </row>
    <row r="8" spans="1:5" x14ac:dyDescent="0.2">
      <c r="B8" s="9">
        <v>2</v>
      </c>
      <c r="C8" s="9" t="s">
        <v>428</v>
      </c>
      <c r="D8" s="3" t="s">
        <v>432</v>
      </c>
      <c r="E8" s="3" t="s">
        <v>434</v>
      </c>
    </row>
    <row r="9" spans="1:5" x14ac:dyDescent="0.2">
      <c r="B9" s="9">
        <v>3</v>
      </c>
      <c r="C9" s="9" t="s">
        <v>429</v>
      </c>
      <c r="D9" s="3" t="s">
        <v>433</v>
      </c>
      <c r="E9" s="3" t="s">
        <v>435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出行城市表</vt:lpstr>
      <vt:lpstr>出行城市事件表</vt:lpstr>
      <vt:lpstr>出行情人相遇表</vt:lpstr>
      <vt:lpstr>运势表</vt:lpstr>
      <vt:lpstr>运势描述表</vt:lpstr>
      <vt:lpstr>运势值图标表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2019-06-10T10:03:19Z</dcterms:modified>
</cp:coreProperties>
</file>