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E741DB3A-944F-4706-914C-EA4C5A7364D0}" xr6:coauthVersionLast="47" xr6:coauthVersionMax="47" xr10:uidLastSave="{00000000-0000-0000-0000-000000000000}"/>
  <bookViews>
    <workbookView xWindow="-110" yWindow="-110" windowWidth="19420" windowHeight="10420" xr2:uid="{00000000-000D-0000-FFFF-FFFF00000000}"/>
  </bookViews>
  <sheets>
    <sheet name="week 1" sheetId="11" r:id="rId1"/>
    <sheet name="week 2" sheetId="15" r:id="rId2"/>
    <sheet name="week 3" sheetId="16" r:id="rId3"/>
    <sheet name="About" sheetId="12" r:id="rId4"/>
  </sheets>
  <definedNames>
    <definedName name="Display_Week" localSheetId="1">'week 2'!$Q$2</definedName>
    <definedName name="Display_Week" localSheetId="2">'week 3'!$Q$2</definedName>
    <definedName name="Display_Week">'week 1'!$Q$2</definedName>
    <definedName name="_xlnm.Print_Titles" localSheetId="0">'week 1'!$7:$9</definedName>
    <definedName name="_xlnm.Print_Titles" localSheetId="1">'week 2'!$7:$9</definedName>
    <definedName name="_xlnm.Print_Titles" localSheetId="2">'week 3'!$7:$9</definedName>
    <definedName name="Project_Start" localSheetId="1">'week 2'!$Q$1</definedName>
    <definedName name="Project_Start" localSheetId="2">'week 3'!$Q$1</definedName>
    <definedName name="Project_Start">'week 1'!$Q$1</definedName>
    <definedName name="task_end" localSheetId="0">'week 1'!$F1</definedName>
    <definedName name="task_end" localSheetId="1">'week 2'!$F1</definedName>
    <definedName name="task_end" localSheetId="2">'week 3'!$F1</definedName>
    <definedName name="task_progress" localSheetId="0">'week 1'!$D1</definedName>
    <definedName name="task_progress" localSheetId="1">'week 2'!$D1</definedName>
    <definedName name="task_progress" localSheetId="2">'week 3'!$D1</definedName>
    <definedName name="task_start" localSheetId="0">'week 1'!$E1</definedName>
    <definedName name="task_start" localSheetId="1">'week 2'!$E1</definedName>
    <definedName name="task_start" localSheetId="2">'week 3'!$E1</definedName>
    <definedName name="today" localSheetId="0">TODAY()</definedName>
    <definedName name="today" localSheetId="1">TODAY()</definedName>
    <definedName name="today" localSheetId="2">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6" l="1"/>
  <c r="H41" i="16"/>
  <c r="H38" i="16"/>
  <c r="H37" i="16"/>
  <c r="H36" i="16"/>
  <c r="H35" i="16"/>
  <c r="H34" i="16"/>
  <c r="H33" i="16"/>
  <c r="H32" i="16"/>
  <c r="H31" i="16"/>
  <c r="H30" i="16"/>
  <c r="H29" i="16"/>
  <c r="H28" i="16"/>
  <c r="F27" i="16"/>
  <c r="E27" i="16"/>
  <c r="H27" i="16" s="1"/>
  <c r="H26" i="16"/>
  <c r="H23" i="16"/>
  <c r="H22" i="16"/>
  <c r="H21" i="16"/>
  <c r="H20" i="16"/>
  <c r="H17" i="16"/>
  <c r="E13" i="16"/>
  <c r="E14" i="16" s="1"/>
  <c r="E12" i="16"/>
  <c r="E18" i="16" s="1"/>
  <c r="H11" i="16"/>
  <c r="H10" i="16"/>
  <c r="I8" i="16"/>
  <c r="I9" i="16" s="1"/>
  <c r="F27" i="15"/>
  <c r="E27" i="15"/>
  <c r="H27" i="15" s="1"/>
  <c r="H42" i="15"/>
  <c r="H41" i="15"/>
  <c r="H38" i="15"/>
  <c r="H37" i="15"/>
  <c r="H36" i="15"/>
  <c r="H35" i="15"/>
  <c r="H34" i="15"/>
  <c r="H33" i="15"/>
  <c r="H32" i="15"/>
  <c r="H31" i="15"/>
  <c r="H30" i="15"/>
  <c r="H29" i="15"/>
  <c r="H28" i="15"/>
  <c r="H26" i="15"/>
  <c r="H23" i="15"/>
  <c r="H22" i="15"/>
  <c r="H21" i="15"/>
  <c r="H20" i="15"/>
  <c r="H17" i="15"/>
  <c r="E13" i="15"/>
  <c r="F13" i="15" s="1"/>
  <c r="E12" i="15"/>
  <c r="E19" i="15" s="1"/>
  <c r="H11" i="15"/>
  <c r="H10" i="15"/>
  <c r="I8" i="15"/>
  <c r="I7" i="15" s="1"/>
  <c r="E24" i="11"/>
  <c r="E25" i="11" s="1"/>
  <c r="E13" i="11"/>
  <c r="E14" i="11" s="1"/>
  <c r="F14" i="11" s="1"/>
  <c r="E12" i="11"/>
  <c r="E15" i="11" s="1"/>
  <c r="H23" i="11"/>
  <c r="H10" i="11"/>
  <c r="F13" i="16" l="1"/>
  <c r="H13" i="16" s="1"/>
  <c r="E15" i="15"/>
  <c r="I7" i="16"/>
  <c r="J8" i="16"/>
  <c r="F14" i="16"/>
  <c r="H14" i="16" s="1"/>
  <c r="E24" i="16"/>
  <c r="F12" i="11"/>
  <c r="E19" i="16"/>
  <c r="F12" i="16"/>
  <c r="E15" i="16"/>
  <c r="E19" i="11"/>
  <c r="F12" i="15"/>
  <c r="H13" i="15"/>
  <c r="E18" i="15"/>
  <c r="I9" i="15"/>
  <c r="E14" i="15"/>
  <c r="J8" i="15"/>
  <c r="E24" i="15"/>
  <c r="E18" i="11"/>
  <c r="H12" i="15"/>
  <c r="F13" i="11"/>
  <c r="F24" i="11" l="1"/>
  <c r="F25" i="11" s="1"/>
  <c r="F18" i="11"/>
  <c r="F19" i="11" s="1"/>
  <c r="E25" i="16"/>
  <c r="F15" i="16"/>
  <c r="H15" i="16" s="1"/>
  <c r="F24" i="16"/>
  <c r="F25" i="16" s="1"/>
  <c r="F18" i="16"/>
  <c r="K8" i="16"/>
  <c r="J9" i="16"/>
  <c r="F15" i="11"/>
  <c r="H12" i="16"/>
  <c r="F15" i="15"/>
  <c r="H15" i="15" s="1"/>
  <c r="F24" i="15"/>
  <c r="F25" i="15" s="1"/>
  <c r="F18" i="15"/>
  <c r="K8" i="15"/>
  <c r="J9" i="15"/>
  <c r="F14" i="15"/>
  <c r="H14" i="15" s="1"/>
  <c r="E25" i="15"/>
  <c r="I8" i="11"/>
  <c r="H42" i="11"/>
  <c r="H41" i="11"/>
  <c r="H35" i="11"/>
  <c r="H29" i="11"/>
  <c r="H17" i="11"/>
  <c r="H11" i="11"/>
  <c r="H24" i="15" l="1"/>
  <c r="F19" i="15"/>
  <c r="H19" i="15" s="1"/>
  <c r="F19" i="16"/>
  <c r="H19" i="16" s="1"/>
  <c r="H18" i="16"/>
  <c r="H18" i="15"/>
  <c r="H24" i="16"/>
  <c r="H25" i="15"/>
  <c r="H25" i="16"/>
  <c r="L8" i="16"/>
  <c r="K9" i="16"/>
  <c r="L8" i="15"/>
  <c r="K9" i="15"/>
  <c r="H30" i="11"/>
  <c r="H31" i="11"/>
  <c r="H12" i="11"/>
  <c r="I9" i="11"/>
  <c r="M8" i="16" l="1"/>
  <c r="L9" i="16"/>
  <c r="M8" i="15"/>
  <c r="L9" i="15"/>
  <c r="H36" i="11"/>
  <c r="H34" i="11"/>
  <c r="H13" i="11"/>
  <c r="H32" i="11"/>
  <c r="H18" i="11"/>
  <c r="J8" i="11"/>
  <c r="K8" i="11" s="1"/>
  <c r="L8" i="11" s="1"/>
  <c r="M8" i="11" s="1"/>
  <c r="N8" i="11" s="1"/>
  <c r="O8" i="11" s="1"/>
  <c r="P8" i="11" s="1"/>
  <c r="I7" i="11"/>
  <c r="N8" i="16" l="1"/>
  <c r="M9" i="16"/>
  <c r="M9" i="15"/>
  <c r="N8" i="15"/>
  <c r="H37" i="11"/>
  <c r="H38" i="11"/>
  <c r="H33" i="11"/>
  <c r="H19" i="11"/>
  <c r="H14" i="11"/>
  <c r="H15" i="11"/>
  <c r="P7" i="11"/>
  <c r="Q8" i="11"/>
  <c r="R8" i="11" s="1"/>
  <c r="S8" i="11" s="1"/>
  <c r="T8" i="11" s="1"/>
  <c r="U8" i="11" s="1"/>
  <c r="V8" i="11" s="1"/>
  <c r="W8" i="11" s="1"/>
  <c r="J9" i="11"/>
  <c r="O8" i="16" l="1"/>
  <c r="N9" i="16"/>
  <c r="O8" i="15"/>
  <c r="N9" i="15"/>
  <c r="H24" i="11"/>
  <c r="H22" i="11"/>
  <c r="H21" i="11"/>
  <c r="H20" i="11"/>
  <c r="W7" i="11"/>
  <c r="X8" i="11"/>
  <c r="Y8" i="11" s="1"/>
  <c r="Z8" i="11" s="1"/>
  <c r="AA8" i="11" s="1"/>
  <c r="AB8" i="11" s="1"/>
  <c r="AC8" i="11" s="1"/>
  <c r="AD8" i="11" s="1"/>
  <c r="K9" i="11"/>
  <c r="P8" i="16" l="1"/>
  <c r="O9" i="16"/>
  <c r="P8" i="15"/>
  <c r="O9" i="15"/>
  <c r="AE8" i="11"/>
  <c r="AF8" i="11" s="1"/>
  <c r="AG8" i="11" s="1"/>
  <c r="AH8" i="11" s="1"/>
  <c r="AI8" i="11" s="1"/>
  <c r="AJ8" i="11" s="1"/>
  <c r="AD7" i="11"/>
  <c r="L9" i="11"/>
  <c r="P9" i="16" l="1"/>
  <c r="P7" i="16"/>
  <c r="Q8" i="16"/>
  <c r="P7" i="15"/>
  <c r="Q8" i="15"/>
  <c r="P9" i="15"/>
  <c r="H25" i="11"/>
  <c r="H26" i="11"/>
  <c r="AK8" i="11"/>
  <c r="AL8" i="11" s="1"/>
  <c r="AM8" i="11" s="1"/>
  <c r="AN8" i="11" s="1"/>
  <c r="AO8" i="11" s="1"/>
  <c r="AP8" i="11" s="1"/>
  <c r="AQ8" i="11" s="1"/>
  <c r="M9" i="11"/>
  <c r="Q9" i="16" l="1"/>
  <c r="R8" i="16"/>
  <c r="R8" i="15"/>
  <c r="Q9" i="15"/>
  <c r="H27" i="11"/>
  <c r="AR8" i="11"/>
  <c r="AS8" i="11" s="1"/>
  <c r="AK7" i="11"/>
  <c r="N9" i="11"/>
  <c r="S8" i="16" l="1"/>
  <c r="R9" i="16"/>
  <c r="S8" i="15"/>
  <c r="R9" i="15"/>
  <c r="H28" i="11"/>
  <c r="AT8" i="11"/>
  <c r="AS9" i="11"/>
  <c r="AR7" i="11"/>
  <c r="O9" i="11"/>
  <c r="T8" i="16" l="1"/>
  <c r="S9" i="16"/>
  <c r="T8" i="15"/>
  <c r="S9" i="15"/>
  <c r="AU8" i="11"/>
  <c r="AT9" i="11"/>
  <c r="U8" i="16" l="1"/>
  <c r="T9" i="16"/>
  <c r="U8" i="15"/>
  <c r="T9" i="15"/>
  <c r="AV8" i="11"/>
  <c r="AU9" i="11"/>
  <c r="P9" i="11"/>
  <c r="Q9" i="11"/>
  <c r="V8" i="16" l="1"/>
  <c r="U9" i="16"/>
  <c r="U9" i="15"/>
  <c r="V8" i="15"/>
  <c r="AW8" i="11"/>
  <c r="AV9" i="11"/>
  <c r="R9" i="11"/>
  <c r="W8" i="16" l="1"/>
  <c r="V9" i="16"/>
  <c r="W8" i="15"/>
  <c r="V9" i="15"/>
  <c r="AX8" i="11"/>
  <c r="AY8" i="11" s="1"/>
  <c r="AW9" i="11"/>
  <c r="S9" i="11"/>
  <c r="X8" i="16" l="1"/>
  <c r="W9" i="16"/>
  <c r="W7" i="16"/>
  <c r="W7" i="15"/>
  <c r="W9" i="15"/>
  <c r="X8" i="15"/>
  <c r="AY9" i="11"/>
  <c r="AZ8" i="11"/>
  <c r="AY7" i="11"/>
  <c r="AX9" i="11"/>
  <c r="T9" i="11"/>
  <c r="X9" i="16" l="1"/>
  <c r="Y8" i="16"/>
  <c r="Y8" i="15"/>
  <c r="X9" i="15"/>
  <c r="BA8" i="11"/>
  <c r="AZ9" i="11"/>
  <c r="U9" i="11"/>
  <c r="Z8" i="16" l="1"/>
  <c r="Y9" i="16"/>
  <c r="Z8" i="15"/>
  <c r="Y9" i="15"/>
  <c r="BA9" i="11"/>
  <c r="BB8" i="11"/>
  <c r="V9" i="11"/>
  <c r="AA8" i="16" l="1"/>
  <c r="Z9" i="16"/>
  <c r="AA8" i="15"/>
  <c r="Z9" i="15"/>
  <c r="BB9" i="11"/>
  <c r="BC8" i="11"/>
  <c r="W9" i="11"/>
  <c r="AB8" i="16" l="1"/>
  <c r="AA9" i="16"/>
  <c r="AB8" i="15"/>
  <c r="AA9" i="15"/>
  <c r="BC9" i="11"/>
  <c r="BD8" i="11"/>
  <c r="X9" i="11"/>
  <c r="AC8" i="16" l="1"/>
  <c r="AB9" i="16"/>
  <c r="AC8" i="15"/>
  <c r="AB9" i="15"/>
  <c r="BE8" i="11"/>
  <c r="BD9" i="11"/>
  <c r="Y9" i="11"/>
  <c r="AD8" i="16" l="1"/>
  <c r="AC9" i="16"/>
  <c r="AC9" i="15"/>
  <c r="AD8" i="15"/>
  <c r="BE9" i="11"/>
  <c r="BF8" i="11"/>
  <c r="Z9" i="11"/>
  <c r="AE8" i="16" l="1"/>
  <c r="AD9" i="16"/>
  <c r="AD7" i="16"/>
  <c r="AD7" i="15"/>
  <c r="AD9" i="15"/>
  <c r="AE8" i="15"/>
  <c r="BF9" i="11"/>
  <c r="BG8" i="11"/>
  <c r="BF7" i="11"/>
  <c r="AA9" i="11"/>
  <c r="AF8" i="16" l="1"/>
  <c r="AE9" i="16"/>
  <c r="AE9" i="15"/>
  <c r="AF8" i="15"/>
  <c r="BG9" i="11"/>
  <c r="BH8" i="11"/>
  <c r="AB9" i="11"/>
  <c r="AF9" i="16" l="1"/>
  <c r="AG8" i="16"/>
  <c r="AG8" i="15"/>
  <c r="AF9" i="15"/>
  <c r="BI8" i="11"/>
  <c r="BH9" i="11"/>
  <c r="AC9" i="11"/>
  <c r="AG9" i="16" l="1"/>
  <c r="AH8" i="16"/>
  <c r="AH8" i="15"/>
  <c r="AG9" i="15"/>
  <c r="BJ8" i="11"/>
  <c r="BI9" i="11"/>
  <c r="AD9" i="11"/>
  <c r="AI8" i="16" l="1"/>
  <c r="AH9" i="16"/>
  <c r="AI8" i="15"/>
  <c r="AH9" i="15"/>
  <c r="BK8" i="11"/>
  <c r="BJ9" i="11"/>
  <c r="AE9" i="11"/>
  <c r="AJ8" i="16" l="1"/>
  <c r="AI9" i="16"/>
  <c r="AJ8" i="15"/>
  <c r="AI9" i="15"/>
  <c r="BL8" i="11"/>
  <c r="BK9" i="11"/>
  <c r="AF9" i="11"/>
  <c r="AK8" i="16" l="1"/>
  <c r="AJ9" i="16"/>
  <c r="AK8" i="15"/>
  <c r="AJ9" i="15"/>
  <c r="BL9" i="11"/>
  <c r="AG9" i="11"/>
  <c r="AL8" i="16" l="1"/>
  <c r="AK9" i="16"/>
  <c r="AK7" i="16"/>
  <c r="AK9" i="15"/>
  <c r="AK7" i="15"/>
  <c r="AL8" i="15"/>
  <c r="AH9" i="11"/>
  <c r="AM8" i="16" l="1"/>
  <c r="AL9" i="16"/>
  <c r="AM8" i="15"/>
  <c r="AL9" i="15"/>
  <c r="AI9" i="11"/>
  <c r="AN8" i="16" l="1"/>
  <c r="AM9" i="16"/>
  <c r="AN8" i="15"/>
  <c r="AM9" i="15"/>
  <c r="AJ9" i="11"/>
  <c r="AN9" i="16" l="1"/>
  <c r="AO8" i="16"/>
  <c r="AO8" i="15"/>
  <c r="AN9" i="15"/>
  <c r="AK9" i="11"/>
  <c r="AP8" i="16" l="1"/>
  <c r="AO9" i="16"/>
  <c r="AP8" i="15"/>
  <c r="AO9" i="15"/>
  <c r="AL9" i="11"/>
  <c r="AQ8" i="16" l="1"/>
  <c r="AP9" i="16"/>
  <c r="AQ8" i="15"/>
  <c r="AP9" i="15"/>
  <c r="AM9" i="11"/>
  <c r="AR8" i="16" l="1"/>
  <c r="AQ9" i="16"/>
  <c r="AR8" i="15"/>
  <c r="AQ9" i="15"/>
  <c r="AN9" i="11"/>
  <c r="AR7" i="16" l="1"/>
  <c r="AS8" i="16"/>
  <c r="AR9" i="16"/>
  <c r="AS8" i="15"/>
  <c r="AR9" i="15"/>
  <c r="AR7" i="15"/>
  <c r="AO9" i="11"/>
  <c r="AT8" i="16" l="1"/>
  <c r="AS9" i="16"/>
  <c r="AS9" i="15"/>
  <c r="AT8" i="15"/>
  <c r="AP9" i="11"/>
  <c r="AU8" i="16" l="1"/>
  <c r="AT9" i="16"/>
  <c r="AU8" i="15"/>
  <c r="AT9" i="15"/>
  <c r="AQ9" i="11"/>
  <c r="AV8" i="16" l="1"/>
  <c r="AU9" i="16"/>
  <c r="AV8" i="15"/>
  <c r="AU9" i="15"/>
  <c r="AR9" i="11"/>
  <c r="AV9" i="16" l="1"/>
  <c r="AW8" i="16"/>
  <c r="AW8" i="15"/>
  <c r="AV9" i="15"/>
  <c r="AW9" i="16" l="1"/>
  <c r="AX8" i="16"/>
  <c r="AX8" i="15"/>
  <c r="AW9" i="15"/>
  <c r="AY8" i="16" l="1"/>
  <c r="AX9" i="16"/>
  <c r="AY8" i="15"/>
  <c r="AX9" i="15"/>
  <c r="AY7" i="16" l="1"/>
  <c r="AZ8" i="16"/>
  <c r="AY9" i="16"/>
  <c r="AZ8" i="15"/>
  <c r="AY9" i="15"/>
  <c r="AY7" i="15"/>
  <c r="BA8" i="16" l="1"/>
  <c r="AZ9" i="16"/>
  <c r="BA8" i="15"/>
  <c r="AZ9" i="15"/>
  <c r="BB8" i="16" l="1"/>
  <c r="BA9" i="16"/>
  <c r="BA9" i="15"/>
  <c r="BB8" i="15"/>
  <c r="BC8" i="16" l="1"/>
  <c r="BB9" i="16"/>
  <c r="BC8" i="15"/>
  <c r="BB9" i="15"/>
  <c r="BD8" i="16" l="1"/>
  <c r="BC9" i="16"/>
  <c r="BC9" i="15"/>
  <c r="BD8" i="15"/>
  <c r="BD9" i="16" l="1"/>
  <c r="BE8" i="16"/>
  <c r="BE8" i="15"/>
  <c r="BD9" i="15"/>
  <c r="BE9" i="16" l="1"/>
  <c r="BF8" i="16"/>
  <c r="BF8" i="15"/>
  <c r="BE9" i="15"/>
  <c r="BF7" i="16" l="1"/>
  <c r="BG8" i="16"/>
  <c r="BF9" i="16"/>
  <c r="BG8" i="15"/>
  <c r="BF9" i="15"/>
  <c r="BF7" i="15"/>
  <c r="BH8" i="16" l="1"/>
  <c r="BG9" i="16"/>
  <c r="BH8" i="15"/>
  <c r="BG9" i="15"/>
  <c r="BI8" i="16" l="1"/>
  <c r="BH9" i="16"/>
  <c r="BI8" i="15"/>
  <c r="BH9" i="15"/>
  <c r="BJ8" i="16" l="1"/>
  <c r="BI9" i="16"/>
  <c r="BI9" i="15"/>
  <c r="BJ8" i="15"/>
  <c r="BK8" i="16" l="1"/>
  <c r="BJ9" i="16"/>
  <c r="BK8" i="15"/>
  <c r="BJ9" i="15"/>
  <c r="BL8" i="16" l="1"/>
  <c r="BL9" i="16" s="1"/>
  <c r="BK9" i="16"/>
  <c r="BL8" i="15"/>
  <c r="BL9" i="15" s="1"/>
  <c r="BK9" i="15"/>
</calcChain>
</file>

<file path=xl/sharedStrings.xml><?xml version="1.0" encoding="utf-8"?>
<sst xmlns="http://schemas.openxmlformats.org/spreadsheetml/2006/main" count="152" uniqueCount="56">
  <si>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</si>
  <si>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</si>
  <si>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</si>
  <si>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</si>
  <si>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</si>
  <si>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</si>
  <si>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</si>
  <si>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</si>
  <si>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</si>
  <si>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</si>
  <si>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</si>
  <si>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</si>
  <si>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</si>
  <si>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</si>
  <si>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</si>
  <si>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</si>
  <si>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</si>
  <si>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</si>
  <si>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</si>
  <si>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</si>
  <si>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</si>
  <si>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</si>
  <si>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</si>
  <si>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</si>
  <si>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</si>
  <si>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</si>
  <si>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</si>
  <si>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</si>
  <si>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</si>
  <si>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</si>
  <si>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</si>
  <si>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</si>
  <si>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</si>
  <si>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</si>
  <si>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</si>
  <si>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</si>
  <si>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</si>
  <si>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</si>
  <si>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</si>
  <si>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</si>
  <si>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</si>
  <si>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</si>
  <si>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</si>
  <si>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</si>
  <si>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</si>
  <si>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</si>
  <si>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</si>
  <si>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</si>
  <si>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</si>
  <si>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Study Buddy</t>
  </si>
  <si>
    <t>ThS. Vũ Quang Dũng</t>
  </si>
  <si>
    <t>1. Nghiêm Diệu Linh (M1)</t>
  </si>
  <si>
    <t>2. Lương Việt Hoàng (M2)</t>
  </si>
  <si>
    <t>3. Nguyễn Lê Phương Linh (M3)</t>
  </si>
  <si>
    <t>M1, M2, M3</t>
  </si>
  <si>
    <t>M1,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</si>
</sst>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0" fontId="18" fillId="3" borderId="7" xfId="11" applyFont="1" applyFill="1" applyBorder="1" applyAlignment="1">
      <alignment vertical="center"/>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6" fillId="0" borderId="0" xfId="0" applyFont="1" applyAlignment="1">
      <alignment horizontal="left"/>
    </xf>
    <xf numFmtId="0" fontId="27" fillId="0" borderId="0" xfId="0" applyFont="1"/>
    <xf numFmtId="0" fontId="25" fillId="0" borderId="0" xfId="8" applyFont="1" applyAlignment="1">
      <alignment horizontal="left"/>
    </xf>
    <xf numFmtId="0" fontId="25" fillId="0" borderId="0" xfId="7" applyFont="1" applyFill="1" applyAlignment="1">
      <alignment horizontal="left" vertical="center" indent="1"/>
    </xf>
    <xf numFmtId="0" fontId="22" fillId="13" borderId="0" xfId="0" applyFont="1" applyFill="1" applyAlignment="1">
      <alignment horizontal="left" vertical="center" indent="1"/>
    </xf>
    <xf numFmtId="0" fontId="18" fillId="13" borderId="0" xfId="11" applyFont="1" applyFill="1" applyBorder="1" applyAlignment="1">
      <alignment vertical="center"/>
    </xf>
    <xf numFmtId="9" fontId="1" fillId="13" borderId="0" xfId="2" applyFont="1" applyFill="1" applyBorder="1" applyAlignment="1">
      <alignment horizontal="center" vertical="center"/>
    </xf>
    <xf numFmtId="164" fontId="18"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8" fillId="10" borderId="5" xfId="12" applyFont="1" applyFill="1" applyBorder="1">
      <alignment horizontal="left" vertical="center" indent="2"/>
    </xf>
    <xf numFmtId="0" fontId="18" fillId="10" borderId="5" xfId="11" applyFont="1" applyFill="1" applyBorder="1" applyAlignment="1">
      <alignment vertical="center"/>
    </xf>
    <xf numFmtId="9" fontId="1" fillId="10" borderId="5" xfId="2" applyFont="1" applyFill="1" applyBorder="1" applyAlignment="1">
      <alignment horizontal="center" vertical="center"/>
    </xf>
    <xf numFmtId="164" fontId="18" fillId="10" borderId="5" xfId="10" applyFont="1" applyFill="1" applyBorder="1">
      <alignment horizontal="center" vertical="center"/>
    </xf>
    <xf numFmtId="0" fontId="25" fillId="0" borderId="0" xfId="0" applyFont="1" applyAlignment="1">
      <alignment horizontal="left" indent="1"/>
    </xf>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xf numFmtId="0" fontId="19" fillId="11" borderId="16" xfId="0" applyFont="1" applyFill="1" applyBorder="1" applyAlignment="1">
      <alignment horizontal="center" vertical="center"/>
    </xf>
    <xf numFmtId="0" fontId="4" fillId="2" borderId="21" xfId="0" applyFont="1" applyFill="1" applyBorder="1"/>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11" zoomScale="70" zoomScaleNormal="70" zoomScalePageLayoutView="70" workbookViewId="0">
      <selection activeCell="R17" sqref="R17"/>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7" t="s">
        <v>49</v>
      </c>
      <c r="C1" s="18"/>
      <c r="D1" s="19"/>
      <c r="E1" s="20"/>
      <c r="F1" s="21"/>
      <c r="H1" s="1"/>
      <c r="I1" s="127" t="s">
        <v>20</v>
      </c>
      <c r="J1" s="128"/>
      <c r="K1" s="128"/>
      <c r="L1" s="128"/>
      <c r="M1" s="128"/>
      <c r="N1" s="128"/>
      <c r="O1" s="128"/>
      <c r="P1" s="24"/>
      <c r="Q1" s="126">
        <v>45637</v>
      </c>
      <c r="R1" s="125"/>
      <c r="S1" s="125"/>
      <c r="T1" s="125"/>
      <c r="U1" s="125"/>
      <c r="V1" s="125"/>
      <c r="W1" s="125"/>
      <c r="X1" s="125"/>
      <c r="Y1" s="125"/>
      <c r="Z1" s="125"/>
    </row>
    <row r="2" spans="1:64" ht="30" customHeight="1" x14ac:dyDescent="0.7">
      <c r="B2" s="95" t="s">
        <v>50</v>
      </c>
      <c r="C2" s="96"/>
      <c r="D2" s="22"/>
      <c r="E2" s="23"/>
      <c r="F2" s="22"/>
      <c r="I2" s="127" t="s">
        <v>21</v>
      </c>
      <c r="J2" s="128"/>
      <c r="K2" s="128"/>
      <c r="L2" s="128"/>
      <c r="M2" s="128"/>
      <c r="N2" s="128"/>
      <c r="O2" s="128"/>
      <c r="P2" s="24"/>
      <c r="Q2" s="124">
        <v>1</v>
      </c>
      <c r="R2" s="125"/>
      <c r="S2" s="125"/>
      <c r="T2" s="125"/>
      <c r="U2" s="125"/>
      <c r="V2" s="125"/>
      <c r="W2" s="125"/>
      <c r="X2" s="125"/>
      <c r="Y2" s="125"/>
      <c r="Z2" s="125"/>
    </row>
    <row r="3" spans="1:64" ht="24.5" x14ac:dyDescent="0.7">
      <c r="B3" s="95" t="s">
        <v>44</v>
      </c>
      <c r="C3" s="96"/>
      <c r="D3" s="22"/>
      <c r="E3" s="23"/>
      <c r="F3" s="22"/>
      <c r="I3" s="107"/>
      <c r="J3" s="25"/>
      <c r="K3" s="25"/>
      <c r="L3" s="25"/>
      <c r="M3" s="25"/>
      <c r="N3" s="25"/>
      <c r="O3" s="25"/>
      <c r="P3" s="24"/>
      <c r="Q3" s="105"/>
      <c r="R3" s="106"/>
      <c r="S3" s="106"/>
      <c r="T3" s="106"/>
      <c r="U3" s="106"/>
      <c r="V3" s="106"/>
      <c r="W3" s="106"/>
      <c r="X3" s="106"/>
      <c r="Y3" s="106"/>
      <c r="Z3" s="106"/>
    </row>
    <row r="4" spans="1:64" ht="24.5" x14ac:dyDescent="0.7">
      <c r="B4" s="95" t="s">
        <v>51</v>
      </c>
      <c r="C4" s="96"/>
      <c r="D4" s="22"/>
      <c r="E4" s="23"/>
      <c r="F4" s="22"/>
      <c r="I4" s="107"/>
      <c r="J4" s="25"/>
      <c r="K4" s="25"/>
      <c r="L4" s="25"/>
      <c r="M4" s="25"/>
      <c r="N4" s="25"/>
      <c r="O4" s="25"/>
      <c r="P4" s="24"/>
      <c r="Q4" s="105"/>
      <c r="R4" s="106"/>
      <c r="S4" s="106"/>
      <c r="T4" s="106"/>
      <c r="U4" s="106"/>
      <c r="V4" s="106"/>
      <c r="W4" s="106"/>
      <c r="X4" s="106"/>
      <c r="Y4" s="106"/>
      <c r="Z4" s="106"/>
    </row>
    <row r="5" spans="1:64" ht="24.5" x14ac:dyDescent="0.7">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0" x14ac:dyDescent="0.4">
      <c r="A6" s="13"/>
      <c r="B6" s="118" t="s">
        <v>53</v>
      </c>
      <c r="C6" s="108"/>
      <c r="D6" s="26"/>
      <c r="E6" s="27"/>
    </row>
    <row r="7" spans="1:64" s="25" customFormat="1" ht="30" customHeight="1" x14ac:dyDescent="0.3">
      <c r="A7" s="14"/>
      <c r="B7" s="28"/>
      <c r="E7" s="29"/>
      <c r="I7" s="121">
        <f>I8</f>
        <v>45635</v>
      </c>
      <c r="J7" s="119"/>
      <c r="K7" s="119"/>
      <c r="L7" s="119"/>
      <c r="M7" s="119"/>
      <c r="N7" s="119"/>
      <c r="O7" s="119"/>
      <c r="P7" s="119">
        <f>P8</f>
        <v>45642</v>
      </c>
      <c r="Q7" s="119"/>
      <c r="R7" s="119"/>
      <c r="S7" s="119"/>
      <c r="T7" s="119"/>
      <c r="U7" s="119"/>
      <c r="V7" s="119"/>
      <c r="W7" s="119">
        <f>W8</f>
        <v>45649</v>
      </c>
      <c r="X7" s="119"/>
      <c r="Y7" s="119"/>
      <c r="Z7" s="119"/>
      <c r="AA7" s="119"/>
      <c r="AB7" s="119"/>
      <c r="AC7" s="119"/>
      <c r="AD7" s="119">
        <f>AD8</f>
        <v>45656</v>
      </c>
      <c r="AE7" s="119"/>
      <c r="AF7" s="119"/>
      <c r="AG7" s="119"/>
      <c r="AH7" s="119"/>
      <c r="AI7" s="119"/>
      <c r="AJ7" s="119"/>
      <c r="AK7" s="119">
        <f>AK8</f>
        <v>45663</v>
      </c>
      <c r="AL7" s="119"/>
      <c r="AM7" s="119"/>
      <c r="AN7" s="119"/>
      <c r="AO7" s="119"/>
      <c r="AP7" s="119"/>
      <c r="AQ7" s="119"/>
      <c r="AR7" s="119">
        <f>AR8</f>
        <v>45670</v>
      </c>
      <c r="AS7" s="119"/>
      <c r="AT7" s="119"/>
      <c r="AU7" s="119"/>
      <c r="AV7" s="119"/>
      <c r="AW7" s="119"/>
      <c r="AX7" s="119"/>
      <c r="AY7" s="119">
        <f>AY8</f>
        <v>45677</v>
      </c>
      <c r="AZ7" s="119"/>
      <c r="BA7" s="119"/>
      <c r="BB7" s="119"/>
      <c r="BC7" s="119"/>
      <c r="BD7" s="119"/>
      <c r="BE7" s="119"/>
      <c r="BF7" s="119">
        <f>BF8</f>
        <v>45684</v>
      </c>
      <c r="BG7" s="119"/>
      <c r="BH7" s="119"/>
      <c r="BI7" s="119"/>
      <c r="BJ7" s="119"/>
      <c r="BK7" s="119"/>
      <c r="BL7" s="120"/>
    </row>
    <row r="8" spans="1:64" s="25" customFormat="1" ht="15" customHeight="1" x14ac:dyDescent="0.3">
      <c r="A8" s="129"/>
      <c r="B8" s="130" t="s">
        <v>5</v>
      </c>
      <c r="C8" s="132" t="s">
        <v>22</v>
      </c>
      <c r="D8" s="122" t="s">
        <v>1</v>
      </c>
      <c r="E8" s="122" t="s">
        <v>3</v>
      </c>
      <c r="F8" s="122"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5">
      <c r="A9" s="129"/>
      <c r="B9" s="131"/>
      <c r="C9" s="123"/>
      <c r="D9" s="123"/>
      <c r="E9" s="123"/>
      <c r="F9" s="123"/>
      <c r="I9" s="33" t="str">
        <f t="shared" ref="I9:AN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ref="AO9:BL9" si="4">LEFT(TEXT(AO8,"ddd"),1)</f>
        <v>T</v>
      </c>
      <c r="AP9" s="34" t="str">
        <f t="shared" si="4"/>
        <v>T</v>
      </c>
      <c r="AQ9" s="34" t="str">
        <f t="shared" si="4"/>
        <v>C</v>
      </c>
      <c r="AR9" s="34" t="str">
        <f t="shared" si="4"/>
        <v>T</v>
      </c>
      <c r="AS9" s="34" t="str">
        <f t="shared" si="4"/>
        <v>T</v>
      </c>
      <c r="AT9" s="34" t="str">
        <f t="shared" si="4"/>
        <v>T</v>
      </c>
      <c r="AU9" s="34" t="str">
        <f t="shared" si="4"/>
        <v>T</v>
      </c>
      <c r="AV9" s="34" t="str">
        <f t="shared" si="4"/>
        <v>T</v>
      </c>
      <c r="AW9" s="34" t="str">
        <f t="shared" si="4"/>
        <v>T</v>
      </c>
      <c r="AX9" s="34" t="str">
        <f t="shared" si="4"/>
        <v>C</v>
      </c>
      <c r="AY9" s="34" t="str">
        <f t="shared" si="4"/>
        <v>T</v>
      </c>
      <c r="AZ9" s="34" t="str">
        <f t="shared" si="4"/>
        <v>T</v>
      </c>
      <c r="BA9" s="34" t="str">
        <f t="shared" si="4"/>
        <v>T</v>
      </c>
      <c r="BB9" s="34" t="str">
        <f t="shared" si="4"/>
        <v>T</v>
      </c>
      <c r="BC9" s="34" t="str">
        <f t="shared" si="4"/>
        <v>T</v>
      </c>
      <c r="BD9" s="34" t="str">
        <f t="shared" si="4"/>
        <v>T</v>
      </c>
      <c r="BE9" s="34" t="str">
        <f t="shared" si="4"/>
        <v>C</v>
      </c>
      <c r="BF9" s="34" t="str">
        <f t="shared" si="4"/>
        <v>T</v>
      </c>
      <c r="BG9" s="34" t="str">
        <f t="shared" si="4"/>
        <v>T</v>
      </c>
      <c r="BH9" s="34" t="str">
        <f t="shared" si="4"/>
        <v>T</v>
      </c>
      <c r="BI9" s="34" t="str">
        <f t="shared" si="4"/>
        <v>T</v>
      </c>
      <c r="BJ9" s="34" t="str">
        <f t="shared" si="4"/>
        <v>T</v>
      </c>
      <c r="BK9" s="34" t="str">
        <f t="shared" si="4"/>
        <v>T</v>
      </c>
      <c r="BL9" s="35" t="str">
        <f t="shared" si="4"/>
        <v>C</v>
      </c>
    </row>
    <row r="10" spans="1:64" s="25" customFormat="1" ht="30" hidden="1" customHeight="1" thickBot="1" x14ac:dyDescent="0.35">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5">
      <c r="A11" s="14"/>
      <c r="B11" s="39" t="s">
        <v>23</v>
      </c>
      <c r="C11" s="40"/>
      <c r="D11" s="41"/>
      <c r="E11" s="42"/>
      <c r="F11" s="43"/>
      <c r="G11" s="17"/>
      <c r="H11" s="5" t="str">
        <f t="shared" ref="H11:H42"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46" t="s">
        <v>24</v>
      </c>
      <c r="C12" s="47" t="s">
        <v>54</v>
      </c>
      <c r="D12" s="48">
        <v>1</v>
      </c>
      <c r="E12" s="49">
        <f>Project_Start</f>
        <v>45637</v>
      </c>
      <c r="F12" s="49">
        <f>E12+7</f>
        <v>45644</v>
      </c>
      <c r="G12" s="17"/>
      <c r="H12" s="5">
        <f t="shared" si="5"/>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5">
      <c r="A13" s="14"/>
      <c r="B13" s="51" t="s">
        <v>25</v>
      </c>
      <c r="C13" s="52" t="s">
        <v>55</v>
      </c>
      <c r="D13" s="53">
        <v>0.35</v>
      </c>
      <c r="E13" s="54">
        <f>Project_Start</f>
        <v>45637</v>
      </c>
      <c r="F13" s="54">
        <f>E13+14</f>
        <v>45651</v>
      </c>
      <c r="G13" s="17"/>
      <c r="H13" s="5">
        <f t="shared" si="5"/>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5">
      <c r="A14" s="13"/>
      <c r="B14" s="51" t="s">
        <v>26</v>
      </c>
      <c r="C14" s="52" t="s">
        <v>54</v>
      </c>
      <c r="D14" s="53">
        <v>0.1</v>
      </c>
      <c r="E14" s="54">
        <f>E13+3</f>
        <v>45640</v>
      </c>
      <c r="F14" s="54">
        <f>E14+20</f>
        <v>45660</v>
      </c>
      <c r="G14" s="17"/>
      <c r="H14" s="5">
        <f t="shared" si="5"/>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5">
      <c r="A15" s="13"/>
      <c r="B15" s="51" t="s">
        <v>27</v>
      </c>
      <c r="C15" s="52" t="s">
        <v>54</v>
      </c>
      <c r="D15" s="53">
        <v>0.8</v>
      </c>
      <c r="E15" s="54">
        <f>E12</f>
        <v>45637</v>
      </c>
      <c r="F15" s="54">
        <f>F12</f>
        <v>45644</v>
      </c>
      <c r="G15" s="17"/>
      <c r="H15" s="5">
        <f t="shared" si="5"/>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5">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5">
      <c r="A17" s="14"/>
      <c r="B17" s="56" t="s">
        <v>42</v>
      </c>
      <c r="C17" s="57"/>
      <c r="D17" s="58"/>
      <c r="E17" s="59"/>
      <c r="F17" s="60"/>
      <c r="G17" s="17"/>
      <c r="H17" s="5" t="str">
        <f t="shared" si="5"/>
        <v/>
      </c>
    </row>
    <row r="18" spans="1:64" s="45" customFormat="1" ht="30" customHeight="1" thickBot="1" x14ac:dyDescent="0.35">
      <c r="A18" s="14"/>
      <c r="B18" s="61" t="s">
        <v>28</v>
      </c>
      <c r="C18" s="62"/>
      <c r="D18" s="63">
        <v>0.5</v>
      </c>
      <c r="E18" s="64">
        <f>E12</f>
        <v>45637</v>
      </c>
      <c r="F18" s="64">
        <f>F12+2</f>
        <v>45646</v>
      </c>
      <c r="G18" s="17"/>
      <c r="H18" s="5">
        <f t="shared" si="5"/>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5">
      <c r="A19" s="13"/>
      <c r="B19" s="61" t="s">
        <v>29</v>
      </c>
      <c r="C19" s="62"/>
      <c r="D19" s="63">
        <v>0.35</v>
      </c>
      <c r="E19" s="64">
        <f>E12</f>
        <v>45637</v>
      </c>
      <c r="F19" s="64">
        <f>F18+5</f>
        <v>45651</v>
      </c>
      <c r="G19" s="17"/>
      <c r="H19" s="5">
        <f t="shared" si="5"/>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5">
      <c r="A20" s="13"/>
      <c r="B20" s="61" t="s">
        <v>30</v>
      </c>
      <c r="C20" s="62"/>
      <c r="D20" s="63">
        <v>0</v>
      </c>
      <c r="E20" s="64"/>
      <c r="F20" s="64"/>
      <c r="G20" s="17"/>
      <c r="H20" s="5" t="str">
        <f t="shared" si="5"/>
        <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5">
      <c r="A21" s="13"/>
      <c r="B21" s="61" t="s">
        <v>31</v>
      </c>
      <c r="C21" s="62"/>
      <c r="D21" s="63">
        <v>0</v>
      </c>
      <c r="E21" s="64"/>
      <c r="F21" s="64"/>
      <c r="G21" s="17"/>
      <c r="H21" s="5" t="str">
        <f t="shared" si="5"/>
        <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5">
      <c r="A22" s="13"/>
      <c r="B22" s="61" t="s">
        <v>32</v>
      </c>
      <c r="C22" s="62"/>
      <c r="D22" s="63">
        <v>0</v>
      </c>
      <c r="E22" s="64"/>
      <c r="F22" s="64"/>
      <c r="G22" s="17"/>
      <c r="H22" s="5" t="str">
        <f t="shared" si="5"/>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5">
      <c r="A23" s="14"/>
      <c r="B23" s="109" t="s">
        <v>48</v>
      </c>
      <c r="C23" s="110"/>
      <c r="D23" s="111"/>
      <c r="E23" s="112"/>
      <c r="F23" s="113"/>
      <c r="G23" s="17"/>
      <c r="H23" s="5" t="str">
        <f t="shared" si="5"/>
        <v/>
      </c>
    </row>
    <row r="24" spans="1:64" s="45" customFormat="1" ht="30" customHeight="1" thickBot="1" x14ac:dyDescent="0.35">
      <c r="A24" s="14"/>
      <c r="B24" s="114" t="s">
        <v>28</v>
      </c>
      <c r="C24" s="115"/>
      <c r="D24" s="116">
        <v>0.2</v>
      </c>
      <c r="E24" s="117">
        <f>E12</f>
        <v>45637</v>
      </c>
      <c r="F24" s="117">
        <f>F12+2</f>
        <v>45646</v>
      </c>
      <c r="G24" s="17"/>
      <c r="H24" s="5">
        <f t="shared" si="5"/>
        <v>10</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5">
      <c r="A25" s="13"/>
      <c r="B25" s="114" t="s">
        <v>45</v>
      </c>
      <c r="C25" s="115"/>
      <c r="D25" s="116">
        <v>0.2</v>
      </c>
      <c r="E25" s="117">
        <f>E24</f>
        <v>45637</v>
      </c>
      <c r="F25" s="117">
        <f>F24</f>
        <v>45646</v>
      </c>
      <c r="G25" s="17"/>
      <c r="H25" s="5">
        <f t="shared" si="5"/>
        <v>10</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5">
      <c r="A26" s="13"/>
      <c r="B26" s="114" t="s">
        <v>46</v>
      </c>
      <c r="C26" s="115"/>
      <c r="D26" s="116"/>
      <c r="E26" s="117"/>
      <c r="F26" s="117"/>
      <c r="G26" s="17"/>
      <c r="H26" s="5" t="str">
        <f t="shared" si="5"/>
        <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5">
      <c r="A27" s="13"/>
      <c r="B27" s="114" t="s">
        <v>47</v>
      </c>
      <c r="C27" s="115"/>
      <c r="D27" s="116"/>
      <c r="E27" s="117"/>
      <c r="F27" s="117"/>
      <c r="G27" s="17"/>
      <c r="H27" s="5" t="str">
        <f t="shared" si="5"/>
        <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5">
      <c r="A28" s="13"/>
      <c r="B28" s="114" t="s">
        <v>32</v>
      </c>
      <c r="C28" s="115"/>
      <c r="D28" s="116"/>
      <c r="E28" s="117"/>
      <c r="F28" s="117"/>
      <c r="G28" s="17"/>
      <c r="H28" s="5" t="str">
        <f t="shared" si="5"/>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5">
      <c r="A29" s="13"/>
      <c r="B29" s="65" t="s">
        <v>43</v>
      </c>
      <c r="C29" s="66"/>
      <c r="D29" s="67"/>
      <c r="E29" s="68"/>
      <c r="F29" s="69"/>
      <c r="G29" s="17"/>
      <c r="H29" s="5" t="str">
        <f t="shared" si="5"/>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5">
      <c r="A30" s="13"/>
      <c r="B30" s="71" t="s">
        <v>33</v>
      </c>
      <c r="C30" s="72"/>
      <c r="D30" s="73">
        <v>0</v>
      </c>
      <c r="E30" s="74"/>
      <c r="F30" s="74"/>
      <c r="G30" s="17"/>
      <c r="H30" s="5" t="str">
        <f t="shared" si="5"/>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5">
      <c r="A31" s="13"/>
      <c r="B31" s="71" t="s">
        <v>34</v>
      </c>
      <c r="C31" s="72"/>
      <c r="D31" s="73">
        <v>0</v>
      </c>
      <c r="E31" s="74"/>
      <c r="F31" s="74"/>
      <c r="G31" s="17"/>
      <c r="H31" s="5" t="str">
        <f t="shared" si="5"/>
        <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5">
      <c r="A32" s="13"/>
      <c r="B32" s="71" t="s">
        <v>35</v>
      </c>
      <c r="C32" s="72"/>
      <c r="D32" s="73">
        <v>0</v>
      </c>
      <c r="E32" s="74"/>
      <c r="F32" s="74"/>
      <c r="G32" s="17"/>
      <c r="H32" s="5" t="str">
        <f t="shared" si="5"/>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5">
      <c r="A33" s="13"/>
      <c r="B33" s="71" t="s">
        <v>36</v>
      </c>
      <c r="C33" s="72"/>
      <c r="D33" s="73">
        <v>0</v>
      </c>
      <c r="E33" s="74"/>
      <c r="F33" s="74"/>
      <c r="G33" s="17"/>
      <c r="H33" s="5" t="str">
        <f t="shared" si="5"/>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5">
      <c r="A34" s="13"/>
      <c r="B34" s="71" t="s">
        <v>37</v>
      </c>
      <c r="C34" s="72"/>
      <c r="D34" s="73">
        <v>0</v>
      </c>
      <c r="E34" s="74"/>
      <c r="F34" s="74"/>
      <c r="G34" s="17"/>
      <c r="H34" s="5" t="str">
        <f t="shared" si="5"/>
        <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5">
      <c r="A35" s="13"/>
      <c r="B35" s="75" t="s">
        <v>38</v>
      </c>
      <c r="C35" s="76"/>
      <c r="D35" s="77"/>
      <c r="E35" s="78"/>
      <c r="F35" s="79"/>
      <c r="G35" s="17"/>
      <c r="H35" s="5" t="str">
        <f t="shared" si="5"/>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5">
      <c r="A36" s="13"/>
      <c r="B36" s="81" t="s">
        <v>39</v>
      </c>
      <c r="C36" s="82"/>
      <c r="D36" s="83">
        <v>0</v>
      </c>
      <c r="E36" s="84"/>
      <c r="F36" s="84"/>
      <c r="G36" s="17"/>
      <c r="H36" s="5" t="str">
        <f t="shared" si="5"/>
        <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5">
      <c r="A37" s="13"/>
      <c r="B37" s="81" t="s">
        <v>40</v>
      </c>
      <c r="C37" s="82"/>
      <c r="D37" s="83">
        <v>0</v>
      </c>
      <c r="E37" s="84"/>
      <c r="F37" s="84"/>
      <c r="G37" s="17"/>
      <c r="H37" s="5" t="str">
        <f t="shared" si="5"/>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5">
      <c r="A38" s="13"/>
      <c r="B38" s="81" t="s">
        <v>41</v>
      </c>
      <c r="C38" s="82"/>
      <c r="D38" s="83">
        <v>0</v>
      </c>
      <c r="E38" s="84"/>
      <c r="F38" s="84"/>
      <c r="G38" s="17"/>
      <c r="H38" s="5" t="str">
        <f t="shared" si="5"/>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5">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5">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5">
      <c r="A41" s="13"/>
      <c r="B41" s="85"/>
      <c r="C41" s="86"/>
      <c r="D41" s="87"/>
      <c r="E41" s="88"/>
      <c r="F41" s="88"/>
      <c r="G41" s="17"/>
      <c r="H41" s="5" t="str">
        <f t="shared" si="5"/>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5">
      <c r="A42" s="14"/>
      <c r="B42" s="89" t="s">
        <v>0</v>
      </c>
      <c r="C42" s="90"/>
      <c r="D42" s="91"/>
      <c r="E42" s="92"/>
      <c r="F42" s="93"/>
      <c r="G42" s="17"/>
      <c r="H42" s="6" t="str">
        <f t="shared" si="5"/>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3">
      <c r="G43" s="3"/>
    </row>
    <row r="44" spans="1:64" ht="30" customHeight="1" x14ac:dyDescent="0.3">
      <c r="C44" s="16"/>
      <c r="F44" s="15"/>
    </row>
    <row r="45" spans="1:64" ht="30" customHeight="1" x14ac:dyDescent="0.3">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27" priority="1">
      <formula>AND(TODAY()&gt;=I$8, TODAY()&lt;J$8)</formula>
    </cfRule>
  </conditionalFormatting>
  <conditionalFormatting sqref="I12:BL16">
    <cfRule type="expression" dxfId="26" priority="6">
      <formula>AND(task_start&lt;=I$8,ROUNDDOWN((task_end-task_start+1)*task_progress,0)+task_start-1&gt;=I$8)</formula>
    </cfRule>
    <cfRule type="expression" dxfId="25" priority="7" stopIfTrue="1">
      <formula>AND(task_end&gt;=I$8,task_start&lt;J$8)</formula>
    </cfRule>
  </conditionalFormatting>
  <conditionalFormatting sqref="I18:BL22 I24:BL28">
    <cfRule type="expression" dxfId="24" priority="4">
      <formula>AND(task_start&lt;=I$8,ROUNDDOWN((task_end-task_start+1)*task_progress,0)+task_start-1&gt;=I$8)</formula>
    </cfRule>
    <cfRule type="expression" dxfId="23" priority="5" stopIfTrue="1">
      <formula>AND(task_end&gt;=I$8,task_start&lt;J$8)</formula>
    </cfRule>
  </conditionalFormatting>
  <conditionalFormatting sqref="I30:BL34">
    <cfRule type="expression" dxfId="22" priority="2">
      <formula>AND(task_start&lt;=I$8,ROUNDDOWN((task_end-task_start+1)*task_progress,0)+task_start-1&gt;=I$8)</formula>
    </cfRule>
    <cfRule type="expression" dxfId="21" priority="3" stopIfTrue="1">
      <formula>AND(task_end&gt;=I$8,task_start&lt;J$8)</formula>
    </cfRule>
  </conditionalFormatting>
  <conditionalFormatting sqref="I36:BL40">
    <cfRule type="expression" dxfId="20" priority="36">
      <formula>AND(task_start&lt;=I$8,ROUNDDOWN((task_end-task_start+1)*task_progress,0)+task_start-1&gt;=I$8)</formula>
    </cfRule>
    <cfRule type="expression" dxfId="19"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18CC-DF28-40EE-A125-E9C29BB4A753}">
  <sheetPr>
    <pageSetUpPr fitToPage="1"/>
  </sheetPr>
  <dimension ref="A1:BL45"/>
  <sheetViews>
    <sheetView showGridLines="0" showRuler="0" topLeftCell="A11" zoomScale="70" zoomScaleNormal="70" zoomScalePageLayoutView="70" workbookViewId="0">
      <selection activeCell="R29" sqref="R29"/>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7" t="s">
        <v>49</v>
      </c>
      <c r="C1" s="18"/>
      <c r="D1" s="19"/>
      <c r="E1" s="20"/>
      <c r="F1" s="21"/>
      <c r="H1" s="1"/>
      <c r="I1" s="127" t="s">
        <v>20</v>
      </c>
      <c r="J1" s="128"/>
      <c r="K1" s="128"/>
      <c r="L1" s="128"/>
      <c r="M1" s="128"/>
      <c r="N1" s="128"/>
      <c r="O1" s="128"/>
      <c r="P1" s="24"/>
      <c r="Q1" s="126">
        <v>45637</v>
      </c>
      <c r="R1" s="125"/>
      <c r="S1" s="125"/>
      <c r="T1" s="125"/>
      <c r="U1" s="125"/>
      <c r="V1" s="125"/>
      <c r="W1" s="125"/>
      <c r="X1" s="125"/>
      <c r="Y1" s="125"/>
      <c r="Z1" s="125"/>
    </row>
    <row r="2" spans="1:64" ht="30" customHeight="1" x14ac:dyDescent="0.7">
      <c r="B2" s="95" t="s">
        <v>50</v>
      </c>
      <c r="C2" s="96"/>
      <c r="D2" s="22"/>
      <c r="E2" s="23"/>
      <c r="F2" s="22"/>
      <c r="I2" s="127" t="s">
        <v>21</v>
      </c>
      <c r="J2" s="128"/>
      <c r="K2" s="128"/>
      <c r="L2" s="128"/>
      <c r="M2" s="128"/>
      <c r="N2" s="128"/>
      <c r="O2" s="128"/>
      <c r="P2" s="24"/>
      <c r="Q2" s="124">
        <v>1</v>
      </c>
      <c r="R2" s="125"/>
      <c r="S2" s="125"/>
      <c r="T2" s="125"/>
      <c r="U2" s="125"/>
      <c r="V2" s="125"/>
      <c r="W2" s="125"/>
      <c r="X2" s="125"/>
      <c r="Y2" s="125"/>
      <c r="Z2" s="125"/>
    </row>
    <row r="3" spans="1:64" ht="24.5" x14ac:dyDescent="0.7">
      <c r="B3" s="95" t="s">
        <v>44</v>
      </c>
      <c r="C3" s="96"/>
      <c r="D3" s="22"/>
      <c r="E3" s="23"/>
      <c r="F3" s="22"/>
      <c r="I3" s="107"/>
      <c r="J3" s="25"/>
      <c r="K3" s="25"/>
      <c r="L3" s="25"/>
      <c r="M3" s="25"/>
      <c r="N3" s="25"/>
      <c r="O3" s="25"/>
      <c r="P3" s="24"/>
      <c r="Q3" s="105"/>
      <c r="R3" s="106"/>
      <c r="S3" s="106"/>
      <c r="T3" s="106"/>
      <c r="U3" s="106"/>
      <c r="V3" s="106"/>
      <c r="W3" s="106"/>
      <c r="X3" s="106"/>
      <c r="Y3" s="106"/>
      <c r="Z3" s="106"/>
    </row>
    <row r="4" spans="1:64" ht="24.5" x14ac:dyDescent="0.7">
      <c r="B4" s="95" t="s">
        <v>51</v>
      </c>
      <c r="C4" s="96"/>
      <c r="D4" s="22"/>
      <c r="E4" s="23"/>
      <c r="F4" s="22"/>
      <c r="I4" s="107"/>
      <c r="J4" s="25"/>
      <c r="K4" s="25"/>
      <c r="L4" s="25"/>
      <c r="M4" s="25"/>
      <c r="N4" s="25"/>
      <c r="O4" s="25"/>
      <c r="P4" s="24"/>
      <c r="Q4" s="105"/>
      <c r="R4" s="106"/>
      <c r="S4" s="106"/>
      <c r="T4" s="106"/>
      <c r="U4" s="106"/>
      <c r="V4" s="106"/>
      <c r="W4" s="106"/>
      <c r="X4" s="106"/>
      <c r="Y4" s="106"/>
      <c r="Z4" s="106"/>
    </row>
    <row r="5" spans="1:64" ht="24.5" x14ac:dyDescent="0.7">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0" x14ac:dyDescent="0.4">
      <c r="A6" s="13"/>
      <c r="B6" s="118" t="s">
        <v>53</v>
      </c>
      <c r="C6" s="108"/>
      <c r="D6" s="26"/>
      <c r="E6" s="27"/>
    </row>
    <row r="7" spans="1:64" s="25" customFormat="1" ht="30" customHeight="1" x14ac:dyDescent="0.3">
      <c r="A7" s="14"/>
      <c r="B7" s="28"/>
      <c r="E7" s="29"/>
      <c r="I7" s="121">
        <f>I8</f>
        <v>45635</v>
      </c>
      <c r="J7" s="119"/>
      <c r="K7" s="119"/>
      <c r="L7" s="119"/>
      <c r="M7" s="119"/>
      <c r="N7" s="119"/>
      <c r="O7" s="119"/>
      <c r="P7" s="119">
        <f>P8</f>
        <v>45642</v>
      </c>
      <c r="Q7" s="119"/>
      <c r="R7" s="119"/>
      <c r="S7" s="119"/>
      <c r="T7" s="119"/>
      <c r="U7" s="119"/>
      <c r="V7" s="119"/>
      <c r="W7" s="119">
        <f>W8</f>
        <v>45649</v>
      </c>
      <c r="X7" s="119"/>
      <c r="Y7" s="119"/>
      <c r="Z7" s="119"/>
      <c r="AA7" s="119"/>
      <c r="AB7" s="119"/>
      <c r="AC7" s="119"/>
      <c r="AD7" s="119">
        <f>AD8</f>
        <v>45656</v>
      </c>
      <c r="AE7" s="119"/>
      <c r="AF7" s="119"/>
      <c r="AG7" s="119"/>
      <c r="AH7" s="119"/>
      <c r="AI7" s="119"/>
      <c r="AJ7" s="119"/>
      <c r="AK7" s="119">
        <f>AK8</f>
        <v>45663</v>
      </c>
      <c r="AL7" s="119"/>
      <c r="AM7" s="119"/>
      <c r="AN7" s="119"/>
      <c r="AO7" s="119"/>
      <c r="AP7" s="119"/>
      <c r="AQ7" s="119"/>
      <c r="AR7" s="119">
        <f>AR8</f>
        <v>45670</v>
      </c>
      <c r="AS7" s="119"/>
      <c r="AT7" s="119"/>
      <c r="AU7" s="119"/>
      <c r="AV7" s="119"/>
      <c r="AW7" s="119"/>
      <c r="AX7" s="119"/>
      <c r="AY7" s="119">
        <f>AY8</f>
        <v>45677</v>
      </c>
      <c r="AZ7" s="119"/>
      <c r="BA7" s="119"/>
      <c r="BB7" s="119"/>
      <c r="BC7" s="119"/>
      <c r="BD7" s="119"/>
      <c r="BE7" s="119"/>
      <c r="BF7" s="119">
        <f>BF8</f>
        <v>45684</v>
      </c>
      <c r="BG7" s="119"/>
      <c r="BH7" s="119"/>
      <c r="BI7" s="119"/>
      <c r="BJ7" s="119"/>
      <c r="BK7" s="119"/>
      <c r="BL7" s="120"/>
    </row>
    <row r="8" spans="1:64" s="25" customFormat="1" ht="15" customHeight="1" x14ac:dyDescent="0.3">
      <c r="A8" s="129"/>
      <c r="B8" s="130" t="s">
        <v>5</v>
      </c>
      <c r="C8" s="132" t="s">
        <v>22</v>
      </c>
      <c r="D8" s="122" t="s">
        <v>1</v>
      </c>
      <c r="E8" s="122" t="s">
        <v>3</v>
      </c>
      <c r="F8" s="122"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5">
      <c r="A9" s="129"/>
      <c r="B9" s="131"/>
      <c r="C9" s="123"/>
      <c r="D9" s="123"/>
      <c r="E9" s="123"/>
      <c r="F9" s="123"/>
      <c r="I9" s="33" t="str">
        <f t="shared" ref="I9:BL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si="3"/>
        <v>T</v>
      </c>
      <c r="AP9" s="34" t="str">
        <f t="shared" si="3"/>
        <v>T</v>
      </c>
      <c r="AQ9" s="34" t="str">
        <f t="shared" si="3"/>
        <v>C</v>
      </c>
      <c r="AR9" s="34" t="str">
        <f t="shared" si="3"/>
        <v>T</v>
      </c>
      <c r="AS9" s="34" t="str">
        <f t="shared" si="3"/>
        <v>T</v>
      </c>
      <c r="AT9" s="34" t="str">
        <f t="shared" si="3"/>
        <v>T</v>
      </c>
      <c r="AU9" s="34" t="str">
        <f t="shared" si="3"/>
        <v>T</v>
      </c>
      <c r="AV9" s="34" t="str">
        <f t="shared" si="3"/>
        <v>T</v>
      </c>
      <c r="AW9" s="34" t="str">
        <f t="shared" si="3"/>
        <v>T</v>
      </c>
      <c r="AX9" s="34" t="str">
        <f t="shared" si="3"/>
        <v>C</v>
      </c>
      <c r="AY9" s="34" t="str">
        <f t="shared" si="3"/>
        <v>T</v>
      </c>
      <c r="AZ9" s="34" t="str">
        <f t="shared" si="3"/>
        <v>T</v>
      </c>
      <c r="BA9" s="34" t="str">
        <f t="shared" si="3"/>
        <v>T</v>
      </c>
      <c r="BB9" s="34" t="str">
        <f t="shared" si="3"/>
        <v>T</v>
      </c>
      <c r="BC9" s="34" t="str">
        <f t="shared" si="3"/>
        <v>T</v>
      </c>
      <c r="BD9" s="34" t="str">
        <f t="shared" si="3"/>
        <v>T</v>
      </c>
      <c r="BE9" s="34" t="str">
        <f t="shared" si="3"/>
        <v>C</v>
      </c>
      <c r="BF9" s="34" t="str">
        <f t="shared" si="3"/>
        <v>T</v>
      </c>
      <c r="BG9" s="34" t="str">
        <f t="shared" si="3"/>
        <v>T</v>
      </c>
      <c r="BH9" s="34" t="str">
        <f t="shared" si="3"/>
        <v>T</v>
      </c>
      <c r="BI9" s="34" t="str">
        <f t="shared" si="3"/>
        <v>T</v>
      </c>
      <c r="BJ9" s="34" t="str">
        <f t="shared" si="3"/>
        <v>T</v>
      </c>
      <c r="BK9" s="34" t="str">
        <f t="shared" si="3"/>
        <v>T</v>
      </c>
      <c r="BL9" s="35" t="str">
        <f t="shared" si="3"/>
        <v>C</v>
      </c>
    </row>
    <row r="10" spans="1:64" s="25" customFormat="1" ht="30" hidden="1" customHeight="1" thickBot="1" x14ac:dyDescent="0.35">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5">
      <c r="A11" s="14"/>
      <c r="B11" s="39" t="s">
        <v>23</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46" t="s">
        <v>24</v>
      </c>
      <c r="C12" s="47" t="s">
        <v>54</v>
      </c>
      <c r="D12" s="48">
        <v>1</v>
      </c>
      <c r="E12" s="49">
        <f>Project_Start</f>
        <v>45637</v>
      </c>
      <c r="F12" s="49">
        <f>E12+7</f>
        <v>45644</v>
      </c>
      <c r="G12" s="17"/>
      <c r="H12" s="5">
        <f t="shared" si="4"/>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5">
      <c r="A13" s="14"/>
      <c r="B13" s="51" t="s">
        <v>25</v>
      </c>
      <c r="C13" s="52" t="s">
        <v>55</v>
      </c>
      <c r="D13" s="53">
        <v>0.8</v>
      </c>
      <c r="E13" s="54">
        <f>Project_Start</f>
        <v>45637</v>
      </c>
      <c r="F13" s="54">
        <f>E13+14</f>
        <v>45651</v>
      </c>
      <c r="G13" s="17"/>
      <c r="H13" s="5">
        <f t="shared" si="4"/>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5">
      <c r="A14" s="13"/>
      <c r="B14" s="51" t="s">
        <v>26</v>
      </c>
      <c r="C14" s="52" t="s">
        <v>54</v>
      </c>
      <c r="D14" s="53">
        <v>0.4</v>
      </c>
      <c r="E14" s="54">
        <f>E13+3</f>
        <v>45640</v>
      </c>
      <c r="F14" s="54">
        <f>E14+20</f>
        <v>45660</v>
      </c>
      <c r="G14" s="17"/>
      <c r="H14" s="5">
        <f t="shared" si="4"/>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5">
      <c r="A15" s="13"/>
      <c r="B15" s="51" t="s">
        <v>27</v>
      </c>
      <c r="C15" s="52" t="s">
        <v>54</v>
      </c>
      <c r="D15" s="53">
        <v>1</v>
      </c>
      <c r="E15" s="54">
        <f>E12</f>
        <v>45637</v>
      </c>
      <c r="F15" s="54">
        <f>F12</f>
        <v>45644</v>
      </c>
      <c r="G15" s="17"/>
      <c r="H15" s="5">
        <f t="shared" si="4"/>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5">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5">
      <c r="A17" s="14"/>
      <c r="B17" s="56" t="s">
        <v>42</v>
      </c>
      <c r="C17" s="57"/>
      <c r="D17" s="58"/>
      <c r="E17" s="59"/>
      <c r="F17" s="60"/>
      <c r="G17" s="17"/>
      <c r="H17" s="5" t="str">
        <f t="shared" si="4"/>
        <v/>
      </c>
    </row>
    <row r="18" spans="1:64" s="45" customFormat="1" ht="30" customHeight="1" thickBot="1" x14ac:dyDescent="0.35">
      <c r="A18" s="14"/>
      <c r="B18" s="61" t="s">
        <v>28</v>
      </c>
      <c r="C18" s="62"/>
      <c r="D18" s="63">
        <v>1</v>
      </c>
      <c r="E18" s="64">
        <f>E12</f>
        <v>45637</v>
      </c>
      <c r="F18" s="64">
        <f>F12+2</f>
        <v>45646</v>
      </c>
      <c r="G18" s="17"/>
      <c r="H18" s="5">
        <f t="shared" si="4"/>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5">
      <c r="A19" s="13"/>
      <c r="B19" s="61" t="s">
        <v>29</v>
      </c>
      <c r="C19" s="62"/>
      <c r="D19" s="63">
        <v>0.7</v>
      </c>
      <c r="E19" s="64">
        <f>E12</f>
        <v>45637</v>
      </c>
      <c r="F19" s="64">
        <f>F18+5</f>
        <v>45651</v>
      </c>
      <c r="G19" s="17"/>
      <c r="H19" s="5">
        <f t="shared" si="4"/>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5">
      <c r="A20" s="13"/>
      <c r="B20" s="61" t="s">
        <v>30</v>
      </c>
      <c r="C20" s="62"/>
      <c r="D20" s="63">
        <v>0.35</v>
      </c>
      <c r="E20" s="64">
        <v>45644</v>
      </c>
      <c r="F20" s="64">
        <v>45655</v>
      </c>
      <c r="G20" s="17"/>
      <c r="H20" s="5">
        <f t="shared" si="4"/>
        <v>12</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5">
      <c r="A21" s="13"/>
      <c r="B21" s="61" t="s">
        <v>31</v>
      </c>
      <c r="C21" s="62"/>
      <c r="D21" s="63">
        <v>0</v>
      </c>
      <c r="E21" s="64"/>
      <c r="F21" s="64"/>
      <c r="G21" s="17"/>
      <c r="H21" s="5" t="str">
        <f t="shared" si="4"/>
        <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5">
      <c r="A22" s="13"/>
      <c r="B22" s="61" t="s">
        <v>32</v>
      </c>
      <c r="C22" s="62"/>
      <c r="D22" s="63">
        <v>0</v>
      </c>
      <c r="E22" s="64"/>
      <c r="F22" s="64"/>
      <c r="G22" s="17"/>
      <c r="H22" s="5" t="str">
        <f t="shared" si="4"/>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5">
      <c r="A23" s="14"/>
      <c r="B23" s="109" t="s">
        <v>48</v>
      </c>
      <c r="C23" s="110"/>
      <c r="D23" s="111"/>
      <c r="E23" s="112"/>
      <c r="F23" s="113"/>
      <c r="G23" s="17"/>
      <c r="H23" s="5" t="str">
        <f t="shared" si="4"/>
        <v/>
      </c>
    </row>
    <row r="24" spans="1:64" s="45" customFormat="1" ht="30" customHeight="1" thickBot="1" x14ac:dyDescent="0.35">
      <c r="A24" s="14"/>
      <c r="B24" s="114" t="s">
        <v>28</v>
      </c>
      <c r="C24" s="115"/>
      <c r="D24" s="116">
        <v>1</v>
      </c>
      <c r="E24" s="117">
        <f>E12</f>
        <v>45637</v>
      </c>
      <c r="F24" s="117">
        <f>F12+4</f>
        <v>45648</v>
      </c>
      <c r="G24" s="17"/>
      <c r="H24" s="5">
        <f t="shared" si="4"/>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5">
      <c r="A25" s="13"/>
      <c r="B25" s="114" t="s">
        <v>45</v>
      </c>
      <c r="C25" s="115"/>
      <c r="D25" s="116">
        <v>0.8</v>
      </c>
      <c r="E25" s="117">
        <f>E24</f>
        <v>45637</v>
      </c>
      <c r="F25" s="117">
        <f>F24+2</f>
        <v>45650</v>
      </c>
      <c r="G25" s="17"/>
      <c r="H25" s="5">
        <f t="shared" si="4"/>
        <v>14</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5">
      <c r="A26" s="13"/>
      <c r="B26" s="114" t="s">
        <v>46</v>
      </c>
      <c r="C26" s="115"/>
      <c r="D26" s="116">
        <v>0.3</v>
      </c>
      <c r="E26" s="117">
        <v>45644</v>
      </c>
      <c r="F26" s="117">
        <v>45659</v>
      </c>
      <c r="G26" s="17"/>
      <c r="H26" s="5">
        <f t="shared" si="4"/>
        <v>16</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5">
      <c r="A27" s="13"/>
      <c r="B27" s="114" t="s">
        <v>47</v>
      </c>
      <c r="C27" s="115"/>
      <c r="D27" s="116">
        <v>0.3</v>
      </c>
      <c r="E27" s="117">
        <f>E26</f>
        <v>45644</v>
      </c>
      <c r="F27" s="117">
        <f>F26</f>
        <v>45659</v>
      </c>
      <c r="G27" s="17"/>
      <c r="H27" s="5">
        <f t="shared" si="4"/>
        <v>16</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5">
      <c r="A28" s="13"/>
      <c r="B28" s="114" t="s">
        <v>32</v>
      </c>
      <c r="C28" s="115"/>
      <c r="D28" s="116">
        <v>0</v>
      </c>
      <c r="E28" s="117"/>
      <c r="F28" s="117"/>
      <c r="G28" s="17"/>
      <c r="H28" s="5" t="str">
        <f t="shared" si="4"/>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5">
      <c r="A29" s="13"/>
      <c r="B29" s="65" t="s">
        <v>43</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5">
      <c r="A30" s="13"/>
      <c r="B30" s="71" t="s">
        <v>33</v>
      </c>
      <c r="C30" s="72"/>
      <c r="D30" s="73">
        <v>0</v>
      </c>
      <c r="E30" s="74"/>
      <c r="F30" s="74"/>
      <c r="G30" s="17"/>
      <c r="H30" s="5" t="str">
        <f t="shared" si="4"/>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5">
      <c r="A31" s="13"/>
      <c r="B31" s="71" t="s">
        <v>34</v>
      </c>
      <c r="C31" s="72"/>
      <c r="D31" s="73">
        <v>0.15</v>
      </c>
      <c r="E31" s="74">
        <v>45644</v>
      </c>
      <c r="F31" s="74">
        <v>45669</v>
      </c>
      <c r="G31" s="17"/>
      <c r="H31" s="5">
        <f t="shared" si="4"/>
        <v>26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5">
      <c r="A32" s="13"/>
      <c r="B32" s="71" t="s">
        <v>35</v>
      </c>
      <c r="C32" s="72"/>
      <c r="D32" s="73">
        <v>0</v>
      </c>
      <c r="E32" s="74"/>
      <c r="F32" s="74"/>
      <c r="G32" s="17"/>
      <c r="H32" s="5" t="str">
        <f t="shared" si="4"/>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5">
      <c r="A33" s="13"/>
      <c r="B33" s="71" t="s">
        <v>36</v>
      </c>
      <c r="C33" s="72"/>
      <c r="D33" s="73">
        <v>0</v>
      </c>
      <c r="E33" s="74"/>
      <c r="F33" s="74"/>
      <c r="G33" s="17"/>
      <c r="H33" s="5" t="str">
        <f t="shared" si="4"/>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5">
      <c r="A34" s="13"/>
      <c r="B34" s="71" t="s">
        <v>37</v>
      </c>
      <c r="C34" s="72"/>
      <c r="D34" s="73">
        <v>0</v>
      </c>
      <c r="E34" s="74"/>
      <c r="F34" s="74"/>
      <c r="G34" s="17"/>
      <c r="H34" s="5" t="str">
        <f t="shared" si="4"/>
        <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5">
      <c r="A35" s="13"/>
      <c r="B35" s="75" t="s">
        <v>38</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5">
      <c r="A36" s="13"/>
      <c r="B36" s="81" t="s">
        <v>39</v>
      </c>
      <c r="C36" s="82"/>
      <c r="D36" s="83">
        <v>0</v>
      </c>
      <c r="E36" s="84"/>
      <c r="F36" s="84"/>
      <c r="G36" s="17"/>
      <c r="H36" s="5" t="str">
        <f t="shared" si="4"/>
        <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5">
      <c r="A37" s="13"/>
      <c r="B37" s="81" t="s">
        <v>40</v>
      </c>
      <c r="C37" s="82"/>
      <c r="D37" s="83">
        <v>0</v>
      </c>
      <c r="E37" s="84"/>
      <c r="F37" s="84"/>
      <c r="G37" s="17"/>
      <c r="H37" s="5" t="str">
        <f t="shared" si="4"/>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5">
      <c r="A38" s="13"/>
      <c r="B38" s="81" t="s">
        <v>41</v>
      </c>
      <c r="C38" s="82"/>
      <c r="D38" s="83">
        <v>0</v>
      </c>
      <c r="E38" s="84"/>
      <c r="F38" s="84"/>
      <c r="G38" s="17"/>
      <c r="H38" s="5" t="str">
        <f t="shared" si="4"/>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5">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5">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5">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5">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3">
      <c r="G43" s="3"/>
    </row>
    <row r="44" spans="1:64" ht="30" customHeight="1" x14ac:dyDescent="0.3">
      <c r="C44" s="16"/>
      <c r="F44" s="15"/>
    </row>
    <row r="45" spans="1:64" ht="30" customHeight="1" x14ac:dyDescent="0.3">
      <c r="C45"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{F6BD16EA-0DA1-40D5-9F2B-606F1C998DAA}</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48DE17F-A8C4-4755-8678-A51027DFB431}"/>
    <dataValidation allowBlank="1" showInputMessage="1" showErrorMessage="1" prompt="Phase 4's sample block starts in cell B26." sqref="A35" xr:uid="{9E8D56A8-B57C-4784-95E4-904850FD9FC7}"/>
    <dataValidation allowBlank="1" showInputMessage="1" showErrorMessage="1" prompt="Phase 3's sample block starts in cell B20." sqref="A29" xr:uid="{ABA6C676-B930-411C-9A2E-CC3067743F0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86EDF31-ADCB-4737-8CAB-2E9B98978CC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C923BA9-B798-47A0-A14D-CA6654BD21A2}"/>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36DA72E-DA60-4291-9466-D32A26BAA626}"/>
    <dataValidation allowBlank="1" showInputMessage="1" showErrorMessage="1" prompt="Cell B8 contains the Phase 1 sample title. Enter a new title in cell B8._x000a_To delete the phase and work only from tasks, simply delete this row." sqref="A11" xr:uid="{AAF24D0A-C473-40FD-8D38-465D267AB5DC}"/>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8B28C834-92CA-49AA-9051-34218933DC7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E71C527-895E-4193-9172-1F1C960B9B4C}"/>
    <dataValidation allowBlank="1" showInputMessage="1" showErrorMessage="1" prompt="Enter the name of the Project Lead in cell C3. Enter the Project Start date in cell Q1. Project Start: label is in cell I1." sqref="A6" xr:uid="{0F1B97A8-CF42-4B74-B620-01EECD080F35}"/>
    <dataValidation allowBlank="1" showInputMessage="1" showErrorMessage="1" prompt="Enter Company name in cel B2." sqref="A2:A5" xr:uid="{07B8E32E-570B-4857-A032-DFF9BCDFAA4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04B70B8-088E-408E-AAD7-13736D97456A}"/>
    <dataValidation type="whole" operator="greaterThanOrEqual" allowBlank="1" showInputMessage="1" promptTitle="Display Week" prompt="Changing this number will scroll the Gantt Chart view." sqref="Q2:Q5" xr:uid="{55348DFA-EDF7-400D-B3CF-A93A74ADEAEA}">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6BD16EA-0DA1-40D5-9F2B-606F1C998DAA}">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ABD6-CBD4-4CF9-85DD-1F4E5A79AB22}">
  <sheetPr>
    <pageSetUpPr fitToPage="1"/>
  </sheetPr>
  <dimension ref="A1:BL45"/>
  <sheetViews>
    <sheetView showGridLines="0" showRuler="0" zoomScale="70" zoomScaleNormal="70" zoomScalePageLayoutView="70" workbookViewId="0">
      <selection activeCell="D35" sqref="D35"/>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7" t="s">
        <v>49</v>
      </c>
      <c r="C1" s="18"/>
      <c r="D1" s="19"/>
      <c r="E1" s="20"/>
      <c r="F1" s="21"/>
      <c r="H1" s="1"/>
      <c r="I1" s="127" t="s">
        <v>20</v>
      </c>
      <c r="J1" s="128"/>
      <c r="K1" s="128"/>
      <c r="L1" s="128"/>
      <c r="M1" s="128"/>
      <c r="N1" s="128"/>
      <c r="O1" s="128"/>
      <c r="P1" s="24"/>
      <c r="Q1" s="126">
        <v>45637</v>
      </c>
      <c r="R1" s="125"/>
      <c r="S1" s="125"/>
      <c r="T1" s="125"/>
      <c r="U1" s="125"/>
      <c r="V1" s="125"/>
      <c r="W1" s="125"/>
      <c r="X1" s="125"/>
      <c r="Y1" s="125"/>
      <c r="Z1" s="125"/>
    </row>
    <row r="2" spans="1:64" ht="30" customHeight="1" x14ac:dyDescent="0.7">
      <c r="B2" s="95" t="s">
        <v>50</v>
      </c>
      <c r="C2" s="96"/>
      <c r="D2" s="22"/>
      <c r="E2" s="23"/>
      <c r="F2" s="22"/>
      <c r="I2" s="127" t="s">
        <v>21</v>
      </c>
      <c r="J2" s="128"/>
      <c r="K2" s="128"/>
      <c r="L2" s="128"/>
      <c r="M2" s="128"/>
      <c r="N2" s="128"/>
      <c r="O2" s="128"/>
      <c r="P2" s="24"/>
      <c r="Q2" s="124">
        <v>1</v>
      </c>
      <c r="R2" s="125"/>
      <c r="S2" s="125"/>
      <c r="T2" s="125"/>
      <c r="U2" s="125"/>
      <c r="V2" s="125"/>
      <c r="W2" s="125"/>
      <c r="X2" s="125"/>
      <c r="Y2" s="125"/>
      <c r="Z2" s="125"/>
    </row>
    <row r="3" spans="1:64" ht="24.5" x14ac:dyDescent="0.7">
      <c r="B3" s="95" t="s">
        <v>44</v>
      </c>
      <c r="C3" s="96"/>
      <c r="D3" s="22"/>
      <c r="E3" s="23"/>
      <c r="F3" s="22"/>
      <c r="I3" s="107"/>
      <c r="J3" s="25"/>
      <c r="K3" s="25"/>
      <c r="L3" s="25"/>
      <c r="M3" s="25"/>
      <c r="N3" s="25"/>
      <c r="O3" s="25"/>
      <c r="P3" s="24"/>
      <c r="Q3" s="105"/>
      <c r="R3" s="106"/>
      <c r="S3" s="106"/>
      <c r="T3" s="106"/>
      <c r="U3" s="106"/>
      <c r="V3" s="106"/>
      <c r="W3" s="106"/>
      <c r="X3" s="106"/>
      <c r="Y3" s="106"/>
      <c r="Z3" s="106"/>
    </row>
    <row r="4" spans="1:64" ht="24.5" x14ac:dyDescent="0.7">
      <c r="B4" s="95" t="s">
        <v>51</v>
      </c>
      <c r="C4" s="96"/>
      <c r="D4" s="22"/>
      <c r="E4" s="23"/>
      <c r="F4" s="22"/>
      <c r="I4" s="107"/>
      <c r="J4" s="25"/>
      <c r="K4" s="25"/>
      <c r="L4" s="25"/>
      <c r="M4" s="25"/>
      <c r="N4" s="25"/>
      <c r="O4" s="25"/>
      <c r="P4" s="24"/>
      <c r="Q4" s="105"/>
      <c r="R4" s="106"/>
      <c r="S4" s="106"/>
      <c r="T4" s="106"/>
      <c r="U4" s="106"/>
      <c r="V4" s="106"/>
      <c r="W4" s="106"/>
      <c r="X4" s="106"/>
      <c r="Y4" s="106"/>
      <c r="Z4" s="106"/>
    </row>
    <row r="5" spans="1:64" ht="24.5" x14ac:dyDescent="0.7">
      <c r="B5" s="95" t="s">
        <v>52</v>
      </c>
      <c r="C5" s="96"/>
      <c r="D5" s="22"/>
      <c r="E5" s="23"/>
      <c r="F5" s="22"/>
      <c r="I5" s="107"/>
      <c r="J5" s="25"/>
      <c r="K5" s="25"/>
      <c r="L5" s="25"/>
      <c r="M5" s="25"/>
      <c r="N5" s="25"/>
      <c r="O5" s="25"/>
      <c r="P5" s="24"/>
      <c r="Q5" s="105"/>
      <c r="R5" s="106"/>
      <c r="S5" s="106"/>
      <c r="T5" s="106"/>
      <c r="U5" s="106"/>
      <c r="V5" s="106"/>
      <c r="W5" s="106"/>
      <c r="X5" s="106"/>
      <c r="Y5" s="106"/>
      <c r="Z5" s="106"/>
    </row>
    <row r="6" spans="1:64" s="25" customFormat="1" ht="20" x14ac:dyDescent="0.4">
      <c r="A6" s="13"/>
      <c r="B6" s="118" t="s">
        <v>53</v>
      </c>
      <c r="C6" s="108"/>
      <c r="D6" s="26"/>
      <c r="E6" s="27"/>
    </row>
    <row r="7" spans="1:64" s="25" customFormat="1" ht="30" customHeight="1" x14ac:dyDescent="0.3">
      <c r="A7" s="14"/>
      <c r="B7" s="28"/>
      <c r="E7" s="29"/>
      <c r="I7" s="121">
        <f>I8</f>
        <v>45635</v>
      </c>
      <c r="J7" s="119"/>
      <c r="K7" s="119"/>
      <c r="L7" s="119"/>
      <c r="M7" s="119"/>
      <c r="N7" s="119"/>
      <c r="O7" s="119"/>
      <c r="P7" s="119">
        <f>P8</f>
        <v>45642</v>
      </c>
      <c r="Q7" s="119"/>
      <c r="R7" s="119"/>
      <c r="S7" s="119"/>
      <c r="T7" s="119"/>
      <c r="U7" s="119"/>
      <c r="V7" s="119"/>
      <c r="W7" s="119">
        <f>W8</f>
        <v>45649</v>
      </c>
      <c r="X7" s="119"/>
      <c r="Y7" s="119"/>
      <c r="Z7" s="119"/>
      <c r="AA7" s="119"/>
      <c r="AB7" s="119"/>
      <c r="AC7" s="119"/>
      <c r="AD7" s="119">
        <f>AD8</f>
        <v>45656</v>
      </c>
      <c r="AE7" s="119"/>
      <c r="AF7" s="119"/>
      <c r="AG7" s="119"/>
      <c r="AH7" s="119"/>
      <c r="AI7" s="119"/>
      <c r="AJ7" s="119"/>
      <c r="AK7" s="119">
        <f>AK8</f>
        <v>45663</v>
      </c>
      <c r="AL7" s="119"/>
      <c r="AM7" s="119"/>
      <c r="AN7" s="119"/>
      <c r="AO7" s="119"/>
      <c r="AP7" s="119"/>
      <c r="AQ7" s="119"/>
      <c r="AR7" s="119">
        <f>AR8</f>
        <v>45670</v>
      </c>
      <c r="AS7" s="119"/>
      <c r="AT7" s="119"/>
      <c r="AU7" s="119"/>
      <c r="AV7" s="119"/>
      <c r="AW7" s="119"/>
      <c r="AX7" s="119"/>
      <c r="AY7" s="119">
        <f>AY8</f>
        <v>45677</v>
      </c>
      <c r="AZ7" s="119"/>
      <c r="BA7" s="119"/>
      <c r="BB7" s="119"/>
      <c r="BC7" s="119"/>
      <c r="BD7" s="119"/>
      <c r="BE7" s="119"/>
      <c r="BF7" s="119">
        <f>BF8</f>
        <v>45684</v>
      </c>
      <c r="BG7" s="119"/>
      <c r="BH7" s="119"/>
      <c r="BI7" s="119"/>
      <c r="BJ7" s="119"/>
      <c r="BK7" s="119"/>
      <c r="BL7" s="120"/>
    </row>
    <row r="8" spans="1:64" s="25" customFormat="1" ht="15" customHeight="1" x14ac:dyDescent="0.3">
      <c r="A8" s="129"/>
      <c r="B8" s="130" t="s">
        <v>5</v>
      </c>
      <c r="C8" s="132" t="s">
        <v>22</v>
      </c>
      <c r="D8" s="122" t="s">
        <v>1</v>
      </c>
      <c r="E8" s="122" t="s">
        <v>3</v>
      </c>
      <c r="F8" s="122"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5">
      <c r="A9" s="129"/>
      <c r="B9" s="131"/>
      <c r="C9" s="123"/>
      <c r="D9" s="123"/>
      <c r="E9" s="123"/>
      <c r="F9" s="123"/>
      <c r="I9" s="33" t="str">
        <f t="shared" ref="I9:BL9" si="3">LEFT(TEXT(I8,"ddd"),1)</f>
        <v>T</v>
      </c>
      <c r="J9" s="34" t="str">
        <f t="shared" si="3"/>
        <v>T</v>
      </c>
      <c r="K9" s="34" t="str">
        <f t="shared" si="3"/>
        <v>T</v>
      </c>
      <c r="L9" s="34" t="str">
        <f t="shared" si="3"/>
        <v>T</v>
      </c>
      <c r="M9" s="34" t="str">
        <f t="shared" si="3"/>
        <v>T</v>
      </c>
      <c r="N9" s="34" t="str">
        <f t="shared" si="3"/>
        <v>T</v>
      </c>
      <c r="O9" s="34" t="str">
        <f t="shared" si="3"/>
        <v>C</v>
      </c>
      <c r="P9" s="34" t="str">
        <f t="shared" si="3"/>
        <v>T</v>
      </c>
      <c r="Q9" s="34" t="str">
        <f t="shared" si="3"/>
        <v>T</v>
      </c>
      <c r="R9" s="34" t="str">
        <f t="shared" si="3"/>
        <v>T</v>
      </c>
      <c r="S9" s="34" t="str">
        <f t="shared" si="3"/>
        <v>T</v>
      </c>
      <c r="T9" s="34" t="str">
        <f t="shared" si="3"/>
        <v>T</v>
      </c>
      <c r="U9" s="34" t="str">
        <f t="shared" si="3"/>
        <v>T</v>
      </c>
      <c r="V9" s="34" t="str">
        <f t="shared" si="3"/>
        <v>C</v>
      </c>
      <c r="W9" s="34" t="str">
        <f t="shared" si="3"/>
        <v>T</v>
      </c>
      <c r="X9" s="34" t="str">
        <f t="shared" si="3"/>
        <v>T</v>
      </c>
      <c r="Y9" s="34" t="str">
        <f t="shared" si="3"/>
        <v>T</v>
      </c>
      <c r="Z9" s="34" t="str">
        <f t="shared" si="3"/>
        <v>T</v>
      </c>
      <c r="AA9" s="34" t="str">
        <f t="shared" si="3"/>
        <v>T</v>
      </c>
      <c r="AB9" s="34" t="str">
        <f t="shared" si="3"/>
        <v>T</v>
      </c>
      <c r="AC9" s="34" t="str">
        <f t="shared" si="3"/>
        <v>C</v>
      </c>
      <c r="AD9" s="34" t="str">
        <f t="shared" si="3"/>
        <v>T</v>
      </c>
      <c r="AE9" s="34" t="str">
        <f t="shared" si="3"/>
        <v>T</v>
      </c>
      <c r="AF9" s="34" t="str">
        <f t="shared" si="3"/>
        <v>T</v>
      </c>
      <c r="AG9" s="34" t="str">
        <f t="shared" si="3"/>
        <v>T</v>
      </c>
      <c r="AH9" s="34" t="str">
        <f t="shared" si="3"/>
        <v>T</v>
      </c>
      <c r="AI9" s="34" t="str">
        <f t="shared" si="3"/>
        <v>T</v>
      </c>
      <c r="AJ9" s="34" t="str">
        <f t="shared" si="3"/>
        <v>C</v>
      </c>
      <c r="AK9" s="34" t="str">
        <f t="shared" si="3"/>
        <v>T</v>
      </c>
      <c r="AL9" s="34" t="str">
        <f t="shared" si="3"/>
        <v>T</v>
      </c>
      <c r="AM9" s="34" t="str">
        <f t="shared" si="3"/>
        <v>T</v>
      </c>
      <c r="AN9" s="34" t="str">
        <f t="shared" si="3"/>
        <v>T</v>
      </c>
      <c r="AO9" s="34" t="str">
        <f t="shared" si="3"/>
        <v>T</v>
      </c>
      <c r="AP9" s="34" t="str">
        <f t="shared" si="3"/>
        <v>T</v>
      </c>
      <c r="AQ9" s="34" t="str">
        <f t="shared" si="3"/>
        <v>C</v>
      </c>
      <c r="AR9" s="34" t="str">
        <f t="shared" si="3"/>
        <v>T</v>
      </c>
      <c r="AS9" s="34" t="str">
        <f t="shared" si="3"/>
        <v>T</v>
      </c>
      <c r="AT9" s="34" t="str">
        <f t="shared" si="3"/>
        <v>T</v>
      </c>
      <c r="AU9" s="34" t="str">
        <f t="shared" si="3"/>
        <v>T</v>
      </c>
      <c r="AV9" s="34" t="str">
        <f t="shared" si="3"/>
        <v>T</v>
      </c>
      <c r="AW9" s="34" t="str">
        <f t="shared" si="3"/>
        <v>T</v>
      </c>
      <c r="AX9" s="34" t="str">
        <f t="shared" si="3"/>
        <v>C</v>
      </c>
      <c r="AY9" s="34" t="str">
        <f t="shared" si="3"/>
        <v>T</v>
      </c>
      <c r="AZ9" s="34" t="str">
        <f t="shared" si="3"/>
        <v>T</v>
      </c>
      <c r="BA9" s="34" t="str">
        <f t="shared" si="3"/>
        <v>T</v>
      </c>
      <c r="BB9" s="34" t="str">
        <f t="shared" si="3"/>
        <v>T</v>
      </c>
      <c r="BC9" s="34" t="str">
        <f t="shared" si="3"/>
        <v>T</v>
      </c>
      <c r="BD9" s="34" t="str">
        <f t="shared" si="3"/>
        <v>T</v>
      </c>
      <c r="BE9" s="34" t="str">
        <f t="shared" si="3"/>
        <v>C</v>
      </c>
      <c r="BF9" s="34" t="str">
        <f t="shared" si="3"/>
        <v>T</v>
      </c>
      <c r="BG9" s="34" t="str">
        <f t="shared" si="3"/>
        <v>T</v>
      </c>
      <c r="BH9" s="34" t="str">
        <f t="shared" si="3"/>
        <v>T</v>
      </c>
      <c r="BI9" s="34" t="str">
        <f t="shared" si="3"/>
        <v>T</v>
      </c>
      <c r="BJ9" s="34" t="str">
        <f t="shared" si="3"/>
        <v>T</v>
      </c>
      <c r="BK9" s="34" t="str">
        <f t="shared" si="3"/>
        <v>T</v>
      </c>
      <c r="BL9" s="35" t="str">
        <f t="shared" si="3"/>
        <v>C</v>
      </c>
    </row>
    <row r="10" spans="1:64" s="25" customFormat="1" ht="30" hidden="1" customHeight="1" thickBot="1" x14ac:dyDescent="0.35">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5">
      <c r="A11" s="14"/>
      <c r="B11" s="39" t="s">
        <v>23</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46" t="s">
        <v>24</v>
      </c>
      <c r="C12" s="47" t="s">
        <v>54</v>
      </c>
      <c r="D12" s="48">
        <v>1</v>
      </c>
      <c r="E12" s="49">
        <f>Project_Start</f>
        <v>45637</v>
      </c>
      <c r="F12" s="49">
        <f>E12+7</f>
        <v>45644</v>
      </c>
      <c r="G12" s="17"/>
      <c r="H12" s="5">
        <f t="shared" si="4"/>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5">
      <c r="A13" s="14"/>
      <c r="B13" s="51" t="s">
        <v>25</v>
      </c>
      <c r="C13" s="52" t="s">
        <v>55</v>
      </c>
      <c r="D13" s="53">
        <v>1</v>
      </c>
      <c r="E13" s="54">
        <f>Project_Start</f>
        <v>45637</v>
      </c>
      <c r="F13" s="54">
        <f>E13+14</f>
        <v>45651</v>
      </c>
      <c r="G13" s="17"/>
      <c r="H13" s="5">
        <f t="shared" si="4"/>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5">
      <c r="A14" s="13"/>
      <c r="B14" s="51" t="s">
        <v>26</v>
      </c>
      <c r="C14" s="52" t="s">
        <v>54</v>
      </c>
      <c r="D14" s="53">
        <v>0.7</v>
      </c>
      <c r="E14" s="54">
        <f>E13+3</f>
        <v>45640</v>
      </c>
      <c r="F14" s="54">
        <f>E14+20</f>
        <v>45660</v>
      </c>
      <c r="G14" s="17"/>
      <c r="H14" s="5">
        <f t="shared" si="4"/>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5">
      <c r="A15" s="13"/>
      <c r="B15" s="51" t="s">
        <v>27</v>
      </c>
      <c r="C15" s="52" t="s">
        <v>54</v>
      </c>
      <c r="D15" s="53">
        <v>1</v>
      </c>
      <c r="E15" s="54">
        <f>E12</f>
        <v>45637</v>
      </c>
      <c r="F15" s="54">
        <f>F12</f>
        <v>45644</v>
      </c>
      <c r="G15" s="17"/>
      <c r="H15" s="5">
        <f t="shared" si="4"/>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5">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5">
      <c r="A17" s="14"/>
      <c r="B17" s="56" t="s">
        <v>42</v>
      </c>
      <c r="C17" s="57"/>
      <c r="D17" s="58"/>
      <c r="E17" s="59"/>
      <c r="F17" s="60"/>
      <c r="G17" s="17"/>
      <c r="H17" s="5" t="str">
        <f t="shared" si="4"/>
        <v/>
      </c>
    </row>
    <row r="18" spans="1:64" s="45" customFormat="1" ht="30" customHeight="1" thickBot="1" x14ac:dyDescent="0.35">
      <c r="A18" s="14"/>
      <c r="B18" s="61" t="s">
        <v>28</v>
      </c>
      <c r="C18" s="62"/>
      <c r="D18" s="63">
        <v>1</v>
      </c>
      <c r="E18" s="64">
        <f>E12</f>
        <v>45637</v>
      </c>
      <c r="F18" s="64">
        <f>F12+2</f>
        <v>45646</v>
      </c>
      <c r="G18" s="17"/>
      <c r="H18" s="5">
        <f t="shared" si="4"/>
        <v>10</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5">
      <c r="A19" s="13"/>
      <c r="B19" s="61" t="s">
        <v>29</v>
      </c>
      <c r="C19" s="62"/>
      <c r="D19" s="63">
        <v>1</v>
      </c>
      <c r="E19" s="64">
        <f>E12</f>
        <v>45637</v>
      </c>
      <c r="F19" s="64">
        <f>F18+5</f>
        <v>45651</v>
      </c>
      <c r="G19" s="17"/>
      <c r="H19" s="5">
        <f t="shared" si="4"/>
        <v>15</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5">
      <c r="A20" s="13"/>
      <c r="B20" s="61" t="s">
        <v>30</v>
      </c>
      <c r="C20" s="62"/>
      <c r="D20" s="63">
        <v>0.8</v>
      </c>
      <c r="E20" s="64">
        <v>45644</v>
      </c>
      <c r="F20" s="64">
        <v>45655</v>
      </c>
      <c r="G20" s="17"/>
      <c r="H20" s="5">
        <f t="shared" si="4"/>
        <v>12</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5">
      <c r="A21" s="13"/>
      <c r="B21" s="61" t="s">
        <v>31</v>
      </c>
      <c r="C21" s="62"/>
      <c r="D21" s="63">
        <v>0.4</v>
      </c>
      <c r="E21" s="64">
        <v>45649</v>
      </c>
      <c r="F21" s="64">
        <v>45662</v>
      </c>
      <c r="G21" s="17"/>
      <c r="H21" s="5">
        <f t="shared" si="4"/>
        <v>14</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5">
      <c r="A22" s="13"/>
      <c r="B22" s="61" t="s">
        <v>32</v>
      </c>
      <c r="C22" s="62"/>
      <c r="D22" s="63">
        <v>0</v>
      </c>
      <c r="E22" s="64"/>
      <c r="F22" s="64"/>
      <c r="G22" s="17"/>
      <c r="H22" s="5" t="str">
        <f t="shared" si="4"/>
        <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5">
      <c r="A23" s="14"/>
      <c r="B23" s="109" t="s">
        <v>48</v>
      </c>
      <c r="C23" s="110"/>
      <c r="D23" s="111"/>
      <c r="E23" s="112"/>
      <c r="F23" s="113"/>
      <c r="G23" s="17"/>
      <c r="H23" s="5" t="str">
        <f t="shared" si="4"/>
        <v/>
      </c>
    </row>
    <row r="24" spans="1:64" s="45" customFormat="1" ht="30" customHeight="1" thickBot="1" x14ac:dyDescent="0.35">
      <c r="A24" s="14"/>
      <c r="B24" s="114" t="s">
        <v>28</v>
      </c>
      <c r="C24" s="115"/>
      <c r="D24" s="116">
        <v>1</v>
      </c>
      <c r="E24" s="117">
        <f>E12</f>
        <v>45637</v>
      </c>
      <c r="F24" s="117">
        <f>F12+4</f>
        <v>45648</v>
      </c>
      <c r="G24" s="17"/>
      <c r="H24" s="5">
        <f t="shared" si="4"/>
        <v>12</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5">
      <c r="A25" s="13"/>
      <c r="B25" s="114" t="s">
        <v>45</v>
      </c>
      <c r="C25" s="115"/>
      <c r="D25" s="116">
        <v>1</v>
      </c>
      <c r="E25" s="117">
        <f>E24</f>
        <v>45637</v>
      </c>
      <c r="F25" s="117">
        <f>F24+2</f>
        <v>45650</v>
      </c>
      <c r="G25" s="17"/>
      <c r="H25" s="5">
        <f t="shared" si="4"/>
        <v>14</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5">
      <c r="A26" s="13"/>
      <c r="B26" s="114" t="s">
        <v>46</v>
      </c>
      <c r="C26" s="115"/>
      <c r="D26" s="116">
        <v>0.65</v>
      </c>
      <c r="E26" s="117">
        <v>45644</v>
      </c>
      <c r="F26" s="117">
        <v>45659</v>
      </c>
      <c r="G26" s="17"/>
      <c r="H26" s="5">
        <f t="shared" si="4"/>
        <v>16</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5">
      <c r="A27" s="13"/>
      <c r="B27" s="114" t="s">
        <v>47</v>
      </c>
      <c r="C27" s="115"/>
      <c r="D27" s="116">
        <v>0.6</v>
      </c>
      <c r="E27" s="117">
        <f>E26</f>
        <v>45644</v>
      </c>
      <c r="F27" s="117">
        <f>F26</f>
        <v>45659</v>
      </c>
      <c r="G27" s="17"/>
      <c r="H27" s="5">
        <f t="shared" si="4"/>
        <v>16</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5">
      <c r="A28" s="13"/>
      <c r="B28" s="114" t="s">
        <v>32</v>
      </c>
      <c r="C28" s="115"/>
      <c r="D28" s="116">
        <v>0</v>
      </c>
      <c r="E28" s="117"/>
      <c r="F28" s="117"/>
      <c r="G28" s="17"/>
      <c r="H28" s="5" t="str">
        <f t="shared" si="4"/>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5">
      <c r="A29" s="13"/>
      <c r="B29" s="65" t="s">
        <v>43</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5">
      <c r="A30" s="13"/>
      <c r="B30" s="71" t="s">
        <v>33</v>
      </c>
      <c r="C30" s="72"/>
      <c r="D30" s="73">
        <v>0.2</v>
      </c>
      <c r="E30" s="74">
        <v>45649</v>
      </c>
      <c r="F30" s="74">
        <v>45669</v>
      </c>
      <c r="G30" s="17"/>
      <c r="H30" s="5">
        <f t="shared" si="4"/>
        <v>21</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5">
      <c r="A31" s="13"/>
      <c r="B31" s="71" t="s">
        <v>34</v>
      </c>
      <c r="C31" s="72"/>
      <c r="D31" s="73">
        <v>0.4</v>
      </c>
      <c r="E31" s="74">
        <v>45644</v>
      </c>
      <c r="F31" s="74">
        <v>45669</v>
      </c>
      <c r="G31" s="17"/>
      <c r="H31" s="5">
        <f t="shared" si="4"/>
        <v>26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5">
      <c r="A32" s="13"/>
      <c r="B32" s="71" t="s">
        <v>35</v>
      </c>
      <c r="C32" s="72"/>
      <c r="D32" s="73">
        <v>0</v>
      </c>
      <c r="E32" s="74"/>
      <c r="F32" s="74"/>
      <c r="G32" s="17"/>
      <c r="H32" s="5" t="str">
        <f t="shared" si="4"/>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5">
      <c r="A33" s="13"/>
      <c r="B33" s="71" t="s">
        <v>36</v>
      </c>
      <c r="C33" s="72"/>
      <c r="D33" s="73">
        <v>0</v>
      </c>
      <c r="E33" s="74"/>
      <c r="F33" s="74"/>
      <c r="G33" s="17"/>
      <c r="H33" s="5" t="str">
        <f t="shared" si="4"/>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5">
      <c r="A34" s="13"/>
      <c r="B34" s="71" t="s">
        <v>37</v>
      </c>
      <c r="C34" s="72"/>
      <c r="D34" s="73">
        <v>0.25</v>
      </c>
      <c r="E34" s="74">
        <v>45649</v>
      </c>
      <c r="F34" s="74">
        <v>45669</v>
      </c>
      <c r="G34" s="17"/>
      <c r="H34" s="5">
        <f t="shared" si="4"/>
        <v>21</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5">
      <c r="A35" s="13"/>
      <c r="B35" s="75" t="s">
        <v>38</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5">
      <c r="A36" s="13"/>
      <c r="B36" s="81" t="s">
        <v>39</v>
      </c>
      <c r="C36" s="82"/>
      <c r="D36" s="83">
        <v>0</v>
      </c>
      <c r="E36" s="84"/>
      <c r="F36" s="84"/>
      <c r="G36" s="17"/>
      <c r="H36" s="5" t="str">
        <f t="shared" si="4"/>
        <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5">
      <c r="A37" s="13"/>
      <c r="B37" s="81" t="s">
        <v>40</v>
      </c>
      <c r="C37" s="82"/>
      <c r="D37" s="83">
        <v>0</v>
      </c>
      <c r="E37" s="84"/>
      <c r="F37" s="84"/>
      <c r="G37" s="17"/>
      <c r="H37" s="5" t="str">
        <f t="shared" si="4"/>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5">
      <c r="A38" s="13"/>
      <c r="B38" s="81" t="s">
        <v>41</v>
      </c>
      <c r="C38" s="82"/>
      <c r="D38" s="83">
        <v>0</v>
      </c>
      <c r="E38" s="84"/>
      <c r="F38" s="84"/>
      <c r="G38" s="17"/>
      <c r="H38" s="5" t="str">
        <f t="shared" si="4"/>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5">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5">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5">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5">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3">
      <c r="G43" s="3"/>
    </row>
    <row r="44" spans="1:64" ht="30" customHeight="1" x14ac:dyDescent="0.3">
      <c r="C44" s="16"/>
      <c r="F44" s="15"/>
    </row>
    <row r="45" spans="1:64" ht="30" customHeight="1" x14ac:dyDescent="0.3">
      <c r="C45"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{132B439C-F7C6-44D9-A695-30E687299A57}</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7B83BA20-93F6-48B8-A8DC-FA806EB388B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622C5F9-0BDA-4631-80EA-861AF2917D8F}"/>
    <dataValidation allowBlank="1" showInputMessage="1" showErrorMessage="1" prompt="Enter Company name in cel B2." sqref="A2:A5" xr:uid="{0AF881C9-228E-4F9C-B62A-CF3C0EDA35E2}"/>
    <dataValidation allowBlank="1" showInputMessage="1" showErrorMessage="1" prompt="Enter the name of the Project Lead in cell C3. Enter the Project Start date in cell Q1. Project Start: label is in cell I1." sqref="A6" xr:uid="{874FBFAA-1168-4A68-AD0E-DE72B923AB74}"/>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0DAFD095-F0B1-4FD4-BA45-2BF5939340DC}"/>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120880F-A1E8-46BB-8D38-AADAE02AF11B}"/>
    <dataValidation allowBlank="1" showInputMessage="1" showErrorMessage="1" prompt="Cell B8 contains the Phase 1 sample title. Enter a new title in cell B8._x000a_To delete the phase and work only from tasks, simply delete this row." sqref="A11" xr:uid="{7CAA10E3-FF03-43E5-9F83-5B773B65A3E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641B94E-7792-49D4-835E-797D5075DC8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DF17CD5-257E-4F54-89FA-B8E35B1A0DB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1FD468D3-7180-476D-B47B-2310B6BCFB69}"/>
    <dataValidation allowBlank="1" showInputMessage="1" showErrorMessage="1" prompt="Phase 3's sample block starts in cell B20." sqref="A29" xr:uid="{CDE32A41-1F5F-4F01-8323-95C939875E09}"/>
    <dataValidation allowBlank="1" showInputMessage="1" showErrorMessage="1" prompt="Phase 4's sample block starts in cell B26." sqref="A35" xr:uid="{06B69953-853C-43D3-9FB5-31BC320CB67C}"/>
    <dataValidation allowBlank="1" showInputMessage="1" showErrorMessage="1" prompt="This row marks the end of the Project Schedule. DO NOT enter anything in this row. _x000a_Insert new rows ABOVE this one to continue building out your Project Schedule." sqref="A42" xr:uid="{B79F90A5-E75C-42F4-B797-52A94B13F248}"/>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32B439C-F7C6-44D9-A695-30E687299A5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8</v>
      </c>
      <c r="B2" s="8"/>
    </row>
    <row r="3" spans="1:2" s="11" customFormat="1" ht="27" customHeight="1" x14ac:dyDescent="0.3">
      <c r="A3" s="99"/>
      <c r="B3" s="12"/>
    </row>
    <row r="4" spans="1:2" s="10" customFormat="1" ht="30.5" x14ac:dyDescent="0.85">
      <c r="A4" s="100" t="s">
        <v>7</v>
      </c>
    </row>
    <row r="5" spans="1:2" ht="74.25" customHeight="1" x14ac:dyDescent="0.25">
      <c r="A5" s="101" t="s">
        <v>15</v>
      </c>
    </row>
    <row r="6" spans="1:2" ht="26.25" customHeight="1" x14ac:dyDescent="0.25">
      <c r="A6" s="100" t="s">
        <v>18</v>
      </c>
    </row>
    <row r="7" spans="1:2" s="7" customFormat="1" ht="205" customHeight="1" x14ac:dyDescent="0.3">
      <c r="A7" s="102" t="s">
        <v>17</v>
      </c>
    </row>
    <row r="8" spans="1:2" s="10" customFormat="1" ht="30.5" x14ac:dyDescent="0.85">
      <c r="A8" s="100" t="s">
        <v>9</v>
      </c>
    </row>
    <row r="9" spans="1:2" ht="42" x14ac:dyDescent="0.25">
      <c r="A9" s="101" t="s">
        <v>16</v>
      </c>
    </row>
    <row r="10" spans="1:2" s="7" customFormat="1" ht="28" customHeight="1" x14ac:dyDescent="0.3">
      <c r="A10" s="103" t="s">
        <v>14</v>
      </c>
    </row>
    <row r="11" spans="1:2" s="10" customFormat="1" ht="30.5" x14ac:dyDescent="0.85">
      <c r="A11" s="100" t="s">
        <v>6</v>
      </c>
    </row>
    <row r="12" spans="1:2" ht="28" x14ac:dyDescent="0.25">
      <c r="A12" s="101" t="s">
        <v>13</v>
      </c>
    </row>
    <row r="13" spans="1:2" s="7" customFormat="1" ht="28" customHeight="1" x14ac:dyDescent="0.3">
      <c r="A13" s="103" t="s">
        <v>2</v>
      </c>
    </row>
    <row r="14" spans="1:2" s="10" customFormat="1" ht="30.5" x14ac:dyDescent="0.85">
      <c r="A14" s="100" t="s">
        <v>10</v>
      </c>
    </row>
    <row r="15" spans="1:2" ht="75" customHeight="1" x14ac:dyDescent="0.25">
      <c r="A15" s="101" t="s">
        <v>11</v>
      </c>
    </row>
    <row r="16" spans="1:2" ht="70"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week 1</vt:lpstr>
      <vt:lpstr>week 2</vt:lpstr>
      <vt:lpstr>week 3</vt:lpstr>
      <vt:lpstr>About</vt:lpstr>
      <vt:lpstr>'week 2'!Display_Week</vt:lpstr>
      <vt:lpstr>'week 3'!Display_Week</vt:lpstr>
      <vt:lpstr>Display_Week</vt:lpstr>
      <vt:lpstr>'week 1'!Print_Titles</vt:lpstr>
      <vt:lpstr>'week 2'!Print_Titles</vt:lpstr>
      <vt:lpstr>'week 3'!Print_Titles</vt:lpstr>
      <vt:lpstr>'week 2'!Project_Start</vt:lpstr>
      <vt:lpstr>'week 3'!Project_Start</vt:lpstr>
      <vt:lpstr>Project_Start</vt:lpstr>
      <vt:lpstr>'week 1'!task_end</vt:lpstr>
      <vt:lpstr>'week 2'!task_end</vt:lpstr>
      <vt:lpstr>'week 3'!task_end</vt:lpstr>
      <vt:lpstr>'week 1'!task_progress</vt:lpstr>
      <vt:lpstr>'week 2'!task_progress</vt:lpstr>
      <vt:lpstr>'week 3'!task_progress</vt:lpstr>
      <vt:lpstr>'week 1'!task_start</vt:lpstr>
      <vt:lpstr>'week 2'!task_start</vt:lpstr>
      <vt:lpstr>'week 3'!task_start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Administrator</cp:lastModifiedBy>
  <dcterms:created xsi:type="dcterms:W3CDTF">2022-03-11T22:41:12Z</dcterms:created>
  <dcterms:modified xsi:type="dcterms:W3CDTF">2024-12-27T09:26:19Z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