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D:\GitHub\N04-PTTKPM-Nhom-7\Documents\"/>
    </mc:Choice>
  </mc:AlternateContent>
  <xr:revisionPtr revIDLastSave="0" documentId="13_ncr:1_{E0B0F468-D2A1-41A2-B3CA-84CB13400F57}" xr6:coauthVersionLast="47" xr6:coauthVersionMax="47" xr10:uidLastSave="{00000000-0000-0000-0000-000000000000}"/>
  <bookViews>
    <workbookView xWindow="-108" yWindow="-108" windowWidth="23256" windowHeight="12576" activeTab="2" xr2:uid="{00000000-000D-0000-FFFF-FFFF00000000}"/>
  </bookViews>
  <sheets>
    <sheet name="week 1" sheetId="11" r:id="rId1"/>
    <sheet name="week 2" sheetId="15" r:id="rId2"/>
    <sheet name="week 3" sheetId="16" r:id="rId3"/>
    <sheet name="week 4" sheetId="17" r:id="rId4"/>
    <sheet name="About" sheetId="12" r:id="rId5"/>
  </sheets>
  <definedNames>
    <definedName name="Display_Week" localSheetId="1">'week 2'!$Q$2</definedName>
    <definedName name="Display_Week" localSheetId="2">'week 3'!$Q$2</definedName>
    <definedName name="Display_Week" localSheetId="3">'week 4'!$Q$2</definedName>
    <definedName name="Display_Week">'week 1'!$Q$2</definedName>
    <definedName name="_xlnm.Print_Titles" localSheetId="0">'week 1'!$7:$9</definedName>
    <definedName name="_xlnm.Print_Titles" localSheetId="1">'week 2'!$7:$9</definedName>
    <definedName name="_xlnm.Print_Titles" localSheetId="2">'week 3'!$7:$9</definedName>
    <definedName name="_xlnm.Print_Titles" localSheetId="3">'week 4'!$7:$9</definedName>
    <definedName name="Project_Start" localSheetId="1">'week 2'!$Q$1</definedName>
    <definedName name="Project_Start" localSheetId="2">'week 3'!$Q$1</definedName>
    <definedName name="Project_Start" localSheetId="3">'week 4'!$Q$1</definedName>
    <definedName name="Project_Start">'week 1'!$Q$1</definedName>
    <definedName name="task_end" localSheetId="0">'week 1'!$F1</definedName>
    <definedName name="task_end" localSheetId="1">'week 2'!$F1</definedName>
    <definedName name="task_end" localSheetId="2">'week 3'!$F1</definedName>
    <definedName name="task_end" localSheetId="3">'week 4'!$F1</definedName>
    <definedName name="task_progress" localSheetId="0">'week 1'!$D1</definedName>
    <definedName name="task_progress" localSheetId="1">'week 2'!$D1</definedName>
    <definedName name="task_progress" localSheetId="2">'week 3'!$D1</definedName>
    <definedName name="task_progress" localSheetId="3">'week 4'!$D1</definedName>
    <definedName name="task_start" localSheetId="0">'week 1'!$E1</definedName>
    <definedName name="task_start" localSheetId="1">'week 2'!$E1</definedName>
    <definedName name="task_start" localSheetId="2">'week 3'!$E1</definedName>
    <definedName name="task_start" localSheetId="3">'week 4'!$E1</definedName>
    <definedName name="today" localSheetId="0">TODAY()</definedName>
    <definedName name="today" localSheetId="1">TODAY()</definedName>
    <definedName name="today" localSheetId="2">TODAY()</definedName>
    <definedName name="today" localSheetId="3">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7" i="17" l="1"/>
  <c r="E36" i="17"/>
  <c r="H36" i="17" s="1"/>
  <c r="H36" i="16"/>
  <c r="E12" i="17"/>
  <c r="E18" i="17" s="1"/>
  <c r="H42" i="17"/>
  <c r="H41" i="17"/>
  <c r="H38" i="17"/>
  <c r="H35" i="17"/>
  <c r="H34" i="17"/>
  <c r="H33" i="17"/>
  <c r="H32" i="17"/>
  <c r="H31" i="17"/>
  <c r="H30" i="17"/>
  <c r="H29" i="17"/>
  <c r="H28" i="17"/>
  <c r="H27" i="17"/>
  <c r="F27" i="17"/>
  <c r="E27" i="17"/>
  <c r="H26" i="17"/>
  <c r="H23" i="17"/>
  <c r="H22" i="17"/>
  <c r="H21" i="17"/>
  <c r="H20" i="17"/>
  <c r="H17" i="17"/>
  <c r="E14" i="17"/>
  <c r="F14" i="17" s="1"/>
  <c r="H14" i="17" s="1"/>
  <c r="F13" i="17"/>
  <c r="E13" i="17"/>
  <c r="H13" i="17" s="1"/>
  <c r="H11" i="17"/>
  <c r="H10" i="17"/>
  <c r="I8" i="17"/>
  <c r="J8" i="17" s="1"/>
  <c r="I7" i="17"/>
  <c r="H42" i="16"/>
  <c r="H41" i="16"/>
  <c r="H38" i="16"/>
  <c r="H37" i="16"/>
  <c r="H35" i="16"/>
  <c r="H34" i="16"/>
  <c r="H33" i="16"/>
  <c r="H32" i="16"/>
  <c r="H31" i="16"/>
  <c r="H30" i="16"/>
  <c r="H29" i="16"/>
  <c r="H28" i="16"/>
  <c r="F27" i="16"/>
  <c r="E27" i="16"/>
  <c r="H27" i="16" s="1"/>
  <c r="H26" i="16"/>
  <c r="H23" i="16"/>
  <c r="H22" i="16"/>
  <c r="H21" i="16"/>
  <c r="H20" i="16"/>
  <c r="H17" i="16"/>
  <c r="E13" i="16"/>
  <c r="E14" i="16" s="1"/>
  <c r="E12" i="16"/>
  <c r="E18" i="16" s="1"/>
  <c r="H11" i="16"/>
  <c r="H10" i="16"/>
  <c r="I8" i="16"/>
  <c r="I9" i="16" s="1"/>
  <c r="F27" i="15"/>
  <c r="E27" i="15"/>
  <c r="H27" i="15" s="1"/>
  <c r="H42" i="15"/>
  <c r="H41" i="15"/>
  <c r="H38" i="15"/>
  <c r="H37" i="15"/>
  <c r="H36" i="15"/>
  <c r="H35" i="15"/>
  <c r="H34" i="15"/>
  <c r="H33" i="15"/>
  <c r="H32" i="15"/>
  <c r="H31" i="15"/>
  <c r="H30" i="15"/>
  <c r="H29" i="15"/>
  <c r="H28" i="15"/>
  <c r="H26" i="15"/>
  <c r="H23" i="15"/>
  <c r="H22" i="15"/>
  <c r="H21" i="15"/>
  <c r="H20" i="15"/>
  <c r="H17" i="15"/>
  <c r="E13" i="15"/>
  <c r="F13" i="15" s="1"/>
  <c r="E12" i="15"/>
  <c r="E19" i="15" s="1"/>
  <c r="H11" i="15"/>
  <c r="H10" i="15"/>
  <c r="I8" i="15"/>
  <c r="I7" i="15" s="1"/>
  <c r="E13" i="11"/>
  <c r="E14" i="11" s="1"/>
  <c r="F14" i="11" s="1"/>
  <c r="E12" i="11"/>
  <c r="E15" i="11" s="1"/>
  <c r="H23" i="11"/>
  <c r="H10" i="11"/>
  <c r="K8" i="17" l="1"/>
  <c r="J9" i="17"/>
  <c r="I9" i="17"/>
  <c r="E24" i="17"/>
  <c r="E19" i="17"/>
  <c r="E24" i="11"/>
  <c r="E25" i="11" s="1"/>
  <c r="F12" i="17"/>
  <c r="E15" i="17"/>
  <c r="H12" i="17"/>
  <c r="F13" i="16"/>
  <c r="H13" i="16" s="1"/>
  <c r="E15" i="15"/>
  <c r="I7" i="16"/>
  <c r="J8" i="16"/>
  <c r="F14" i="16"/>
  <c r="H14" i="16" s="1"/>
  <c r="E24" i="16"/>
  <c r="F12" i="11"/>
  <c r="E19" i="16"/>
  <c r="F12" i="16"/>
  <c r="E15" i="16"/>
  <c r="E19" i="11"/>
  <c r="F12" i="15"/>
  <c r="H13" i="15"/>
  <c r="E18" i="15"/>
  <c r="I9" i="15"/>
  <c r="E14" i="15"/>
  <c r="J8" i="15"/>
  <c r="E24" i="15"/>
  <c r="E18" i="11"/>
  <c r="H12" i="15"/>
  <c r="F13" i="11"/>
  <c r="L8" i="17" l="1"/>
  <c r="K9" i="17"/>
  <c r="F15" i="17"/>
  <c r="H15" i="17" s="1"/>
  <c r="F24" i="17"/>
  <c r="F25" i="17" s="1"/>
  <c r="F18" i="17"/>
  <c r="E25" i="17"/>
  <c r="F24" i="11"/>
  <c r="F25" i="11" s="1"/>
  <c r="F18" i="11"/>
  <c r="F19" i="11" s="1"/>
  <c r="E25" i="16"/>
  <c r="F15" i="16"/>
  <c r="H15" i="16" s="1"/>
  <c r="F24" i="16"/>
  <c r="F25" i="16" s="1"/>
  <c r="F18" i="16"/>
  <c r="K8" i="16"/>
  <c r="J9" i="16"/>
  <c r="F15" i="11"/>
  <c r="H12" i="16"/>
  <c r="F15" i="15"/>
  <c r="H15" i="15" s="1"/>
  <c r="F24" i="15"/>
  <c r="F25" i="15" s="1"/>
  <c r="F18" i="15"/>
  <c r="K8" i="15"/>
  <c r="J9" i="15"/>
  <c r="F14" i="15"/>
  <c r="H14" i="15" s="1"/>
  <c r="E25" i="15"/>
  <c r="I8" i="11"/>
  <c r="H42" i="11"/>
  <c r="H41" i="11"/>
  <c r="H35" i="11"/>
  <c r="H29" i="11"/>
  <c r="H17" i="11"/>
  <c r="H11" i="11"/>
  <c r="H25" i="17" l="1"/>
  <c r="F19" i="17"/>
  <c r="H19" i="17" s="1"/>
  <c r="H18" i="17"/>
  <c r="H24" i="17"/>
  <c r="M8" i="17"/>
  <c r="L9" i="17"/>
  <c r="H24" i="15"/>
  <c r="F19" i="15"/>
  <c r="H19" i="15" s="1"/>
  <c r="F19" i="16"/>
  <c r="H19" i="16" s="1"/>
  <c r="H18" i="16"/>
  <c r="H18" i="15"/>
  <c r="H24" i="16"/>
  <c r="H25" i="15"/>
  <c r="H25" i="16"/>
  <c r="L8" i="16"/>
  <c r="K9" i="16"/>
  <c r="L8" i="15"/>
  <c r="K9" i="15"/>
  <c r="H30" i="11"/>
  <c r="H31" i="11"/>
  <c r="H12" i="11"/>
  <c r="I9" i="11"/>
  <c r="N8" i="17" l="1"/>
  <c r="M9" i="17"/>
  <c r="M8" i="16"/>
  <c r="L9" i="16"/>
  <c r="M8" i="15"/>
  <c r="L9" i="15"/>
  <c r="H36" i="11"/>
  <c r="H34" i="11"/>
  <c r="H13" i="11"/>
  <c r="H32" i="11"/>
  <c r="H18" i="11"/>
  <c r="J8" i="11"/>
  <c r="K8" i="11" s="1"/>
  <c r="L8" i="11" s="1"/>
  <c r="M8" i="11" s="1"/>
  <c r="N8" i="11" s="1"/>
  <c r="O8" i="11" s="1"/>
  <c r="P8" i="11" s="1"/>
  <c r="I7" i="11"/>
  <c r="O8" i="17" l="1"/>
  <c r="N9" i="17"/>
  <c r="N8" i="16"/>
  <c r="M9" i="16"/>
  <c r="M9" i="15"/>
  <c r="N8" i="15"/>
  <c r="H37" i="11"/>
  <c r="H38" i="11"/>
  <c r="H33" i="11"/>
  <c r="H19" i="11"/>
  <c r="H14" i="11"/>
  <c r="H15" i="11"/>
  <c r="P7" i="11"/>
  <c r="Q8" i="11"/>
  <c r="R8" i="11" s="1"/>
  <c r="S8" i="11" s="1"/>
  <c r="T8" i="11" s="1"/>
  <c r="U8" i="11" s="1"/>
  <c r="V8" i="11" s="1"/>
  <c r="W8" i="11" s="1"/>
  <c r="J9" i="11"/>
  <c r="P8" i="17" l="1"/>
  <c r="O9" i="17"/>
  <c r="O8" i="16"/>
  <c r="N9" i="16"/>
  <c r="O8" i="15"/>
  <c r="N9" i="15"/>
  <c r="H24" i="11"/>
  <c r="H22" i="11"/>
  <c r="H21" i="11"/>
  <c r="H20" i="11"/>
  <c r="W7" i="11"/>
  <c r="X8" i="11"/>
  <c r="Y8" i="11" s="1"/>
  <c r="Z8" i="11" s="1"/>
  <c r="AA8" i="11" s="1"/>
  <c r="AB8" i="11" s="1"/>
  <c r="AC8" i="11" s="1"/>
  <c r="AD8" i="11" s="1"/>
  <c r="K9" i="11"/>
  <c r="P9" i="17" l="1"/>
  <c r="P7" i="17"/>
  <c r="Q8" i="17"/>
  <c r="P8" i="16"/>
  <c r="O9" i="16"/>
  <c r="P8" i="15"/>
  <c r="O9" i="15"/>
  <c r="AE8" i="11"/>
  <c r="AF8" i="11" s="1"/>
  <c r="AG8" i="11" s="1"/>
  <c r="AH8" i="11" s="1"/>
  <c r="AI8" i="11" s="1"/>
  <c r="AJ8" i="11" s="1"/>
  <c r="AD7" i="11"/>
  <c r="L9" i="11"/>
  <c r="R8" i="17" l="1"/>
  <c r="Q9" i="17"/>
  <c r="P9" i="16"/>
  <c r="P7" i="16"/>
  <c r="Q8" i="16"/>
  <c r="P7" i="15"/>
  <c r="Q8" i="15"/>
  <c r="P9" i="15"/>
  <c r="H25" i="11"/>
  <c r="H26" i="11"/>
  <c r="AK8" i="11"/>
  <c r="AL8" i="11" s="1"/>
  <c r="AM8" i="11" s="1"/>
  <c r="AN8" i="11" s="1"/>
  <c r="AO8" i="11" s="1"/>
  <c r="AP8" i="11" s="1"/>
  <c r="AQ8" i="11" s="1"/>
  <c r="M9" i="11"/>
  <c r="S8" i="17" l="1"/>
  <c r="R9" i="17"/>
  <c r="Q9" i="16"/>
  <c r="R8" i="16"/>
  <c r="R8" i="15"/>
  <c r="Q9" i="15"/>
  <c r="H27" i="11"/>
  <c r="AR8" i="11"/>
  <c r="AS8" i="11" s="1"/>
  <c r="AK7" i="11"/>
  <c r="N9" i="11"/>
  <c r="T8" i="17" l="1"/>
  <c r="S9" i="17"/>
  <c r="S8" i="16"/>
  <c r="R9" i="16"/>
  <c r="S8" i="15"/>
  <c r="R9" i="15"/>
  <c r="H28" i="11"/>
  <c r="AT8" i="11"/>
  <c r="AS9" i="11"/>
  <c r="AR7" i="11"/>
  <c r="O9" i="11"/>
  <c r="U8" i="17" l="1"/>
  <c r="T9" i="17"/>
  <c r="T8" i="16"/>
  <c r="S9" i="16"/>
  <c r="T8" i="15"/>
  <c r="S9" i="15"/>
  <c r="AU8" i="11"/>
  <c r="AT9" i="11"/>
  <c r="V8" i="17" l="1"/>
  <c r="U9" i="17"/>
  <c r="U8" i="16"/>
  <c r="T9" i="16"/>
  <c r="U8" i="15"/>
  <c r="T9" i="15"/>
  <c r="AV8" i="11"/>
  <c r="AU9" i="11"/>
  <c r="P9" i="11"/>
  <c r="Q9" i="11"/>
  <c r="W8" i="17" l="1"/>
  <c r="V9" i="17"/>
  <c r="V8" i="16"/>
  <c r="U9" i="16"/>
  <c r="U9" i="15"/>
  <c r="V8" i="15"/>
  <c r="AW8" i="11"/>
  <c r="AV9" i="11"/>
  <c r="R9" i="11"/>
  <c r="X8" i="17" l="1"/>
  <c r="W9" i="17"/>
  <c r="W7" i="17"/>
  <c r="W8" i="16"/>
  <c r="V9" i="16"/>
  <c r="W8" i="15"/>
  <c r="V9" i="15"/>
  <c r="AX8" i="11"/>
  <c r="AY8" i="11" s="1"/>
  <c r="AW9" i="11"/>
  <c r="S9" i="11"/>
  <c r="X9" i="17" l="1"/>
  <c r="Y8" i="17"/>
  <c r="X8" i="16"/>
  <c r="W9" i="16"/>
  <c r="W7" i="16"/>
  <c r="W7" i="15"/>
  <c r="W9" i="15"/>
  <c r="X8" i="15"/>
  <c r="AY9" i="11"/>
  <c r="AZ8" i="11"/>
  <c r="AY7" i="11"/>
  <c r="AX9" i="11"/>
  <c r="T9" i="11"/>
  <c r="Z8" i="17" l="1"/>
  <c r="Y9" i="17"/>
  <c r="X9" i="16"/>
  <c r="Y8" i="16"/>
  <c r="Y8" i="15"/>
  <c r="X9" i="15"/>
  <c r="BA8" i="11"/>
  <c r="AZ9" i="11"/>
  <c r="U9" i="11"/>
  <c r="AA8" i="17" l="1"/>
  <c r="Z9" i="17"/>
  <c r="Z8" i="16"/>
  <c r="Y9" i="16"/>
  <c r="Z8" i="15"/>
  <c r="Y9" i="15"/>
  <c r="BA9" i="11"/>
  <c r="BB8" i="11"/>
  <c r="V9" i="11"/>
  <c r="AB8" i="17" l="1"/>
  <c r="AA9" i="17"/>
  <c r="AA8" i="16"/>
  <c r="Z9" i="16"/>
  <c r="AA8" i="15"/>
  <c r="Z9" i="15"/>
  <c r="BB9" i="11"/>
  <c r="BC8" i="11"/>
  <c r="W9" i="11"/>
  <c r="AC8" i="17" l="1"/>
  <c r="AB9" i="17"/>
  <c r="AB8" i="16"/>
  <c r="AA9" i="16"/>
  <c r="AB8" i="15"/>
  <c r="AA9" i="15"/>
  <c r="BC9" i="11"/>
  <c r="BD8" i="11"/>
  <c r="X9" i="11"/>
  <c r="AD8" i="17" l="1"/>
  <c r="AC9" i="17"/>
  <c r="AC8" i="16"/>
  <c r="AB9" i="16"/>
  <c r="AC8" i="15"/>
  <c r="AB9" i="15"/>
  <c r="BE8" i="11"/>
  <c r="BD9" i="11"/>
  <c r="Y9" i="11"/>
  <c r="AE8" i="17" l="1"/>
  <c r="AD9" i="17"/>
  <c r="AD7" i="17"/>
  <c r="AD8" i="16"/>
  <c r="AC9" i="16"/>
  <c r="AC9" i="15"/>
  <c r="AD8" i="15"/>
  <c r="BE9" i="11"/>
  <c r="BF8" i="11"/>
  <c r="Z9" i="11"/>
  <c r="AF8" i="17" l="1"/>
  <c r="AE9" i="17"/>
  <c r="AE8" i="16"/>
  <c r="AD9" i="16"/>
  <c r="AD7" i="16"/>
  <c r="AD7" i="15"/>
  <c r="AD9" i="15"/>
  <c r="AE8" i="15"/>
  <c r="BF9" i="11"/>
  <c r="BG8" i="11"/>
  <c r="BF7" i="11"/>
  <c r="AA9" i="11"/>
  <c r="AF9" i="17" l="1"/>
  <c r="AG8" i="17"/>
  <c r="AF8" i="16"/>
  <c r="AE9" i="16"/>
  <c r="AE9" i="15"/>
  <c r="AF8" i="15"/>
  <c r="BG9" i="11"/>
  <c r="BH8" i="11"/>
  <c r="AB9" i="11"/>
  <c r="AH8" i="17" l="1"/>
  <c r="AG9" i="17"/>
  <c r="AF9" i="16"/>
  <c r="AG8" i="16"/>
  <c r="AG8" i="15"/>
  <c r="AF9" i="15"/>
  <c r="BI8" i="11"/>
  <c r="BH9" i="11"/>
  <c r="AC9" i="11"/>
  <c r="AI8" i="17" l="1"/>
  <c r="AH9" i="17"/>
  <c r="AG9" i="16"/>
  <c r="AH8" i="16"/>
  <c r="AH8" i="15"/>
  <c r="AG9" i="15"/>
  <c r="BJ8" i="11"/>
  <c r="BI9" i="11"/>
  <c r="AD9" i="11"/>
  <c r="AJ8" i="17" l="1"/>
  <c r="AI9" i="17"/>
  <c r="AI8" i="16"/>
  <c r="AH9" i="16"/>
  <c r="AI8" i="15"/>
  <c r="AH9" i="15"/>
  <c r="BK8" i="11"/>
  <c r="BJ9" i="11"/>
  <c r="AE9" i="11"/>
  <c r="AK8" i="17" l="1"/>
  <c r="AJ9" i="17"/>
  <c r="AJ8" i="16"/>
  <c r="AI9" i="16"/>
  <c r="AJ8" i="15"/>
  <c r="AI9" i="15"/>
  <c r="BL8" i="11"/>
  <c r="BK9" i="11"/>
  <c r="AF9" i="11"/>
  <c r="AL8" i="17" l="1"/>
  <c r="AK9" i="17"/>
  <c r="AK7" i="17"/>
  <c r="AK8" i="16"/>
  <c r="AJ9" i="16"/>
  <c r="AK8" i="15"/>
  <c r="AJ9" i="15"/>
  <c r="BL9" i="11"/>
  <c r="AG9" i="11"/>
  <c r="AM8" i="17" l="1"/>
  <c r="AL9" i="17"/>
  <c r="AL8" i="16"/>
  <c r="AK9" i="16"/>
  <c r="AK7" i="16"/>
  <c r="AK9" i="15"/>
  <c r="AK7" i="15"/>
  <c r="AL8" i="15"/>
  <c r="AH9" i="11"/>
  <c r="AN8" i="17" l="1"/>
  <c r="AM9" i="17"/>
  <c r="AM8" i="16"/>
  <c r="AL9" i="16"/>
  <c r="AM8" i="15"/>
  <c r="AL9" i="15"/>
  <c r="AI9" i="11"/>
  <c r="AN9" i="17" l="1"/>
  <c r="AO8" i="17"/>
  <c r="AN8" i="16"/>
  <c r="AM9" i="16"/>
  <c r="AN8" i="15"/>
  <c r="AM9" i="15"/>
  <c r="AJ9" i="11"/>
  <c r="AP8" i="17" l="1"/>
  <c r="AO9" i="17"/>
  <c r="AN9" i="16"/>
  <c r="AO8" i="16"/>
  <c r="AO8" i="15"/>
  <c r="AN9" i="15"/>
  <c r="AK9" i="11"/>
  <c r="AQ8" i="17" l="1"/>
  <c r="AP9" i="17"/>
  <c r="AP8" i="16"/>
  <c r="AO9" i="16"/>
  <c r="AP8" i="15"/>
  <c r="AO9" i="15"/>
  <c r="AL9" i="11"/>
  <c r="AR8" i="17" l="1"/>
  <c r="AQ9" i="17"/>
  <c r="AQ8" i="16"/>
  <c r="AP9" i="16"/>
  <c r="AQ8" i="15"/>
  <c r="AP9" i="15"/>
  <c r="AM9" i="11"/>
  <c r="AR7" i="17" l="1"/>
  <c r="AS8" i="17"/>
  <c r="AR9" i="17"/>
  <c r="AR8" i="16"/>
  <c r="AQ9" i="16"/>
  <c r="AR8" i="15"/>
  <c r="AQ9" i="15"/>
  <c r="AN9" i="11"/>
  <c r="AT8" i="17" l="1"/>
  <c r="AS9" i="17"/>
  <c r="AR7" i="16"/>
  <c r="AS8" i="16"/>
  <c r="AR9" i="16"/>
  <c r="AS8" i="15"/>
  <c r="AR9" i="15"/>
  <c r="AR7" i="15"/>
  <c r="AO9" i="11"/>
  <c r="AU8" i="17" l="1"/>
  <c r="AT9" i="17"/>
  <c r="AT8" i="16"/>
  <c r="AS9" i="16"/>
  <c r="AS9" i="15"/>
  <c r="AT8" i="15"/>
  <c r="AP9" i="11"/>
  <c r="AV8" i="17" l="1"/>
  <c r="AU9" i="17"/>
  <c r="AU8" i="16"/>
  <c r="AT9" i="16"/>
  <c r="AU8" i="15"/>
  <c r="AT9" i="15"/>
  <c r="AQ9" i="11"/>
  <c r="AV9" i="17" l="1"/>
  <c r="AW8" i="17"/>
  <c r="AV8" i="16"/>
  <c r="AU9" i="16"/>
  <c r="AV8" i="15"/>
  <c r="AU9" i="15"/>
  <c r="AR9" i="11"/>
  <c r="AX8" i="17" l="1"/>
  <c r="AW9" i="17"/>
  <c r="AV9" i="16"/>
  <c r="AW8" i="16"/>
  <c r="AW8" i="15"/>
  <c r="AV9" i="15"/>
  <c r="AY8" i="17" l="1"/>
  <c r="AX9" i="17"/>
  <c r="AW9" i="16"/>
  <c r="AX8" i="16"/>
  <c r="AX8" i="15"/>
  <c r="AW9" i="15"/>
  <c r="AY7" i="17" l="1"/>
  <c r="AZ8" i="17"/>
  <c r="AY9" i="17"/>
  <c r="AY8" i="16"/>
  <c r="AX9" i="16"/>
  <c r="AY8" i="15"/>
  <c r="AX9" i="15"/>
  <c r="BA8" i="17" l="1"/>
  <c r="AZ9" i="17"/>
  <c r="AY7" i="16"/>
  <c r="AZ8" i="16"/>
  <c r="AY9" i="16"/>
  <c r="AZ8" i="15"/>
  <c r="AY9" i="15"/>
  <c r="AY7" i="15"/>
  <c r="BB8" i="17" l="1"/>
  <c r="BA9" i="17"/>
  <c r="BA8" i="16"/>
  <c r="AZ9" i="16"/>
  <c r="BA8" i="15"/>
  <c r="AZ9" i="15"/>
  <c r="BC8" i="17" l="1"/>
  <c r="BB9" i="17"/>
  <c r="BB8" i="16"/>
  <c r="BA9" i="16"/>
  <c r="BA9" i="15"/>
  <c r="BB8" i="15"/>
  <c r="BD8" i="17" l="1"/>
  <c r="BC9" i="17"/>
  <c r="BC8" i="16"/>
  <c r="BB9" i="16"/>
  <c r="BC8" i="15"/>
  <c r="BB9" i="15"/>
  <c r="BD9" i="17" l="1"/>
  <c r="BE8" i="17"/>
  <c r="BD8" i="16"/>
  <c r="BC9" i="16"/>
  <c r="BC9" i="15"/>
  <c r="BD8" i="15"/>
  <c r="BF8" i="17" l="1"/>
  <c r="BE9" i="17"/>
  <c r="BD9" i="16"/>
  <c r="BE8" i="16"/>
  <c r="BE8" i="15"/>
  <c r="BD9" i="15"/>
  <c r="BF7" i="17" l="1"/>
  <c r="BG8" i="17"/>
  <c r="BF9" i="17"/>
  <c r="BE9" i="16"/>
  <c r="BF8" i="16"/>
  <c r="BF8" i="15"/>
  <c r="BE9" i="15"/>
  <c r="BH8" i="17" l="1"/>
  <c r="BG9" i="17"/>
  <c r="BF7" i="16"/>
  <c r="BG8" i="16"/>
  <c r="BF9" i="16"/>
  <c r="BG8" i="15"/>
  <c r="BF9" i="15"/>
  <c r="BF7" i="15"/>
  <c r="BI8" i="17" l="1"/>
  <c r="BH9" i="17"/>
  <c r="BH8" i="16"/>
  <c r="BG9" i="16"/>
  <c r="BH8" i="15"/>
  <c r="BG9" i="15"/>
  <c r="BJ8" i="17" l="1"/>
  <c r="BI9" i="17"/>
  <c r="BI8" i="16"/>
  <c r="BH9" i="16"/>
  <c r="BI8" i="15"/>
  <c r="BH9" i="15"/>
  <c r="BK8" i="17" l="1"/>
  <c r="BJ9" i="17"/>
  <c r="BJ8" i="16"/>
  <c r="BI9" i="16"/>
  <c r="BI9" i="15"/>
  <c r="BJ8" i="15"/>
  <c r="BL8" i="17" l="1"/>
  <c r="BL9" i="17" s="1"/>
  <c r="BK9" i="17"/>
  <c r="BK8" i="16"/>
  <c r="BJ9" i="16"/>
  <c r="BK8" i="15"/>
  <c r="BJ9" i="15"/>
  <c r="BL8" i="16" l="1"/>
  <c r="BL9" i="16" s="1"/>
  <c r="BK9" i="16"/>
  <c r="BL8" i="15"/>
  <c r="BL9" i="15" s="1"/>
  <c r="BK9" i="15"/>
</calcChain>
</file>

<file path=xl/sharedStrings.xml><?xml version="1.0" encoding="utf-8"?>
<sst xmlns="http://schemas.openxmlformats.org/spreadsheetml/2006/main" count="198" uniqueCount="56">
  <si>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</si>
  <si>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</si>
  <si>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</si>
  <si>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</si>
  <si>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</si>
  <si>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</si>
  <si>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</si>
  <si>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</si>
  <si>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</si>
  <si>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</si>
  <si>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</si>
  <si>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</si>
  <si>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</si>
  <si>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</si>
  <si>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</si>
  <si>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</si>
  <si>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</si>
  <si>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</si>
  <si>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</si>
  <si>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</si>
  <si>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</si>
  <si>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</si>
  <si>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</si>
  <si>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</si>
  <si>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</si>
  <si>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</si>
  <si>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</si>
  <si>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</si>
  <si>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</si>
  <si>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</si>
  <si>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</si>
  <si>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</si>
  <si>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</si>
  <si>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</si>
  <si>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</si>
  <si>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</si>
  <si>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</si>
  <si>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</si>
  <si>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</si>
  <si>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</si>
  <si>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</si>
  <si>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</si>
  <si>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</si>
  <si>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</si>
  <si>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</si>
  <si>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Xác định kiến trúc chương trình</t>
  </si>
  <si>
    <t>Luồng dữ liệu</t>
  </si>
  <si>
    <t>Thiết kế kiến trúc</t>
  </si>
  <si>
    <t>Thiết kế chương trình (gồm thiết kế kiến trúc và thiết kế chi tiết chức năng)</t>
  </si>
  <si>
    <t>Study Buddy</t>
  </si>
  <si>
    <t>ThS. Vũ Quang Dũng</t>
  </si>
  <si>
    <t>1. Nghiêm Diệu Linh (M1)</t>
  </si>
  <si>
    <t>2. Lương Việt Hoàng (M2)</t>
  </si>
  <si>
    <t>3. Nguyễn Lê Phương Linh (M3)</t>
  </si>
  <si>
    <t>M1, M2, M3</t>
  </si>
  <si>
    <t>M1, 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</si>
</sst>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m/d/yy;@"/>
    <numFmt numFmtId="165" formatCode="ddd\,\ m/d/yyyy"/>
    <numFmt numFmtId="166" formatCode="mmm\ d\,\ yyyy"/>
    <numFmt numFmtId="167" formatCode="d"/>
  </numFmts>
  <fonts count="31"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0" fillId="12" borderId="20" xfId="0" applyNumberFormat="1" applyFont="1" applyFill="1" applyBorder="1" applyAlignment="1">
      <alignment horizontal="center" vertical="center"/>
    </xf>
    <xf numFmtId="167" fontId="20" fillId="12" borderId="18" xfId="0" applyNumberFormat="1" applyFont="1" applyFill="1" applyBorder="1" applyAlignment="1">
      <alignment horizontal="center" vertical="center"/>
    </xf>
    <xf numFmtId="167" fontId="20" fillId="12" borderId="19" xfId="0" applyNumberFormat="1" applyFont="1" applyFill="1" applyBorder="1" applyAlignment="1">
      <alignment horizontal="center" vertical="center"/>
    </xf>
    <xf numFmtId="0" fontId="21" fillId="2" borderId="17" xfId="0" applyFont="1" applyFill="1" applyBorder="1" applyAlignment="1">
      <alignment horizontal="center" vertical="center" shrinkToFit="1"/>
    </xf>
    <xf numFmtId="0" fontId="21" fillId="2" borderId="14" xfId="0" applyFont="1" applyFill="1" applyBorder="1" applyAlignment="1">
      <alignment horizontal="center" vertical="center" shrinkToFit="1"/>
    </xf>
    <xf numFmtId="0" fontId="21" fillId="2" borderId="15" xfId="0" applyFont="1" applyFill="1" applyBorder="1" applyAlignment="1">
      <alignment horizontal="center" vertical="center" shrinkToFit="1"/>
    </xf>
    <xf numFmtId="0" fontId="18" fillId="0" borderId="0" xfId="0" applyFont="1"/>
    <xf numFmtId="0" fontId="18" fillId="0" borderId="0" xfId="0" applyFont="1" applyAlignment="1">
      <alignment wrapText="1"/>
    </xf>
    <xf numFmtId="0" fontId="4" fillId="0" borderId="3" xfId="0" applyFont="1" applyBorder="1" applyAlignment="1">
      <alignment vertical="center"/>
    </xf>
    <xf numFmtId="0" fontId="22" fillId="6" borderId="0" xfId="0" applyFont="1" applyFill="1" applyAlignment="1">
      <alignment horizontal="left" vertical="center" indent="1"/>
    </xf>
    <xf numFmtId="0" fontId="18" fillId="6" borderId="0" xfId="11" applyFont="1" applyFill="1" applyBorder="1" applyAlignment="1">
      <alignment vertical="center"/>
    </xf>
    <xf numFmtId="9" fontId="1" fillId="6" borderId="0" xfId="2" applyFont="1" applyFill="1" applyBorder="1" applyAlignment="1">
      <alignment horizontal="center" vertical="center"/>
    </xf>
    <xf numFmtId="164" fontId="18"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8" fillId="3" borderId="6" xfId="12" applyFont="1" applyFill="1" applyBorder="1">
      <alignment horizontal="left" vertical="center" indent="2"/>
    </xf>
    <xf numFmtId="0" fontId="18" fillId="3" borderId="6" xfId="11" applyFont="1" applyFill="1" applyBorder="1" applyAlignment="1">
      <alignment vertical="center"/>
    </xf>
    <xf numFmtId="9" fontId="1" fillId="3" borderId="6" xfId="2" applyFont="1" applyFill="1" applyBorder="1" applyAlignment="1">
      <alignment horizontal="center" vertical="center"/>
    </xf>
    <xf numFmtId="164" fontId="18" fillId="3" borderId="6" xfId="10" applyFont="1" applyFill="1" applyBorder="1">
      <alignment horizontal="center" vertical="center"/>
    </xf>
    <xf numFmtId="0" fontId="4" fillId="0" borderId="4" xfId="0" applyFont="1" applyBorder="1" applyAlignment="1">
      <alignment vertical="center"/>
    </xf>
    <xf numFmtId="0" fontId="18" fillId="3" borderId="7" xfId="12" applyFont="1" applyFill="1" applyBorder="1">
      <alignment horizontal="left" vertical="center" indent="2"/>
    </xf>
    <xf numFmtId="0" fontId="18" fillId="3" borderId="7" xfId="11" applyFont="1" applyFill="1" applyBorder="1" applyAlignment="1">
      <alignment vertical="center"/>
    </xf>
    <xf numFmtId="9" fontId="1" fillId="3" borderId="7" xfId="2" applyFont="1" applyFill="1" applyBorder="1" applyAlignment="1">
      <alignment horizontal="center" vertical="center"/>
    </xf>
    <xf numFmtId="164" fontId="18" fillId="3" borderId="7" xfId="10" applyFont="1" applyFill="1" applyBorder="1">
      <alignment horizontal="center" vertical="center"/>
    </xf>
    <xf numFmtId="0" fontId="4" fillId="0" borderId="4" xfId="0" applyFont="1" applyBorder="1" applyAlignment="1">
      <alignment horizontal="right" vertical="center"/>
    </xf>
    <xf numFmtId="0" fontId="22" fillId="7" borderId="0" xfId="0" applyFont="1" applyFill="1" applyAlignment="1">
      <alignment horizontal="left" vertical="center" indent="1"/>
    </xf>
    <xf numFmtId="0" fontId="18" fillId="7" borderId="0" xfId="11" applyFont="1" applyFill="1" applyBorder="1" applyAlignment="1">
      <alignment vertical="center"/>
    </xf>
    <xf numFmtId="9" fontId="1" fillId="7" borderId="0" xfId="2" applyFont="1" applyFill="1" applyBorder="1" applyAlignment="1">
      <alignment horizontal="center" vertical="center"/>
    </xf>
    <xf numFmtId="164" fontId="18"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8" fillId="4" borderId="5" xfId="12" applyFont="1" applyFill="1" applyBorder="1">
      <alignment horizontal="left" vertical="center" indent="2"/>
    </xf>
    <xf numFmtId="0" fontId="18" fillId="4" borderId="5" xfId="11" applyFont="1" applyFill="1" applyBorder="1" applyAlignment="1">
      <alignment vertical="center"/>
    </xf>
    <xf numFmtId="9" fontId="1" fillId="4" borderId="5" xfId="2" applyFont="1" applyFill="1" applyBorder="1" applyAlignment="1">
      <alignment horizontal="center" vertical="center"/>
    </xf>
    <xf numFmtId="164" fontId="18" fillId="4" borderId="5" xfId="10" applyFont="1" applyFill="1" applyBorder="1">
      <alignment horizontal="center" vertical="center"/>
    </xf>
    <xf numFmtId="0" fontId="22" fillId="8" borderId="0" xfId="0" applyFont="1" applyFill="1" applyAlignment="1">
      <alignment horizontal="left" vertical="center" indent="1"/>
    </xf>
    <xf numFmtId="0" fontId="18" fillId="8" borderId="0" xfId="11" applyFont="1" applyFill="1" applyBorder="1" applyAlignment="1">
      <alignment vertical="center"/>
    </xf>
    <xf numFmtId="9" fontId="1" fillId="8" borderId="0" xfId="2" applyFont="1" applyFill="1" applyBorder="1" applyAlignment="1">
      <alignment horizontal="center" vertical="center"/>
    </xf>
    <xf numFmtId="164" fontId="18"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8" fillId="5" borderId="8" xfId="12" applyFont="1" applyFill="1" applyBorder="1">
      <alignment horizontal="left" vertical="center" indent="2"/>
    </xf>
    <xf numFmtId="0" fontId="18" fillId="5" borderId="8" xfId="11" applyFont="1" applyFill="1" applyBorder="1" applyAlignment="1">
      <alignment vertical="center"/>
    </xf>
    <xf numFmtId="9" fontId="1" fillId="5" borderId="8" xfId="2" applyFont="1" applyFill="1" applyBorder="1" applyAlignment="1">
      <alignment horizontal="center" vertical="center"/>
    </xf>
    <xf numFmtId="164" fontId="18" fillId="5" borderId="8" xfId="10" applyFont="1" applyFill="1" applyBorder="1">
      <alignment horizontal="center" vertical="center"/>
    </xf>
    <xf numFmtId="0" fontId="22" fillId="9" borderId="0" xfId="0" applyFont="1" applyFill="1" applyAlignment="1">
      <alignment horizontal="left" vertical="center" indent="1"/>
    </xf>
    <xf numFmtId="0" fontId="18" fillId="9" borderId="0" xfId="11" applyFont="1" applyFill="1" applyBorder="1" applyAlignment="1">
      <alignment vertical="center"/>
    </xf>
    <xf numFmtId="9" fontId="1" fillId="9" borderId="0" xfId="2" applyFont="1" applyFill="1" applyBorder="1" applyAlignment="1">
      <alignment horizontal="center" vertical="center"/>
    </xf>
    <xf numFmtId="164" fontId="18"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8" fillId="10" borderId="9" xfId="12" applyFont="1" applyFill="1" applyBorder="1">
      <alignment horizontal="left" vertical="center" indent="2"/>
    </xf>
    <xf numFmtId="0" fontId="18" fillId="10" borderId="9" xfId="11" applyFont="1" applyFill="1" applyBorder="1" applyAlignment="1">
      <alignment vertical="center"/>
    </xf>
    <xf numFmtId="9" fontId="1" fillId="10" borderId="9" xfId="2" applyFont="1" applyFill="1" applyBorder="1" applyAlignment="1">
      <alignment horizontal="center" vertical="center"/>
    </xf>
    <xf numFmtId="164" fontId="18" fillId="10" borderId="9" xfId="10" applyFont="1" applyFill="1" applyBorder="1">
      <alignment horizontal="center" vertical="center"/>
    </xf>
    <xf numFmtId="0" fontId="18" fillId="0" borderId="0" xfId="12" applyFont="1" applyBorder="1">
      <alignment horizontal="left" vertical="center" indent="2"/>
    </xf>
    <xf numFmtId="0" fontId="18" fillId="0" borderId="0" xfId="11" applyFont="1" applyBorder="1" applyAlignment="1">
      <alignment vertical="center"/>
    </xf>
    <xf numFmtId="9" fontId="1" fillId="0" borderId="0" xfId="2" applyFont="1" applyBorder="1" applyAlignment="1">
      <alignment horizontal="center" vertical="center"/>
    </xf>
    <xf numFmtId="164" fontId="18" fillId="0" borderId="0" xfId="10" applyFont="1" applyBorder="1">
      <alignment horizontal="center" vertical="center"/>
    </xf>
    <xf numFmtId="0" fontId="23" fillId="2" borderId="0" xfId="0" applyFont="1" applyFill="1" applyAlignment="1">
      <alignment horizontal="left" vertical="center" indent="1"/>
    </xf>
    <xf numFmtId="0" fontId="23" fillId="2" borderId="0" xfId="0" applyFont="1" applyFill="1" applyAlignment="1">
      <alignment vertical="center"/>
    </xf>
    <xf numFmtId="9" fontId="1" fillId="2" borderId="0" xfId="2" applyFont="1" applyFill="1" applyBorder="1" applyAlignment="1">
      <alignment horizontal="center" vertical="center"/>
    </xf>
    <xf numFmtId="164" fontId="24"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5" fillId="0" borderId="0" xfId="6" applyFont="1" applyAlignment="1">
      <alignment horizontal="left" vertical="center" indent="1"/>
    </xf>
    <xf numFmtId="0" fontId="25" fillId="0" borderId="0" xfId="7" applyFont="1" applyAlignment="1">
      <alignment horizontal="left" vertical="center" indent="1"/>
    </xf>
    <xf numFmtId="0" fontId="28"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5"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26" fillId="0" borderId="0" xfId="0" applyFont="1" applyAlignment="1">
      <alignment horizontal="left"/>
    </xf>
    <xf numFmtId="0" fontId="27" fillId="0" borderId="0" xfId="0" applyFont="1"/>
    <xf numFmtId="0" fontId="25" fillId="0" borderId="0" xfId="8" applyFont="1" applyAlignment="1">
      <alignment horizontal="left"/>
    </xf>
    <xf numFmtId="0" fontId="25" fillId="0" borderId="0" xfId="7" applyFont="1" applyFill="1" applyAlignment="1">
      <alignment horizontal="left" vertical="center" indent="1"/>
    </xf>
    <xf numFmtId="0" fontId="22" fillId="13" borderId="0" xfId="0" applyFont="1" applyFill="1" applyAlignment="1">
      <alignment horizontal="left" vertical="center" indent="1"/>
    </xf>
    <xf numFmtId="0" fontId="18" fillId="13" borderId="0" xfId="11" applyFont="1" applyFill="1" applyBorder="1" applyAlignment="1">
      <alignment vertical="center"/>
    </xf>
    <xf numFmtId="9" fontId="1" fillId="13" borderId="0" xfId="2" applyFont="1" applyFill="1" applyBorder="1" applyAlignment="1">
      <alignment horizontal="center" vertical="center"/>
    </xf>
    <xf numFmtId="164" fontId="18"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8" fillId="10" borderId="5" xfId="12" applyFont="1" applyFill="1" applyBorder="1">
      <alignment horizontal="left" vertical="center" indent="2"/>
    </xf>
    <xf numFmtId="0" fontId="18" fillId="10" borderId="5" xfId="11" applyFont="1" applyFill="1" applyBorder="1" applyAlignment="1">
      <alignment vertical="center"/>
    </xf>
    <xf numFmtId="9" fontId="1" fillId="10" borderId="5" xfId="2" applyFont="1" applyFill="1" applyBorder="1" applyAlignment="1">
      <alignment horizontal="center" vertical="center"/>
    </xf>
    <xf numFmtId="164" fontId="18" fillId="10" borderId="5" xfId="10" applyFont="1" applyFill="1" applyBorder="1">
      <alignment horizontal="center" vertical="center"/>
    </xf>
    <xf numFmtId="0" fontId="25" fillId="0" borderId="0" xfId="0" applyFont="1" applyAlignment="1">
      <alignment horizontal="left" indent="1"/>
    </xf>
    <xf numFmtId="0" fontId="13" fillId="0" borderId="0" xfId="3" applyAlignment="1">
      <alignment wrapText="1"/>
    </xf>
    <xf numFmtId="0" fontId="19"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9" fillId="11" borderId="16" xfId="0" applyFont="1" applyFill="1" applyBorder="1" applyAlignment="1">
      <alignment vertical="center"/>
    </xf>
    <xf numFmtId="0" fontId="4" fillId="2" borderId="21" xfId="0" applyFont="1" applyFill="1" applyBorder="1"/>
    <xf numFmtId="0" fontId="19" fillId="11" borderId="16" xfId="0" applyFont="1" applyFill="1" applyBorder="1" applyAlignment="1">
      <alignment horizontal="center" vertical="center"/>
    </xf>
    <xf numFmtId="0" fontId="26" fillId="0" borderId="0" xfId="0" applyFont="1" applyAlignment="1">
      <alignment horizontal="left"/>
    </xf>
    <xf numFmtId="0" fontId="27" fillId="0" borderId="0" xfId="0" applyFont="1"/>
    <xf numFmtId="165" fontId="26" fillId="0" borderId="0" xfId="9" applyFont="1" applyBorder="1" applyAlignment="1">
      <alignment horizontal="left"/>
    </xf>
    <xf numFmtId="0" fontId="25" fillId="0" borderId="0" xfId="8" applyFont="1" applyAlignment="1">
      <alignment horizontal="left"/>
    </xf>
    <xf numFmtId="0" fontId="4" fillId="0" borderId="0" xfId="0" applyFont="1"/>
    <xf numFmtId="166" fontId="18" fillId="2" borderId="13" xfId="0" applyNumberFormat="1" applyFont="1" applyFill="1" applyBorder="1" applyAlignment="1">
      <alignment horizontal="center" vertical="center" wrapText="1"/>
    </xf>
    <xf numFmtId="166" fontId="18" fillId="2" borderId="19" xfId="0" applyNumberFormat="1" applyFont="1" applyFill="1" applyBorder="1" applyAlignment="1">
      <alignment horizontal="center" vertical="center" wrapText="1"/>
    </xf>
    <xf numFmtId="166" fontId="18"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45">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4"/>
      <tableStyleElement type="headerRow" dxfId="43"/>
      <tableStyleElement type="totalRow" dxfId="42"/>
      <tableStyleElement type="firstColumn" dxfId="41"/>
      <tableStyleElement type="lastColumn" dxfId="40"/>
      <tableStyleElement type="firstRowStripe" dxfId="39"/>
      <tableStyleElement type="secondRowStripe" dxfId="38"/>
      <tableStyleElement type="firstColumnStripe" dxfId="37"/>
      <tableStyleElement type="secondColumnStripe" dxfId="3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showRuler="0" topLeftCell="A11" zoomScale="70" zoomScaleNormal="70" zoomScalePageLayoutView="70" workbookViewId="0">
      <selection activeCell="R17" sqref="R17"/>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7" t="s">
        <v>49</v>
      </c>
      <c r="C1" s="18"/>
      <c r="D1" s="19"/>
      <c r="E1" s="20"/>
      <c r="F1" s="21"/>
      <c r="H1" s="1"/>
      <c r="I1" s="128" t="s">
        <v>20</v>
      </c>
      <c r="J1" s="129"/>
      <c r="K1" s="129"/>
      <c r="L1" s="129"/>
      <c r="M1" s="129"/>
      <c r="N1" s="129"/>
      <c r="O1" s="129"/>
      <c r="P1" s="24"/>
      <c r="Q1" s="127">
        <v>45637</v>
      </c>
      <c r="R1" s="126"/>
      <c r="S1" s="126"/>
      <c r="T1" s="126"/>
      <c r="U1" s="126"/>
      <c r="V1" s="126"/>
      <c r="W1" s="126"/>
      <c r="X1" s="126"/>
      <c r="Y1" s="126"/>
      <c r="Z1" s="126"/>
    </row>
    <row r="2" spans="1:64" ht="30" customHeight="1" x14ac:dyDescent="0.6">
      <c r="B2" s="95" t="s">
        <v>50</v>
      </c>
      <c r="C2" s="96"/>
      <c r="D2" s="22"/>
      <c r="E2" s="23"/>
      <c r="F2" s="22"/>
      <c r="I2" s="128" t="s">
        <v>21</v>
      </c>
      <c r="J2" s="129"/>
      <c r="K2" s="129"/>
      <c r="L2" s="129"/>
      <c r="M2" s="129"/>
      <c r="N2" s="129"/>
      <c r="O2" s="129"/>
      <c r="P2" s="24"/>
      <c r="Q2" s="125">
        <v>1</v>
      </c>
      <c r="R2" s="126"/>
      <c r="S2" s="126"/>
      <c r="T2" s="126"/>
      <c r="U2" s="126"/>
      <c r="V2" s="126"/>
      <c r="W2" s="126"/>
      <c r="X2" s="126"/>
      <c r="Y2" s="126"/>
      <c r="Z2" s="126"/>
    </row>
    <row r="3" spans="1:64" ht="25.2" x14ac:dyDescent="0.6">
      <c r="B3" s="95" t="s">
        <v>44</v>
      </c>
      <c r="C3" s="96"/>
      <c r="D3" s="22"/>
      <c r="E3" s="23"/>
      <c r="F3" s="22"/>
      <c r="I3" s="107"/>
      <c r="J3" s="25"/>
      <c r="K3" s="25"/>
      <c r="L3" s="25"/>
      <c r="M3" s="25"/>
      <c r="N3" s="25"/>
      <c r="O3" s="25"/>
      <c r="P3" s="24"/>
      <c r="Q3" s="105"/>
      <c r="R3" s="106"/>
      <c r="S3" s="106"/>
      <c r="T3" s="106"/>
      <c r="U3" s="106"/>
      <c r="V3" s="106"/>
      <c r="W3" s="106"/>
      <c r="X3" s="106"/>
      <c r="Y3" s="106"/>
      <c r="Z3" s="106"/>
    </row>
    <row r="4" spans="1:64" ht="25.2" x14ac:dyDescent="0.6">
      <c r="B4" s="95" t="s">
        <v>51</v>
      </c>
      <c r="C4" s="96"/>
      <c r="D4" s="22"/>
      <c r="E4" s="23"/>
      <c r="F4" s="22"/>
      <c r="I4" s="107"/>
      <c r="J4" s="25"/>
      <c r="K4" s="25"/>
      <c r="L4" s="25"/>
      <c r="M4" s="25"/>
      <c r="N4" s="25"/>
      <c r="O4" s="25"/>
      <c r="P4" s="24"/>
      <c r="Q4" s="105"/>
      <c r="R4" s="106"/>
      <c r="S4" s="106"/>
      <c r="T4" s="106"/>
      <c r="U4" s="106"/>
      <c r="V4" s="106"/>
      <c r="W4" s="106"/>
      <c r="X4" s="106"/>
      <c r="Y4" s="106"/>
      <c r="Z4" s="106"/>
    </row>
    <row r="5" spans="1:64" ht="25.2" x14ac:dyDescent="0.6">
      <c r="B5" s="95" t="s">
        <v>52</v>
      </c>
      <c r="C5" s="96"/>
      <c r="D5" s="22"/>
      <c r="E5" s="23"/>
      <c r="F5" s="22"/>
      <c r="I5" s="107"/>
      <c r="J5" s="25"/>
      <c r="K5" s="25"/>
      <c r="L5" s="25"/>
      <c r="M5" s="25"/>
      <c r="N5" s="25"/>
      <c r="O5" s="25"/>
      <c r="P5" s="24"/>
      <c r="Q5" s="105"/>
      <c r="R5" s="106"/>
      <c r="S5" s="106"/>
      <c r="T5" s="106"/>
      <c r="U5" s="106"/>
      <c r="V5" s="106"/>
      <c r="W5" s="106"/>
      <c r="X5" s="106"/>
      <c r="Y5" s="106"/>
      <c r="Z5" s="106"/>
    </row>
    <row r="6" spans="1:64" s="25" customFormat="1" ht="21" x14ac:dyDescent="0.4">
      <c r="A6" s="13"/>
      <c r="B6" s="118" t="s">
        <v>53</v>
      </c>
      <c r="C6" s="108"/>
      <c r="D6" s="26"/>
      <c r="E6" s="27"/>
    </row>
    <row r="7" spans="1:64" s="25" customFormat="1" ht="30" customHeight="1" x14ac:dyDescent="0.25">
      <c r="A7" s="14"/>
      <c r="B7" s="28"/>
      <c r="E7" s="29"/>
      <c r="I7" s="132">
        <f>I8</f>
        <v>45635</v>
      </c>
      <c r="J7" s="130"/>
      <c r="K7" s="130"/>
      <c r="L7" s="130"/>
      <c r="M7" s="130"/>
      <c r="N7" s="130"/>
      <c r="O7" s="130"/>
      <c r="P7" s="130">
        <f>P8</f>
        <v>45642</v>
      </c>
      <c r="Q7" s="130"/>
      <c r="R7" s="130"/>
      <c r="S7" s="130"/>
      <c r="T7" s="130"/>
      <c r="U7" s="130"/>
      <c r="V7" s="130"/>
      <c r="W7" s="130">
        <f>W8</f>
        <v>45649</v>
      </c>
      <c r="X7" s="130"/>
      <c r="Y7" s="130"/>
      <c r="Z7" s="130"/>
      <c r="AA7" s="130"/>
      <c r="AB7" s="130"/>
      <c r="AC7" s="130"/>
      <c r="AD7" s="130">
        <f>AD8</f>
        <v>45656</v>
      </c>
      <c r="AE7" s="130"/>
      <c r="AF7" s="130"/>
      <c r="AG7" s="130"/>
      <c r="AH7" s="130"/>
      <c r="AI7" s="130"/>
      <c r="AJ7" s="130"/>
      <c r="AK7" s="130">
        <f>AK8</f>
        <v>45663</v>
      </c>
      <c r="AL7" s="130"/>
      <c r="AM7" s="130"/>
      <c r="AN7" s="130"/>
      <c r="AO7" s="130"/>
      <c r="AP7" s="130"/>
      <c r="AQ7" s="130"/>
      <c r="AR7" s="130">
        <f>AR8</f>
        <v>45670</v>
      </c>
      <c r="AS7" s="130"/>
      <c r="AT7" s="130"/>
      <c r="AU7" s="130"/>
      <c r="AV7" s="130"/>
      <c r="AW7" s="130"/>
      <c r="AX7" s="130"/>
      <c r="AY7" s="130">
        <f>AY8</f>
        <v>45677</v>
      </c>
      <c r="AZ7" s="130"/>
      <c r="BA7" s="130"/>
      <c r="BB7" s="130"/>
      <c r="BC7" s="130"/>
      <c r="BD7" s="130"/>
      <c r="BE7" s="130"/>
      <c r="BF7" s="130">
        <f>BF8</f>
        <v>45684</v>
      </c>
      <c r="BG7" s="130"/>
      <c r="BH7" s="130"/>
      <c r="BI7" s="130"/>
      <c r="BJ7" s="130"/>
      <c r="BK7" s="130"/>
      <c r="BL7" s="131"/>
    </row>
    <row r="8" spans="1:64" s="25" customFormat="1" ht="15" customHeight="1" x14ac:dyDescent="0.25">
      <c r="A8" s="119"/>
      <c r="B8" s="120" t="s">
        <v>5</v>
      </c>
      <c r="C8" s="122" t="s">
        <v>22</v>
      </c>
      <c r="D8" s="124" t="s">
        <v>1</v>
      </c>
      <c r="E8" s="124" t="s">
        <v>3</v>
      </c>
      <c r="F8" s="124" t="s">
        <v>4</v>
      </c>
      <c r="I8" s="30">
        <f>Project_Start-WEEKDAY(Project_Start,1)+2+7*(Display_Week-1)</f>
        <v>45635</v>
      </c>
      <c r="J8" s="30">
        <f>I8+1</f>
        <v>45636</v>
      </c>
      <c r="K8" s="30">
        <f t="shared" ref="K8:AX8" si="0">J8+1</f>
        <v>45637</v>
      </c>
      <c r="L8" s="30">
        <f t="shared" si="0"/>
        <v>45638</v>
      </c>
      <c r="M8" s="30">
        <f t="shared" si="0"/>
        <v>45639</v>
      </c>
      <c r="N8" s="30">
        <f t="shared" si="0"/>
        <v>45640</v>
      </c>
      <c r="O8" s="31">
        <f t="shared" si="0"/>
        <v>45641</v>
      </c>
      <c r="P8" s="32">
        <f>O8+1</f>
        <v>45642</v>
      </c>
      <c r="Q8" s="30">
        <f>P8+1</f>
        <v>45643</v>
      </c>
      <c r="R8" s="30">
        <f t="shared" si="0"/>
        <v>45644</v>
      </c>
      <c r="S8" s="30">
        <f t="shared" si="0"/>
        <v>45645</v>
      </c>
      <c r="T8" s="30">
        <f t="shared" si="0"/>
        <v>45646</v>
      </c>
      <c r="U8" s="30">
        <f t="shared" si="0"/>
        <v>45647</v>
      </c>
      <c r="V8" s="31">
        <f t="shared" si="0"/>
        <v>45648</v>
      </c>
      <c r="W8" s="32">
        <f>V8+1</f>
        <v>45649</v>
      </c>
      <c r="X8" s="30">
        <f>W8+1</f>
        <v>45650</v>
      </c>
      <c r="Y8" s="30">
        <f t="shared" si="0"/>
        <v>45651</v>
      </c>
      <c r="Z8" s="30">
        <f t="shared" si="0"/>
        <v>45652</v>
      </c>
      <c r="AA8" s="30">
        <f t="shared" si="0"/>
        <v>45653</v>
      </c>
      <c r="AB8" s="30">
        <f t="shared" si="0"/>
        <v>45654</v>
      </c>
      <c r="AC8" s="31">
        <f t="shared" si="0"/>
        <v>45655</v>
      </c>
      <c r="AD8" s="32">
        <f>AC8+1</f>
        <v>45656</v>
      </c>
      <c r="AE8" s="30">
        <f>AD8+1</f>
        <v>45657</v>
      </c>
      <c r="AF8" s="30">
        <f t="shared" si="0"/>
        <v>45658</v>
      </c>
      <c r="AG8" s="30">
        <f t="shared" si="0"/>
        <v>45659</v>
      </c>
      <c r="AH8" s="30">
        <f t="shared" si="0"/>
        <v>45660</v>
      </c>
      <c r="AI8" s="30">
        <f t="shared" si="0"/>
        <v>45661</v>
      </c>
      <c r="AJ8" s="31">
        <f t="shared" si="0"/>
        <v>45662</v>
      </c>
      <c r="AK8" s="32">
        <f>AJ8+1</f>
        <v>45663</v>
      </c>
      <c r="AL8" s="30">
        <f>AK8+1</f>
        <v>45664</v>
      </c>
      <c r="AM8" s="30">
        <f t="shared" si="0"/>
        <v>45665</v>
      </c>
      <c r="AN8" s="30">
        <f t="shared" si="0"/>
        <v>45666</v>
      </c>
      <c r="AO8" s="30">
        <f t="shared" si="0"/>
        <v>45667</v>
      </c>
      <c r="AP8" s="30">
        <f t="shared" si="0"/>
        <v>45668</v>
      </c>
      <c r="AQ8" s="31">
        <f t="shared" si="0"/>
        <v>45669</v>
      </c>
      <c r="AR8" s="32">
        <f>AQ8+1</f>
        <v>45670</v>
      </c>
      <c r="AS8" s="30">
        <f>AR8+1</f>
        <v>45671</v>
      </c>
      <c r="AT8" s="30">
        <f t="shared" si="0"/>
        <v>45672</v>
      </c>
      <c r="AU8" s="30">
        <f t="shared" si="0"/>
        <v>45673</v>
      </c>
      <c r="AV8" s="30">
        <f t="shared" si="0"/>
        <v>45674</v>
      </c>
      <c r="AW8" s="30">
        <f t="shared" si="0"/>
        <v>45675</v>
      </c>
      <c r="AX8" s="31">
        <f t="shared" si="0"/>
        <v>45676</v>
      </c>
      <c r="AY8" s="32">
        <f>AX8+1</f>
        <v>45677</v>
      </c>
      <c r="AZ8" s="30">
        <f>AY8+1</f>
        <v>45678</v>
      </c>
      <c r="BA8" s="30">
        <f t="shared" ref="BA8:BE8" si="1">AZ8+1</f>
        <v>45679</v>
      </c>
      <c r="BB8" s="30">
        <f t="shared" si="1"/>
        <v>45680</v>
      </c>
      <c r="BC8" s="30">
        <f t="shared" si="1"/>
        <v>45681</v>
      </c>
      <c r="BD8" s="30">
        <f t="shared" si="1"/>
        <v>45682</v>
      </c>
      <c r="BE8" s="31">
        <f t="shared" si="1"/>
        <v>45683</v>
      </c>
      <c r="BF8" s="32">
        <f>BE8+1</f>
        <v>45684</v>
      </c>
      <c r="BG8" s="30">
        <f>BF8+1</f>
        <v>45685</v>
      </c>
      <c r="BH8" s="30">
        <f t="shared" ref="BH8:BL8" si="2">BG8+1</f>
        <v>45686</v>
      </c>
      <c r="BI8" s="30">
        <f t="shared" si="2"/>
        <v>45687</v>
      </c>
      <c r="BJ8" s="30">
        <f t="shared" si="2"/>
        <v>45688</v>
      </c>
      <c r="BK8" s="30">
        <f t="shared" si="2"/>
        <v>45689</v>
      </c>
      <c r="BL8" s="30">
        <f t="shared" si="2"/>
        <v>45690</v>
      </c>
    </row>
    <row r="9" spans="1:64" s="25" customFormat="1" ht="15" customHeight="1" thickBot="1" x14ac:dyDescent="0.3">
      <c r="A9" s="119"/>
      <c r="B9" s="121"/>
      <c r="C9" s="123"/>
      <c r="D9" s="123"/>
      <c r="E9" s="123"/>
      <c r="F9" s="123"/>
      <c r="I9" s="33" t="str">
        <f t="shared" ref="I9:AN9" si="3">LEFT(TEXT(I8,"ddd"),1)</f>
        <v>T</v>
      </c>
      <c r="J9" s="34" t="str">
        <f t="shared" si="3"/>
        <v>T</v>
      </c>
      <c r="K9" s="34" t="str">
        <f t="shared" si="3"/>
        <v>T</v>
      </c>
      <c r="L9" s="34" t="str">
        <f t="shared" si="3"/>
        <v>T</v>
      </c>
      <c r="M9" s="34" t="str">
        <f t="shared" si="3"/>
        <v>T</v>
      </c>
      <c r="N9" s="34" t="str">
        <f t="shared" si="3"/>
        <v>T</v>
      </c>
      <c r="O9" s="34" t="str">
        <f t="shared" si="3"/>
        <v>C</v>
      </c>
      <c r="P9" s="34" t="str">
        <f t="shared" si="3"/>
        <v>T</v>
      </c>
      <c r="Q9" s="34" t="str">
        <f t="shared" si="3"/>
        <v>T</v>
      </c>
      <c r="R9" s="34" t="str">
        <f t="shared" si="3"/>
        <v>T</v>
      </c>
      <c r="S9" s="34" t="str">
        <f t="shared" si="3"/>
        <v>T</v>
      </c>
      <c r="T9" s="34" t="str">
        <f t="shared" si="3"/>
        <v>T</v>
      </c>
      <c r="U9" s="34" t="str">
        <f t="shared" si="3"/>
        <v>T</v>
      </c>
      <c r="V9" s="34" t="str">
        <f t="shared" si="3"/>
        <v>C</v>
      </c>
      <c r="W9" s="34" t="str">
        <f t="shared" si="3"/>
        <v>T</v>
      </c>
      <c r="X9" s="34" t="str">
        <f t="shared" si="3"/>
        <v>T</v>
      </c>
      <c r="Y9" s="34" t="str">
        <f t="shared" si="3"/>
        <v>T</v>
      </c>
      <c r="Z9" s="34" t="str">
        <f t="shared" si="3"/>
        <v>T</v>
      </c>
      <c r="AA9" s="34" t="str">
        <f t="shared" si="3"/>
        <v>T</v>
      </c>
      <c r="AB9" s="34" t="str">
        <f t="shared" si="3"/>
        <v>T</v>
      </c>
      <c r="AC9" s="34" t="str">
        <f t="shared" si="3"/>
        <v>C</v>
      </c>
      <c r="AD9" s="34" t="str">
        <f t="shared" si="3"/>
        <v>T</v>
      </c>
      <c r="AE9" s="34" t="str">
        <f t="shared" si="3"/>
        <v>T</v>
      </c>
      <c r="AF9" s="34" t="str">
        <f t="shared" si="3"/>
        <v>T</v>
      </c>
      <c r="AG9" s="34" t="str">
        <f t="shared" si="3"/>
        <v>T</v>
      </c>
      <c r="AH9" s="34" t="str">
        <f t="shared" si="3"/>
        <v>T</v>
      </c>
      <c r="AI9" s="34" t="str">
        <f t="shared" si="3"/>
        <v>T</v>
      </c>
      <c r="AJ9" s="34" t="str">
        <f t="shared" si="3"/>
        <v>C</v>
      </c>
      <c r="AK9" s="34" t="str">
        <f t="shared" si="3"/>
        <v>T</v>
      </c>
      <c r="AL9" s="34" t="str">
        <f t="shared" si="3"/>
        <v>T</v>
      </c>
      <c r="AM9" s="34" t="str">
        <f t="shared" si="3"/>
        <v>T</v>
      </c>
      <c r="AN9" s="34" t="str">
        <f t="shared" si="3"/>
        <v>T</v>
      </c>
      <c r="AO9" s="34" t="str">
        <f t="shared" ref="AO9:BL9" si="4">LEFT(TEXT(AO8,"ddd"),1)</f>
        <v>T</v>
      </c>
      <c r="AP9" s="34" t="str">
        <f t="shared" si="4"/>
        <v>T</v>
      </c>
      <c r="AQ9" s="34" t="str">
        <f t="shared" si="4"/>
        <v>C</v>
      </c>
      <c r="AR9" s="34" t="str">
        <f t="shared" si="4"/>
        <v>T</v>
      </c>
      <c r="AS9" s="34" t="str">
        <f t="shared" si="4"/>
        <v>T</v>
      </c>
      <c r="AT9" s="34" t="str">
        <f t="shared" si="4"/>
        <v>T</v>
      </c>
      <c r="AU9" s="34" t="str">
        <f t="shared" si="4"/>
        <v>T</v>
      </c>
      <c r="AV9" s="34" t="str">
        <f t="shared" si="4"/>
        <v>T</v>
      </c>
      <c r="AW9" s="34" t="str">
        <f t="shared" si="4"/>
        <v>T</v>
      </c>
      <c r="AX9" s="34" t="str">
        <f t="shared" si="4"/>
        <v>C</v>
      </c>
      <c r="AY9" s="34" t="str">
        <f t="shared" si="4"/>
        <v>T</v>
      </c>
      <c r="AZ9" s="34" t="str">
        <f t="shared" si="4"/>
        <v>T</v>
      </c>
      <c r="BA9" s="34" t="str">
        <f t="shared" si="4"/>
        <v>T</v>
      </c>
      <c r="BB9" s="34" t="str">
        <f t="shared" si="4"/>
        <v>T</v>
      </c>
      <c r="BC9" s="34" t="str">
        <f t="shared" si="4"/>
        <v>T</v>
      </c>
      <c r="BD9" s="34" t="str">
        <f t="shared" si="4"/>
        <v>T</v>
      </c>
      <c r="BE9" s="34" t="str">
        <f t="shared" si="4"/>
        <v>C</v>
      </c>
      <c r="BF9" s="34" t="str">
        <f t="shared" si="4"/>
        <v>T</v>
      </c>
      <c r="BG9" s="34" t="str">
        <f t="shared" si="4"/>
        <v>T</v>
      </c>
      <c r="BH9" s="34" t="str">
        <f t="shared" si="4"/>
        <v>T</v>
      </c>
      <c r="BI9" s="34" t="str">
        <f t="shared" si="4"/>
        <v>T</v>
      </c>
      <c r="BJ9" s="34" t="str">
        <f t="shared" si="4"/>
        <v>T</v>
      </c>
      <c r="BK9" s="34" t="str">
        <f t="shared" si="4"/>
        <v>T</v>
      </c>
      <c r="BL9" s="35" t="str">
        <f t="shared" si="4"/>
        <v>C</v>
      </c>
    </row>
    <row r="10" spans="1:64" s="25" customFormat="1" ht="30" hidden="1" customHeight="1" thickBot="1" x14ac:dyDescent="0.3">
      <c r="A10" s="13" t="s">
        <v>19</v>
      </c>
      <c r="B10" s="36"/>
      <c r="C10" s="37"/>
      <c r="D10" s="36"/>
      <c r="E10" s="36"/>
      <c r="F10" s="36"/>
      <c r="H10" s="25" t="str">
        <f>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45" customFormat="1" ht="30" customHeight="1" thickBot="1" x14ac:dyDescent="0.3">
      <c r="A11" s="14"/>
      <c r="B11" s="39" t="s">
        <v>23</v>
      </c>
      <c r="C11" s="40"/>
      <c r="D11" s="41"/>
      <c r="E11" s="42"/>
      <c r="F11" s="43"/>
      <c r="G11" s="17"/>
      <c r="H11" s="5" t="str">
        <f t="shared" ref="H11:H42" si="5">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
      <c r="A12" s="14"/>
      <c r="B12" s="46" t="s">
        <v>24</v>
      </c>
      <c r="C12" s="47" t="s">
        <v>54</v>
      </c>
      <c r="D12" s="48">
        <v>1</v>
      </c>
      <c r="E12" s="49">
        <f>Project_Start</f>
        <v>45637</v>
      </c>
      <c r="F12" s="49">
        <f>E12+7</f>
        <v>45644</v>
      </c>
      <c r="G12" s="17"/>
      <c r="H12" s="5">
        <f t="shared" si="5"/>
        <v>8</v>
      </c>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spans="1:64" s="45" customFormat="1" ht="30" customHeight="1" thickBot="1" x14ac:dyDescent="0.3">
      <c r="A13" s="14"/>
      <c r="B13" s="51" t="s">
        <v>25</v>
      </c>
      <c r="C13" s="52" t="s">
        <v>55</v>
      </c>
      <c r="D13" s="53">
        <v>0.35</v>
      </c>
      <c r="E13" s="54">
        <f>Project_Start</f>
        <v>45637</v>
      </c>
      <c r="F13" s="54">
        <f>E13+14</f>
        <v>45651</v>
      </c>
      <c r="G13" s="17"/>
      <c r="H13" s="5">
        <f t="shared" si="5"/>
        <v>15</v>
      </c>
      <c r="I13" s="50"/>
      <c r="J13" s="50"/>
      <c r="K13" s="50"/>
      <c r="L13" s="50"/>
      <c r="M13" s="50"/>
      <c r="N13" s="50"/>
      <c r="O13" s="50"/>
      <c r="P13" s="50"/>
      <c r="Q13" s="50"/>
      <c r="R13" s="50"/>
      <c r="S13" s="50"/>
      <c r="T13" s="50"/>
      <c r="U13" s="55"/>
      <c r="V13" s="55"/>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pans="1:64" s="45" customFormat="1" ht="30" customHeight="1" thickBot="1" x14ac:dyDescent="0.3">
      <c r="A14" s="13"/>
      <c r="B14" s="51" t="s">
        <v>26</v>
      </c>
      <c r="C14" s="52" t="s">
        <v>54</v>
      </c>
      <c r="D14" s="53">
        <v>0.1</v>
      </c>
      <c r="E14" s="54">
        <f>E13+3</f>
        <v>45640</v>
      </c>
      <c r="F14" s="54">
        <f>E14+20</f>
        <v>45660</v>
      </c>
      <c r="G14" s="17"/>
      <c r="H14" s="5">
        <f t="shared" si="5"/>
        <v>21</v>
      </c>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row>
    <row r="15" spans="1:64" s="45" customFormat="1" ht="30" customHeight="1" thickBot="1" x14ac:dyDescent="0.3">
      <c r="A15" s="13"/>
      <c r="B15" s="51" t="s">
        <v>27</v>
      </c>
      <c r="C15" s="52" t="s">
        <v>54</v>
      </c>
      <c r="D15" s="53">
        <v>0.8</v>
      </c>
      <c r="E15" s="54">
        <f>E12</f>
        <v>45637</v>
      </c>
      <c r="F15" s="54">
        <f>F12</f>
        <v>45644</v>
      </c>
      <c r="G15" s="17"/>
      <c r="H15" s="5">
        <f t="shared" si="5"/>
        <v>8</v>
      </c>
      <c r="I15" s="50"/>
      <c r="J15" s="50"/>
      <c r="K15" s="50"/>
      <c r="L15" s="50"/>
      <c r="M15" s="50"/>
      <c r="N15" s="50"/>
      <c r="O15" s="50"/>
      <c r="P15" s="50"/>
      <c r="Q15" s="50"/>
      <c r="R15" s="50"/>
      <c r="S15" s="50"/>
      <c r="T15" s="50"/>
      <c r="U15" s="50"/>
      <c r="V15" s="50"/>
      <c r="W15" s="50"/>
      <c r="X15" s="50"/>
      <c r="Y15" s="55"/>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row>
    <row r="16" spans="1:64" s="45" customFormat="1" ht="30" customHeight="1" thickBot="1" x14ac:dyDescent="0.3">
      <c r="A16" s="13"/>
      <c r="B16" s="51"/>
      <c r="C16" s="52"/>
      <c r="D16" s="53"/>
      <c r="E16" s="54"/>
      <c r="F16" s="54"/>
      <c r="G16" s="17"/>
      <c r="H16" s="5"/>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s="45" customFormat="1" ht="30" customHeight="1" thickBot="1" x14ac:dyDescent="0.3">
      <c r="A17" s="14"/>
      <c r="B17" s="56" t="s">
        <v>42</v>
      </c>
      <c r="C17" s="57"/>
      <c r="D17" s="58"/>
      <c r="E17" s="59"/>
      <c r="F17" s="60"/>
      <c r="G17" s="17"/>
      <c r="H17" s="5" t="str">
        <f t="shared" si="5"/>
        <v/>
      </c>
    </row>
    <row r="18" spans="1:64" s="45" customFormat="1" ht="30" customHeight="1" thickBot="1" x14ac:dyDescent="0.3">
      <c r="A18" s="14"/>
      <c r="B18" s="61" t="s">
        <v>28</v>
      </c>
      <c r="C18" s="62"/>
      <c r="D18" s="63">
        <v>0.5</v>
      </c>
      <c r="E18" s="64">
        <f>E12</f>
        <v>45637</v>
      </c>
      <c r="F18" s="64">
        <f>F12+2</f>
        <v>45646</v>
      </c>
      <c r="G18" s="17"/>
      <c r="H18" s="5">
        <f t="shared" si="5"/>
        <v>10</v>
      </c>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pans="1:64" s="45" customFormat="1" ht="30" customHeight="1" thickBot="1" x14ac:dyDescent="0.3">
      <c r="A19" s="13"/>
      <c r="B19" s="61" t="s">
        <v>29</v>
      </c>
      <c r="C19" s="62"/>
      <c r="D19" s="63">
        <v>0.35</v>
      </c>
      <c r="E19" s="64">
        <f>E12</f>
        <v>45637</v>
      </c>
      <c r="F19" s="64">
        <f>F18+5</f>
        <v>45651</v>
      </c>
      <c r="G19" s="17"/>
      <c r="H19" s="5">
        <f t="shared" si="5"/>
        <v>15</v>
      </c>
      <c r="I19" s="50"/>
      <c r="J19" s="50"/>
      <c r="K19" s="50"/>
      <c r="L19" s="50"/>
      <c r="M19" s="50"/>
      <c r="N19" s="50"/>
      <c r="O19" s="50"/>
      <c r="P19" s="50"/>
      <c r="Q19" s="50"/>
      <c r="R19" s="50"/>
      <c r="S19" s="50"/>
      <c r="T19" s="50"/>
      <c r="U19" s="55"/>
      <c r="V19" s="55"/>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pans="1:64" s="45" customFormat="1" ht="30" customHeight="1" thickBot="1" x14ac:dyDescent="0.3">
      <c r="A20" s="13"/>
      <c r="B20" s="61" t="s">
        <v>30</v>
      </c>
      <c r="C20" s="62"/>
      <c r="D20" s="63">
        <v>0</v>
      </c>
      <c r="E20" s="64"/>
      <c r="F20" s="64"/>
      <c r="G20" s="17"/>
      <c r="H20" s="5" t="str">
        <f t="shared" si="5"/>
        <v/>
      </c>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row>
    <row r="21" spans="1:64" s="45" customFormat="1" ht="30" customHeight="1" thickBot="1" x14ac:dyDescent="0.3">
      <c r="A21" s="13"/>
      <c r="B21" s="61" t="s">
        <v>31</v>
      </c>
      <c r="C21" s="62"/>
      <c r="D21" s="63">
        <v>0</v>
      </c>
      <c r="E21" s="64"/>
      <c r="F21" s="64"/>
      <c r="G21" s="17"/>
      <c r="H21" s="5" t="str">
        <f t="shared" si="5"/>
        <v/>
      </c>
      <c r="I21" s="50"/>
      <c r="J21" s="50"/>
      <c r="K21" s="50"/>
      <c r="L21" s="50"/>
      <c r="M21" s="50"/>
      <c r="N21" s="50"/>
      <c r="O21" s="50"/>
      <c r="P21" s="50"/>
      <c r="Q21" s="50"/>
      <c r="R21" s="50"/>
      <c r="S21" s="50"/>
      <c r="T21" s="50"/>
      <c r="U21" s="50"/>
      <c r="V21" s="50"/>
      <c r="W21" s="50"/>
      <c r="X21" s="50"/>
      <c r="Y21" s="55"/>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row>
    <row r="22" spans="1:64" s="45" customFormat="1" ht="30" customHeight="1" thickBot="1" x14ac:dyDescent="0.3">
      <c r="A22" s="13"/>
      <c r="B22" s="61" t="s">
        <v>32</v>
      </c>
      <c r="C22" s="62"/>
      <c r="D22" s="63">
        <v>0</v>
      </c>
      <c r="E22" s="64"/>
      <c r="F22" s="64"/>
      <c r="G22" s="17"/>
      <c r="H22" s="5" t="str">
        <f t="shared" si="5"/>
        <v/>
      </c>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row>
    <row r="23" spans="1:64" s="45" customFormat="1" ht="30" customHeight="1" thickBot="1" x14ac:dyDescent="0.3">
      <c r="A23" s="14"/>
      <c r="B23" s="109" t="s">
        <v>48</v>
      </c>
      <c r="C23" s="110"/>
      <c r="D23" s="111"/>
      <c r="E23" s="112"/>
      <c r="F23" s="113"/>
      <c r="G23" s="17"/>
      <c r="H23" s="5" t="str">
        <f t="shared" si="5"/>
        <v/>
      </c>
    </row>
    <row r="24" spans="1:64" s="45" customFormat="1" ht="30" customHeight="1" thickBot="1" x14ac:dyDescent="0.3">
      <c r="A24" s="14"/>
      <c r="B24" s="114" t="s">
        <v>28</v>
      </c>
      <c r="C24" s="115"/>
      <c r="D24" s="116">
        <v>0.2</v>
      </c>
      <c r="E24" s="117">
        <f>E12</f>
        <v>45637</v>
      </c>
      <c r="F24" s="117">
        <f>F12+2</f>
        <v>45646</v>
      </c>
      <c r="G24" s="17"/>
      <c r="H24" s="5">
        <f t="shared" si="5"/>
        <v>10</v>
      </c>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spans="1:64" s="45" customFormat="1" ht="30" customHeight="1" thickBot="1" x14ac:dyDescent="0.3">
      <c r="A25" s="13"/>
      <c r="B25" s="114" t="s">
        <v>45</v>
      </c>
      <c r="C25" s="115"/>
      <c r="D25" s="116">
        <v>0.2</v>
      </c>
      <c r="E25" s="117">
        <f>E24</f>
        <v>45637</v>
      </c>
      <c r="F25" s="117">
        <f>F24</f>
        <v>45646</v>
      </c>
      <c r="G25" s="17"/>
      <c r="H25" s="5">
        <f t="shared" si="5"/>
        <v>10</v>
      </c>
      <c r="I25" s="50"/>
      <c r="J25" s="50"/>
      <c r="K25" s="50"/>
      <c r="L25" s="50"/>
      <c r="M25" s="50"/>
      <c r="N25" s="50"/>
      <c r="O25" s="50"/>
      <c r="P25" s="50"/>
      <c r="Q25" s="50"/>
      <c r="R25" s="50"/>
      <c r="S25" s="50"/>
      <c r="T25" s="50"/>
      <c r="U25" s="55"/>
      <c r="V25" s="55"/>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row>
    <row r="26" spans="1:64" s="45" customFormat="1" ht="30" customHeight="1" thickBot="1" x14ac:dyDescent="0.3">
      <c r="A26" s="13"/>
      <c r="B26" s="114" t="s">
        <v>46</v>
      </c>
      <c r="C26" s="115"/>
      <c r="D26" s="116"/>
      <c r="E26" s="117"/>
      <c r="F26" s="117"/>
      <c r="G26" s="17"/>
      <c r="H26" s="5" t="str">
        <f t="shared" si="5"/>
        <v/>
      </c>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row>
    <row r="27" spans="1:64" s="45" customFormat="1" ht="30" customHeight="1" thickBot="1" x14ac:dyDescent="0.3">
      <c r="A27" s="13"/>
      <c r="B27" s="114" t="s">
        <v>47</v>
      </c>
      <c r="C27" s="115"/>
      <c r="D27" s="116"/>
      <c r="E27" s="117"/>
      <c r="F27" s="117"/>
      <c r="G27" s="17"/>
      <c r="H27" s="5" t="str">
        <f t="shared" si="5"/>
        <v/>
      </c>
      <c r="I27" s="50"/>
      <c r="J27" s="50"/>
      <c r="K27" s="50"/>
      <c r="L27" s="50"/>
      <c r="M27" s="50"/>
      <c r="N27" s="50"/>
      <c r="O27" s="50"/>
      <c r="P27" s="50"/>
      <c r="Q27" s="50"/>
      <c r="R27" s="50"/>
      <c r="S27" s="50"/>
      <c r="T27" s="50"/>
      <c r="U27" s="50"/>
      <c r="V27" s="50"/>
      <c r="W27" s="50"/>
      <c r="X27" s="50"/>
      <c r="Y27" s="55"/>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row>
    <row r="28" spans="1:64" s="45" customFormat="1" ht="30" customHeight="1" thickBot="1" x14ac:dyDescent="0.3">
      <c r="A28" s="13"/>
      <c r="B28" s="114" t="s">
        <v>32</v>
      </c>
      <c r="C28" s="115"/>
      <c r="D28" s="116"/>
      <c r="E28" s="117"/>
      <c r="F28" s="117"/>
      <c r="G28" s="17"/>
      <c r="H28" s="5" t="str">
        <f t="shared" si="5"/>
        <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row>
    <row r="29" spans="1:64" s="45" customFormat="1" ht="30" customHeight="1" thickBot="1" x14ac:dyDescent="0.3">
      <c r="A29" s="13"/>
      <c r="B29" s="65" t="s">
        <v>43</v>
      </c>
      <c r="C29" s="66"/>
      <c r="D29" s="67"/>
      <c r="E29" s="68"/>
      <c r="F29" s="69"/>
      <c r="G29" s="17"/>
      <c r="H29" s="5" t="str">
        <f t="shared" si="5"/>
        <v/>
      </c>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row>
    <row r="30" spans="1:64" s="45" customFormat="1" ht="30" customHeight="1" thickBot="1" x14ac:dyDescent="0.3">
      <c r="A30" s="13"/>
      <c r="B30" s="71" t="s">
        <v>33</v>
      </c>
      <c r="C30" s="72"/>
      <c r="D30" s="73">
        <v>0</v>
      </c>
      <c r="E30" s="74"/>
      <c r="F30" s="74"/>
      <c r="G30" s="17"/>
      <c r="H30" s="5" t="str">
        <f t="shared" si="5"/>
        <v/>
      </c>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row>
    <row r="31" spans="1:64" s="45" customFormat="1" ht="30" customHeight="1" thickBot="1" x14ac:dyDescent="0.3">
      <c r="A31" s="13"/>
      <c r="B31" s="71" t="s">
        <v>34</v>
      </c>
      <c r="C31" s="72"/>
      <c r="D31" s="73">
        <v>0</v>
      </c>
      <c r="E31" s="74"/>
      <c r="F31" s="74"/>
      <c r="G31" s="17"/>
      <c r="H31" s="5" t="str">
        <f t="shared" si="5"/>
        <v/>
      </c>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row>
    <row r="32" spans="1:64" s="45" customFormat="1" ht="30" customHeight="1" thickBot="1" x14ac:dyDescent="0.3">
      <c r="A32" s="13"/>
      <c r="B32" s="71" t="s">
        <v>35</v>
      </c>
      <c r="C32" s="72"/>
      <c r="D32" s="73">
        <v>0</v>
      </c>
      <c r="E32" s="74"/>
      <c r="F32" s="74"/>
      <c r="G32" s="17"/>
      <c r="H32" s="5" t="str">
        <f t="shared" si="5"/>
        <v/>
      </c>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row>
    <row r="33" spans="1:64" s="45" customFormat="1" ht="30" customHeight="1" thickBot="1" x14ac:dyDescent="0.3">
      <c r="A33" s="13"/>
      <c r="B33" s="71" t="s">
        <v>36</v>
      </c>
      <c r="C33" s="72"/>
      <c r="D33" s="73">
        <v>0</v>
      </c>
      <c r="E33" s="74"/>
      <c r="F33" s="74"/>
      <c r="G33" s="17"/>
      <c r="H33" s="5" t="str">
        <f t="shared" si="5"/>
        <v/>
      </c>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row>
    <row r="34" spans="1:64" s="45" customFormat="1" ht="30" customHeight="1" thickBot="1" x14ac:dyDescent="0.3">
      <c r="A34" s="13"/>
      <c r="B34" s="71" t="s">
        <v>37</v>
      </c>
      <c r="C34" s="72"/>
      <c r="D34" s="73">
        <v>0</v>
      </c>
      <c r="E34" s="74"/>
      <c r="F34" s="74"/>
      <c r="G34" s="17"/>
      <c r="H34" s="5" t="str">
        <f t="shared" si="5"/>
        <v/>
      </c>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row>
    <row r="35" spans="1:64" s="45" customFormat="1" ht="30" customHeight="1" thickBot="1" x14ac:dyDescent="0.3">
      <c r="A35" s="13"/>
      <c r="B35" s="75" t="s">
        <v>38</v>
      </c>
      <c r="C35" s="76"/>
      <c r="D35" s="77"/>
      <c r="E35" s="78"/>
      <c r="F35" s="79"/>
      <c r="G35" s="17"/>
      <c r="H35" s="5" t="str">
        <f t="shared" si="5"/>
        <v/>
      </c>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c r="BC35" s="80"/>
      <c r="BD35" s="80"/>
      <c r="BE35" s="80"/>
      <c r="BF35" s="80"/>
      <c r="BG35" s="80"/>
      <c r="BH35" s="80"/>
      <c r="BI35" s="80"/>
      <c r="BJ35" s="80"/>
      <c r="BK35" s="80"/>
      <c r="BL35" s="80"/>
    </row>
    <row r="36" spans="1:64" s="45" customFormat="1" ht="30" customHeight="1" thickBot="1" x14ac:dyDescent="0.3">
      <c r="A36" s="13"/>
      <c r="B36" s="81" t="s">
        <v>39</v>
      </c>
      <c r="C36" s="82"/>
      <c r="D36" s="83">
        <v>0</v>
      </c>
      <c r="E36" s="84"/>
      <c r="F36" s="84"/>
      <c r="G36" s="17"/>
      <c r="H36" s="5" t="str">
        <f t="shared" si="5"/>
        <v/>
      </c>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row>
    <row r="37" spans="1:64" s="45" customFormat="1" ht="30" customHeight="1" thickBot="1" x14ac:dyDescent="0.3">
      <c r="A37" s="13"/>
      <c r="B37" s="81" t="s">
        <v>40</v>
      </c>
      <c r="C37" s="82"/>
      <c r="D37" s="83">
        <v>0</v>
      </c>
      <c r="E37" s="84"/>
      <c r="F37" s="84"/>
      <c r="G37" s="17"/>
      <c r="H37" s="5" t="str">
        <f t="shared" si="5"/>
        <v/>
      </c>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row>
    <row r="38" spans="1:64" s="45" customFormat="1" ht="30" customHeight="1" thickBot="1" x14ac:dyDescent="0.3">
      <c r="A38" s="13"/>
      <c r="B38" s="81" t="s">
        <v>41</v>
      </c>
      <c r="C38" s="82"/>
      <c r="D38" s="83">
        <v>0</v>
      </c>
      <c r="E38" s="84"/>
      <c r="F38" s="84"/>
      <c r="G38" s="17"/>
      <c r="H38" s="5" t="str">
        <f t="shared" si="5"/>
        <v/>
      </c>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row>
    <row r="39" spans="1:64" s="45" customFormat="1" ht="30" customHeight="1" thickBot="1" x14ac:dyDescent="0.3">
      <c r="A39" s="13"/>
      <c r="B39" s="81"/>
      <c r="C39" s="82"/>
      <c r="D39" s="83"/>
      <c r="E39" s="84"/>
      <c r="F39" s="84"/>
      <c r="G39" s="17"/>
      <c r="H39" s="5"/>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row>
    <row r="40" spans="1:64" s="45" customFormat="1" ht="30" customHeight="1" thickBot="1" x14ac:dyDescent="0.3">
      <c r="A40" s="13"/>
      <c r="B40" s="81"/>
      <c r="C40" s="82"/>
      <c r="D40" s="83"/>
      <c r="E40" s="84"/>
      <c r="F40" s="84"/>
      <c r="G40" s="17"/>
      <c r="H40" s="5"/>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row>
    <row r="41" spans="1:64" s="45" customFormat="1" ht="30" customHeight="1" thickBot="1" x14ac:dyDescent="0.3">
      <c r="A41" s="13"/>
      <c r="B41" s="85"/>
      <c r="C41" s="86"/>
      <c r="D41" s="87"/>
      <c r="E41" s="88"/>
      <c r="F41" s="88"/>
      <c r="G41" s="17"/>
      <c r="H41" s="5" t="str">
        <f t="shared" si="5"/>
        <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45" customFormat="1" ht="30" customHeight="1" thickBot="1" x14ac:dyDescent="0.3">
      <c r="A42" s="14"/>
      <c r="B42" s="89" t="s">
        <v>0</v>
      </c>
      <c r="C42" s="90"/>
      <c r="D42" s="91"/>
      <c r="E42" s="92"/>
      <c r="F42" s="93"/>
      <c r="G42" s="17"/>
      <c r="H42" s="6" t="str">
        <f t="shared" si="5"/>
        <v/>
      </c>
      <c r="I42" s="94"/>
      <c r="J42" s="94"/>
      <c r="K42" s="94"/>
      <c r="L42" s="94"/>
      <c r="M42" s="94"/>
      <c r="N42" s="94"/>
      <c r="O42" s="94"/>
      <c r="P42" s="94"/>
      <c r="Q42" s="94"/>
      <c r="R42" s="94"/>
      <c r="S42" s="94"/>
      <c r="T42" s="94"/>
      <c r="U42" s="94"/>
      <c r="V42" s="94"/>
      <c r="W42" s="94"/>
      <c r="X42" s="94"/>
      <c r="Y42" s="94"/>
      <c r="Z42" s="94"/>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c r="AZ42" s="94"/>
      <c r="BA42" s="94"/>
      <c r="BB42" s="94"/>
      <c r="BC42" s="94"/>
      <c r="BD42" s="94"/>
      <c r="BE42" s="94"/>
      <c r="BF42" s="94"/>
      <c r="BG42" s="94"/>
      <c r="BH42" s="94"/>
      <c r="BI42" s="94"/>
      <c r="BJ42" s="94"/>
      <c r="BK42" s="94"/>
      <c r="BL42" s="94"/>
    </row>
    <row r="43" spans="1:64" ht="30" customHeight="1" x14ac:dyDescent="0.25">
      <c r="G43" s="3"/>
    </row>
    <row r="44" spans="1:64" ht="30" customHeight="1" x14ac:dyDescent="0.25">
      <c r="C44" s="16"/>
      <c r="F44" s="15"/>
    </row>
    <row r="45" spans="1:64" ht="30" customHeight="1" x14ac:dyDescent="0.25">
      <c r="C45" s="4"/>
    </row>
  </sheetData>
  <mergeCells count="18">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4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40">
    <cfRule type="expression" dxfId="35" priority="1">
      <formula>AND(TODAY()&gt;=I$8, TODAY()&lt;J$8)</formula>
    </cfRule>
  </conditionalFormatting>
  <conditionalFormatting sqref="I12:BL16">
    <cfRule type="expression" dxfId="34" priority="6">
      <formula>AND(task_start&lt;=I$8,ROUNDDOWN((task_end-task_start+1)*task_progress,0)+task_start-1&gt;=I$8)</formula>
    </cfRule>
    <cfRule type="expression" dxfId="33" priority="7" stopIfTrue="1">
      <formula>AND(task_end&gt;=I$8,task_start&lt;J$8)</formula>
    </cfRule>
  </conditionalFormatting>
  <conditionalFormatting sqref="I18:BL22 I24:BL28">
    <cfRule type="expression" dxfId="32" priority="4">
      <formula>AND(task_start&lt;=I$8,ROUNDDOWN((task_end-task_start+1)*task_progress,0)+task_start-1&gt;=I$8)</formula>
    </cfRule>
    <cfRule type="expression" dxfId="31" priority="5" stopIfTrue="1">
      <formula>AND(task_end&gt;=I$8,task_start&lt;J$8)</formula>
    </cfRule>
  </conditionalFormatting>
  <conditionalFormatting sqref="I30:BL34">
    <cfRule type="expression" dxfId="30" priority="2">
      <formula>AND(task_start&lt;=I$8,ROUNDDOWN((task_end-task_start+1)*task_progress,0)+task_start-1&gt;=I$8)</formula>
    </cfRule>
    <cfRule type="expression" dxfId="29" priority="3" stopIfTrue="1">
      <formula>AND(task_end&gt;=I$8,task_start&lt;J$8)</formula>
    </cfRule>
  </conditionalFormatting>
  <conditionalFormatting sqref="I36:BL40">
    <cfRule type="expression" dxfId="28" priority="36">
      <formula>AND(task_start&lt;=I$8,ROUNDDOWN((task_end-task_start+1)*task_progress,0)+task_start-1&gt;=I$8)</formula>
    </cfRule>
    <cfRule type="expression" dxfId="27"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F48FC41-E335-47F1-87AA-3333A52AD81C}"/>
    <dataValidation allowBlank="1" showInputMessage="1" showErrorMessage="1" prompt="Phase 3's sample block starts in cell B20." sqref="A29"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E18CC-DF28-40EE-A125-E9C29BB4A753}">
  <sheetPr>
    <pageSetUpPr fitToPage="1"/>
  </sheetPr>
  <dimension ref="A1:BL45"/>
  <sheetViews>
    <sheetView showGridLines="0" showRuler="0" topLeftCell="A32" zoomScale="70" zoomScaleNormal="70" zoomScalePageLayoutView="70" workbookViewId="0">
      <selection activeCell="D38" sqref="D38"/>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7" t="s">
        <v>49</v>
      </c>
      <c r="C1" s="18"/>
      <c r="D1" s="19"/>
      <c r="E1" s="20"/>
      <c r="F1" s="21"/>
      <c r="H1" s="1"/>
      <c r="I1" s="128" t="s">
        <v>20</v>
      </c>
      <c r="J1" s="129"/>
      <c r="K1" s="129"/>
      <c r="L1" s="129"/>
      <c r="M1" s="129"/>
      <c r="N1" s="129"/>
      <c r="O1" s="129"/>
      <c r="P1" s="24"/>
      <c r="Q1" s="127">
        <v>45637</v>
      </c>
      <c r="R1" s="126"/>
      <c r="S1" s="126"/>
      <c r="T1" s="126"/>
      <c r="U1" s="126"/>
      <c r="V1" s="126"/>
      <c r="W1" s="126"/>
      <c r="X1" s="126"/>
      <c r="Y1" s="126"/>
      <c r="Z1" s="126"/>
    </row>
    <row r="2" spans="1:64" ht="30" customHeight="1" x14ac:dyDescent="0.6">
      <c r="B2" s="95" t="s">
        <v>50</v>
      </c>
      <c r="C2" s="96"/>
      <c r="D2" s="22"/>
      <c r="E2" s="23"/>
      <c r="F2" s="22"/>
      <c r="I2" s="128" t="s">
        <v>21</v>
      </c>
      <c r="J2" s="129"/>
      <c r="K2" s="129"/>
      <c r="L2" s="129"/>
      <c r="M2" s="129"/>
      <c r="N2" s="129"/>
      <c r="O2" s="129"/>
      <c r="P2" s="24"/>
      <c r="Q2" s="125">
        <v>1</v>
      </c>
      <c r="R2" s="126"/>
      <c r="S2" s="126"/>
      <c r="T2" s="126"/>
      <c r="U2" s="126"/>
      <c r="V2" s="126"/>
      <c r="W2" s="126"/>
      <c r="X2" s="126"/>
      <c r="Y2" s="126"/>
      <c r="Z2" s="126"/>
    </row>
    <row r="3" spans="1:64" ht="25.2" x14ac:dyDescent="0.6">
      <c r="B3" s="95" t="s">
        <v>44</v>
      </c>
      <c r="C3" s="96"/>
      <c r="D3" s="22"/>
      <c r="E3" s="23"/>
      <c r="F3" s="22"/>
      <c r="I3" s="107"/>
      <c r="J3" s="25"/>
      <c r="K3" s="25"/>
      <c r="L3" s="25"/>
      <c r="M3" s="25"/>
      <c r="N3" s="25"/>
      <c r="O3" s="25"/>
      <c r="P3" s="24"/>
      <c r="Q3" s="105"/>
      <c r="R3" s="106"/>
      <c r="S3" s="106"/>
      <c r="T3" s="106"/>
      <c r="U3" s="106"/>
      <c r="V3" s="106"/>
      <c r="W3" s="106"/>
      <c r="X3" s="106"/>
      <c r="Y3" s="106"/>
      <c r="Z3" s="106"/>
    </row>
    <row r="4" spans="1:64" ht="25.2" x14ac:dyDescent="0.6">
      <c r="B4" s="95" t="s">
        <v>51</v>
      </c>
      <c r="C4" s="96"/>
      <c r="D4" s="22"/>
      <c r="E4" s="23"/>
      <c r="F4" s="22"/>
      <c r="I4" s="107"/>
      <c r="J4" s="25"/>
      <c r="K4" s="25"/>
      <c r="L4" s="25"/>
      <c r="M4" s="25"/>
      <c r="N4" s="25"/>
      <c r="O4" s="25"/>
      <c r="P4" s="24"/>
      <c r="Q4" s="105"/>
      <c r="R4" s="106"/>
      <c r="S4" s="106"/>
      <c r="T4" s="106"/>
      <c r="U4" s="106"/>
      <c r="V4" s="106"/>
      <c r="W4" s="106"/>
      <c r="X4" s="106"/>
      <c r="Y4" s="106"/>
      <c r="Z4" s="106"/>
    </row>
    <row r="5" spans="1:64" ht="25.2" x14ac:dyDescent="0.6">
      <c r="B5" s="95" t="s">
        <v>52</v>
      </c>
      <c r="C5" s="96"/>
      <c r="D5" s="22"/>
      <c r="E5" s="23"/>
      <c r="F5" s="22"/>
      <c r="I5" s="107"/>
      <c r="J5" s="25"/>
      <c r="K5" s="25"/>
      <c r="L5" s="25"/>
      <c r="M5" s="25"/>
      <c r="N5" s="25"/>
      <c r="O5" s="25"/>
      <c r="P5" s="24"/>
      <c r="Q5" s="105"/>
      <c r="R5" s="106"/>
      <c r="S5" s="106"/>
      <c r="T5" s="106"/>
      <c r="U5" s="106"/>
      <c r="V5" s="106"/>
      <c r="W5" s="106"/>
      <c r="X5" s="106"/>
      <c r="Y5" s="106"/>
      <c r="Z5" s="106"/>
    </row>
    <row r="6" spans="1:64" s="25" customFormat="1" ht="21" x14ac:dyDescent="0.4">
      <c r="A6" s="13"/>
      <c r="B6" s="118" t="s">
        <v>53</v>
      </c>
      <c r="C6" s="108"/>
      <c r="D6" s="26"/>
      <c r="E6" s="27"/>
    </row>
    <row r="7" spans="1:64" s="25" customFormat="1" ht="30" customHeight="1" x14ac:dyDescent="0.25">
      <c r="A7" s="14"/>
      <c r="B7" s="28"/>
      <c r="E7" s="29"/>
      <c r="I7" s="132">
        <f>I8</f>
        <v>45635</v>
      </c>
      <c r="J7" s="130"/>
      <c r="K7" s="130"/>
      <c r="L7" s="130"/>
      <c r="M7" s="130"/>
      <c r="N7" s="130"/>
      <c r="O7" s="130"/>
      <c r="P7" s="130">
        <f>P8</f>
        <v>45642</v>
      </c>
      <c r="Q7" s="130"/>
      <c r="R7" s="130"/>
      <c r="S7" s="130"/>
      <c r="T7" s="130"/>
      <c r="U7" s="130"/>
      <c r="V7" s="130"/>
      <c r="W7" s="130">
        <f>W8</f>
        <v>45649</v>
      </c>
      <c r="X7" s="130"/>
      <c r="Y7" s="130"/>
      <c r="Z7" s="130"/>
      <c r="AA7" s="130"/>
      <c r="AB7" s="130"/>
      <c r="AC7" s="130"/>
      <c r="AD7" s="130">
        <f>AD8</f>
        <v>45656</v>
      </c>
      <c r="AE7" s="130"/>
      <c r="AF7" s="130"/>
      <c r="AG7" s="130"/>
      <c r="AH7" s="130"/>
      <c r="AI7" s="130"/>
      <c r="AJ7" s="130"/>
      <c r="AK7" s="130">
        <f>AK8</f>
        <v>45663</v>
      </c>
      <c r="AL7" s="130"/>
      <c r="AM7" s="130"/>
      <c r="AN7" s="130"/>
      <c r="AO7" s="130"/>
      <c r="AP7" s="130"/>
      <c r="AQ7" s="130"/>
      <c r="AR7" s="130">
        <f>AR8</f>
        <v>45670</v>
      </c>
      <c r="AS7" s="130"/>
      <c r="AT7" s="130"/>
      <c r="AU7" s="130"/>
      <c r="AV7" s="130"/>
      <c r="AW7" s="130"/>
      <c r="AX7" s="130"/>
      <c r="AY7" s="130">
        <f>AY8</f>
        <v>45677</v>
      </c>
      <c r="AZ7" s="130"/>
      <c r="BA7" s="130"/>
      <c r="BB7" s="130"/>
      <c r="BC7" s="130"/>
      <c r="BD7" s="130"/>
      <c r="BE7" s="130"/>
      <c r="BF7" s="130">
        <f>BF8</f>
        <v>45684</v>
      </c>
      <c r="BG7" s="130"/>
      <c r="BH7" s="130"/>
      <c r="BI7" s="130"/>
      <c r="BJ7" s="130"/>
      <c r="BK7" s="130"/>
      <c r="BL7" s="131"/>
    </row>
    <row r="8" spans="1:64" s="25" customFormat="1" ht="15" customHeight="1" x14ac:dyDescent="0.25">
      <c r="A8" s="119"/>
      <c r="B8" s="120" t="s">
        <v>5</v>
      </c>
      <c r="C8" s="122" t="s">
        <v>22</v>
      </c>
      <c r="D8" s="124" t="s">
        <v>1</v>
      </c>
      <c r="E8" s="124" t="s">
        <v>3</v>
      </c>
      <c r="F8" s="124" t="s">
        <v>4</v>
      </c>
      <c r="I8" s="30">
        <f>Project_Start-WEEKDAY(Project_Start,1)+2+7*(Display_Week-1)</f>
        <v>45635</v>
      </c>
      <c r="J8" s="30">
        <f>I8+1</f>
        <v>45636</v>
      </c>
      <c r="K8" s="30">
        <f t="shared" ref="K8:AX8" si="0">J8+1</f>
        <v>45637</v>
      </c>
      <c r="L8" s="30">
        <f t="shared" si="0"/>
        <v>45638</v>
      </c>
      <c r="M8" s="30">
        <f t="shared" si="0"/>
        <v>45639</v>
      </c>
      <c r="N8" s="30">
        <f t="shared" si="0"/>
        <v>45640</v>
      </c>
      <c r="O8" s="31">
        <f t="shared" si="0"/>
        <v>45641</v>
      </c>
      <c r="P8" s="32">
        <f>O8+1</f>
        <v>45642</v>
      </c>
      <c r="Q8" s="30">
        <f>P8+1</f>
        <v>45643</v>
      </c>
      <c r="R8" s="30">
        <f t="shared" si="0"/>
        <v>45644</v>
      </c>
      <c r="S8" s="30">
        <f t="shared" si="0"/>
        <v>45645</v>
      </c>
      <c r="T8" s="30">
        <f t="shared" si="0"/>
        <v>45646</v>
      </c>
      <c r="U8" s="30">
        <f t="shared" si="0"/>
        <v>45647</v>
      </c>
      <c r="V8" s="31">
        <f t="shared" si="0"/>
        <v>45648</v>
      </c>
      <c r="W8" s="32">
        <f>V8+1</f>
        <v>45649</v>
      </c>
      <c r="X8" s="30">
        <f>W8+1</f>
        <v>45650</v>
      </c>
      <c r="Y8" s="30">
        <f t="shared" si="0"/>
        <v>45651</v>
      </c>
      <c r="Z8" s="30">
        <f t="shared" si="0"/>
        <v>45652</v>
      </c>
      <c r="AA8" s="30">
        <f t="shared" si="0"/>
        <v>45653</v>
      </c>
      <c r="AB8" s="30">
        <f t="shared" si="0"/>
        <v>45654</v>
      </c>
      <c r="AC8" s="31">
        <f t="shared" si="0"/>
        <v>45655</v>
      </c>
      <c r="AD8" s="32">
        <f>AC8+1</f>
        <v>45656</v>
      </c>
      <c r="AE8" s="30">
        <f>AD8+1</f>
        <v>45657</v>
      </c>
      <c r="AF8" s="30">
        <f t="shared" si="0"/>
        <v>45658</v>
      </c>
      <c r="AG8" s="30">
        <f t="shared" si="0"/>
        <v>45659</v>
      </c>
      <c r="AH8" s="30">
        <f t="shared" si="0"/>
        <v>45660</v>
      </c>
      <c r="AI8" s="30">
        <f t="shared" si="0"/>
        <v>45661</v>
      </c>
      <c r="AJ8" s="31">
        <f t="shared" si="0"/>
        <v>45662</v>
      </c>
      <c r="AK8" s="32">
        <f>AJ8+1</f>
        <v>45663</v>
      </c>
      <c r="AL8" s="30">
        <f>AK8+1</f>
        <v>45664</v>
      </c>
      <c r="AM8" s="30">
        <f t="shared" si="0"/>
        <v>45665</v>
      </c>
      <c r="AN8" s="30">
        <f t="shared" si="0"/>
        <v>45666</v>
      </c>
      <c r="AO8" s="30">
        <f t="shared" si="0"/>
        <v>45667</v>
      </c>
      <c r="AP8" s="30">
        <f t="shared" si="0"/>
        <v>45668</v>
      </c>
      <c r="AQ8" s="31">
        <f t="shared" si="0"/>
        <v>45669</v>
      </c>
      <c r="AR8" s="32">
        <f>AQ8+1</f>
        <v>45670</v>
      </c>
      <c r="AS8" s="30">
        <f>AR8+1</f>
        <v>45671</v>
      </c>
      <c r="AT8" s="30">
        <f t="shared" si="0"/>
        <v>45672</v>
      </c>
      <c r="AU8" s="30">
        <f t="shared" si="0"/>
        <v>45673</v>
      </c>
      <c r="AV8" s="30">
        <f t="shared" si="0"/>
        <v>45674</v>
      </c>
      <c r="AW8" s="30">
        <f t="shared" si="0"/>
        <v>45675</v>
      </c>
      <c r="AX8" s="31">
        <f t="shared" si="0"/>
        <v>45676</v>
      </c>
      <c r="AY8" s="32">
        <f>AX8+1</f>
        <v>45677</v>
      </c>
      <c r="AZ8" s="30">
        <f>AY8+1</f>
        <v>45678</v>
      </c>
      <c r="BA8" s="30">
        <f t="shared" ref="BA8:BE8" si="1">AZ8+1</f>
        <v>45679</v>
      </c>
      <c r="BB8" s="30">
        <f t="shared" si="1"/>
        <v>45680</v>
      </c>
      <c r="BC8" s="30">
        <f t="shared" si="1"/>
        <v>45681</v>
      </c>
      <c r="BD8" s="30">
        <f t="shared" si="1"/>
        <v>45682</v>
      </c>
      <c r="BE8" s="31">
        <f t="shared" si="1"/>
        <v>45683</v>
      </c>
      <c r="BF8" s="32">
        <f>BE8+1</f>
        <v>45684</v>
      </c>
      <c r="BG8" s="30">
        <f>BF8+1</f>
        <v>45685</v>
      </c>
      <c r="BH8" s="30">
        <f t="shared" ref="BH8:BL8" si="2">BG8+1</f>
        <v>45686</v>
      </c>
      <c r="BI8" s="30">
        <f t="shared" si="2"/>
        <v>45687</v>
      </c>
      <c r="BJ8" s="30">
        <f t="shared" si="2"/>
        <v>45688</v>
      </c>
      <c r="BK8" s="30">
        <f t="shared" si="2"/>
        <v>45689</v>
      </c>
      <c r="BL8" s="30">
        <f t="shared" si="2"/>
        <v>45690</v>
      </c>
    </row>
    <row r="9" spans="1:64" s="25" customFormat="1" ht="15" customHeight="1" thickBot="1" x14ac:dyDescent="0.3">
      <c r="A9" s="119"/>
      <c r="B9" s="121"/>
      <c r="C9" s="123"/>
      <c r="D9" s="123"/>
      <c r="E9" s="123"/>
      <c r="F9" s="123"/>
      <c r="I9" s="33" t="str">
        <f t="shared" ref="I9:BL9" si="3">LEFT(TEXT(I8,"ddd"),1)</f>
        <v>T</v>
      </c>
      <c r="J9" s="34" t="str">
        <f t="shared" si="3"/>
        <v>T</v>
      </c>
      <c r="K9" s="34" t="str">
        <f t="shared" si="3"/>
        <v>T</v>
      </c>
      <c r="L9" s="34" t="str">
        <f t="shared" si="3"/>
        <v>T</v>
      </c>
      <c r="M9" s="34" t="str">
        <f t="shared" si="3"/>
        <v>T</v>
      </c>
      <c r="N9" s="34" t="str">
        <f t="shared" si="3"/>
        <v>T</v>
      </c>
      <c r="O9" s="34" t="str">
        <f t="shared" si="3"/>
        <v>C</v>
      </c>
      <c r="P9" s="34" t="str">
        <f t="shared" si="3"/>
        <v>T</v>
      </c>
      <c r="Q9" s="34" t="str">
        <f t="shared" si="3"/>
        <v>T</v>
      </c>
      <c r="R9" s="34" t="str">
        <f t="shared" si="3"/>
        <v>T</v>
      </c>
      <c r="S9" s="34" t="str">
        <f t="shared" si="3"/>
        <v>T</v>
      </c>
      <c r="T9" s="34" t="str">
        <f t="shared" si="3"/>
        <v>T</v>
      </c>
      <c r="U9" s="34" t="str">
        <f t="shared" si="3"/>
        <v>T</v>
      </c>
      <c r="V9" s="34" t="str">
        <f t="shared" si="3"/>
        <v>C</v>
      </c>
      <c r="W9" s="34" t="str">
        <f t="shared" si="3"/>
        <v>T</v>
      </c>
      <c r="X9" s="34" t="str">
        <f t="shared" si="3"/>
        <v>T</v>
      </c>
      <c r="Y9" s="34" t="str">
        <f t="shared" si="3"/>
        <v>T</v>
      </c>
      <c r="Z9" s="34" t="str">
        <f t="shared" si="3"/>
        <v>T</v>
      </c>
      <c r="AA9" s="34" t="str">
        <f t="shared" si="3"/>
        <v>T</v>
      </c>
      <c r="AB9" s="34" t="str">
        <f t="shared" si="3"/>
        <v>T</v>
      </c>
      <c r="AC9" s="34" t="str">
        <f t="shared" si="3"/>
        <v>C</v>
      </c>
      <c r="AD9" s="34" t="str">
        <f t="shared" si="3"/>
        <v>T</v>
      </c>
      <c r="AE9" s="34" t="str">
        <f t="shared" si="3"/>
        <v>T</v>
      </c>
      <c r="AF9" s="34" t="str">
        <f t="shared" si="3"/>
        <v>T</v>
      </c>
      <c r="AG9" s="34" t="str">
        <f t="shared" si="3"/>
        <v>T</v>
      </c>
      <c r="AH9" s="34" t="str">
        <f t="shared" si="3"/>
        <v>T</v>
      </c>
      <c r="AI9" s="34" t="str">
        <f t="shared" si="3"/>
        <v>T</v>
      </c>
      <c r="AJ9" s="34" t="str">
        <f t="shared" si="3"/>
        <v>C</v>
      </c>
      <c r="AK9" s="34" t="str">
        <f t="shared" si="3"/>
        <v>T</v>
      </c>
      <c r="AL9" s="34" t="str">
        <f t="shared" si="3"/>
        <v>T</v>
      </c>
      <c r="AM9" s="34" t="str">
        <f t="shared" si="3"/>
        <v>T</v>
      </c>
      <c r="AN9" s="34" t="str">
        <f t="shared" si="3"/>
        <v>T</v>
      </c>
      <c r="AO9" s="34" t="str">
        <f t="shared" si="3"/>
        <v>T</v>
      </c>
      <c r="AP9" s="34" t="str">
        <f t="shared" si="3"/>
        <v>T</v>
      </c>
      <c r="AQ9" s="34" t="str">
        <f t="shared" si="3"/>
        <v>C</v>
      </c>
      <c r="AR9" s="34" t="str">
        <f t="shared" si="3"/>
        <v>T</v>
      </c>
      <c r="AS9" s="34" t="str">
        <f t="shared" si="3"/>
        <v>T</v>
      </c>
      <c r="AT9" s="34" t="str">
        <f t="shared" si="3"/>
        <v>T</v>
      </c>
      <c r="AU9" s="34" t="str">
        <f t="shared" si="3"/>
        <v>T</v>
      </c>
      <c r="AV9" s="34" t="str">
        <f t="shared" si="3"/>
        <v>T</v>
      </c>
      <c r="AW9" s="34" t="str">
        <f t="shared" si="3"/>
        <v>T</v>
      </c>
      <c r="AX9" s="34" t="str">
        <f t="shared" si="3"/>
        <v>C</v>
      </c>
      <c r="AY9" s="34" t="str">
        <f t="shared" si="3"/>
        <v>T</v>
      </c>
      <c r="AZ9" s="34" t="str">
        <f t="shared" si="3"/>
        <v>T</v>
      </c>
      <c r="BA9" s="34" t="str">
        <f t="shared" si="3"/>
        <v>T</v>
      </c>
      <c r="BB9" s="34" t="str">
        <f t="shared" si="3"/>
        <v>T</v>
      </c>
      <c r="BC9" s="34" t="str">
        <f t="shared" si="3"/>
        <v>T</v>
      </c>
      <c r="BD9" s="34" t="str">
        <f t="shared" si="3"/>
        <v>T</v>
      </c>
      <c r="BE9" s="34" t="str">
        <f t="shared" si="3"/>
        <v>C</v>
      </c>
      <c r="BF9" s="34" t="str">
        <f t="shared" si="3"/>
        <v>T</v>
      </c>
      <c r="BG9" s="34" t="str">
        <f t="shared" si="3"/>
        <v>T</v>
      </c>
      <c r="BH9" s="34" t="str">
        <f t="shared" si="3"/>
        <v>T</v>
      </c>
      <c r="BI9" s="34" t="str">
        <f t="shared" si="3"/>
        <v>T</v>
      </c>
      <c r="BJ9" s="34" t="str">
        <f t="shared" si="3"/>
        <v>T</v>
      </c>
      <c r="BK9" s="34" t="str">
        <f t="shared" si="3"/>
        <v>T</v>
      </c>
      <c r="BL9" s="35" t="str">
        <f t="shared" si="3"/>
        <v>C</v>
      </c>
    </row>
    <row r="10" spans="1:64" s="25" customFormat="1" ht="30" hidden="1" customHeight="1" thickBot="1" x14ac:dyDescent="0.3">
      <c r="A10" s="13" t="s">
        <v>19</v>
      </c>
      <c r="B10" s="36"/>
      <c r="C10" s="37"/>
      <c r="D10" s="36"/>
      <c r="E10" s="36"/>
      <c r="F10" s="36"/>
      <c r="H10" s="25" t="str">
        <f>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45" customFormat="1" ht="30" customHeight="1" thickBot="1" x14ac:dyDescent="0.3">
      <c r="A11" s="14"/>
      <c r="B11" s="39" t="s">
        <v>23</v>
      </c>
      <c r="C11" s="40"/>
      <c r="D11" s="41"/>
      <c r="E11" s="42"/>
      <c r="F11" s="43"/>
      <c r="G11" s="17"/>
      <c r="H11" s="5" t="str">
        <f t="shared" ref="H11:H42" si="4">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
      <c r="A12" s="14"/>
      <c r="B12" s="46" t="s">
        <v>24</v>
      </c>
      <c r="C12" s="47" t="s">
        <v>54</v>
      </c>
      <c r="D12" s="48">
        <v>1</v>
      </c>
      <c r="E12" s="49">
        <f>Project_Start</f>
        <v>45637</v>
      </c>
      <c r="F12" s="49">
        <f>E12+7</f>
        <v>45644</v>
      </c>
      <c r="G12" s="17"/>
      <c r="H12" s="5">
        <f t="shared" si="4"/>
        <v>8</v>
      </c>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spans="1:64" s="45" customFormat="1" ht="30" customHeight="1" thickBot="1" x14ac:dyDescent="0.3">
      <c r="A13" s="14"/>
      <c r="B13" s="51" t="s">
        <v>25</v>
      </c>
      <c r="C13" s="52" t="s">
        <v>55</v>
      </c>
      <c r="D13" s="53">
        <v>0.8</v>
      </c>
      <c r="E13" s="54">
        <f>Project_Start</f>
        <v>45637</v>
      </c>
      <c r="F13" s="54">
        <f>E13+14</f>
        <v>45651</v>
      </c>
      <c r="G13" s="17"/>
      <c r="H13" s="5">
        <f t="shared" si="4"/>
        <v>15</v>
      </c>
      <c r="I13" s="50"/>
      <c r="J13" s="50"/>
      <c r="K13" s="50"/>
      <c r="L13" s="50"/>
      <c r="M13" s="50"/>
      <c r="N13" s="50"/>
      <c r="O13" s="50"/>
      <c r="P13" s="50"/>
      <c r="Q13" s="50"/>
      <c r="R13" s="50"/>
      <c r="S13" s="50"/>
      <c r="T13" s="50"/>
      <c r="U13" s="55"/>
      <c r="V13" s="55"/>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pans="1:64" s="45" customFormat="1" ht="30" customHeight="1" thickBot="1" x14ac:dyDescent="0.3">
      <c r="A14" s="13"/>
      <c r="B14" s="51" t="s">
        <v>26</v>
      </c>
      <c r="C14" s="52" t="s">
        <v>54</v>
      </c>
      <c r="D14" s="53">
        <v>0.4</v>
      </c>
      <c r="E14" s="54">
        <f>E13+3</f>
        <v>45640</v>
      </c>
      <c r="F14" s="54">
        <f>E14+20</f>
        <v>45660</v>
      </c>
      <c r="G14" s="17"/>
      <c r="H14" s="5">
        <f t="shared" si="4"/>
        <v>21</v>
      </c>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row>
    <row r="15" spans="1:64" s="45" customFormat="1" ht="30" customHeight="1" thickBot="1" x14ac:dyDescent="0.3">
      <c r="A15" s="13"/>
      <c r="B15" s="51" t="s">
        <v>27</v>
      </c>
      <c r="C15" s="52" t="s">
        <v>54</v>
      </c>
      <c r="D15" s="53">
        <v>1</v>
      </c>
      <c r="E15" s="54">
        <f>E12</f>
        <v>45637</v>
      </c>
      <c r="F15" s="54">
        <f>F12</f>
        <v>45644</v>
      </c>
      <c r="G15" s="17"/>
      <c r="H15" s="5">
        <f t="shared" si="4"/>
        <v>8</v>
      </c>
      <c r="I15" s="50"/>
      <c r="J15" s="50"/>
      <c r="K15" s="50"/>
      <c r="L15" s="50"/>
      <c r="M15" s="50"/>
      <c r="N15" s="50"/>
      <c r="O15" s="50"/>
      <c r="P15" s="50"/>
      <c r="Q15" s="50"/>
      <c r="R15" s="50"/>
      <c r="S15" s="50"/>
      <c r="T15" s="50"/>
      <c r="U15" s="50"/>
      <c r="V15" s="50"/>
      <c r="W15" s="50"/>
      <c r="X15" s="50"/>
      <c r="Y15" s="55"/>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row>
    <row r="16" spans="1:64" s="45" customFormat="1" ht="30" customHeight="1" thickBot="1" x14ac:dyDescent="0.3">
      <c r="A16" s="13"/>
      <c r="B16" s="51"/>
      <c r="C16" s="52"/>
      <c r="D16" s="53"/>
      <c r="E16" s="54"/>
      <c r="F16" s="54"/>
      <c r="G16" s="17"/>
      <c r="H16" s="5"/>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s="45" customFormat="1" ht="30" customHeight="1" thickBot="1" x14ac:dyDescent="0.3">
      <c r="A17" s="14"/>
      <c r="B17" s="56" t="s">
        <v>42</v>
      </c>
      <c r="C17" s="57"/>
      <c r="D17" s="58"/>
      <c r="E17" s="59"/>
      <c r="F17" s="60"/>
      <c r="G17" s="17"/>
      <c r="H17" s="5" t="str">
        <f t="shared" si="4"/>
        <v/>
      </c>
    </row>
    <row r="18" spans="1:64" s="45" customFormat="1" ht="30" customHeight="1" thickBot="1" x14ac:dyDescent="0.3">
      <c r="A18" s="14"/>
      <c r="B18" s="61" t="s">
        <v>28</v>
      </c>
      <c r="C18" s="62"/>
      <c r="D18" s="63">
        <v>1</v>
      </c>
      <c r="E18" s="64">
        <f>E12</f>
        <v>45637</v>
      </c>
      <c r="F18" s="64">
        <f>F12+2</f>
        <v>45646</v>
      </c>
      <c r="G18" s="17"/>
      <c r="H18" s="5">
        <f t="shared" si="4"/>
        <v>10</v>
      </c>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pans="1:64" s="45" customFormat="1" ht="30" customHeight="1" thickBot="1" x14ac:dyDescent="0.3">
      <c r="A19" s="13"/>
      <c r="B19" s="61" t="s">
        <v>29</v>
      </c>
      <c r="C19" s="62"/>
      <c r="D19" s="63">
        <v>0.7</v>
      </c>
      <c r="E19" s="64">
        <f>E12</f>
        <v>45637</v>
      </c>
      <c r="F19" s="64">
        <f>F18+5</f>
        <v>45651</v>
      </c>
      <c r="G19" s="17"/>
      <c r="H19" s="5">
        <f t="shared" si="4"/>
        <v>15</v>
      </c>
      <c r="I19" s="50"/>
      <c r="J19" s="50"/>
      <c r="K19" s="50"/>
      <c r="L19" s="50"/>
      <c r="M19" s="50"/>
      <c r="N19" s="50"/>
      <c r="O19" s="50"/>
      <c r="P19" s="50"/>
      <c r="Q19" s="50"/>
      <c r="R19" s="50"/>
      <c r="S19" s="50"/>
      <c r="T19" s="50"/>
      <c r="U19" s="55"/>
      <c r="V19" s="55"/>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pans="1:64" s="45" customFormat="1" ht="30" customHeight="1" thickBot="1" x14ac:dyDescent="0.3">
      <c r="A20" s="13"/>
      <c r="B20" s="61" t="s">
        <v>30</v>
      </c>
      <c r="C20" s="62"/>
      <c r="D20" s="63">
        <v>0.35</v>
      </c>
      <c r="E20" s="64">
        <v>45644</v>
      </c>
      <c r="F20" s="64">
        <v>45655</v>
      </c>
      <c r="G20" s="17"/>
      <c r="H20" s="5">
        <f t="shared" si="4"/>
        <v>12</v>
      </c>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row>
    <row r="21" spans="1:64" s="45" customFormat="1" ht="30" customHeight="1" thickBot="1" x14ac:dyDescent="0.3">
      <c r="A21" s="13"/>
      <c r="B21" s="61" t="s">
        <v>31</v>
      </c>
      <c r="C21" s="62"/>
      <c r="D21" s="63">
        <v>0</v>
      </c>
      <c r="E21" s="64"/>
      <c r="F21" s="64"/>
      <c r="G21" s="17"/>
      <c r="H21" s="5" t="str">
        <f t="shared" si="4"/>
        <v/>
      </c>
      <c r="I21" s="50"/>
      <c r="J21" s="50"/>
      <c r="K21" s="50"/>
      <c r="L21" s="50"/>
      <c r="M21" s="50"/>
      <c r="N21" s="50"/>
      <c r="O21" s="50"/>
      <c r="P21" s="50"/>
      <c r="Q21" s="50"/>
      <c r="R21" s="50"/>
      <c r="S21" s="50"/>
      <c r="T21" s="50"/>
      <c r="U21" s="50"/>
      <c r="V21" s="50"/>
      <c r="W21" s="50"/>
      <c r="X21" s="50"/>
      <c r="Y21" s="55"/>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row>
    <row r="22" spans="1:64" s="45" customFormat="1" ht="30" customHeight="1" thickBot="1" x14ac:dyDescent="0.3">
      <c r="A22" s="13"/>
      <c r="B22" s="61" t="s">
        <v>32</v>
      </c>
      <c r="C22" s="62"/>
      <c r="D22" s="63">
        <v>0</v>
      </c>
      <c r="E22" s="64"/>
      <c r="F22" s="64"/>
      <c r="G22" s="17"/>
      <c r="H22" s="5" t="str">
        <f t="shared" si="4"/>
        <v/>
      </c>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row>
    <row r="23" spans="1:64" s="45" customFormat="1" ht="30" customHeight="1" thickBot="1" x14ac:dyDescent="0.3">
      <c r="A23" s="14"/>
      <c r="B23" s="109" t="s">
        <v>48</v>
      </c>
      <c r="C23" s="110"/>
      <c r="D23" s="111"/>
      <c r="E23" s="112"/>
      <c r="F23" s="113"/>
      <c r="G23" s="17"/>
      <c r="H23" s="5" t="str">
        <f t="shared" si="4"/>
        <v/>
      </c>
    </row>
    <row r="24" spans="1:64" s="45" customFormat="1" ht="30" customHeight="1" thickBot="1" x14ac:dyDescent="0.3">
      <c r="A24" s="14"/>
      <c r="B24" s="114" t="s">
        <v>28</v>
      </c>
      <c r="C24" s="115"/>
      <c r="D24" s="116">
        <v>1</v>
      </c>
      <c r="E24" s="117">
        <f>E12</f>
        <v>45637</v>
      </c>
      <c r="F24" s="117">
        <f>F12+4</f>
        <v>45648</v>
      </c>
      <c r="G24" s="17"/>
      <c r="H24" s="5">
        <f t="shared" si="4"/>
        <v>12</v>
      </c>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spans="1:64" s="45" customFormat="1" ht="30" customHeight="1" thickBot="1" x14ac:dyDescent="0.3">
      <c r="A25" s="13"/>
      <c r="B25" s="114" t="s">
        <v>45</v>
      </c>
      <c r="C25" s="115"/>
      <c r="D25" s="116">
        <v>0.8</v>
      </c>
      <c r="E25" s="117">
        <f>E24</f>
        <v>45637</v>
      </c>
      <c r="F25" s="117">
        <f>F24+2</f>
        <v>45650</v>
      </c>
      <c r="G25" s="17"/>
      <c r="H25" s="5">
        <f t="shared" si="4"/>
        <v>14</v>
      </c>
      <c r="I25" s="50"/>
      <c r="J25" s="50"/>
      <c r="K25" s="50"/>
      <c r="L25" s="50"/>
      <c r="M25" s="50"/>
      <c r="N25" s="50"/>
      <c r="O25" s="50"/>
      <c r="P25" s="50"/>
      <c r="Q25" s="50"/>
      <c r="R25" s="50"/>
      <c r="S25" s="50"/>
      <c r="T25" s="50"/>
      <c r="U25" s="55"/>
      <c r="V25" s="55"/>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row>
    <row r="26" spans="1:64" s="45" customFormat="1" ht="30" customHeight="1" thickBot="1" x14ac:dyDescent="0.3">
      <c r="A26" s="13"/>
      <c r="B26" s="114" t="s">
        <v>46</v>
      </c>
      <c r="C26" s="115"/>
      <c r="D26" s="116">
        <v>0.3</v>
      </c>
      <c r="E26" s="117">
        <v>45644</v>
      </c>
      <c r="F26" s="117">
        <v>45659</v>
      </c>
      <c r="G26" s="17"/>
      <c r="H26" s="5">
        <f t="shared" si="4"/>
        <v>16</v>
      </c>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row>
    <row r="27" spans="1:64" s="45" customFormat="1" ht="30" customHeight="1" thickBot="1" x14ac:dyDescent="0.3">
      <c r="A27" s="13"/>
      <c r="B27" s="114" t="s">
        <v>47</v>
      </c>
      <c r="C27" s="115"/>
      <c r="D27" s="116">
        <v>0.3</v>
      </c>
      <c r="E27" s="117">
        <f>E26</f>
        <v>45644</v>
      </c>
      <c r="F27" s="117">
        <f>F26</f>
        <v>45659</v>
      </c>
      <c r="G27" s="17"/>
      <c r="H27" s="5">
        <f t="shared" si="4"/>
        <v>16</v>
      </c>
      <c r="I27" s="50"/>
      <c r="J27" s="50"/>
      <c r="K27" s="50"/>
      <c r="L27" s="50"/>
      <c r="M27" s="50"/>
      <c r="N27" s="50"/>
      <c r="O27" s="50"/>
      <c r="P27" s="50"/>
      <c r="Q27" s="50"/>
      <c r="R27" s="50"/>
      <c r="S27" s="50"/>
      <c r="T27" s="50"/>
      <c r="U27" s="50"/>
      <c r="V27" s="50"/>
      <c r="W27" s="50"/>
      <c r="X27" s="50"/>
      <c r="Y27" s="55"/>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row>
    <row r="28" spans="1:64" s="45" customFormat="1" ht="30" customHeight="1" thickBot="1" x14ac:dyDescent="0.3">
      <c r="A28" s="13"/>
      <c r="B28" s="114" t="s">
        <v>32</v>
      </c>
      <c r="C28" s="115"/>
      <c r="D28" s="116">
        <v>0</v>
      </c>
      <c r="E28" s="117"/>
      <c r="F28" s="117"/>
      <c r="G28" s="17"/>
      <c r="H28" s="5" t="str">
        <f t="shared" si="4"/>
        <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row>
    <row r="29" spans="1:64" s="45" customFormat="1" ht="30" customHeight="1" thickBot="1" x14ac:dyDescent="0.3">
      <c r="A29" s="13"/>
      <c r="B29" s="65" t="s">
        <v>43</v>
      </c>
      <c r="C29" s="66"/>
      <c r="D29" s="67"/>
      <c r="E29" s="68"/>
      <c r="F29" s="69"/>
      <c r="G29" s="17"/>
      <c r="H29" s="5" t="str">
        <f t="shared" si="4"/>
        <v/>
      </c>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row>
    <row r="30" spans="1:64" s="45" customFormat="1" ht="30" customHeight="1" thickBot="1" x14ac:dyDescent="0.3">
      <c r="A30" s="13"/>
      <c r="B30" s="71" t="s">
        <v>33</v>
      </c>
      <c r="C30" s="72"/>
      <c r="D30" s="73">
        <v>0</v>
      </c>
      <c r="E30" s="74"/>
      <c r="F30" s="74"/>
      <c r="G30" s="17"/>
      <c r="H30" s="5" t="str">
        <f t="shared" si="4"/>
        <v/>
      </c>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row>
    <row r="31" spans="1:64" s="45" customFormat="1" ht="30" customHeight="1" thickBot="1" x14ac:dyDescent="0.3">
      <c r="A31" s="13"/>
      <c r="B31" s="71" t="s">
        <v>34</v>
      </c>
      <c r="C31" s="72"/>
      <c r="D31" s="73">
        <v>0.15</v>
      </c>
      <c r="E31" s="74">
        <v>45644</v>
      </c>
      <c r="F31" s="74">
        <v>45669</v>
      </c>
      <c r="G31" s="17"/>
      <c r="H31" s="5">
        <f t="shared" si="4"/>
        <v>26</v>
      </c>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row>
    <row r="32" spans="1:64" s="45" customFormat="1" ht="30" customHeight="1" thickBot="1" x14ac:dyDescent="0.3">
      <c r="A32" s="13"/>
      <c r="B32" s="71" t="s">
        <v>35</v>
      </c>
      <c r="C32" s="72"/>
      <c r="D32" s="73">
        <v>0</v>
      </c>
      <c r="E32" s="74"/>
      <c r="F32" s="74"/>
      <c r="G32" s="17"/>
      <c r="H32" s="5" t="str">
        <f t="shared" si="4"/>
        <v/>
      </c>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row>
    <row r="33" spans="1:64" s="45" customFormat="1" ht="30" customHeight="1" thickBot="1" x14ac:dyDescent="0.3">
      <c r="A33" s="13"/>
      <c r="B33" s="71" t="s">
        <v>36</v>
      </c>
      <c r="C33" s="72"/>
      <c r="D33" s="73">
        <v>0</v>
      </c>
      <c r="E33" s="74"/>
      <c r="F33" s="74"/>
      <c r="G33" s="17"/>
      <c r="H33" s="5" t="str">
        <f t="shared" si="4"/>
        <v/>
      </c>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row>
    <row r="34" spans="1:64" s="45" customFormat="1" ht="30" customHeight="1" thickBot="1" x14ac:dyDescent="0.3">
      <c r="A34" s="13"/>
      <c r="B34" s="71" t="s">
        <v>37</v>
      </c>
      <c r="C34" s="72"/>
      <c r="D34" s="73">
        <v>0</v>
      </c>
      <c r="E34" s="74"/>
      <c r="F34" s="74"/>
      <c r="G34" s="17"/>
      <c r="H34" s="5" t="str">
        <f t="shared" si="4"/>
        <v/>
      </c>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row>
    <row r="35" spans="1:64" s="45" customFormat="1" ht="30" customHeight="1" thickBot="1" x14ac:dyDescent="0.3">
      <c r="A35" s="13"/>
      <c r="B35" s="75" t="s">
        <v>38</v>
      </c>
      <c r="C35" s="76"/>
      <c r="D35" s="77"/>
      <c r="E35" s="78"/>
      <c r="F35" s="79"/>
      <c r="G35" s="17"/>
      <c r="H35" s="5" t="str">
        <f t="shared" si="4"/>
        <v/>
      </c>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c r="BC35" s="80"/>
      <c r="BD35" s="80"/>
      <c r="BE35" s="80"/>
      <c r="BF35" s="80"/>
      <c r="BG35" s="80"/>
      <c r="BH35" s="80"/>
      <c r="BI35" s="80"/>
      <c r="BJ35" s="80"/>
      <c r="BK35" s="80"/>
      <c r="BL35" s="80"/>
    </row>
    <row r="36" spans="1:64" s="45" customFormat="1" ht="30" customHeight="1" thickBot="1" x14ac:dyDescent="0.3">
      <c r="A36" s="13"/>
      <c r="B36" s="81" t="s">
        <v>39</v>
      </c>
      <c r="C36" s="82"/>
      <c r="D36" s="83">
        <v>0.1</v>
      </c>
      <c r="E36" s="84">
        <v>45644</v>
      </c>
      <c r="F36" s="84">
        <v>45676</v>
      </c>
      <c r="G36" s="17"/>
      <c r="H36" s="5">
        <f t="shared" si="4"/>
        <v>33</v>
      </c>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row>
    <row r="37" spans="1:64" s="45" customFormat="1" ht="30" customHeight="1" thickBot="1" x14ac:dyDescent="0.3">
      <c r="A37" s="13"/>
      <c r="B37" s="81" t="s">
        <v>40</v>
      </c>
      <c r="C37" s="82"/>
      <c r="D37" s="83">
        <v>0</v>
      </c>
      <c r="E37" s="84"/>
      <c r="F37" s="84"/>
      <c r="G37" s="17"/>
      <c r="H37" s="5" t="str">
        <f t="shared" si="4"/>
        <v/>
      </c>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row>
    <row r="38" spans="1:64" s="45" customFormat="1" ht="30" customHeight="1" thickBot="1" x14ac:dyDescent="0.3">
      <c r="A38" s="13"/>
      <c r="B38" s="81" t="s">
        <v>41</v>
      </c>
      <c r="C38" s="82"/>
      <c r="D38" s="83">
        <v>0</v>
      </c>
      <c r="E38" s="84"/>
      <c r="F38" s="84"/>
      <c r="G38" s="17"/>
      <c r="H38" s="5" t="str">
        <f t="shared" si="4"/>
        <v/>
      </c>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row>
    <row r="39" spans="1:64" s="45" customFormat="1" ht="30" customHeight="1" thickBot="1" x14ac:dyDescent="0.3">
      <c r="A39" s="13"/>
      <c r="B39" s="81"/>
      <c r="C39" s="82"/>
      <c r="D39" s="83"/>
      <c r="E39" s="84"/>
      <c r="F39" s="84"/>
      <c r="G39" s="17"/>
      <c r="H39" s="5"/>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row>
    <row r="40" spans="1:64" s="45" customFormat="1" ht="30" customHeight="1" thickBot="1" x14ac:dyDescent="0.3">
      <c r="A40" s="13"/>
      <c r="B40" s="81"/>
      <c r="C40" s="82"/>
      <c r="D40" s="83"/>
      <c r="E40" s="84"/>
      <c r="F40" s="84"/>
      <c r="G40" s="17"/>
      <c r="H40" s="5"/>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row>
    <row r="41" spans="1:64" s="45" customFormat="1" ht="30" customHeight="1" thickBot="1" x14ac:dyDescent="0.3">
      <c r="A41" s="13"/>
      <c r="B41" s="85"/>
      <c r="C41" s="86"/>
      <c r="D41" s="87"/>
      <c r="E41" s="88"/>
      <c r="F41" s="88"/>
      <c r="G41" s="17"/>
      <c r="H41" s="5" t="str">
        <f t="shared" si="4"/>
        <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45" customFormat="1" ht="30" customHeight="1" thickBot="1" x14ac:dyDescent="0.3">
      <c r="A42" s="14"/>
      <c r="B42" s="89" t="s">
        <v>0</v>
      </c>
      <c r="C42" s="90"/>
      <c r="D42" s="91"/>
      <c r="E42" s="92"/>
      <c r="F42" s="93"/>
      <c r="G42" s="17"/>
      <c r="H42" s="6" t="str">
        <f t="shared" si="4"/>
        <v/>
      </c>
      <c r="I42" s="94"/>
      <c r="J42" s="94"/>
      <c r="K42" s="94"/>
      <c r="L42" s="94"/>
      <c r="M42" s="94"/>
      <c r="N42" s="94"/>
      <c r="O42" s="94"/>
      <c r="P42" s="94"/>
      <c r="Q42" s="94"/>
      <c r="R42" s="94"/>
      <c r="S42" s="94"/>
      <c r="T42" s="94"/>
      <c r="U42" s="94"/>
      <c r="V42" s="94"/>
      <c r="W42" s="94"/>
      <c r="X42" s="94"/>
      <c r="Y42" s="94"/>
      <c r="Z42" s="94"/>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c r="AZ42" s="94"/>
      <c r="BA42" s="94"/>
      <c r="BB42" s="94"/>
      <c r="BC42" s="94"/>
      <c r="BD42" s="94"/>
      <c r="BE42" s="94"/>
      <c r="BF42" s="94"/>
      <c r="BG42" s="94"/>
      <c r="BH42" s="94"/>
      <c r="BI42" s="94"/>
      <c r="BJ42" s="94"/>
      <c r="BK42" s="94"/>
      <c r="BL42" s="94"/>
    </row>
    <row r="43" spans="1:64" ht="30" customHeight="1" x14ac:dyDescent="0.25">
      <c r="G43" s="3"/>
    </row>
    <row r="44" spans="1:64" ht="30" customHeight="1" x14ac:dyDescent="0.25">
      <c r="C44" s="16"/>
      <c r="F44" s="15"/>
    </row>
    <row r="45" spans="1:64" ht="30" customHeight="1" x14ac:dyDescent="0.2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{F6BD16EA-0DA1-40D5-9F2B-606F1C998DAA}</x14:id>
        </ext>
      </extLst>
    </cfRule>
  </conditionalFormatting>
  <conditionalFormatting sqref="I7:BL40">
    <cfRule type="expression" dxfId="26" priority="1">
      <formula>AND(TODAY()&gt;=I$8, TODAY()&lt;J$8)</formula>
    </cfRule>
  </conditionalFormatting>
  <conditionalFormatting sqref="I12:BL16">
    <cfRule type="expression" dxfId="25" priority="6">
      <formula>AND(task_start&lt;=I$8,ROUNDDOWN((task_end-task_start+1)*task_progress,0)+task_start-1&gt;=I$8)</formula>
    </cfRule>
    <cfRule type="expression" dxfId="24" priority="7" stopIfTrue="1">
      <formula>AND(task_end&gt;=I$8,task_start&lt;J$8)</formula>
    </cfRule>
  </conditionalFormatting>
  <conditionalFormatting sqref="I18:BL22 I24:BL28">
    <cfRule type="expression" dxfId="23" priority="4">
      <formula>AND(task_start&lt;=I$8,ROUNDDOWN((task_end-task_start+1)*task_progress,0)+task_start-1&gt;=I$8)</formula>
    </cfRule>
    <cfRule type="expression" dxfId="22" priority="5" stopIfTrue="1">
      <formula>AND(task_end&gt;=I$8,task_start&lt;J$8)</formula>
    </cfRule>
  </conditionalFormatting>
  <conditionalFormatting sqref="I30:BL34">
    <cfRule type="expression" dxfId="21" priority="2">
      <formula>AND(task_start&lt;=I$8,ROUNDDOWN((task_end-task_start+1)*task_progress,0)+task_start-1&gt;=I$8)</formula>
    </cfRule>
    <cfRule type="expression" dxfId="20" priority="3" stopIfTrue="1">
      <formula>AND(task_end&gt;=I$8,task_start&lt;J$8)</formula>
    </cfRule>
  </conditionalFormatting>
  <conditionalFormatting sqref="I36:BL40">
    <cfRule type="expression" dxfId="19" priority="9">
      <formula>AND(task_start&lt;=I$8,ROUNDDOWN((task_end-task_start+1)*task_progress,0)+task_start-1&gt;=I$8)</formula>
    </cfRule>
    <cfRule type="expression" dxfId="18"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D48DE17F-A8C4-4755-8678-A51027DFB431}"/>
    <dataValidation allowBlank="1" showInputMessage="1" showErrorMessage="1" prompt="Phase 4's sample block starts in cell B26." sqref="A35" xr:uid="{9E8D56A8-B57C-4784-95E4-904850FD9FC7}"/>
    <dataValidation allowBlank="1" showInputMessage="1" showErrorMessage="1" prompt="Phase 3's sample block starts in cell B20." sqref="A29" xr:uid="{ABA6C676-B930-411C-9A2E-CC3067743F0B}"/>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D86EDF31-ADCB-4737-8CAB-2E9B98978CC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C923BA9-B798-47A0-A14D-CA6654BD21A2}"/>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A36DA72E-DA60-4291-9466-D32A26BAA626}"/>
    <dataValidation allowBlank="1" showInputMessage="1" showErrorMessage="1" prompt="Cell B8 contains the Phase 1 sample title. Enter a new title in cell B8._x000a_To delete the phase and work only from tasks, simply delete this row." sqref="A11" xr:uid="{AAF24D0A-C473-40FD-8D38-465D267AB5DC}"/>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8B28C834-92CA-49AA-9051-34218933DC7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8E71C527-895E-4193-9172-1F1C960B9B4C}"/>
    <dataValidation allowBlank="1" showInputMessage="1" showErrorMessage="1" prompt="Enter the name of the Project Lead in cell C3. Enter the Project Start date in cell Q1. Project Start: label is in cell I1." sqref="A6" xr:uid="{0F1B97A8-CF42-4B74-B620-01EECD080F35}"/>
    <dataValidation allowBlank="1" showInputMessage="1" showErrorMessage="1" prompt="Enter Company name in cel B2." sqref="A2:A5" xr:uid="{07B8E32E-570B-4857-A032-DFF9BCDFAA4E}"/>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04B70B8-088E-408E-AAD7-13736D97456A}"/>
    <dataValidation type="whole" operator="greaterThanOrEqual" allowBlank="1" showInputMessage="1" promptTitle="Display Week" prompt="Changing this number will scroll the Gantt Chart view." sqref="Q2:Q5" xr:uid="{55348DFA-EDF7-400D-B3CF-A93A74ADEAEA}">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6BD16EA-0DA1-40D5-9F2B-606F1C998DAA}">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1ABD6-CBD4-4CF9-85DD-1F4E5A79AB22}">
  <sheetPr>
    <pageSetUpPr fitToPage="1"/>
  </sheetPr>
  <dimension ref="A1:BL45"/>
  <sheetViews>
    <sheetView showGridLines="0" tabSelected="1" showRuler="0" topLeftCell="A25" zoomScale="70" zoomScaleNormal="70" zoomScalePageLayoutView="70" workbookViewId="0">
      <selection activeCell="V26" sqref="V26"/>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7" t="s">
        <v>49</v>
      </c>
      <c r="C1" s="18"/>
      <c r="D1" s="19"/>
      <c r="E1" s="20"/>
      <c r="F1" s="21"/>
      <c r="H1" s="1"/>
      <c r="I1" s="128" t="s">
        <v>20</v>
      </c>
      <c r="J1" s="129"/>
      <c r="K1" s="129"/>
      <c r="L1" s="129"/>
      <c r="M1" s="129"/>
      <c r="N1" s="129"/>
      <c r="O1" s="129"/>
      <c r="P1" s="24"/>
      <c r="Q1" s="127">
        <v>45637</v>
      </c>
      <c r="R1" s="126"/>
      <c r="S1" s="126"/>
      <c r="T1" s="126"/>
      <c r="U1" s="126"/>
      <c r="V1" s="126"/>
      <c r="W1" s="126"/>
      <c r="X1" s="126"/>
      <c r="Y1" s="126"/>
      <c r="Z1" s="126"/>
    </row>
    <row r="2" spans="1:64" ht="30" customHeight="1" x14ac:dyDescent="0.6">
      <c r="B2" s="95" t="s">
        <v>50</v>
      </c>
      <c r="C2" s="96"/>
      <c r="D2" s="22"/>
      <c r="E2" s="23"/>
      <c r="F2" s="22"/>
      <c r="I2" s="128" t="s">
        <v>21</v>
      </c>
      <c r="J2" s="129"/>
      <c r="K2" s="129"/>
      <c r="L2" s="129"/>
      <c r="M2" s="129"/>
      <c r="N2" s="129"/>
      <c r="O2" s="129"/>
      <c r="P2" s="24"/>
      <c r="Q2" s="125">
        <v>1</v>
      </c>
      <c r="R2" s="126"/>
      <c r="S2" s="126"/>
      <c r="T2" s="126"/>
      <c r="U2" s="126"/>
      <c r="V2" s="126"/>
      <c r="W2" s="126"/>
      <c r="X2" s="126"/>
      <c r="Y2" s="126"/>
      <c r="Z2" s="126"/>
    </row>
    <row r="3" spans="1:64" ht="25.2" x14ac:dyDescent="0.6">
      <c r="B3" s="95" t="s">
        <v>44</v>
      </c>
      <c r="C3" s="96"/>
      <c r="D3" s="22"/>
      <c r="E3" s="23"/>
      <c r="F3" s="22"/>
      <c r="I3" s="107"/>
      <c r="J3" s="25"/>
      <c r="K3" s="25"/>
      <c r="L3" s="25"/>
      <c r="M3" s="25"/>
      <c r="N3" s="25"/>
      <c r="O3" s="25"/>
      <c r="P3" s="24"/>
      <c r="Q3" s="105"/>
      <c r="R3" s="106"/>
      <c r="S3" s="106"/>
      <c r="T3" s="106"/>
      <c r="U3" s="106"/>
      <c r="V3" s="106"/>
      <c r="W3" s="106"/>
      <c r="X3" s="106"/>
      <c r="Y3" s="106"/>
      <c r="Z3" s="106"/>
    </row>
    <row r="4" spans="1:64" ht="25.2" x14ac:dyDescent="0.6">
      <c r="B4" s="95" t="s">
        <v>51</v>
      </c>
      <c r="C4" s="96"/>
      <c r="D4" s="22"/>
      <c r="E4" s="23"/>
      <c r="F4" s="22"/>
      <c r="I4" s="107"/>
      <c r="J4" s="25"/>
      <c r="K4" s="25"/>
      <c r="L4" s="25"/>
      <c r="M4" s="25"/>
      <c r="N4" s="25"/>
      <c r="O4" s="25"/>
      <c r="P4" s="24"/>
      <c r="Q4" s="105"/>
      <c r="R4" s="106"/>
      <c r="S4" s="106"/>
      <c r="T4" s="106"/>
      <c r="U4" s="106"/>
      <c r="V4" s="106"/>
      <c r="W4" s="106"/>
      <c r="X4" s="106"/>
      <c r="Y4" s="106"/>
      <c r="Z4" s="106"/>
    </row>
    <row r="5" spans="1:64" ht="25.2" x14ac:dyDescent="0.6">
      <c r="B5" s="95" t="s">
        <v>52</v>
      </c>
      <c r="C5" s="96"/>
      <c r="D5" s="22"/>
      <c r="E5" s="23"/>
      <c r="F5" s="22"/>
      <c r="I5" s="107"/>
      <c r="J5" s="25"/>
      <c r="K5" s="25"/>
      <c r="L5" s="25"/>
      <c r="M5" s="25"/>
      <c r="N5" s="25"/>
      <c r="O5" s="25"/>
      <c r="P5" s="24"/>
      <c r="Q5" s="105"/>
      <c r="R5" s="106"/>
      <c r="S5" s="106"/>
      <c r="T5" s="106"/>
      <c r="U5" s="106"/>
      <c r="V5" s="106"/>
      <c r="W5" s="106"/>
      <c r="X5" s="106"/>
      <c r="Y5" s="106"/>
      <c r="Z5" s="106"/>
    </row>
    <row r="6" spans="1:64" s="25" customFormat="1" ht="21" x14ac:dyDescent="0.4">
      <c r="A6" s="13"/>
      <c r="B6" s="118" t="s">
        <v>53</v>
      </c>
      <c r="C6" s="108"/>
      <c r="D6" s="26"/>
      <c r="E6" s="27"/>
    </row>
    <row r="7" spans="1:64" s="25" customFormat="1" ht="30" customHeight="1" x14ac:dyDescent="0.25">
      <c r="A7" s="14"/>
      <c r="B7" s="28"/>
      <c r="E7" s="29"/>
      <c r="I7" s="132">
        <f>I8</f>
        <v>45635</v>
      </c>
      <c r="J7" s="130"/>
      <c r="K7" s="130"/>
      <c r="L7" s="130"/>
      <c r="M7" s="130"/>
      <c r="N7" s="130"/>
      <c r="O7" s="130"/>
      <c r="P7" s="130">
        <f>P8</f>
        <v>45642</v>
      </c>
      <c r="Q7" s="130"/>
      <c r="R7" s="130"/>
      <c r="S7" s="130"/>
      <c r="T7" s="130"/>
      <c r="U7" s="130"/>
      <c r="V7" s="130"/>
      <c r="W7" s="130">
        <f>W8</f>
        <v>45649</v>
      </c>
      <c r="X7" s="130"/>
      <c r="Y7" s="130"/>
      <c r="Z7" s="130"/>
      <c r="AA7" s="130"/>
      <c r="AB7" s="130"/>
      <c r="AC7" s="130"/>
      <c r="AD7" s="130">
        <f>AD8</f>
        <v>45656</v>
      </c>
      <c r="AE7" s="130"/>
      <c r="AF7" s="130"/>
      <c r="AG7" s="130"/>
      <c r="AH7" s="130"/>
      <c r="AI7" s="130"/>
      <c r="AJ7" s="130"/>
      <c r="AK7" s="130">
        <f>AK8</f>
        <v>45663</v>
      </c>
      <c r="AL7" s="130"/>
      <c r="AM7" s="130"/>
      <c r="AN7" s="130"/>
      <c r="AO7" s="130"/>
      <c r="AP7" s="130"/>
      <c r="AQ7" s="130"/>
      <c r="AR7" s="130">
        <f>AR8</f>
        <v>45670</v>
      </c>
      <c r="AS7" s="130"/>
      <c r="AT7" s="130"/>
      <c r="AU7" s="130"/>
      <c r="AV7" s="130"/>
      <c r="AW7" s="130"/>
      <c r="AX7" s="130"/>
      <c r="AY7" s="130">
        <f>AY8</f>
        <v>45677</v>
      </c>
      <c r="AZ7" s="130"/>
      <c r="BA7" s="130"/>
      <c r="BB7" s="130"/>
      <c r="BC7" s="130"/>
      <c r="BD7" s="130"/>
      <c r="BE7" s="130"/>
      <c r="BF7" s="130">
        <f>BF8</f>
        <v>45684</v>
      </c>
      <c r="BG7" s="130"/>
      <c r="BH7" s="130"/>
      <c r="BI7" s="130"/>
      <c r="BJ7" s="130"/>
      <c r="BK7" s="130"/>
      <c r="BL7" s="131"/>
    </row>
    <row r="8" spans="1:64" s="25" customFormat="1" ht="15" customHeight="1" x14ac:dyDescent="0.25">
      <c r="A8" s="119"/>
      <c r="B8" s="120" t="s">
        <v>5</v>
      </c>
      <c r="C8" s="122" t="s">
        <v>22</v>
      </c>
      <c r="D8" s="124" t="s">
        <v>1</v>
      </c>
      <c r="E8" s="124" t="s">
        <v>3</v>
      </c>
      <c r="F8" s="124" t="s">
        <v>4</v>
      </c>
      <c r="I8" s="30">
        <f>Project_Start-WEEKDAY(Project_Start,1)+2+7*(Display_Week-1)</f>
        <v>45635</v>
      </c>
      <c r="J8" s="30">
        <f>I8+1</f>
        <v>45636</v>
      </c>
      <c r="K8" s="30">
        <f t="shared" ref="K8:AX8" si="0">J8+1</f>
        <v>45637</v>
      </c>
      <c r="L8" s="30">
        <f t="shared" si="0"/>
        <v>45638</v>
      </c>
      <c r="M8" s="30">
        <f t="shared" si="0"/>
        <v>45639</v>
      </c>
      <c r="N8" s="30">
        <f t="shared" si="0"/>
        <v>45640</v>
      </c>
      <c r="O8" s="31">
        <f t="shared" si="0"/>
        <v>45641</v>
      </c>
      <c r="P8" s="32">
        <f>O8+1</f>
        <v>45642</v>
      </c>
      <c r="Q8" s="30">
        <f>P8+1</f>
        <v>45643</v>
      </c>
      <c r="R8" s="30">
        <f t="shared" si="0"/>
        <v>45644</v>
      </c>
      <c r="S8" s="30">
        <f t="shared" si="0"/>
        <v>45645</v>
      </c>
      <c r="T8" s="30">
        <f t="shared" si="0"/>
        <v>45646</v>
      </c>
      <c r="U8" s="30">
        <f t="shared" si="0"/>
        <v>45647</v>
      </c>
      <c r="V8" s="31">
        <f t="shared" si="0"/>
        <v>45648</v>
      </c>
      <c r="W8" s="32">
        <f>V8+1</f>
        <v>45649</v>
      </c>
      <c r="X8" s="30">
        <f>W8+1</f>
        <v>45650</v>
      </c>
      <c r="Y8" s="30">
        <f t="shared" si="0"/>
        <v>45651</v>
      </c>
      <c r="Z8" s="30">
        <f t="shared" si="0"/>
        <v>45652</v>
      </c>
      <c r="AA8" s="30">
        <f t="shared" si="0"/>
        <v>45653</v>
      </c>
      <c r="AB8" s="30">
        <f t="shared" si="0"/>
        <v>45654</v>
      </c>
      <c r="AC8" s="31">
        <f t="shared" si="0"/>
        <v>45655</v>
      </c>
      <c r="AD8" s="32">
        <f>AC8+1</f>
        <v>45656</v>
      </c>
      <c r="AE8" s="30">
        <f>AD8+1</f>
        <v>45657</v>
      </c>
      <c r="AF8" s="30">
        <f t="shared" si="0"/>
        <v>45658</v>
      </c>
      <c r="AG8" s="30">
        <f t="shared" si="0"/>
        <v>45659</v>
      </c>
      <c r="AH8" s="30">
        <f t="shared" si="0"/>
        <v>45660</v>
      </c>
      <c r="AI8" s="30">
        <f t="shared" si="0"/>
        <v>45661</v>
      </c>
      <c r="AJ8" s="31">
        <f t="shared" si="0"/>
        <v>45662</v>
      </c>
      <c r="AK8" s="32">
        <f>AJ8+1</f>
        <v>45663</v>
      </c>
      <c r="AL8" s="30">
        <f>AK8+1</f>
        <v>45664</v>
      </c>
      <c r="AM8" s="30">
        <f t="shared" si="0"/>
        <v>45665</v>
      </c>
      <c r="AN8" s="30">
        <f t="shared" si="0"/>
        <v>45666</v>
      </c>
      <c r="AO8" s="30">
        <f t="shared" si="0"/>
        <v>45667</v>
      </c>
      <c r="AP8" s="30">
        <f t="shared" si="0"/>
        <v>45668</v>
      </c>
      <c r="AQ8" s="31">
        <f t="shared" si="0"/>
        <v>45669</v>
      </c>
      <c r="AR8" s="32">
        <f>AQ8+1</f>
        <v>45670</v>
      </c>
      <c r="AS8" s="30">
        <f>AR8+1</f>
        <v>45671</v>
      </c>
      <c r="AT8" s="30">
        <f t="shared" si="0"/>
        <v>45672</v>
      </c>
      <c r="AU8" s="30">
        <f t="shared" si="0"/>
        <v>45673</v>
      </c>
      <c r="AV8" s="30">
        <f t="shared" si="0"/>
        <v>45674</v>
      </c>
      <c r="AW8" s="30">
        <f t="shared" si="0"/>
        <v>45675</v>
      </c>
      <c r="AX8" s="31">
        <f t="shared" si="0"/>
        <v>45676</v>
      </c>
      <c r="AY8" s="32">
        <f>AX8+1</f>
        <v>45677</v>
      </c>
      <c r="AZ8" s="30">
        <f>AY8+1</f>
        <v>45678</v>
      </c>
      <c r="BA8" s="30">
        <f t="shared" ref="BA8:BE8" si="1">AZ8+1</f>
        <v>45679</v>
      </c>
      <c r="BB8" s="30">
        <f t="shared" si="1"/>
        <v>45680</v>
      </c>
      <c r="BC8" s="30">
        <f t="shared" si="1"/>
        <v>45681</v>
      </c>
      <c r="BD8" s="30">
        <f t="shared" si="1"/>
        <v>45682</v>
      </c>
      <c r="BE8" s="31">
        <f t="shared" si="1"/>
        <v>45683</v>
      </c>
      <c r="BF8" s="32">
        <f>BE8+1</f>
        <v>45684</v>
      </c>
      <c r="BG8" s="30">
        <f>BF8+1</f>
        <v>45685</v>
      </c>
      <c r="BH8" s="30">
        <f t="shared" ref="BH8:BL8" si="2">BG8+1</f>
        <v>45686</v>
      </c>
      <c r="BI8" s="30">
        <f t="shared" si="2"/>
        <v>45687</v>
      </c>
      <c r="BJ8" s="30">
        <f t="shared" si="2"/>
        <v>45688</v>
      </c>
      <c r="BK8" s="30">
        <f t="shared" si="2"/>
        <v>45689</v>
      </c>
      <c r="BL8" s="30">
        <f t="shared" si="2"/>
        <v>45690</v>
      </c>
    </row>
    <row r="9" spans="1:64" s="25" customFormat="1" ht="15" customHeight="1" thickBot="1" x14ac:dyDescent="0.3">
      <c r="A9" s="119"/>
      <c r="B9" s="121"/>
      <c r="C9" s="123"/>
      <c r="D9" s="123"/>
      <c r="E9" s="123"/>
      <c r="F9" s="123"/>
      <c r="I9" s="33" t="str">
        <f t="shared" ref="I9:BL9" si="3">LEFT(TEXT(I8,"ddd"),1)</f>
        <v>T</v>
      </c>
      <c r="J9" s="34" t="str">
        <f t="shared" si="3"/>
        <v>T</v>
      </c>
      <c r="K9" s="34" t="str">
        <f t="shared" si="3"/>
        <v>T</v>
      </c>
      <c r="L9" s="34" t="str">
        <f t="shared" si="3"/>
        <v>T</v>
      </c>
      <c r="M9" s="34" t="str">
        <f t="shared" si="3"/>
        <v>T</v>
      </c>
      <c r="N9" s="34" t="str">
        <f t="shared" si="3"/>
        <v>T</v>
      </c>
      <c r="O9" s="34" t="str">
        <f t="shared" si="3"/>
        <v>C</v>
      </c>
      <c r="P9" s="34" t="str">
        <f t="shared" si="3"/>
        <v>T</v>
      </c>
      <c r="Q9" s="34" t="str">
        <f t="shared" si="3"/>
        <v>T</v>
      </c>
      <c r="R9" s="34" t="str">
        <f t="shared" si="3"/>
        <v>T</v>
      </c>
      <c r="S9" s="34" t="str">
        <f t="shared" si="3"/>
        <v>T</v>
      </c>
      <c r="T9" s="34" t="str">
        <f t="shared" si="3"/>
        <v>T</v>
      </c>
      <c r="U9" s="34" t="str">
        <f t="shared" si="3"/>
        <v>T</v>
      </c>
      <c r="V9" s="34" t="str">
        <f t="shared" si="3"/>
        <v>C</v>
      </c>
      <c r="W9" s="34" t="str">
        <f t="shared" si="3"/>
        <v>T</v>
      </c>
      <c r="X9" s="34" t="str">
        <f t="shared" si="3"/>
        <v>T</v>
      </c>
      <c r="Y9" s="34" t="str">
        <f t="shared" si="3"/>
        <v>T</v>
      </c>
      <c r="Z9" s="34" t="str">
        <f t="shared" si="3"/>
        <v>T</v>
      </c>
      <c r="AA9" s="34" t="str">
        <f t="shared" si="3"/>
        <v>T</v>
      </c>
      <c r="AB9" s="34" t="str">
        <f t="shared" si="3"/>
        <v>T</v>
      </c>
      <c r="AC9" s="34" t="str">
        <f t="shared" si="3"/>
        <v>C</v>
      </c>
      <c r="AD9" s="34" t="str">
        <f t="shared" si="3"/>
        <v>T</v>
      </c>
      <c r="AE9" s="34" t="str">
        <f t="shared" si="3"/>
        <v>T</v>
      </c>
      <c r="AF9" s="34" t="str">
        <f t="shared" si="3"/>
        <v>T</v>
      </c>
      <c r="AG9" s="34" t="str">
        <f t="shared" si="3"/>
        <v>T</v>
      </c>
      <c r="AH9" s="34" t="str">
        <f t="shared" si="3"/>
        <v>T</v>
      </c>
      <c r="AI9" s="34" t="str">
        <f t="shared" si="3"/>
        <v>T</v>
      </c>
      <c r="AJ9" s="34" t="str">
        <f t="shared" si="3"/>
        <v>C</v>
      </c>
      <c r="AK9" s="34" t="str">
        <f t="shared" si="3"/>
        <v>T</v>
      </c>
      <c r="AL9" s="34" t="str">
        <f t="shared" si="3"/>
        <v>T</v>
      </c>
      <c r="AM9" s="34" t="str">
        <f t="shared" si="3"/>
        <v>T</v>
      </c>
      <c r="AN9" s="34" t="str">
        <f t="shared" si="3"/>
        <v>T</v>
      </c>
      <c r="AO9" s="34" t="str">
        <f t="shared" si="3"/>
        <v>T</v>
      </c>
      <c r="AP9" s="34" t="str">
        <f t="shared" si="3"/>
        <v>T</v>
      </c>
      <c r="AQ9" s="34" t="str">
        <f t="shared" si="3"/>
        <v>C</v>
      </c>
      <c r="AR9" s="34" t="str">
        <f t="shared" si="3"/>
        <v>T</v>
      </c>
      <c r="AS9" s="34" t="str">
        <f t="shared" si="3"/>
        <v>T</v>
      </c>
      <c r="AT9" s="34" t="str">
        <f t="shared" si="3"/>
        <v>T</v>
      </c>
      <c r="AU9" s="34" t="str">
        <f t="shared" si="3"/>
        <v>T</v>
      </c>
      <c r="AV9" s="34" t="str">
        <f t="shared" si="3"/>
        <v>T</v>
      </c>
      <c r="AW9" s="34" t="str">
        <f t="shared" si="3"/>
        <v>T</v>
      </c>
      <c r="AX9" s="34" t="str">
        <f t="shared" si="3"/>
        <v>C</v>
      </c>
      <c r="AY9" s="34" t="str">
        <f t="shared" si="3"/>
        <v>T</v>
      </c>
      <c r="AZ9" s="34" t="str">
        <f t="shared" si="3"/>
        <v>T</v>
      </c>
      <c r="BA9" s="34" t="str">
        <f t="shared" si="3"/>
        <v>T</v>
      </c>
      <c r="BB9" s="34" t="str">
        <f t="shared" si="3"/>
        <v>T</v>
      </c>
      <c r="BC9" s="34" t="str">
        <f t="shared" si="3"/>
        <v>T</v>
      </c>
      <c r="BD9" s="34" t="str">
        <f t="shared" si="3"/>
        <v>T</v>
      </c>
      <c r="BE9" s="34" t="str">
        <f t="shared" si="3"/>
        <v>C</v>
      </c>
      <c r="BF9" s="34" t="str">
        <f t="shared" si="3"/>
        <v>T</v>
      </c>
      <c r="BG9" s="34" t="str">
        <f t="shared" si="3"/>
        <v>T</v>
      </c>
      <c r="BH9" s="34" t="str">
        <f t="shared" si="3"/>
        <v>T</v>
      </c>
      <c r="BI9" s="34" t="str">
        <f t="shared" si="3"/>
        <v>T</v>
      </c>
      <c r="BJ9" s="34" t="str">
        <f t="shared" si="3"/>
        <v>T</v>
      </c>
      <c r="BK9" s="34" t="str">
        <f t="shared" si="3"/>
        <v>T</v>
      </c>
      <c r="BL9" s="35" t="str">
        <f t="shared" si="3"/>
        <v>C</v>
      </c>
    </row>
    <row r="10" spans="1:64" s="25" customFormat="1" ht="30" hidden="1" customHeight="1" thickBot="1" x14ac:dyDescent="0.3">
      <c r="A10" s="13" t="s">
        <v>19</v>
      </c>
      <c r="B10" s="36"/>
      <c r="C10" s="37"/>
      <c r="D10" s="36"/>
      <c r="E10" s="36"/>
      <c r="F10" s="36"/>
      <c r="H10" s="25" t="str">
        <f>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45" customFormat="1" ht="30" customHeight="1" thickBot="1" x14ac:dyDescent="0.3">
      <c r="A11" s="14"/>
      <c r="B11" s="39" t="s">
        <v>23</v>
      </c>
      <c r="C11" s="40"/>
      <c r="D11" s="41"/>
      <c r="E11" s="42"/>
      <c r="F11" s="43"/>
      <c r="G11" s="17"/>
      <c r="H11" s="5" t="str">
        <f t="shared" ref="H11:H42" si="4">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
      <c r="A12" s="14"/>
      <c r="B12" s="46" t="s">
        <v>24</v>
      </c>
      <c r="C12" s="47" t="s">
        <v>54</v>
      </c>
      <c r="D12" s="48">
        <v>1</v>
      </c>
      <c r="E12" s="49">
        <f>Project_Start</f>
        <v>45637</v>
      </c>
      <c r="F12" s="49">
        <f>E12+7</f>
        <v>45644</v>
      </c>
      <c r="G12" s="17"/>
      <c r="H12" s="5">
        <f t="shared" si="4"/>
        <v>8</v>
      </c>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spans="1:64" s="45" customFormat="1" ht="30" customHeight="1" thickBot="1" x14ac:dyDescent="0.3">
      <c r="A13" s="14"/>
      <c r="B13" s="51" t="s">
        <v>25</v>
      </c>
      <c r="C13" s="52" t="s">
        <v>55</v>
      </c>
      <c r="D13" s="53">
        <v>1</v>
      </c>
      <c r="E13" s="54">
        <f>Project_Start</f>
        <v>45637</v>
      </c>
      <c r="F13" s="54">
        <f>E13+14</f>
        <v>45651</v>
      </c>
      <c r="G13" s="17"/>
      <c r="H13" s="5">
        <f t="shared" si="4"/>
        <v>15</v>
      </c>
      <c r="I13" s="50"/>
      <c r="J13" s="50"/>
      <c r="K13" s="50"/>
      <c r="L13" s="50"/>
      <c r="M13" s="50"/>
      <c r="N13" s="50"/>
      <c r="O13" s="50"/>
      <c r="P13" s="50"/>
      <c r="Q13" s="50"/>
      <c r="R13" s="50"/>
      <c r="S13" s="50"/>
      <c r="T13" s="50"/>
      <c r="U13" s="55"/>
      <c r="V13" s="55"/>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pans="1:64" s="45" customFormat="1" ht="30" customHeight="1" thickBot="1" x14ac:dyDescent="0.3">
      <c r="A14" s="13"/>
      <c r="B14" s="51" t="s">
        <v>26</v>
      </c>
      <c r="C14" s="52" t="s">
        <v>54</v>
      </c>
      <c r="D14" s="53">
        <v>0.7</v>
      </c>
      <c r="E14" s="54">
        <f>E13+3</f>
        <v>45640</v>
      </c>
      <c r="F14" s="54">
        <f>E14+20</f>
        <v>45660</v>
      </c>
      <c r="G14" s="17"/>
      <c r="H14" s="5">
        <f t="shared" si="4"/>
        <v>21</v>
      </c>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row>
    <row r="15" spans="1:64" s="45" customFormat="1" ht="30" customHeight="1" thickBot="1" x14ac:dyDescent="0.3">
      <c r="A15" s="13"/>
      <c r="B15" s="51" t="s">
        <v>27</v>
      </c>
      <c r="C15" s="52" t="s">
        <v>54</v>
      </c>
      <c r="D15" s="53">
        <v>1</v>
      </c>
      <c r="E15" s="54">
        <f>E12</f>
        <v>45637</v>
      </c>
      <c r="F15" s="54">
        <f>F12</f>
        <v>45644</v>
      </c>
      <c r="G15" s="17"/>
      <c r="H15" s="5">
        <f t="shared" si="4"/>
        <v>8</v>
      </c>
      <c r="I15" s="50"/>
      <c r="J15" s="50"/>
      <c r="K15" s="50"/>
      <c r="L15" s="50"/>
      <c r="M15" s="50"/>
      <c r="N15" s="50"/>
      <c r="O15" s="50"/>
      <c r="P15" s="50"/>
      <c r="Q15" s="50"/>
      <c r="R15" s="50"/>
      <c r="S15" s="50"/>
      <c r="T15" s="50"/>
      <c r="U15" s="50"/>
      <c r="V15" s="50"/>
      <c r="W15" s="50"/>
      <c r="X15" s="50"/>
      <c r="Y15" s="55"/>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row>
    <row r="16" spans="1:64" s="45" customFormat="1" ht="30" customHeight="1" thickBot="1" x14ac:dyDescent="0.3">
      <c r="A16" s="13"/>
      <c r="B16" s="51"/>
      <c r="C16" s="52"/>
      <c r="D16" s="53"/>
      <c r="E16" s="54"/>
      <c r="F16" s="54"/>
      <c r="G16" s="17"/>
      <c r="H16" s="5"/>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s="45" customFormat="1" ht="30" customHeight="1" thickBot="1" x14ac:dyDescent="0.3">
      <c r="A17" s="14"/>
      <c r="B17" s="56" t="s">
        <v>42</v>
      </c>
      <c r="C17" s="57"/>
      <c r="D17" s="58"/>
      <c r="E17" s="59"/>
      <c r="F17" s="60"/>
      <c r="G17" s="17"/>
      <c r="H17" s="5" t="str">
        <f t="shared" si="4"/>
        <v/>
      </c>
    </row>
    <row r="18" spans="1:64" s="45" customFormat="1" ht="30" customHeight="1" thickBot="1" x14ac:dyDescent="0.3">
      <c r="A18" s="14"/>
      <c r="B18" s="61" t="s">
        <v>28</v>
      </c>
      <c r="C18" s="62"/>
      <c r="D18" s="63">
        <v>1</v>
      </c>
      <c r="E18" s="64">
        <f>E12</f>
        <v>45637</v>
      </c>
      <c r="F18" s="64">
        <f>F12+2</f>
        <v>45646</v>
      </c>
      <c r="G18" s="17"/>
      <c r="H18" s="5">
        <f t="shared" si="4"/>
        <v>10</v>
      </c>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pans="1:64" s="45" customFormat="1" ht="30" customHeight="1" thickBot="1" x14ac:dyDescent="0.3">
      <c r="A19" s="13"/>
      <c r="B19" s="61" t="s">
        <v>29</v>
      </c>
      <c r="C19" s="62"/>
      <c r="D19" s="63">
        <v>1</v>
      </c>
      <c r="E19" s="64">
        <f>E12</f>
        <v>45637</v>
      </c>
      <c r="F19" s="64">
        <f>F18+5</f>
        <v>45651</v>
      </c>
      <c r="G19" s="17"/>
      <c r="H19" s="5">
        <f t="shared" si="4"/>
        <v>15</v>
      </c>
      <c r="I19" s="50"/>
      <c r="J19" s="50"/>
      <c r="K19" s="50"/>
      <c r="L19" s="50"/>
      <c r="M19" s="50"/>
      <c r="N19" s="50"/>
      <c r="O19" s="50"/>
      <c r="P19" s="50"/>
      <c r="Q19" s="50"/>
      <c r="R19" s="50"/>
      <c r="S19" s="50"/>
      <c r="T19" s="50"/>
      <c r="U19" s="55"/>
      <c r="V19" s="55"/>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pans="1:64" s="45" customFormat="1" ht="30" customHeight="1" thickBot="1" x14ac:dyDescent="0.3">
      <c r="A20" s="13"/>
      <c r="B20" s="61" t="s">
        <v>30</v>
      </c>
      <c r="C20" s="62"/>
      <c r="D20" s="63">
        <v>0.8</v>
      </c>
      <c r="E20" s="64">
        <v>45644</v>
      </c>
      <c r="F20" s="64">
        <v>45655</v>
      </c>
      <c r="G20" s="17"/>
      <c r="H20" s="5">
        <f t="shared" si="4"/>
        <v>12</v>
      </c>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row>
    <row r="21" spans="1:64" s="45" customFormat="1" ht="30" customHeight="1" thickBot="1" x14ac:dyDescent="0.3">
      <c r="A21" s="13"/>
      <c r="B21" s="61" t="s">
        <v>31</v>
      </c>
      <c r="C21" s="62"/>
      <c r="D21" s="63">
        <v>0.4</v>
      </c>
      <c r="E21" s="64">
        <v>45649</v>
      </c>
      <c r="F21" s="64">
        <v>45662</v>
      </c>
      <c r="G21" s="17"/>
      <c r="H21" s="5">
        <f t="shared" si="4"/>
        <v>14</v>
      </c>
      <c r="I21" s="50"/>
      <c r="J21" s="50"/>
      <c r="K21" s="50"/>
      <c r="L21" s="50"/>
      <c r="M21" s="50"/>
      <c r="N21" s="50"/>
      <c r="O21" s="50"/>
      <c r="P21" s="50"/>
      <c r="Q21" s="50"/>
      <c r="R21" s="50"/>
      <c r="S21" s="50"/>
      <c r="T21" s="50"/>
      <c r="U21" s="50"/>
      <c r="V21" s="50"/>
      <c r="W21" s="50"/>
      <c r="X21" s="50"/>
      <c r="Y21" s="55"/>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row>
    <row r="22" spans="1:64" s="45" customFormat="1" ht="30" customHeight="1" thickBot="1" x14ac:dyDescent="0.3">
      <c r="A22" s="13"/>
      <c r="B22" s="61" t="s">
        <v>32</v>
      </c>
      <c r="C22" s="62"/>
      <c r="D22" s="63">
        <v>0</v>
      </c>
      <c r="E22" s="64"/>
      <c r="F22" s="64"/>
      <c r="G22" s="17"/>
      <c r="H22" s="5" t="str">
        <f t="shared" si="4"/>
        <v/>
      </c>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row>
    <row r="23" spans="1:64" s="45" customFormat="1" ht="30" customHeight="1" thickBot="1" x14ac:dyDescent="0.3">
      <c r="A23" s="14"/>
      <c r="B23" s="109" t="s">
        <v>48</v>
      </c>
      <c r="C23" s="110"/>
      <c r="D23" s="111"/>
      <c r="E23" s="112"/>
      <c r="F23" s="113"/>
      <c r="G23" s="17"/>
      <c r="H23" s="5" t="str">
        <f t="shared" si="4"/>
        <v/>
      </c>
    </row>
    <row r="24" spans="1:64" s="45" customFormat="1" ht="30" customHeight="1" thickBot="1" x14ac:dyDescent="0.3">
      <c r="A24" s="14"/>
      <c r="B24" s="114" t="s">
        <v>28</v>
      </c>
      <c r="C24" s="115"/>
      <c r="D24" s="116">
        <v>1</v>
      </c>
      <c r="E24" s="117">
        <f>E12</f>
        <v>45637</v>
      </c>
      <c r="F24" s="117">
        <f>F12+4</f>
        <v>45648</v>
      </c>
      <c r="G24" s="17"/>
      <c r="H24" s="5">
        <f t="shared" si="4"/>
        <v>12</v>
      </c>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spans="1:64" s="45" customFormat="1" ht="30" customHeight="1" thickBot="1" x14ac:dyDescent="0.3">
      <c r="A25" s="13"/>
      <c r="B25" s="114" t="s">
        <v>45</v>
      </c>
      <c r="C25" s="115"/>
      <c r="D25" s="116">
        <v>1</v>
      </c>
      <c r="E25" s="117">
        <f>E24</f>
        <v>45637</v>
      </c>
      <c r="F25" s="117">
        <f>F24+2</f>
        <v>45650</v>
      </c>
      <c r="G25" s="17"/>
      <c r="H25" s="5">
        <f t="shared" si="4"/>
        <v>14</v>
      </c>
      <c r="I25" s="50"/>
      <c r="J25" s="50"/>
      <c r="K25" s="50"/>
      <c r="L25" s="50"/>
      <c r="M25" s="50"/>
      <c r="N25" s="50"/>
      <c r="O25" s="50"/>
      <c r="P25" s="50"/>
      <c r="Q25" s="50"/>
      <c r="R25" s="50"/>
      <c r="S25" s="50"/>
      <c r="T25" s="50"/>
      <c r="U25" s="55"/>
      <c r="V25" s="55"/>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row>
    <row r="26" spans="1:64" s="45" customFormat="1" ht="30" customHeight="1" thickBot="1" x14ac:dyDescent="0.3">
      <c r="A26" s="13"/>
      <c r="B26" s="114" t="s">
        <v>46</v>
      </c>
      <c r="C26" s="115"/>
      <c r="D26" s="116">
        <v>0.65</v>
      </c>
      <c r="E26" s="117">
        <v>45644</v>
      </c>
      <c r="F26" s="117">
        <v>45659</v>
      </c>
      <c r="G26" s="17"/>
      <c r="H26" s="5">
        <f t="shared" si="4"/>
        <v>16</v>
      </c>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row>
    <row r="27" spans="1:64" s="45" customFormat="1" ht="30" customHeight="1" thickBot="1" x14ac:dyDescent="0.3">
      <c r="A27" s="13"/>
      <c r="B27" s="114" t="s">
        <v>47</v>
      </c>
      <c r="C27" s="115"/>
      <c r="D27" s="116">
        <v>0.6</v>
      </c>
      <c r="E27" s="117">
        <f>E26</f>
        <v>45644</v>
      </c>
      <c r="F27" s="117">
        <f>F26</f>
        <v>45659</v>
      </c>
      <c r="G27" s="17"/>
      <c r="H27" s="5">
        <f t="shared" si="4"/>
        <v>16</v>
      </c>
      <c r="I27" s="50"/>
      <c r="J27" s="50"/>
      <c r="K27" s="50"/>
      <c r="L27" s="50"/>
      <c r="M27" s="50"/>
      <c r="N27" s="50"/>
      <c r="O27" s="50"/>
      <c r="P27" s="50"/>
      <c r="Q27" s="50"/>
      <c r="R27" s="50"/>
      <c r="S27" s="50"/>
      <c r="T27" s="50"/>
      <c r="U27" s="50"/>
      <c r="V27" s="50"/>
      <c r="W27" s="50"/>
      <c r="X27" s="50"/>
      <c r="Y27" s="55"/>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row>
    <row r="28" spans="1:64" s="45" customFormat="1" ht="30" customHeight="1" thickBot="1" x14ac:dyDescent="0.3">
      <c r="A28" s="13"/>
      <c r="B28" s="114" t="s">
        <v>32</v>
      </c>
      <c r="C28" s="115"/>
      <c r="D28" s="116">
        <v>0</v>
      </c>
      <c r="E28" s="117"/>
      <c r="F28" s="117"/>
      <c r="G28" s="17"/>
      <c r="H28" s="5" t="str">
        <f t="shared" si="4"/>
        <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row>
    <row r="29" spans="1:64" s="45" customFormat="1" ht="30" customHeight="1" thickBot="1" x14ac:dyDescent="0.3">
      <c r="A29" s="13"/>
      <c r="B29" s="65" t="s">
        <v>43</v>
      </c>
      <c r="C29" s="66"/>
      <c r="D29" s="67"/>
      <c r="E29" s="68"/>
      <c r="F29" s="69"/>
      <c r="G29" s="17"/>
      <c r="H29" s="5" t="str">
        <f t="shared" si="4"/>
        <v/>
      </c>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row>
    <row r="30" spans="1:64" s="45" customFormat="1" ht="30" customHeight="1" thickBot="1" x14ac:dyDescent="0.3">
      <c r="A30" s="13"/>
      <c r="B30" s="71" t="s">
        <v>33</v>
      </c>
      <c r="C30" s="72"/>
      <c r="D30" s="73">
        <v>0.2</v>
      </c>
      <c r="E30" s="74">
        <v>45649</v>
      </c>
      <c r="F30" s="74">
        <v>45669</v>
      </c>
      <c r="G30" s="17"/>
      <c r="H30" s="5">
        <f t="shared" si="4"/>
        <v>21</v>
      </c>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row>
    <row r="31" spans="1:64" s="45" customFormat="1" ht="30" customHeight="1" thickBot="1" x14ac:dyDescent="0.3">
      <c r="A31" s="13"/>
      <c r="B31" s="71" t="s">
        <v>34</v>
      </c>
      <c r="C31" s="72"/>
      <c r="D31" s="73">
        <v>0.4</v>
      </c>
      <c r="E31" s="74">
        <v>45644</v>
      </c>
      <c r="F31" s="74">
        <v>45669</v>
      </c>
      <c r="G31" s="17"/>
      <c r="H31" s="5">
        <f t="shared" si="4"/>
        <v>26</v>
      </c>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row>
    <row r="32" spans="1:64" s="45" customFormat="1" ht="30" customHeight="1" thickBot="1" x14ac:dyDescent="0.3">
      <c r="A32" s="13"/>
      <c r="B32" s="71" t="s">
        <v>35</v>
      </c>
      <c r="C32" s="72"/>
      <c r="D32" s="73">
        <v>0</v>
      </c>
      <c r="E32" s="74"/>
      <c r="F32" s="74"/>
      <c r="G32" s="17"/>
      <c r="H32" s="5" t="str">
        <f t="shared" si="4"/>
        <v/>
      </c>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row>
    <row r="33" spans="1:64" s="45" customFormat="1" ht="30" customHeight="1" thickBot="1" x14ac:dyDescent="0.3">
      <c r="A33" s="13"/>
      <c r="B33" s="71" t="s">
        <v>36</v>
      </c>
      <c r="C33" s="72"/>
      <c r="D33" s="73">
        <v>0</v>
      </c>
      <c r="E33" s="74"/>
      <c r="F33" s="74"/>
      <c r="G33" s="17"/>
      <c r="H33" s="5" t="str">
        <f t="shared" si="4"/>
        <v/>
      </c>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row>
    <row r="34" spans="1:64" s="45" customFormat="1" ht="30" customHeight="1" thickBot="1" x14ac:dyDescent="0.3">
      <c r="A34" s="13"/>
      <c r="B34" s="71" t="s">
        <v>37</v>
      </c>
      <c r="C34" s="72"/>
      <c r="D34" s="73">
        <v>0.25</v>
      </c>
      <c r="E34" s="74">
        <v>45649</v>
      </c>
      <c r="F34" s="74">
        <v>45669</v>
      </c>
      <c r="G34" s="17"/>
      <c r="H34" s="5">
        <f t="shared" si="4"/>
        <v>21</v>
      </c>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row>
    <row r="35" spans="1:64" s="45" customFormat="1" ht="30" customHeight="1" thickBot="1" x14ac:dyDescent="0.3">
      <c r="A35" s="13"/>
      <c r="B35" s="75" t="s">
        <v>38</v>
      </c>
      <c r="C35" s="76"/>
      <c r="D35" s="77"/>
      <c r="E35" s="78"/>
      <c r="F35" s="79"/>
      <c r="G35" s="17"/>
      <c r="H35" s="5" t="str">
        <f t="shared" si="4"/>
        <v/>
      </c>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c r="BC35" s="80"/>
      <c r="BD35" s="80"/>
      <c r="BE35" s="80"/>
      <c r="BF35" s="80"/>
      <c r="BG35" s="80"/>
      <c r="BH35" s="80"/>
      <c r="BI35" s="80"/>
      <c r="BJ35" s="80"/>
      <c r="BK35" s="80"/>
      <c r="BL35" s="80"/>
    </row>
    <row r="36" spans="1:64" s="45" customFormat="1" ht="30" customHeight="1" thickBot="1" x14ac:dyDescent="0.3">
      <c r="A36" s="13"/>
      <c r="B36" s="81" t="s">
        <v>39</v>
      </c>
      <c r="C36" s="82"/>
      <c r="D36" s="83">
        <v>0.35</v>
      </c>
      <c r="E36" s="84">
        <v>45644</v>
      </c>
      <c r="F36" s="84">
        <v>45676</v>
      </c>
      <c r="G36" s="17"/>
      <c r="H36" s="5">
        <f t="shared" si="4"/>
        <v>33</v>
      </c>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row>
    <row r="37" spans="1:64" s="45" customFormat="1" ht="30" customHeight="1" thickBot="1" x14ac:dyDescent="0.3">
      <c r="A37" s="13"/>
      <c r="B37" s="81" t="s">
        <v>40</v>
      </c>
      <c r="C37" s="82"/>
      <c r="D37" s="83">
        <v>0.25</v>
      </c>
      <c r="E37" s="84">
        <v>45647</v>
      </c>
      <c r="F37" s="84">
        <v>45676</v>
      </c>
      <c r="G37" s="17"/>
      <c r="H37" s="5">
        <f t="shared" si="4"/>
        <v>30</v>
      </c>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row>
    <row r="38" spans="1:64" s="45" customFormat="1" ht="30" customHeight="1" thickBot="1" x14ac:dyDescent="0.3">
      <c r="A38" s="13"/>
      <c r="B38" s="81" t="s">
        <v>41</v>
      </c>
      <c r="C38" s="82"/>
      <c r="D38" s="83">
        <v>0</v>
      </c>
      <c r="E38" s="84"/>
      <c r="F38" s="84"/>
      <c r="G38" s="17"/>
      <c r="H38" s="5" t="str">
        <f t="shared" si="4"/>
        <v/>
      </c>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row>
    <row r="39" spans="1:64" s="45" customFormat="1" ht="30" customHeight="1" thickBot="1" x14ac:dyDescent="0.3">
      <c r="A39" s="13"/>
      <c r="B39" s="81"/>
      <c r="C39" s="82"/>
      <c r="D39" s="83"/>
      <c r="E39" s="84"/>
      <c r="F39" s="84"/>
      <c r="G39" s="17"/>
      <c r="H39" s="5"/>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row>
    <row r="40" spans="1:64" s="45" customFormat="1" ht="30" customHeight="1" thickBot="1" x14ac:dyDescent="0.3">
      <c r="A40" s="13"/>
      <c r="B40" s="81"/>
      <c r="C40" s="82"/>
      <c r="D40" s="83"/>
      <c r="E40" s="84"/>
      <c r="F40" s="84"/>
      <c r="G40" s="17"/>
      <c r="H40" s="5"/>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row>
    <row r="41" spans="1:64" s="45" customFormat="1" ht="30" customHeight="1" thickBot="1" x14ac:dyDescent="0.3">
      <c r="A41" s="13"/>
      <c r="B41" s="85"/>
      <c r="C41" s="86"/>
      <c r="D41" s="87"/>
      <c r="E41" s="88"/>
      <c r="F41" s="88"/>
      <c r="G41" s="17"/>
      <c r="H41" s="5" t="str">
        <f t="shared" si="4"/>
        <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45" customFormat="1" ht="30" customHeight="1" thickBot="1" x14ac:dyDescent="0.3">
      <c r="A42" s="14"/>
      <c r="B42" s="89" t="s">
        <v>0</v>
      </c>
      <c r="C42" s="90"/>
      <c r="D42" s="91"/>
      <c r="E42" s="92"/>
      <c r="F42" s="93"/>
      <c r="G42" s="17"/>
      <c r="H42" s="6" t="str">
        <f t="shared" si="4"/>
        <v/>
      </c>
      <c r="I42" s="94"/>
      <c r="J42" s="94"/>
      <c r="K42" s="94"/>
      <c r="L42" s="94"/>
      <c r="M42" s="94"/>
      <c r="N42" s="94"/>
      <c r="O42" s="94"/>
      <c r="P42" s="94"/>
      <c r="Q42" s="94"/>
      <c r="R42" s="94"/>
      <c r="S42" s="94"/>
      <c r="T42" s="94"/>
      <c r="U42" s="94"/>
      <c r="V42" s="94"/>
      <c r="W42" s="94"/>
      <c r="X42" s="94"/>
      <c r="Y42" s="94"/>
      <c r="Z42" s="94"/>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c r="AZ42" s="94"/>
      <c r="BA42" s="94"/>
      <c r="BB42" s="94"/>
      <c r="BC42" s="94"/>
      <c r="BD42" s="94"/>
      <c r="BE42" s="94"/>
      <c r="BF42" s="94"/>
      <c r="BG42" s="94"/>
      <c r="BH42" s="94"/>
      <c r="BI42" s="94"/>
      <c r="BJ42" s="94"/>
      <c r="BK42" s="94"/>
      <c r="BL42" s="94"/>
    </row>
    <row r="43" spans="1:64" ht="30" customHeight="1" x14ac:dyDescent="0.25">
      <c r="G43" s="3"/>
    </row>
    <row r="44" spans="1:64" ht="30" customHeight="1" x14ac:dyDescent="0.25">
      <c r="C44" s="16"/>
      <c r="F44" s="15"/>
    </row>
    <row r="45" spans="1:64" ht="30" customHeight="1" x14ac:dyDescent="0.2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{132B439C-F7C6-44D9-A695-30E687299A57}</x14:id>
        </ext>
      </extLst>
    </cfRule>
  </conditionalFormatting>
  <conditionalFormatting sqref="I7:BL40">
    <cfRule type="expression" dxfId="17" priority="1">
      <formula>AND(TODAY()&gt;=I$8, TODAY()&lt;J$8)</formula>
    </cfRule>
  </conditionalFormatting>
  <conditionalFormatting sqref="I12:BL16">
    <cfRule type="expression" dxfId="16" priority="6">
      <formula>AND(task_start&lt;=I$8,ROUNDDOWN((task_end-task_start+1)*task_progress,0)+task_start-1&gt;=I$8)</formula>
    </cfRule>
    <cfRule type="expression" dxfId="15" priority="7" stopIfTrue="1">
      <formula>AND(task_end&gt;=I$8,task_start&lt;J$8)</formula>
    </cfRule>
  </conditionalFormatting>
  <conditionalFormatting sqref="I18:BL22 I24:BL28">
    <cfRule type="expression" dxfId="14" priority="4">
      <formula>AND(task_start&lt;=I$8,ROUNDDOWN((task_end-task_start+1)*task_progress,0)+task_start-1&gt;=I$8)</formula>
    </cfRule>
    <cfRule type="expression" dxfId="13" priority="5" stopIfTrue="1">
      <formula>AND(task_end&gt;=I$8,task_start&lt;J$8)</formula>
    </cfRule>
  </conditionalFormatting>
  <conditionalFormatting sqref="I30:BL34">
    <cfRule type="expression" dxfId="12" priority="2">
      <formula>AND(task_start&lt;=I$8,ROUNDDOWN((task_end-task_start+1)*task_progress,0)+task_start-1&gt;=I$8)</formula>
    </cfRule>
    <cfRule type="expression" dxfId="11" priority="3" stopIfTrue="1">
      <formula>AND(task_end&gt;=I$8,task_start&lt;J$8)</formula>
    </cfRule>
  </conditionalFormatting>
  <conditionalFormatting sqref="I36:BL40">
    <cfRule type="expression" dxfId="10" priority="9">
      <formula>AND(task_start&lt;=I$8,ROUNDDOWN((task_end-task_start+1)*task_progress,0)+task_start-1&gt;=I$8)</formula>
    </cfRule>
    <cfRule type="expression" dxfId="9" priority="10"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7B83BA20-93F6-48B8-A8DC-FA806EB388B5}">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C622C5F9-0BDA-4631-80EA-861AF2917D8F}"/>
    <dataValidation allowBlank="1" showInputMessage="1" showErrorMessage="1" prompt="Enter Company name in cel B2." sqref="A2:A5" xr:uid="{0AF881C9-228E-4F9C-B62A-CF3C0EDA35E2}"/>
    <dataValidation allowBlank="1" showInputMessage="1" showErrorMessage="1" prompt="Enter the name of the Project Lead in cell C3. Enter the Project Start date in cell Q1. Project Start: label is in cell I1." sqref="A6" xr:uid="{874FBFAA-1168-4A68-AD0E-DE72B923AB74}"/>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0DAFD095-F0B1-4FD4-BA45-2BF5939340DC}"/>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2120880F-A1E8-46BB-8D38-AADAE02AF11B}"/>
    <dataValidation allowBlank="1" showInputMessage="1" showErrorMessage="1" prompt="Cell B8 contains the Phase 1 sample title. Enter a new title in cell B8._x000a_To delete the phase and work only from tasks, simply delete this row." sqref="A11" xr:uid="{7CAA10E3-FF03-43E5-9F83-5B773B65A3E9}"/>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9641B94E-7792-49D4-835E-797D5075DC88}"/>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DF17CD5-257E-4F54-89FA-B8E35B1A0DB9}"/>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1FD468D3-7180-476D-B47B-2310B6BCFB69}"/>
    <dataValidation allowBlank="1" showInputMessage="1" showErrorMessage="1" prompt="Phase 3's sample block starts in cell B20." sqref="A29" xr:uid="{CDE32A41-1F5F-4F01-8323-95C939875E09}"/>
    <dataValidation allowBlank="1" showInputMessage="1" showErrorMessage="1" prompt="Phase 4's sample block starts in cell B26." sqref="A35" xr:uid="{06B69953-853C-43D3-9FB5-31BC320CB67C}"/>
    <dataValidation allowBlank="1" showInputMessage="1" showErrorMessage="1" prompt="This row marks the end of the Project Schedule. DO NOT enter anything in this row. _x000a_Insert new rows ABOVE this one to continue building out your Project Schedule." sqref="A42" xr:uid="{B79F90A5-E75C-42F4-B797-52A94B13F248}"/>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132B439C-F7C6-44D9-A695-30E687299A57}">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4371B-9C4C-45E0-BC48-35B906AEB259}">
  <sheetPr>
    <pageSetUpPr fitToPage="1"/>
  </sheetPr>
  <dimension ref="A1:BL45"/>
  <sheetViews>
    <sheetView showGridLines="0" showRuler="0" topLeftCell="A24" zoomScale="70" zoomScaleNormal="70" zoomScalePageLayoutView="70" workbookViewId="0">
      <selection activeCell="E38" sqref="E38"/>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7" t="s">
        <v>49</v>
      </c>
      <c r="C1" s="18"/>
      <c r="D1" s="19"/>
      <c r="E1" s="20"/>
      <c r="F1" s="21"/>
      <c r="H1" s="1"/>
      <c r="I1" s="128" t="s">
        <v>20</v>
      </c>
      <c r="J1" s="129"/>
      <c r="K1" s="129"/>
      <c r="L1" s="129"/>
      <c r="M1" s="129"/>
      <c r="N1" s="129"/>
      <c r="O1" s="129"/>
      <c r="P1" s="24"/>
      <c r="Q1" s="127">
        <v>45637</v>
      </c>
      <c r="R1" s="126"/>
      <c r="S1" s="126"/>
      <c r="T1" s="126"/>
      <c r="U1" s="126"/>
      <c r="V1" s="126"/>
      <c r="W1" s="126"/>
      <c r="X1" s="126"/>
      <c r="Y1" s="126"/>
      <c r="Z1" s="126"/>
    </row>
    <row r="2" spans="1:64" ht="30" customHeight="1" x14ac:dyDescent="0.6">
      <c r="B2" s="95" t="s">
        <v>50</v>
      </c>
      <c r="C2" s="96"/>
      <c r="D2" s="22"/>
      <c r="E2" s="23"/>
      <c r="F2" s="22"/>
      <c r="I2" s="128" t="s">
        <v>21</v>
      </c>
      <c r="J2" s="129"/>
      <c r="K2" s="129"/>
      <c r="L2" s="129"/>
      <c r="M2" s="129"/>
      <c r="N2" s="129"/>
      <c r="O2" s="129"/>
      <c r="P2" s="24"/>
      <c r="Q2" s="125">
        <v>1</v>
      </c>
      <c r="R2" s="126"/>
      <c r="S2" s="126"/>
      <c r="T2" s="126"/>
      <c r="U2" s="126"/>
      <c r="V2" s="126"/>
      <c r="W2" s="126"/>
      <c r="X2" s="126"/>
      <c r="Y2" s="126"/>
      <c r="Z2" s="126"/>
    </row>
    <row r="3" spans="1:64" ht="25.2" x14ac:dyDescent="0.6">
      <c r="B3" s="95" t="s">
        <v>44</v>
      </c>
      <c r="C3" s="96"/>
      <c r="D3" s="22"/>
      <c r="E3" s="23"/>
      <c r="F3" s="22"/>
      <c r="I3" s="107"/>
      <c r="J3" s="25"/>
      <c r="K3" s="25"/>
      <c r="L3" s="25"/>
      <c r="M3" s="25"/>
      <c r="N3" s="25"/>
      <c r="O3" s="25"/>
      <c r="P3" s="24"/>
      <c r="Q3" s="105"/>
      <c r="R3" s="106"/>
      <c r="S3" s="106"/>
      <c r="T3" s="106"/>
      <c r="U3" s="106"/>
      <c r="V3" s="106"/>
      <c r="W3" s="106"/>
      <c r="X3" s="106"/>
      <c r="Y3" s="106"/>
      <c r="Z3" s="106"/>
    </row>
    <row r="4" spans="1:64" ht="25.2" x14ac:dyDescent="0.6">
      <c r="B4" s="95" t="s">
        <v>51</v>
      </c>
      <c r="C4" s="96"/>
      <c r="D4" s="22"/>
      <c r="E4" s="23"/>
      <c r="F4" s="22"/>
      <c r="I4" s="107"/>
      <c r="J4" s="25"/>
      <c r="K4" s="25"/>
      <c r="L4" s="25"/>
      <c r="M4" s="25"/>
      <c r="N4" s="25"/>
      <c r="O4" s="25"/>
      <c r="P4" s="24"/>
      <c r="Q4" s="105"/>
      <c r="R4" s="106"/>
      <c r="S4" s="106"/>
      <c r="T4" s="106"/>
      <c r="U4" s="106"/>
      <c r="V4" s="106"/>
      <c r="W4" s="106"/>
      <c r="X4" s="106"/>
      <c r="Y4" s="106"/>
      <c r="Z4" s="106"/>
    </row>
    <row r="5" spans="1:64" ht="25.2" x14ac:dyDescent="0.6">
      <c r="B5" s="95" t="s">
        <v>52</v>
      </c>
      <c r="C5" s="96"/>
      <c r="D5" s="22"/>
      <c r="E5" s="23"/>
      <c r="F5" s="22"/>
      <c r="I5" s="107"/>
      <c r="J5" s="25"/>
      <c r="K5" s="25"/>
      <c r="L5" s="25"/>
      <c r="M5" s="25"/>
      <c r="N5" s="25"/>
      <c r="O5" s="25"/>
      <c r="P5" s="24"/>
      <c r="Q5" s="105"/>
      <c r="R5" s="106"/>
      <c r="S5" s="106"/>
      <c r="T5" s="106"/>
      <c r="U5" s="106"/>
      <c r="V5" s="106"/>
      <c r="W5" s="106"/>
      <c r="X5" s="106"/>
      <c r="Y5" s="106"/>
      <c r="Z5" s="106"/>
    </row>
    <row r="6" spans="1:64" s="25" customFormat="1" ht="21" x14ac:dyDescent="0.4">
      <c r="A6" s="13"/>
      <c r="B6" s="118" t="s">
        <v>53</v>
      </c>
      <c r="C6" s="108"/>
      <c r="D6" s="26"/>
      <c r="E6" s="27"/>
    </row>
    <row r="7" spans="1:64" s="25" customFormat="1" ht="30" customHeight="1" x14ac:dyDescent="0.25">
      <c r="A7" s="14"/>
      <c r="B7" s="28"/>
      <c r="E7" s="29"/>
      <c r="I7" s="132">
        <f>I8</f>
        <v>45635</v>
      </c>
      <c r="J7" s="130"/>
      <c r="K7" s="130"/>
      <c r="L7" s="130"/>
      <c r="M7" s="130"/>
      <c r="N7" s="130"/>
      <c r="O7" s="130"/>
      <c r="P7" s="130">
        <f>P8</f>
        <v>45642</v>
      </c>
      <c r="Q7" s="130"/>
      <c r="R7" s="130"/>
      <c r="S7" s="130"/>
      <c r="T7" s="130"/>
      <c r="U7" s="130"/>
      <c r="V7" s="130"/>
      <c r="W7" s="130">
        <f>W8</f>
        <v>45649</v>
      </c>
      <c r="X7" s="130"/>
      <c r="Y7" s="130"/>
      <c r="Z7" s="130"/>
      <c r="AA7" s="130"/>
      <c r="AB7" s="130"/>
      <c r="AC7" s="130"/>
      <c r="AD7" s="130">
        <f>AD8</f>
        <v>45656</v>
      </c>
      <c r="AE7" s="130"/>
      <c r="AF7" s="130"/>
      <c r="AG7" s="130"/>
      <c r="AH7" s="130"/>
      <c r="AI7" s="130"/>
      <c r="AJ7" s="130"/>
      <c r="AK7" s="130">
        <f>AK8</f>
        <v>45663</v>
      </c>
      <c r="AL7" s="130"/>
      <c r="AM7" s="130"/>
      <c r="AN7" s="130"/>
      <c r="AO7" s="130"/>
      <c r="AP7" s="130"/>
      <c r="AQ7" s="130"/>
      <c r="AR7" s="130">
        <f>AR8</f>
        <v>45670</v>
      </c>
      <c r="AS7" s="130"/>
      <c r="AT7" s="130"/>
      <c r="AU7" s="130"/>
      <c r="AV7" s="130"/>
      <c r="AW7" s="130"/>
      <c r="AX7" s="130"/>
      <c r="AY7" s="130">
        <f>AY8</f>
        <v>45677</v>
      </c>
      <c r="AZ7" s="130"/>
      <c r="BA7" s="130"/>
      <c r="BB7" s="130"/>
      <c r="BC7" s="130"/>
      <c r="BD7" s="130"/>
      <c r="BE7" s="130"/>
      <c r="BF7" s="130">
        <f>BF8</f>
        <v>45684</v>
      </c>
      <c r="BG7" s="130"/>
      <c r="BH7" s="130"/>
      <c r="BI7" s="130"/>
      <c r="BJ7" s="130"/>
      <c r="BK7" s="130"/>
      <c r="BL7" s="131"/>
    </row>
    <row r="8" spans="1:64" s="25" customFormat="1" ht="15" customHeight="1" x14ac:dyDescent="0.25">
      <c r="A8" s="119"/>
      <c r="B8" s="120" t="s">
        <v>5</v>
      </c>
      <c r="C8" s="122" t="s">
        <v>22</v>
      </c>
      <c r="D8" s="124" t="s">
        <v>1</v>
      </c>
      <c r="E8" s="124" t="s">
        <v>3</v>
      </c>
      <c r="F8" s="124" t="s">
        <v>4</v>
      </c>
      <c r="I8" s="30">
        <f>Project_Start-WEEKDAY(Project_Start,1)+2+7*(Display_Week-1)</f>
        <v>45635</v>
      </c>
      <c r="J8" s="30">
        <f>I8+1</f>
        <v>45636</v>
      </c>
      <c r="K8" s="30">
        <f t="shared" ref="K8:AX8" si="0">J8+1</f>
        <v>45637</v>
      </c>
      <c r="L8" s="30">
        <f t="shared" si="0"/>
        <v>45638</v>
      </c>
      <c r="M8" s="30">
        <f t="shared" si="0"/>
        <v>45639</v>
      </c>
      <c r="N8" s="30">
        <f t="shared" si="0"/>
        <v>45640</v>
      </c>
      <c r="O8" s="31">
        <f t="shared" si="0"/>
        <v>45641</v>
      </c>
      <c r="P8" s="32">
        <f>O8+1</f>
        <v>45642</v>
      </c>
      <c r="Q8" s="30">
        <f>P8+1</f>
        <v>45643</v>
      </c>
      <c r="R8" s="30">
        <f t="shared" si="0"/>
        <v>45644</v>
      </c>
      <c r="S8" s="30">
        <f t="shared" si="0"/>
        <v>45645</v>
      </c>
      <c r="T8" s="30">
        <f t="shared" si="0"/>
        <v>45646</v>
      </c>
      <c r="U8" s="30">
        <f t="shared" si="0"/>
        <v>45647</v>
      </c>
      <c r="V8" s="31">
        <f t="shared" si="0"/>
        <v>45648</v>
      </c>
      <c r="W8" s="32">
        <f>V8+1</f>
        <v>45649</v>
      </c>
      <c r="X8" s="30">
        <f>W8+1</f>
        <v>45650</v>
      </c>
      <c r="Y8" s="30">
        <f t="shared" si="0"/>
        <v>45651</v>
      </c>
      <c r="Z8" s="30">
        <f t="shared" si="0"/>
        <v>45652</v>
      </c>
      <c r="AA8" s="30">
        <f t="shared" si="0"/>
        <v>45653</v>
      </c>
      <c r="AB8" s="30">
        <f t="shared" si="0"/>
        <v>45654</v>
      </c>
      <c r="AC8" s="31">
        <f t="shared" si="0"/>
        <v>45655</v>
      </c>
      <c r="AD8" s="32">
        <f>AC8+1</f>
        <v>45656</v>
      </c>
      <c r="AE8" s="30">
        <f>AD8+1</f>
        <v>45657</v>
      </c>
      <c r="AF8" s="30">
        <f t="shared" si="0"/>
        <v>45658</v>
      </c>
      <c r="AG8" s="30">
        <f t="shared" si="0"/>
        <v>45659</v>
      </c>
      <c r="AH8" s="30">
        <f t="shared" si="0"/>
        <v>45660</v>
      </c>
      <c r="AI8" s="30">
        <f t="shared" si="0"/>
        <v>45661</v>
      </c>
      <c r="AJ8" s="31">
        <f t="shared" si="0"/>
        <v>45662</v>
      </c>
      <c r="AK8" s="32">
        <f>AJ8+1</f>
        <v>45663</v>
      </c>
      <c r="AL8" s="30">
        <f>AK8+1</f>
        <v>45664</v>
      </c>
      <c r="AM8" s="30">
        <f t="shared" si="0"/>
        <v>45665</v>
      </c>
      <c r="AN8" s="30">
        <f t="shared" si="0"/>
        <v>45666</v>
      </c>
      <c r="AO8" s="30">
        <f t="shared" si="0"/>
        <v>45667</v>
      </c>
      <c r="AP8" s="30">
        <f t="shared" si="0"/>
        <v>45668</v>
      </c>
      <c r="AQ8" s="31">
        <f t="shared" si="0"/>
        <v>45669</v>
      </c>
      <c r="AR8" s="32">
        <f>AQ8+1</f>
        <v>45670</v>
      </c>
      <c r="AS8" s="30">
        <f>AR8+1</f>
        <v>45671</v>
      </c>
      <c r="AT8" s="30">
        <f t="shared" si="0"/>
        <v>45672</v>
      </c>
      <c r="AU8" s="30">
        <f t="shared" si="0"/>
        <v>45673</v>
      </c>
      <c r="AV8" s="30">
        <f t="shared" si="0"/>
        <v>45674</v>
      </c>
      <c r="AW8" s="30">
        <f t="shared" si="0"/>
        <v>45675</v>
      </c>
      <c r="AX8" s="31">
        <f t="shared" si="0"/>
        <v>45676</v>
      </c>
      <c r="AY8" s="32">
        <f>AX8+1</f>
        <v>45677</v>
      </c>
      <c r="AZ8" s="30">
        <f>AY8+1</f>
        <v>45678</v>
      </c>
      <c r="BA8" s="30">
        <f t="shared" ref="BA8:BE8" si="1">AZ8+1</f>
        <v>45679</v>
      </c>
      <c r="BB8" s="30">
        <f t="shared" si="1"/>
        <v>45680</v>
      </c>
      <c r="BC8" s="30">
        <f t="shared" si="1"/>
        <v>45681</v>
      </c>
      <c r="BD8" s="30">
        <f t="shared" si="1"/>
        <v>45682</v>
      </c>
      <c r="BE8" s="31">
        <f t="shared" si="1"/>
        <v>45683</v>
      </c>
      <c r="BF8" s="32">
        <f>BE8+1</f>
        <v>45684</v>
      </c>
      <c r="BG8" s="30">
        <f>BF8+1</f>
        <v>45685</v>
      </c>
      <c r="BH8" s="30">
        <f t="shared" ref="BH8:BL8" si="2">BG8+1</f>
        <v>45686</v>
      </c>
      <c r="BI8" s="30">
        <f t="shared" si="2"/>
        <v>45687</v>
      </c>
      <c r="BJ8" s="30">
        <f t="shared" si="2"/>
        <v>45688</v>
      </c>
      <c r="BK8" s="30">
        <f t="shared" si="2"/>
        <v>45689</v>
      </c>
      <c r="BL8" s="30">
        <f t="shared" si="2"/>
        <v>45690</v>
      </c>
    </row>
    <row r="9" spans="1:64" s="25" customFormat="1" ht="15" customHeight="1" thickBot="1" x14ac:dyDescent="0.3">
      <c r="A9" s="119"/>
      <c r="B9" s="121"/>
      <c r="C9" s="123"/>
      <c r="D9" s="123"/>
      <c r="E9" s="123"/>
      <c r="F9" s="123"/>
      <c r="I9" s="33" t="str">
        <f t="shared" ref="I9:BL9" si="3">LEFT(TEXT(I8,"ddd"),1)</f>
        <v>T</v>
      </c>
      <c r="J9" s="34" t="str">
        <f t="shared" si="3"/>
        <v>T</v>
      </c>
      <c r="K9" s="34" t="str">
        <f t="shared" si="3"/>
        <v>T</v>
      </c>
      <c r="L9" s="34" t="str">
        <f t="shared" si="3"/>
        <v>T</v>
      </c>
      <c r="M9" s="34" t="str">
        <f t="shared" si="3"/>
        <v>T</v>
      </c>
      <c r="N9" s="34" t="str">
        <f t="shared" si="3"/>
        <v>T</v>
      </c>
      <c r="O9" s="34" t="str">
        <f t="shared" si="3"/>
        <v>C</v>
      </c>
      <c r="P9" s="34" t="str">
        <f t="shared" si="3"/>
        <v>T</v>
      </c>
      <c r="Q9" s="34" t="str">
        <f t="shared" si="3"/>
        <v>T</v>
      </c>
      <c r="R9" s="34" t="str">
        <f t="shared" si="3"/>
        <v>T</v>
      </c>
      <c r="S9" s="34" t="str">
        <f t="shared" si="3"/>
        <v>T</v>
      </c>
      <c r="T9" s="34" t="str">
        <f t="shared" si="3"/>
        <v>T</v>
      </c>
      <c r="U9" s="34" t="str">
        <f t="shared" si="3"/>
        <v>T</v>
      </c>
      <c r="V9" s="34" t="str">
        <f t="shared" si="3"/>
        <v>C</v>
      </c>
      <c r="W9" s="34" t="str">
        <f t="shared" si="3"/>
        <v>T</v>
      </c>
      <c r="X9" s="34" t="str">
        <f t="shared" si="3"/>
        <v>T</v>
      </c>
      <c r="Y9" s="34" t="str">
        <f t="shared" si="3"/>
        <v>T</v>
      </c>
      <c r="Z9" s="34" t="str">
        <f t="shared" si="3"/>
        <v>T</v>
      </c>
      <c r="AA9" s="34" t="str">
        <f t="shared" si="3"/>
        <v>T</v>
      </c>
      <c r="AB9" s="34" t="str">
        <f t="shared" si="3"/>
        <v>T</v>
      </c>
      <c r="AC9" s="34" t="str">
        <f t="shared" si="3"/>
        <v>C</v>
      </c>
      <c r="AD9" s="34" t="str">
        <f t="shared" si="3"/>
        <v>T</v>
      </c>
      <c r="AE9" s="34" t="str">
        <f t="shared" si="3"/>
        <v>T</v>
      </c>
      <c r="AF9" s="34" t="str">
        <f t="shared" si="3"/>
        <v>T</v>
      </c>
      <c r="AG9" s="34" t="str">
        <f t="shared" si="3"/>
        <v>T</v>
      </c>
      <c r="AH9" s="34" t="str">
        <f t="shared" si="3"/>
        <v>T</v>
      </c>
      <c r="AI9" s="34" t="str">
        <f t="shared" si="3"/>
        <v>T</v>
      </c>
      <c r="AJ9" s="34" t="str">
        <f t="shared" si="3"/>
        <v>C</v>
      </c>
      <c r="AK9" s="34" t="str">
        <f t="shared" si="3"/>
        <v>T</v>
      </c>
      <c r="AL9" s="34" t="str">
        <f t="shared" si="3"/>
        <v>T</v>
      </c>
      <c r="AM9" s="34" t="str">
        <f t="shared" si="3"/>
        <v>T</v>
      </c>
      <c r="AN9" s="34" t="str">
        <f t="shared" si="3"/>
        <v>T</v>
      </c>
      <c r="AO9" s="34" t="str">
        <f t="shared" si="3"/>
        <v>T</v>
      </c>
      <c r="AP9" s="34" t="str">
        <f t="shared" si="3"/>
        <v>T</v>
      </c>
      <c r="AQ9" s="34" t="str">
        <f t="shared" si="3"/>
        <v>C</v>
      </c>
      <c r="AR9" s="34" t="str">
        <f t="shared" si="3"/>
        <v>T</v>
      </c>
      <c r="AS9" s="34" t="str">
        <f t="shared" si="3"/>
        <v>T</v>
      </c>
      <c r="AT9" s="34" t="str">
        <f t="shared" si="3"/>
        <v>T</v>
      </c>
      <c r="AU9" s="34" t="str">
        <f t="shared" si="3"/>
        <v>T</v>
      </c>
      <c r="AV9" s="34" t="str">
        <f t="shared" si="3"/>
        <v>T</v>
      </c>
      <c r="AW9" s="34" t="str">
        <f t="shared" si="3"/>
        <v>T</v>
      </c>
      <c r="AX9" s="34" t="str">
        <f t="shared" si="3"/>
        <v>C</v>
      </c>
      <c r="AY9" s="34" t="str">
        <f t="shared" si="3"/>
        <v>T</v>
      </c>
      <c r="AZ9" s="34" t="str">
        <f t="shared" si="3"/>
        <v>T</v>
      </c>
      <c r="BA9" s="34" t="str">
        <f t="shared" si="3"/>
        <v>T</v>
      </c>
      <c r="BB9" s="34" t="str">
        <f t="shared" si="3"/>
        <v>T</v>
      </c>
      <c r="BC9" s="34" t="str">
        <f t="shared" si="3"/>
        <v>T</v>
      </c>
      <c r="BD9" s="34" t="str">
        <f t="shared" si="3"/>
        <v>T</v>
      </c>
      <c r="BE9" s="34" t="str">
        <f t="shared" si="3"/>
        <v>C</v>
      </c>
      <c r="BF9" s="34" t="str">
        <f t="shared" si="3"/>
        <v>T</v>
      </c>
      <c r="BG9" s="34" t="str">
        <f t="shared" si="3"/>
        <v>T</v>
      </c>
      <c r="BH9" s="34" t="str">
        <f t="shared" si="3"/>
        <v>T</v>
      </c>
      <c r="BI9" s="34" t="str">
        <f t="shared" si="3"/>
        <v>T</v>
      </c>
      <c r="BJ9" s="34" t="str">
        <f t="shared" si="3"/>
        <v>T</v>
      </c>
      <c r="BK9" s="34" t="str">
        <f t="shared" si="3"/>
        <v>T</v>
      </c>
      <c r="BL9" s="35" t="str">
        <f t="shared" si="3"/>
        <v>C</v>
      </c>
    </row>
    <row r="10" spans="1:64" s="25" customFormat="1" ht="30" hidden="1" customHeight="1" thickBot="1" x14ac:dyDescent="0.3">
      <c r="A10" s="13" t="s">
        <v>19</v>
      </c>
      <c r="B10" s="36"/>
      <c r="C10" s="37"/>
      <c r="D10" s="36"/>
      <c r="E10" s="36"/>
      <c r="F10" s="36"/>
      <c r="H10" s="25" t="str">
        <f>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45" customFormat="1" ht="30" customHeight="1" thickBot="1" x14ac:dyDescent="0.3">
      <c r="A11" s="14"/>
      <c r="B11" s="39" t="s">
        <v>23</v>
      </c>
      <c r="C11" s="40"/>
      <c r="D11" s="41"/>
      <c r="E11" s="42"/>
      <c r="F11" s="43"/>
      <c r="G11" s="17"/>
      <c r="H11" s="5" t="str">
        <f t="shared" ref="H11:H42" si="4">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
      <c r="A12" s="14"/>
      <c r="B12" s="46" t="s">
        <v>24</v>
      </c>
      <c r="C12" s="47" t="s">
        <v>54</v>
      </c>
      <c r="D12" s="48">
        <v>1</v>
      </c>
      <c r="E12" s="49">
        <f>Project_Start</f>
        <v>45637</v>
      </c>
      <c r="F12" s="49">
        <f>E12+7</f>
        <v>45644</v>
      </c>
      <c r="G12" s="17"/>
      <c r="H12" s="5">
        <f t="shared" si="4"/>
        <v>8</v>
      </c>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spans="1:64" s="45" customFormat="1" ht="30" customHeight="1" thickBot="1" x14ac:dyDescent="0.3">
      <c r="A13" s="14"/>
      <c r="B13" s="51" t="s">
        <v>25</v>
      </c>
      <c r="C13" s="52" t="s">
        <v>55</v>
      </c>
      <c r="D13" s="53">
        <v>1</v>
      </c>
      <c r="E13" s="54">
        <f>Project_Start</f>
        <v>45637</v>
      </c>
      <c r="F13" s="54">
        <f>E13+14</f>
        <v>45651</v>
      </c>
      <c r="G13" s="17"/>
      <c r="H13" s="5">
        <f t="shared" si="4"/>
        <v>15</v>
      </c>
      <c r="I13" s="50"/>
      <c r="J13" s="50"/>
      <c r="K13" s="50"/>
      <c r="L13" s="50"/>
      <c r="M13" s="50"/>
      <c r="N13" s="50"/>
      <c r="O13" s="50"/>
      <c r="P13" s="50"/>
      <c r="Q13" s="50"/>
      <c r="R13" s="50"/>
      <c r="S13" s="50"/>
      <c r="T13" s="50"/>
      <c r="U13" s="55"/>
      <c r="V13" s="55"/>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pans="1:64" s="45" customFormat="1" ht="30" customHeight="1" thickBot="1" x14ac:dyDescent="0.3">
      <c r="A14" s="13"/>
      <c r="B14" s="51" t="s">
        <v>26</v>
      </c>
      <c r="C14" s="52" t="s">
        <v>54</v>
      </c>
      <c r="D14" s="53">
        <v>1</v>
      </c>
      <c r="E14" s="54">
        <f>E13+3</f>
        <v>45640</v>
      </c>
      <c r="F14" s="54">
        <f>E14+20</f>
        <v>45660</v>
      </c>
      <c r="G14" s="17"/>
      <c r="H14" s="5">
        <f t="shared" si="4"/>
        <v>21</v>
      </c>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row>
    <row r="15" spans="1:64" s="45" customFormat="1" ht="30" customHeight="1" thickBot="1" x14ac:dyDescent="0.3">
      <c r="A15" s="13"/>
      <c r="B15" s="51" t="s">
        <v>27</v>
      </c>
      <c r="C15" s="52" t="s">
        <v>54</v>
      </c>
      <c r="D15" s="53">
        <v>1</v>
      </c>
      <c r="E15" s="54">
        <f>E12</f>
        <v>45637</v>
      </c>
      <c r="F15" s="54">
        <f>F12</f>
        <v>45644</v>
      </c>
      <c r="G15" s="17"/>
      <c r="H15" s="5">
        <f t="shared" si="4"/>
        <v>8</v>
      </c>
      <c r="I15" s="50"/>
      <c r="J15" s="50"/>
      <c r="K15" s="50"/>
      <c r="L15" s="50"/>
      <c r="M15" s="50"/>
      <c r="N15" s="50"/>
      <c r="O15" s="50"/>
      <c r="P15" s="50"/>
      <c r="Q15" s="50"/>
      <c r="R15" s="50"/>
      <c r="S15" s="50"/>
      <c r="T15" s="50"/>
      <c r="U15" s="50"/>
      <c r="V15" s="50"/>
      <c r="W15" s="50"/>
      <c r="X15" s="50"/>
      <c r="Y15" s="55"/>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row>
    <row r="16" spans="1:64" s="45" customFormat="1" ht="30" customHeight="1" thickBot="1" x14ac:dyDescent="0.3">
      <c r="A16" s="13"/>
      <c r="B16" s="51"/>
      <c r="C16" s="52"/>
      <c r="D16" s="53"/>
      <c r="E16" s="54"/>
      <c r="F16" s="54"/>
      <c r="G16" s="17"/>
      <c r="H16" s="5"/>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s="45" customFormat="1" ht="30" customHeight="1" thickBot="1" x14ac:dyDescent="0.3">
      <c r="A17" s="14"/>
      <c r="B17" s="56" t="s">
        <v>42</v>
      </c>
      <c r="C17" s="57"/>
      <c r="D17" s="58"/>
      <c r="E17" s="59"/>
      <c r="F17" s="60"/>
      <c r="G17" s="17"/>
      <c r="H17" s="5" t="str">
        <f t="shared" si="4"/>
        <v/>
      </c>
    </row>
    <row r="18" spans="1:64" s="45" customFormat="1" ht="30" customHeight="1" thickBot="1" x14ac:dyDescent="0.3">
      <c r="A18" s="14"/>
      <c r="B18" s="61" t="s">
        <v>28</v>
      </c>
      <c r="C18" s="62"/>
      <c r="D18" s="63">
        <v>1</v>
      </c>
      <c r="E18" s="64">
        <f>E12</f>
        <v>45637</v>
      </c>
      <c r="F18" s="64">
        <f>F12+2</f>
        <v>45646</v>
      </c>
      <c r="G18" s="17"/>
      <c r="H18" s="5">
        <f t="shared" si="4"/>
        <v>10</v>
      </c>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pans="1:64" s="45" customFormat="1" ht="30" customHeight="1" thickBot="1" x14ac:dyDescent="0.3">
      <c r="A19" s="13"/>
      <c r="B19" s="61" t="s">
        <v>29</v>
      </c>
      <c r="C19" s="62"/>
      <c r="D19" s="63">
        <v>1</v>
      </c>
      <c r="E19" s="64">
        <f>E12</f>
        <v>45637</v>
      </c>
      <c r="F19" s="64">
        <f>F18+5</f>
        <v>45651</v>
      </c>
      <c r="G19" s="17"/>
      <c r="H19" s="5">
        <f t="shared" si="4"/>
        <v>15</v>
      </c>
      <c r="I19" s="50"/>
      <c r="J19" s="50"/>
      <c r="K19" s="50"/>
      <c r="L19" s="50"/>
      <c r="M19" s="50"/>
      <c r="N19" s="50"/>
      <c r="O19" s="50"/>
      <c r="P19" s="50"/>
      <c r="Q19" s="50"/>
      <c r="R19" s="50"/>
      <c r="S19" s="50"/>
      <c r="T19" s="50"/>
      <c r="U19" s="55"/>
      <c r="V19" s="55"/>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pans="1:64" s="45" customFormat="1" ht="30" customHeight="1" thickBot="1" x14ac:dyDescent="0.3">
      <c r="A20" s="13"/>
      <c r="B20" s="61" t="s">
        <v>30</v>
      </c>
      <c r="C20" s="62"/>
      <c r="D20" s="63">
        <v>0.8</v>
      </c>
      <c r="E20" s="64">
        <v>45644</v>
      </c>
      <c r="F20" s="64">
        <v>45655</v>
      </c>
      <c r="G20" s="17"/>
      <c r="H20" s="5">
        <f t="shared" si="4"/>
        <v>12</v>
      </c>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row>
    <row r="21" spans="1:64" s="45" customFormat="1" ht="30" customHeight="1" thickBot="1" x14ac:dyDescent="0.3">
      <c r="A21" s="13"/>
      <c r="B21" s="61" t="s">
        <v>31</v>
      </c>
      <c r="C21" s="62"/>
      <c r="D21" s="63">
        <v>0.9</v>
      </c>
      <c r="E21" s="64">
        <v>45649</v>
      </c>
      <c r="F21" s="64">
        <v>45662</v>
      </c>
      <c r="G21" s="17"/>
      <c r="H21" s="5">
        <f t="shared" si="4"/>
        <v>14</v>
      </c>
      <c r="I21" s="50"/>
      <c r="J21" s="50"/>
      <c r="K21" s="50"/>
      <c r="L21" s="50"/>
      <c r="M21" s="50"/>
      <c r="N21" s="50"/>
      <c r="O21" s="50"/>
      <c r="P21" s="50"/>
      <c r="Q21" s="50"/>
      <c r="R21" s="50"/>
      <c r="S21" s="50"/>
      <c r="T21" s="50"/>
      <c r="U21" s="50"/>
      <c r="V21" s="50"/>
      <c r="W21" s="50"/>
      <c r="X21" s="50"/>
      <c r="Y21" s="55"/>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row>
    <row r="22" spans="1:64" s="45" customFormat="1" ht="30" customHeight="1" thickBot="1" x14ac:dyDescent="0.3">
      <c r="A22" s="13"/>
      <c r="B22" s="61" t="s">
        <v>32</v>
      </c>
      <c r="C22" s="62"/>
      <c r="D22" s="63">
        <v>0.5</v>
      </c>
      <c r="E22" s="64">
        <v>45656</v>
      </c>
      <c r="F22" s="64">
        <v>45669</v>
      </c>
      <c r="G22" s="17"/>
      <c r="H22" s="5">
        <f t="shared" si="4"/>
        <v>14</v>
      </c>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row>
    <row r="23" spans="1:64" s="45" customFormat="1" ht="30" customHeight="1" thickBot="1" x14ac:dyDescent="0.3">
      <c r="A23" s="14"/>
      <c r="B23" s="109" t="s">
        <v>48</v>
      </c>
      <c r="C23" s="110"/>
      <c r="D23" s="111"/>
      <c r="E23" s="112"/>
      <c r="F23" s="113"/>
      <c r="G23" s="17"/>
      <c r="H23" s="5" t="str">
        <f t="shared" si="4"/>
        <v/>
      </c>
    </row>
    <row r="24" spans="1:64" s="45" customFormat="1" ht="30" customHeight="1" thickBot="1" x14ac:dyDescent="0.3">
      <c r="A24" s="14"/>
      <c r="B24" s="114" t="s">
        <v>28</v>
      </c>
      <c r="C24" s="115"/>
      <c r="D24" s="116">
        <v>1</v>
      </c>
      <c r="E24" s="117">
        <f>E12</f>
        <v>45637</v>
      </c>
      <c r="F24" s="117">
        <f>F12+4</f>
        <v>45648</v>
      </c>
      <c r="G24" s="17"/>
      <c r="H24" s="5">
        <f t="shared" si="4"/>
        <v>12</v>
      </c>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spans="1:64" s="45" customFormat="1" ht="30" customHeight="1" thickBot="1" x14ac:dyDescent="0.3">
      <c r="A25" s="13"/>
      <c r="B25" s="114" t="s">
        <v>45</v>
      </c>
      <c r="C25" s="115"/>
      <c r="D25" s="116">
        <v>1</v>
      </c>
      <c r="E25" s="117">
        <f>E24</f>
        <v>45637</v>
      </c>
      <c r="F25" s="117">
        <f>F24+2</f>
        <v>45650</v>
      </c>
      <c r="G25" s="17"/>
      <c r="H25" s="5">
        <f t="shared" si="4"/>
        <v>14</v>
      </c>
      <c r="I25" s="50"/>
      <c r="J25" s="50"/>
      <c r="K25" s="50"/>
      <c r="L25" s="50"/>
      <c r="M25" s="50"/>
      <c r="N25" s="50"/>
      <c r="O25" s="50"/>
      <c r="P25" s="50"/>
      <c r="Q25" s="50"/>
      <c r="R25" s="50"/>
      <c r="S25" s="50"/>
      <c r="T25" s="50"/>
      <c r="U25" s="55"/>
      <c r="V25" s="55"/>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row>
    <row r="26" spans="1:64" s="45" customFormat="1" ht="30" customHeight="1" thickBot="1" x14ac:dyDescent="0.3">
      <c r="A26" s="13"/>
      <c r="B26" s="114" t="s">
        <v>46</v>
      </c>
      <c r="C26" s="115"/>
      <c r="D26" s="116">
        <v>1</v>
      </c>
      <c r="E26" s="117">
        <v>45644</v>
      </c>
      <c r="F26" s="117">
        <v>45659</v>
      </c>
      <c r="G26" s="17"/>
      <c r="H26" s="5">
        <f t="shared" si="4"/>
        <v>16</v>
      </c>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row>
    <row r="27" spans="1:64" s="45" customFormat="1" ht="30" customHeight="1" thickBot="1" x14ac:dyDescent="0.3">
      <c r="A27" s="13"/>
      <c r="B27" s="114" t="s">
        <v>47</v>
      </c>
      <c r="C27" s="115"/>
      <c r="D27" s="116">
        <v>1</v>
      </c>
      <c r="E27" s="117">
        <f>E26</f>
        <v>45644</v>
      </c>
      <c r="F27" s="117">
        <f>F26</f>
        <v>45659</v>
      </c>
      <c r="G27" s="17"/>
      <c r="H27" s="5">
        <f t="shared" si="4"/>
        <v>16</v>
      </c>
      <c r="I27" s="50"/>
      <c r="J27" s="50"/>
      <c r="K27" s="50"/>
      <c r="L27" s="50"/>
      <c r="M27" s="50"/>
      <c r="N27" s="50"/>
      <c r="O27" s="50"/>
      <c r="P27" s="50"/>
      <c r="Q27" s="50"/>
      <c r="R27" s="50"/>
      <c r="S27" s="50"/>
      <c r="T27" s="50"/>
      <c r="U27" s="50"/>
      <c r="V27" s="50"/>
      <c r="W27" s="50"/>
      <c r="X27" s="50"/>
      <c r="Y27" s="55"/>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row>
    <row r="28" spans="1:64" s="45" customFormat="1" ht="30" customHeight="1" thickBot="1" x14ac:dyDescent="0.3">
      <c r="A28" s="13"/>
      <c r="B28" s="114" t="s">
        <v>32</v>
      </c>
      <c r="C28" s="115"/>
      <c r="D28" s="116">
        <v>0.35</v>
      </c>
      <c r="E28" s="117">
        <v>45656</v>
      </c>
      <c r="F28" s="117">
        <v>45669</v>
      </c>
      <c r="G28" s="17"/>
      <c r="H28" s="5">
        <f t="shared" si="4"/>
        <v>14</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row>
    <row r="29" spans="1:64" s="45" customFormat="1" ht="30" customHeight="1" thickBot="1" x14ac:dyDescent="0.3">
      <c r="A29" s="13"/>
      <c r="B29" s="65" t="s">
        <v>43</v>
      </c>
      <c r="C29" s="66"/>
      <c r="D29" s="67"/>
      <c r="E29" s="68"/>
      <c r="F29" s="69"/>
      <c r="G29" s="17"/>
      <c r="H29" s="5" t="str">
        <f t="shared" si="4"/>
        <v/>
      </c>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row>
    <row r="30" spans="1:64" s="45" customFormat="1" ht="30" customHeight="1" thickBot="1" x14ac:dyDescent="0.3">
      <c r="A30" s="13"/>
      <c r="B30" s="71" t="s">
        <v>33</v>
      </c>
      <c r="C30" s="72"/>
      <c r="D30" s="73">
        <v>0.6</v>
      </c>
      <c r="E30" s="74">
        <v>45649</v>
      </c>
      <c r="F30" s="74">
        <v>45669</v>
      </c>
      <c r="G30" s="17"/>
      <c r="H30" s="5">
        <f t="shared" si="4"/>
        <v>21</v>
      </c>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row>
    <row r="31" spans="1:64" s="45" customFormat="1" ht="30" customHeight="1" thickBot="1" x14ac:dyDescent="0.3">
      <c r="A31" s="13"/>
      <c r="B31" s="71" t="s">
        <v>34</v>
      </c>
      <c r="C31" s="72"/>
      <c r="D31" s="73">
        <v>0.7</v>
      </c>
      <c r="E31" s="74">
        <v>45644</v>
      </c>
      <c r="F31" s="74">
        <v>45669</v>
      </c>
      <c r="G31" s="17"/>
      <c r="H31" s="5">
        <f t="shared" si="4"/>
        <v>26</v>
      </c>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row>
    <row r="32" spans="1:64" s="45" customFormat="1" ht="30" customHeight="1" thickBot="1" x14ac:dyDescent="0.3">
      <c r="A32" s="13"/>
      <c r="B32" s="71" t="s">
        <v>35</v>
      </c>
      <c r="C32" s="72"/>
      <c r="D32" s="73">
        <v>0.2</v>
      </c>
      <c r="E32" s="74">
        <v>45660</v>
      </c>
      <c r="F32" s="74">
        <v>45672</v>
      </c>
      <c r="G32" s="17"/>
      <c r="H32" s="5">
        <f t="shared" si="4"/>
        <v>13</v>
      </c>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row>
    <row r="33" spans="1:64" s="45" customFormat="1" ht="30" customHeight="1" thickBot="1" x14ac:dyDescent="0.3">
      <c r="A33" s="13"/>
      <c r="B33" s="71" t="s">
        <v>36</v>
      </c>
      <c r="C33" s="72"/>
      <c r="D33" s="73">
        <v>0.2</v>
      </c>
      <c r="E33" s="74">
        <v>45660</v>
      </c>
      <c r="F33" s="74">
        <v>45672</v>
      </c>
      <c r="G33" s="17"/>
      <c r="H33" s="5">
        <f t="shared" si="4"/>
        <v>13</v>
      </c>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row>
    <row r="34" spans="1:64" s="45" customFormat="1" ht="30" customHeight="1" thickBot="1" x14ac:dyDescent="0.3">
      <c r="A34" s="13"/>
      <c r="B34" s="71" t="s">
        <v>37</v>
      </c>
      <c r="C34" s="72"/>
      <c r="D34" s="73">
        <v>0.6</v>
      </c>
      <c r="E34" s="74">
        <v>45649</v>
      </c>
      <c r="F34" s="74">
        <v>45669</v>
      </c>
      <c r="G34" s="17"/>
      <c r="H34" s="5">
        <f t="shared" si="4"/>
        <v>21</v>
      </c>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row>
    <row r="35" spans="1:64" s="45" customFormat="1" ht="30" customHeight="1" thickBot="1" x14ac:dyDescent="0.3">
      <c r="A35" s="13"/>
      <c r="B35" s="75" t="s">
        <v>38</v>
      </c>
      <c r="C35" s="76"/>
      <c r="D35" s="77"/>
      <c r="E35" s="78"/>
      <c r="F35" s="79"/>
      <c r="G35" s="17"/>
      <c r="H35" s="5" t="str">
        <f t="shared" si="4"/>
        <v/>
      </c>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c r="BC35" s="80"/>
      <c r="BD35" s="80"/>
      <c r="BE35" s="80"/>
      <c r="BF35" s="80"/>
      <c r="BG35" s="80"/>
      <c r="BH35" s="80"/>
      <c r="BI35" s="80"/>
      <c r="BJ35" s="80"/>
      <c r="BK35" s="80"/>
      <c r="BL35" s="80"/>
    </row>
    <row r="36" spans="1:64" s="45" customFormat="1" ht="30" customHeight="1" thickBot="1" x14ac:dyDescent="0.3">
      <c r="A36" s="13"/>
      <c r="B36" s="81" t="s">
        <v>39</v>
      </c>
      <c r="C36" s="82"/>
      <c r="D36" s="83">
        <v>0.5</v>
      </c>
      <c r="E36" s="84">
        <f>Project_Start + 7</f>
        <v>45644</v>
      </c>
      <c r="F36" s="84">
        <v>45676</v>
      </c>
      <c r="G36" s="17"/>
      <c r="H36" s="5">
        <f t="shared" si="4"/>
        <v>33</v>
      </c>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row>
    <row r="37" spans="1:64" s="45" customFormat="1" ht="30" customHeight="1" thickBot="1" x14ac:dyDescent="0.3">
      <c r="A37" s="13"/>
      <c r="B37" s="81" t="s">
        <v>40</v>
      </c>
      <c r="C37" s="82"/>
      <c r="D37" s="83">
        <v>0.4</v>
      </c>
      <c r="E37" s="84">
        <v>45647</v>
      </c>
      <c r="F37" s="84">
        <v>45676</v>
      </c>
      <c r="G37" s="17"/>
      <c r="H37" s="5">
        <f t="shared" si="4"/>
        <v>30</v>
      </c>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row>
    <row r="38" spans="1:64" s="45" customFormat="1" ht="30" customHeight="1" thickBot="1" x14ac:dyDescent="0.3">
      <c r="A38" s="13"/>
      <c r="B38" s="81" t="s">
        <v>41</v>
      </c>
      <c r="C38" s="82"/>
      <c r="D38" s="83">
        <v>0</v>
      </c>
      <c r="E38" s="84"/>
      <c r="F38" s="84"/>
      <c r="G38" s="17"/>
      <c r="H38" s="5" t="str">
        <f t="shared" si="4"/>
        <v/>
      </c>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row>
    <row r="39" spans="1:64" s="45" customFormat="1" ht="30" customHeight="1" thickBot="1" x14ac:dyDescent="0.3">
      <c r="A39" s="13"/>
      <c r="B39" s="81"/>
      <c r="C39" s="82"/>
      <c r="D39" s="83"/>
      <c r="E39" s="84"/>
      <c r="F39" s="84"/>
      <c r="G39" s="17"/>
      <c r="H39" s="5"/>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row>
    <row r="40" spans="1:64" s="45" customFormat="1" ht="30" customHeight="1" thickBot="1" x14ac:dyDescent="0.3">
      <c r="A40" s="13"/>
      <c r="B40" s="81"/>
      <c r="C40" s="82"/>
      <c r="D40" s="83"/>
      <c r="E40" s="84"/>
      <c r="F40" s="84"/>
      <c r="G40" s="17"/>
      <c r="H40" s="5"/>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row>
    <row r="41" spans="1:64" s="45" customFormat="1" ht="30" customHeight="1" thickBot="1" x14ac:dyDescent="0.3">
      <c r="A41" s="13"/>
      <c r="B41" s="85"/>
      <c r="C41" s="86"/>
      <c r="D41" s="87"/>
      <c r="E41" s="88"/>
      <c r="F41" s="88"/>
      <c r="G41" s="17"/>
      <c r="H41" s="5" t="str">
        <f t="shared" si="4"/>
        <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45" customFormat="1" ht="30" customHeight="1" thickBot="1" x14ac:dyDescent="0.3">
      <c r="A42" s="14"/>
      <c r="B42" s="89" t="s">
        <v>0</v>
      </c>
      <c r="C42" s="90"/>
      <c r="D42" s="91"/>
      <c r="E42" s="92"/>
      <c r="F42" s="93"/>
      <c r="G42" s="17"/>
      <c r="H42" s="6" t="str">
        <f t="shared" si="4"/>
        <v/>
      </c>
      <c r="I42" s="94"/>
      <c r="J42" s="94"/>
      <c r="K42" s="94"/>
      <c r="L42" s="94"/>
      <c r="M42" s="94"/>
      <c r="N42" s="94"/>
      <c r="O42" s="94"/>
      <c r="P42" s="94"/>
      <c r="Q42" s="94"/>
      <c r="R42" s="94"/>
      <c r="S42" s="94"/>
      <c r="T42" s="94"/>
      <c r="U42" s="94"/>
      <c r="V42" s="94"/>
      <c r="W42" s="94"/>
      <c r="X42" s="94"/>
      <c r="Y42" s="94"/>
      <c r="Z42" s="94"/>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c r="AZ42" s="94"/>
      <c r="BA42" s="94"/>
      <c r="BB42" s="94"/>
      <c r="BC42" s="94"/>
      <c r="BD42" s="94"/>
      <c r="BE42" s="94"/>
      <c r="BF42" s="94"/>
      <c r="BG42" s="94"/>
      <c r="BH42" s="94"/>
      <c r="BI42" s="94"/>
      <c r="BJ42" s="94"/>
      <c r="BK42" s="94"/>
      <c r="BL42" s="94"/>
    </row>
    <row r="43" spans="1:64" ht="30" customHeight="1" x14ac:dyDescent="0.25">
      <c r="G43" s="3"/>
    </row>
    <row r="44" spans="1:64" ht="30" customHeight="1" x14ac:dyDescent="0.25">
      <c r="C44" s="16"/>
      <c r="F44" s="15"/>
    </row>
    <row r="45" spans="1:64" ht="30" customHeight="1" x14ac:dyDescent="0.25">
      <c r="C45" s="4"/>
    </row>
  </sheetData>
  <mergeCells count="18">
    <mergeCell ref="F8:F9"/>
    <mergeCell ref="AD7:AJ7"/>
    <mergeCell ref="AK7:AQ7"/>
    <mergeCell ref="AR7:AX7"/>
    <mergeCell ref="AY7:BE7"/>
    <mergeCell ref="BF7:BL7"/>
    <mergeCell ref="A8:A9"/>
    <mergeCell ref="B8:B9"/>
    <mergeCell ref="C8:C9"/>
    <mergeCell ref="D8:D9"/>
    <mergeCell ref="E8:E9"/>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{21466250-1DD3-4812-A865-D75EBEAFA38B}</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6:BL40">
    <cfRule type="expression" dxfId="1" priority="9">
      <formula>AND(task_start&lt;=I$8,ROUNDDOWN((task_end-task_start+1)*task_progress,0)+task_start-1&gt;=I$8)</formula>
    </cfRule>
    <cfRule type="expression" dxfId="0"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5C4538F2-3699-4A21-9E99-25207D1B4DB2}"/>
    <dataValidation allowBlank="1" showInputMessage="1" showErrorMessage="1" prompt="Phase 4's sample block starts in cell B26." sqref="A35" xr:uid="{60D5D731-44B0-4C30-95F7-9CDECD0BB24E}"/>
    <dataValidation allowBlank="1" showInputMessage="1" showErrorMessage="1" prompt="Phase 3's sample block starts in cell B20." sqref="A29" xr:uid="{409ECD8D-5E39-431E-8BE7-3D45EEEC8897}"/>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E94123A8-25EE-4982-934C-D2FD53EE66E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58D86107-2889-46C5-98EC-364C669DEAF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994A495A-3C58-4175-86B7-D544CE107577}"/>
    <dataValidation allowBlank="1" showInputMessage="1" showErrorMessage="1" prompt="Cell B8 contains the Phase 1 sample title. Enter a new title in cell B8._x000a_To delete the phase and work only from tasks, simply delete this row." sqref="A11" xr:uid="{BA6FCB6A-EE81-4B05-BBA5-6C3DD91989EA}"/>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36C48B37-CB3D-45FF-8D46-15480F90204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D7C0BFD2-5A6D-4C8D-B16F-20EF31D4558F}"/>
    <dataValidation allowBlank="1" showInputMessage="1" showErrorMessage="1" prompt="Enter the name of the Project Lead in cell C3. Enter the Project Start date in cell Q1. Project Start: label is in cell I1." sqref="A6" xr:uid="{0BB28C2A-3A61-477D-B8F5-2BBDC1694F45}"/>
    <dataValidation allowBlank="1" showInputMessage="1" showErrorMessage="1" prompt="Enter Company name in cel B2." sqref="A2:A5" xr:uid="{AB7800D6-23FB-4807-903D-B78A98C41C34}"/>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755B01FC-A537-419E-AEE9-2DBDF67EC797}"/>
    <dataValidation type="whole" operator="greaterThanOrEqual" allowBlank="1" showInputMessage="1" promptTitle="Display Week" prompt="Changing this number will scroll the Gantt Chart view." sqref="Q2:Q5" xr:uid="{79AD75B0-02E3-4C0C-B130-23129E2C1D5F}">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21466250-1DD3-4812-A865-D75EBEAFA38B}">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8" t="s">
        <v>8</v>
      </c>
      <c r="B2" s="8"/>
    </row>
    <row r="3" spans="1:2" s="11" customFormat="1" ht="27" customHeight="1" x14ac:dyDescent="0.25">
      <c r="A3" s="99"/>
      <c r="B3" s="12"/>
    </row>
    <row r="4" spans="1:2" s="10" customFormat="1" ht="30" x14ac:dyDescent="0.7">
      <c r="A4" s="100" t="s">
        <v>7</v>
      </c>
    </row>
    <row r="5" spans="1:2" ht="74.25" customHeight="1" x14ac:dyDescent="0.25">
      <c r="A5" s="101" t="s">
        <v>15</v>
      </c>
    </row>
    <row r="6" spans="1:2" ht="26.25" customHeight="1" x14ac:dyDescent="0.25">
      <c r="A6" s="100" t="s">
        <v>18</v>
      </c>
    </row>
    <row r="7" spans="1:2" s="7" customFormat="1" ht="205.05" customHeight="1" x14ac:dyDescent="0.25">
      <c r="A7" s="102" t="s">
        <v>17</v>
      </c>
    </row>
    <row r="8" spans="1:2" s="10" customFormat="1" ht="30" x14ac:dyDescent="0.7">
      <c r="A8" s="100" t="s">
        <v>9</v>
      </c>
    </row>
    <row r="9" spans="1:2" ht="41.4" x14ac:dyDescent="0.25">
      <c r="A9" s="101" t="s">
        <v>16</v>
      </c>
    </row>
    <row r="10" spans="1:2" s="7" customFormat="1" ht="28.05" customHeight="1" x14ac:dyDescent="0.25">
      <c r="A10" s="103" t="s">
        <v>14</v>
      </c>
    </row>
    <row r="11" spans="1:2" s="10" customFormat="1" ht="30" x14ac:dyDescent="0.7">
      <c r="A11" s="100" t="s">
        <v>6</v>
      </c>
    </row>
    <row r="12" spans="1:2" ht="27.6" x14ac:dyDescent="0.25">
      <c r="A12" s="101" t="s">
        <v>13</v>
      </c>
    </row>
    <row r="13" spans="1:2" s="7" customFormat="1" ht="28.05" customHeight="1" x14ac:dyDescent="0.25">
      <c r="A13" s="103" t="s">
        <v>2</v>
      </c>
    </row>
    <row r="14" spans="1:2" s="10" customFormat="1" ht="30" x14ac:dyDescent="0.7">
      <c r="A14" s="100" t="s">
        <v>10</v>
      </c>
    </row>
    <row r="15" spans="1:2" ht="75" customHeight="1" x14ac:dyDescent="0.25">
      <c r="A15" s="101" t="s">
        <v>11</v>
      </c>
    </row>
    <row r="16" spans="1:2" ht="69" x14ac:dyDescent="0.25">
      <c r="A16" s="101" t="s">
        <v>12</v>
      </c>
    </row>
    <row r="17" spans="1:1" x14ac:dyDescent="0.25">
      <c r="A17" s="104"/>
    </row>
    <row r="18" spans="1:1" x14ac:dyDescent="0.25">
      <c r="A18" s="104"/>
    </row>
    <row r="19" spans="1:1" x14ac:dyDescent="0.25">
      <c r="A19" s="104"/>
    </row>
    <row r="20" spans="1:1" x14ac:dyDescent="0.25">
      <c r="A20" s="104"/>
    </row>
    <row r="21" spans="1:1" x14ac:dyDescent="0.25">
      <c r="A21" s="104"/>
    </row>
    <row r="22" spans="1:1" x14ac:dyDescent="0.25">
      <c r="A22" s="104"/>
    </row>
    <row r="23" spans="1:1" x14ac:dyDescent="0.25">
      <c r="A23" s="104"/>
    </row>
    <row r="24" spans="1:1" x14ac:dyDescent="0.2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week 1</vt:lpstr>
      <vt:lpstr>week 2</vt:lpstr>
      <vt:lpstr>week 3</vt:lpstr>
      <vt:lpstr>week 4</vt:lpstr>
      <vt:lpstr>About</vt:lpstr>
      <vt:lpstr>'week 2'!Display_Week</vt:lpstr>
      <vt:lpstr>'week 3'!Display_Week</vt:lpstr>
      <vt:lpstr>'week 4'!Display_Week</vt:lpstr>
      <vt:lpstr>Display_Week</vt:lpstr>
      <vt:lpstr>'week 1'!Print_Titles</vt:lpstr>
      <vt:lpstr>'week 2'!Print_Titles</vt:lpstr>
      <vt:lpstr>'week 3'!Print_Titles</vt:lpstr>
      <vt:lpstr>'week 4'!Print_Titles</vt:lpstr>
      <vt:lpstr>'week 2'!Project_Start</vt:lpstr>
      <vt:lpstr>'week 3'!Project_Start</vt:lpstr>
      <vt:lpstr>'week 4'!Project_Start</vt:lpstr>
      <vt:lpstr>Project_Start</vt:lpstr>
      <vt:lpstr>'week 1'!task_end</vt:lpstr>
      <vt:lpstr>'week 2'!task_end</vt:lpstr>
      <vt:lpstr>'week 3'!task_end</vt:lpstr>
      <vt:lpstr>'week 4'!task_end</vt:lpstr>
      <vt:lpstr>'week 1'!task_progress</vt:lpstr>
      <vt:lpstr>'week 2'!task_progress</vt:lpstr>
      <vt:lpstr>'week 3'!task_progress</vt:lpstr>
      <vt:lpstr>'week 4'!task_progress</vt:lpstr>
      <vt:lpstr>'week 1'!task_start</vt:lpstr>
      <vt:lpstr>'week 2'!task_start</vt:lpstr>
      <vt:lpstr>'week 3'!task_start</vt:lpstr>
      <vt:lpstr>'week 4'!task_start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Linh Nguyen Le Phuong</cp:lastModifiedBy>
  <dcterms:created xsi:type="dcterms:W3CDTF">2022-03-11T22:41:12Z</dcterms:created>
  <dcterms:modified xsi:type="dcterms:W3CDTF">2025-01-03T09:55:30Z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