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nhong\Documents\GitHub\CrossLPTripartite\LabelInference\experiment\"/>
    </mc:Choice>
  </mc:AlternateContent>
  <bookViews>
    <workbookView xWindow="0" yWindow="0" windowWidth="1533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6" i="1"/>
  <c r="C35" i="1"/>
  <c r="C33" i="1"/>
  <c r="C32" i="1"/>
  <c r="C31" i="1"/>
  <c r="C27" i="1"/>
  <c r="C26" i="1"/>
  <c r="C25" i="1"/>
  <c r="C23" i="1"/>
  <c r="C22" i="1"/>
  <c r="C21" i="1"/>
  <c r="F16" i="1"/>
  <c r="F15" i="1"/>
  <c r="F13" i="1"/>
  <c r="F12" i="1"/>
  <c r="B17" i="1"/>
  <c r="B16" i="1"/>
  <c r="B13" i="1"/>
  <c r="B12" i="1"/>
</calcChain>
</file>

<file path=xl/sharedStrings.xml><?xml version="1.0" encoding="utf-8"?>
<sst xmlns="http://schemas.openxmlformats.org/spreadsheetml/2006/main" count="67" uniqueCount="29">
  <si>
    <t>Random</t>
  </si>
  <si>
    <t>Degree</t>
  </si>
  <si>
    <t>Heuristic</t>
  </si>
  <si>
    <t>BCD</t>
  </si>
  <si>
    <t>MA</t>
  </si>
  <si>
    <t>LP</t>
  </si>
  <si>
    <t>graph1-5</t>
  </si>
  <si>
    <t>graph1-10</t>
  </si>
  <si>
    <t>graph2-5</t>
  </si>
  <si>
    <t>graph2-10</t>
  </si>
  <si>
    <t>graph3-5</t>
  </si>
  <si>
    <t>graph3-10</t>
  </si>
  <si>
    <t>ratio</t>
  </si>
  <si>
    <t>graphs2-5</t>
  </si>
  <si>
    <t>graphs2-10</t>
  </si>
  <si>
    <t>428:402</t>
  </si>
  <si>
    <t>547:283</t>
  </si>
  <si>
    <t>692:138</t>
  </si>
  <si>
    <t>860:800</t>
  </si>
  <si>
    <t>1093:567</t>
  </si>
  <si>
    <t>1530:130</t>
  </si>
  <si>
    <t>graphs3-5</t>
  </si>
  <si>
    <t>graphs3-10</t>
  </si>
  <si>
    <t>2186:555</t>
  </si>
  <si>
    <t>2494:247</t>
  </si>
  <si>
    <t>2547:194</t>
  </si>
  <si>
    <t>4596:887</t>
  </si>
  <si>
    <t>4972:511</t>
  </si>
  <si>
    <t>5269:214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</si>
</sst>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  <a:r>
              <a:rPr lang="en-US" baseline="0"/>
              <a:t> VS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Sheet1!$F$12:$F$17</c:f>
              <c:numCache>
                <c:formatCode>0.00</c:formatCode>
                <c:ptCount val="6"/>
                <c:pt idx="0">
                  <c:v>0.55555555555555558</c:v>
                </c:pt>
                <c:pt idx="1">
                  <c:v>0.44444444444444442</c:v>
                </c:pt>
                <c:pt idx="2">
                  <c:v>1</c:v>
                </c:pt>
                <c:pt idx="3" formatCode="General">
                  <c:v>0.63157894736842102</c:v>
                </c:pt>
                <c:pt idx="4" formatCode="General">
                  <c:v>0.68421052631578949</c:v>
                </c:pt>
                <c:pt idx="5" formatCode="General">
                  <c:v>1</c:v>
                </c:pt>
              </c:numCache>
            </c:numRef>
          </c:xVal>
          <c:yVal>
            <c:numRef>
              <c:f>Sheet1!$G$12:$G$17</c:f>
              <c:numCache>
                <c:formatCode>General</c:formatCode>
                <c:ptCount val="6"/>
                <c:pt idx="0">
                  <c:v>0.74199999999999999</c:v>
                </c:pt>
                <c:pt idx="1">
                  <c:v>0.73150000000000004</c:v>
                </c:pt>
                <c:pt idx="2">
                  <c:v>0.71599999999999997</c:v>
                </c:pt>
                <c:pt idx="3">
                  <c:v>0.78879999999999995</c:v>
                </c:pt>
                <c:pt idx="4">
                  <c:v>0.72199999999999998</c:v>
                </c:pt>
                <c:pt idx="5">
                  <c:v>0.71499999999999997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756000"/>
        <c:axId val="485825696"/>
      </c:scatterChart>
      <c:valAx>
        <c:axId val="40275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825696"/>
        <c:crosses val="autoZero"/>
        <c:crossBetween val="midCat"/>
      </c:valAx>
      <c:valAx>
        <c:axId val="4858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75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376237</xdr:colOff>
      <xdr:row>13</xdr:row>
      <xdr:rowOff>109537</xdr:rowOff>
    </xdr:from>
    <xdr:to>
      <xdr:col>17</xdr:col>
      <xdr:colOff>71437</xdr:colOff>
      <xdr:row>27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topLeftCell="A16" workbookViewId="0">
      <selection activeCell="F36" sqref="F36"/>
    </sheetView>
  </sheetViews>
  <sheetFormatPr defaultRowHeight="15" x14ac:dyDescent="0.25"/>
  <cols>
    <col min="1" max="1" width="12.5703125" customWidth="1"/>
  </cols>
  <sheetData>
    <row r="1" spans="1:10" x14ac:dyDescent="0.25">
      <c r="B1" s="3" t="s">
        <v>3</v>
      </c>
      <c r="C1" s="3"/>
      <c r="D1" s="3"/>
      <c r="E1" s="3" t="s">
        <v>4</v>
      </c>
      <c r="F1" s="3"/>
      <c r="G1" s="3"/>
      <c r="H1" s="3" t="s">
        <v>5</v>
      </c>
      <c r="I1" s="3"/>
      <c r="J1" s="3"/>
    </row>
    <row r="2" spans="1:10" x14ac:dyDescent="0.25">
      <c r="B2" t="s">
        <v>1</v>
      </c>
      <c r="C2" t="s">
        <v>0</v>
      </c>
      <c r="D2" t="s">
        <v>2</v>
      </c>
      <c r="E2" t="s">
        <v>1</v>
      </c>
      <c r="F2" t="s">
        <v>0</v>
      </c>
      <c r="G2" t="s">
        <v>2</v>
      </c>
      <c r="H2" t="s">
        <v>1</v>
      </c>
      <c r="I2" t="s">
        <v>0</v>
      </c>
      <c r="J2" t="s">
        <v>2</v>
      </c>
    </row>
    <row r="3" spans="1:10" x14ac:dyDescent="0.25">
      <c r="A3" s="2" t="s">
        <v>6</v>
      </c>
      <c r="B3">
        <v>0.8</v>
      </c>
      <c r="C3">
        <v>0.8105</v>
      </c>
      <c r="D3">
        <v>0.76680000000000004</v>
      </c>
      <c r="E3">
        <v>0.87360000000000004</v>
      </c>
      <c r="F3">
        <v>0.76839999999999997</v>
      </c>
      <c r="G3">
        <v>0.78859999999999997</v>
      </c>
      <c r="H3">
        <v>0.74199999999999999</v>
      </c>
      <c r="I3">
        <v>0.73150000000000004</v>
      </c>
      <c r="J3">
        <v>0.71599999999999997</v>
      </c>
    </row>
    <row r="4" spans="1:10" x14ac:dyDescent="0.25">
      <c r="A4" s="2" t="s">
        <v>7</v>
      </c>
      <c r="B4">
        <v>0.77700000000000002</v>
      </c>
      <c r="C4">
        <v>0.76659999999999995</v>
      </c>
      <c r="D4">
        <v>0.76803999999999994</v>
      </c>
      <c r="E4">
        <v>0.82199999999999995</v>
      </c>
      <c r="F4">
        <v>0.78800000000000003</v>
      </c>
      <c r="G4">
        <v>0.81957999999999998</v>
      </c>
      <c r="H4">
        <v>0.78879999999999995</v>
      </c>
      <c r="I4">
        <v>0.72199999999999998</v>
      </c>
      <c r="J4">
        <v>0.71499999999999997</v>
      </c>
    </row>
    <row r="5" spans="1:10" x14ac:dyDescent="0.25">
      <c r="A5" s="2" t="s">
        <v>8</v>
      </c>
      <c r="B5">
        <v>0.79989858655004098</v>
      </c>
      <c r="C5">
        <v>0.79579999999999995</v>
      </c>
      <c r="D5">
        <v>0.79700000000000004</v>
      </c>
      <c r="E5">
        <v>0.81440000000000001</v>
      </c>
      <c r="F5">
        <v>0.79630000000000001</v>
      </c>
      <c r="G5">
        <v>0.80940000000000001</v>
      </c>
      <c r="H5">
        <v>0.65500000000000003</v>
      </c>
      <c r="I5">
        <v>0.68020000000000003</v>
      </c>
      <c r="J5">
        <v>0.70079999999999998</v>
      </c>
    </row>
    <row r="6" spans="1:10" x14ac:dyDescent="0.25">
      <c r="A6" s="2" t="s">
        <v>9</v>
      </c>
      <c r="B6">
        <v>0.80410000000000004</v>
      </c>
      <c r="C6">
        <v>0.79300000000000004</v>
      </c>
      <c r="D6">
        <v>0.80210000000000004</v>
      </c>
      <c r="E6">
        <v>0.81579999999999997</v>
      </c>
      <c r="F6">
        <v>0.8</v>
      </c>
      <c r="G6">
        <v>0.82189999999999996</v>
      </c>
      <c r="H6">
        <v>0.79330000000000001</v>
      </c>
      <c r="I6">
        <v>0.70540000000000003</v>
      </c>
      <c r="J6">
        <v>0.66779999999999995</v>
      </c>
    </row>
    <row r="7" spans="1:10" x14ac:dyDescent="0.25">
      <c r="A7" s="2" t="s">
        <v>10</v>
      </c>
      <c r="B7">
        <v>0.57999999999999996</v>
      </c>
      <c r="C7">
        <v>0.56000000000000005</v>
      </c>
      <c r="D7">
        <v>0.56999999999999995</v>
      </c>
      <c r="E7">
        <v>0.69</v>
      </c>
      <c r="F7">
        <v>0.57999999999999996</v>
      </c>
      <c r="G7">
        <v>0.61299999999999999</v>
      </c>
      <c r="H7">
        <v>0.91</v>
      </c>
      <c r="I7">
        <v>0.9</v>
      </c>
      <c r="J7">
        <v>0.90500000000000003</v>
      </c>
    </row>
    <row r="8" spans="1:10" x14ac:dyDescent="0.25">
      <c r="A8" s="2" t="s">
        <v>11</v>
      </c>
      <c r="B8">
        <v>0.59</v>
      </c>
      <c r="C8">
        <v>0.55400000000000005</v>
      </c>
      <c r="D8">
        <v>0.57579999999999998</v>
      </c>
      <c r="E8">
        <v>0.69</v>
      </c>
      <c r="F8">
        <v>0.58330000000000004</v>
      </c>
      <c r="G8">
        <v>0.61099999999999999</v>
      </c>
      <c r="H8">
        <v>0.91</v>
      </c>
      <c r="I8">
        <v>0.90600000000000003</v>
      </c>
      <c r="J8">
        <v>0.90090000000000003</v>
      </c>
    </row>
    <row r="11" spans="1:10" x14ac:dyDescent="0.25">
      <c r="A11" t="s">
        <v>6</v>
      </c>
      <c r="B11" s="1" t="s">
        <v>12</v>
      </c>
      <c r="C11" s="1" t="s">
        <v>5</v>
      </c>
      <c r="D11" s="1"/>
    </row>
    <row r="12" spans="1:10" x14ac:dyDescent="0.25">
      <c r="A12" t="s">
        <v>1</v>
      </c>
      <c r="B12" s="4">
        <f>5/9</f>
        <v>0.55555555555555558</v>
      </c>
      <c r="C12">
        <v>0.74199999999999999</v>
      </c>
      <c r="F12" s="4">
        <f>5/9</f>
        <v>0.55555555555555558</v>
      </c>
      <c r="G12">
        <v>0.74199999999999999</v>
      </c>
    </row>
    <row r="13" spans="1:10" x14ac:dyDescent="0.25">
      <c r="A13" t="s">
        <v>0</v>
      </c>
      <c r="B13" s="4">
        <f>4/9</f>
        <v>0.44444444444444442</v>
      </c>
      <c r="C13">
        <v>0.73150000000000004</v>
      </c>
      <c r="F13" s="4">
        <f>4/9</f>
        <v>0.44444444444444442</v>
      </c>
      <c r="G13">
        <v>0.73150000000000004</v>
      </c>
    </row>
    <row r="14" spans="1:10" x14ac:dyDescent="0.25">
      <c r="A14" t="s">
        <v>2</v>
      </c>
      <c r="B14" s="4">
        <v>1</v>
      </c>
      <c r="C14">
        <v>0.71599999999999997</v>
      </c>
      <c r="F14" s="4">
        <v>1</v>
      </c>
      <c r="G14">
        <v>0.71599999999999997</v>
      </c>
    </row>
    <row r="15" spans="1:10" x14ac:dyDescent="0.25">
      <c r="A15" s="1" t="s">
        <v>7</v>
      </c>
      <c r="B15" s="1" t="s">
        <v>12</v>
      </c>
      <c r="C15" s="1" t="s">
        <v>5</v>
      </c>
      <c r="F15">
        <f>12/19</f>
        <v>0.63157894736842102</v>
      </c>
      <c r="G15">
        <v>0.78879999999999995</v>
      </c>
    </row>
    <row r="16" spans="1:10" x14ac:dyDescent="0.25">
      <c r="A16" t="s">
        <v>1</v>
      </c>
      <c r="B16">
        <f>12/19</f>
        <v>0.63157894736842102</v>
      </c>
      <c r="C16">
        <v>0.78879999999999995</v>
      </c>
      <c r="F16">
        <f>13/19</f>
        <v>0.68421052631578949</v>
      </c>
      <c r="G16">
        <v>0.72199999999999998</v>
      </c>
    </row>
    <row r="17" spans="1:7" x14ac:dyDescent="0.25">
      <c r="A17" t="s">
        <v>0</v>
      </c>
      <c r="B17">
        <f>13/19</f>
        <v>0.68421052631578949</v>
      </c>
      <c r="C17">
        <v>0.72199999999999998</v>
      </c>
      <c r="F17">
        <v>1</v>
      </c>
      <c r="G17">
        <v>0.71499999999999997</v>
      </c>
    </row>
    <row r="18" spans="1:7" x14ac:dyDescent="0.25">
      <c r="A18" t="s">
        <v>2</v>
      </c>
      <c r="B18">
        <v>1</v>
      </c>
      <c r="C18">
        <v>0.71499999999999997</v>
      </c>
    </row>
    <row r="20" spans="1:7" x14ac:dyDescent="0.25">
      <c r="A20" t="s">
        <v>13</v>
      </c>
      <c r="B20" s="1" t="s">
        <v>12</v>
      </c>
      <c r="C20" t="s">
        <v>12</v>
      </c>
      <c r="D20" s="1" t="s">
        <v>5</v>
      </c>
    </row>
    <row r="21" spans="1:7" x14ac:dyDescent="0.25">
      <c r="A21" t="s">
        <v>1</v>
      </c>
      <c r="B21" t="s">
        <v>15</v>
      </c>
      <c r="C21">
        <f>402/(428+402)</f>
        <v>0.48433734939759038</v>
      </c>
      <c r="D21">
        <v>0.80940000000000001</v>
      </c>
    </row>
    <row r="22" spans="1:7" x14ac:dyDescent="0.25">
      <c r="A22" t="s">
        <v>0</v>
      </c>
      <c r="B22" t="s">
        <v>16</v>
      </c>
      <c r="C22">
        <f>283/(283+547)</f>
        <v>0.34096385542168672</v>
      </c>
      <c r="D22">
        <v>0.65500000000000003</v>
      </c>
    </row>
    <row r="23" spans="1:7" x14ac:dyDescent="0.25">
      <c r="A23" t="s">
        <v>2</v>
      </c>
      <c r="B23" t="s">
        <v>17</v>
      </c>
      <c r="C23">
        <f>138/(138+692)</f>
        <v>0.16626506024096385</v>
      </c>
      <c r="D23">
        <v>0.68020000000000003</v>
      </c>
    </row>
    <row r="24" spans="1:7" x14ac:dyDescent="0.25">
      <c r="A24" t="s">
        <v>14</v>
      </c>
      <c r="B24" s="1" t="s">
        <v>12</v>
      </c>
      <c r="D24" s="1" t="s">
        <v>5</v>
      </c>
    </row>
    <row r="25" spans="1:7" x14ac:dyDescent="0.25">
      <c r="A25" t="s">
        <v>1</v>
      </c>
      <c r="B25" t="s">
        <v>18</v>
      </c>
      <c r="C25">
        <f>800/(800+802)</f>
        <v>0.49937578027465668</v>
      </c>
      <c r="D25">
        <v>0.82189999999999996</v>
      </c>
    </row>
    <row r="26" spans="1:7" x14ac:dyDescent="0.25">
      <c r="A26" t="s">
        <v>0</v>
      </c>
      <c r="B26" t="s">
        <v>19</v>
      </c>
      <c r="C26">
        <f>567/(567+1093)</f>
        <v>0.34156626506024096</v>
      </c>
      <c r="D26">
        <v>0.79330000000000001</v>
      </c>
    </row>
    <row r="27" spans="1:7" x14ac:dyDescent="0.25">
      <c r="A27" t="s">
        <v>2</v>
      </c>
      <c r="B27" t="s">
        <v>20</v>
      </c>
      <c r="C27">
        <f>130/(130+1530)</f>
        <v>7.8313253012048195E-2</v>
      </c>
      <c r="D27">
        <v>0.70540000000000003</v>
      </c>
    </row>
    <row r="30" spans="1:7" x14ac:dyDescent="0.25">
      <c r="A30" t="s">
        <v>21</v>
      </c>
      <c r="B30" t="s">
        <v>12</v>
      </c>
      <c r="C30" t="s">
        <v>12</v>
      </c>
      <c r="D30" t="s">
        <v>5</v>
      </c>
    </row>
    <row r="31" spans="1:7" x14ac:dyDescent="0.25">
      <c r="A31" t="s">
        <v>1</v>
      </c>
      <c r="B31" t="s">
        <v>23</v>
      </c>
      <c r="C31">
        <f>555/(555+2186)</f>
        <v>0.20248084640642103</v>
      </c>
      <c r="D31">
        <v>0.91</v>
      </c>
    </row>
    <row r="32" spans="1:7" x14ac:dyDescent="0.25">
      <c r="A32" t="s">
        <v>0</v>
      </c>
      <c r="B32" t="s">
        <v>24</v>
      </c>
      <c r="C32">
        <f>247/(247+2494)</f>
        <v>9.0113097409704482E-2</v>
      </c>
      <c r="D32">
        <v>0.9</v>
      </c>
    </row>
    <row r="33" spans="1:4" x14ac:dyDescent="0.25">
      <c r="A33" t="s">
        <v>2</v>
      </c>
      <c r="B33" t="s">
        <v>25</v>
      </c>
      <c r="C33">
        <f>194/(194+2547)</f>
        <v>7.0777088653775994E-2</v>
      </c>
      <c r="D33">
        <v>0.90500000000000003</v>
      </c>
    </row>
    <row r="34" spans="1:4" x14ac:dyDescent="0.25">
      <c r="A34" t="s">
        <v>22</v>
      </c>
      <c r="B34" t="s">
        <v>12</v>
      </c>
    </row>
    <row r="35" spans="1:4" x14ac:dyDescent="0.25">
      <c r="A35" t="s">
        <v>1</v>
      </c>
      <c r="B35" t="s">
        <v>26</v>
      </c>
      <c r="C35">
        <f>887/(887+4596)</f>
        <v>0.16177275214298742</v>
      </c>
      <c r="D35">
        <v>0.91</v>
      </c>
    </row>
    <row r="36" spans="1:4" x14ac:dyDescent="0.25">
      <c r="A36" t="s">
        <v>0</v>
      </c>
      <c r="B36" t="s">
        <v>27</v>
      </c>
      <c r="C36">
        <f>511/(511+4972)</f>
        <v>9.3197154842239643E-2</v>
      </c>
      <c r="D36">
        <v>0.90600000000000003</v>
      </c>
    </row>
    <row r="37" spans="1:4" x14ac:dyDescent="0.25">
      <c r="A37" t="s">
        <v>2</v>
      </c>
      <c r="B37" t="s">
        <v>28</v>
      </c>
      <c r="C37">
        <f>214/(214+5269)</f>
        <v>3.9029728250957504E-2</v>
      </c>
      <c r="D37">
        <v>0.90090000000000003</v>
      </c>
    </row>
  </sheetData>
  <mergeCells count="3">
    <mergeCell ref="B1:D1"/>
    <mergeCell ref="E1:G1"/>
    <mergeCell ref="H1:J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USC/ISI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Linhong Zhu</dc:creator>
  <cp:lastModifiedBy>Linhong Zhu</cp:lastModifiedBy>
  <dcterms:created xsi:type="dcterms:W3CDTF">2015-07-29T17:42:42Z</dcterms:created>
  <dcterms:modified xsi:type="dcterms:W3CDTF">2015-08-04T00:38:07Z</dcterms:modified>
</cp:coreProperties>
</file>