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nton\Desktop\Excel Materials\"/>
    </mc:Choice>
  </mc:AlternateContent>
  <xr:revisionPtr revIDLastSave="0" documentId="13_ncr:1_{D521AF28-E39A-4380-BAD9-64E97EAB34B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Welcome" sheetId="1" r:id="rId1"/>
    <sheet name="Info" sheetId="6" r:id="rId2"/>
    <sheet name="Preparation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witch">Info!$N$10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0" i="2" l="1"/>
  <c r="C179" i="2"/>
  <c r="E180" i="2"/>
  <c r="E181" i="2"/>
  <c r="E183" i="2"/>
  <c r="E184" i="2"/>
  <c r="E185" i="2"/>
  <c r="E187" i="2"/>
  <c r="E188" i="2"/>
  <c r="E179" i="2"/>
  <c r="A7" i="1" l="1"/>
  <c r="A1" i="6" l="1"/>
  <c r="A1" i="2" s="1"/>
</calcChain>
</file>

<file path=xl/sharedStrings.xml><?xml version="1.0" encoding="utf-8"?>
<sst xmlns="http://schemas.openxmlformats.org/spreadsheetml/2006/main" count="436" uniqueCount="133">
  <si>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</si>
  <si>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</si>
  <si>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</si>
  <si>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</si>
  <si>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</si>
  <si>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</si>
  <si>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</si>
  <si>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</si>
  <si>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</si>
  <si>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</si>
  <si>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</si>
  <si>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</si>
  <si>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</si>
  <si>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</si>
  <si>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</si>
  <si>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Formatting</t>
  </si>
  <si>
    <t>Input</t>
  </si>
  <si>
    <t>Hard coded</t>
  </si>
  <si>
    <t>Formulas</t>
  </si>
  <si>
    <t>Workout Information</t>
  </si>
  <si>
    <t>Tab Structure</t>
  </si>
  <si>
    <t>Preparation</t>
  </si>
  <si>
    <t>Excel Preparation</t>
  </si>
  <si>
    <t>Navigation</t>
  </si>
  <si>
    <t>Sum</t>
  </si>
  <si>
    <t>Growth</t>
  </si>
  <si>
    <t>Shortcuts</t>
  </si>
  <si>
    <t>Name</t>
  </si>
  <si>
    <t>Product</t>
  </si>
  <si>
    <t>Sale amount</t>
  </si>
  <si>
    <t>Location</t>
  </si>
  <si>
    <t>Betsy</t>
  </si>
  <si>
    <t>lip gloss</t>
  </si>
  <si>
    <t>south</t>
  </si>
  <si>
    <t>Hallagan</t>
  </si>
  <si>
    <t>foundation</t>
  </si>
  <si>
    <t>midwest</t>
  </si>
  <si>
    <t>Ashley</t>
  </si>
  <si>
    <t>lipstick</t>
  </si>
  <si>
    <t>west</t>
  </si>
  <si>
    <t>Zaret</t>
  </si>
  <si>
    <t>Colleen</t>
  </si>
  <si>
    <t>eye liner</t>
  </si>
  <si>
    <t>Cristina</t>
  </si>
  <si>
    <t>east</t>
  </si>
  <si>
    <t>mascara</t>
  </si>
  <si>
    <t>Emilee</t>
  </si>
  <si>
    <t>Jen</t>
  </si>
  <si>
    <t>Cici</t>
  </si>
  <si>
    <t>Total</t>
  </si>
  <si>
    <t>Sales</t>
  </si>
  <si>
    <t>January</t>
  </si>
  <si>
    <t>February</t>
  </si>
  <si>
    <t>March</t>
  </si>
  <si>
    <t>Qtr total</t>
  </si>
  <si>
    <t>Inventory</t>
  </si>
  <si>
    <t>Accounts receivable</t>
  </si>
  <si>
    <t>Balance sheet extract</t>
  </si>
  <si>
    <t>Short term debt</t>
  </si>
  <si>
    <t>Accounts payable</t>
  </si>
  <si>
    <t>Taxes payable</t>
  </si>
  <si>
    <t>Total current liabilities</t>
  </si>
  <si>
    <t>Non current taxes payable</t>
  </si>
  <si>
    <t>Total non current liabilities</t>
  </si>
  <si>
    <t>Shareholder's equity</t>
  </si>
  <si>
    <t>Retained earnings</t>
  </si>
  <si>
    <t>Total equity</t>
  </si>
  <si>
    <t>Total liabilities and equity</t>
  </si>
  <si>
    <t>Non current debt</t>
  </si>
  <si>
    <t>Other non current liabilities</t>
  </si>
  <si>
    <t>Orders</t>
  </si>
  <si>
    <t>Workout 1</t>
  </si>
  <si>
    <t>Workout 2</t>
  </si>
  <si>
    <t>Workout 3</t>
  </si>
  <si>
    <t>Workout 4</t>
  </si>
  <si>
    <t>Workout 5</t>
  </si>
  <si>
    <t>Workout 6</t>
  </si>
  <si>
    <t>Y1</t>
  </si>
  <si>
    <t>Y2</t>
  </si>
  <si>
    <t>Y3</t>
  </si>
  <si>
    <t>April</t>
  </si>
  <si>
    <t>May</t>
  </si>
  <si>
    <t>June</t>
  </si>
  <si>
    <t>July</t>
  </si>
  <si>
    <t>August</t>
  </si>
  <si>
    <t>September</t>
  </si>
  <si>
    <t>Workout 7</t>
  </si>
  <si>
    <t>Workout 8</t>
  </si>
  <si>
    <t>Assumptions</t>
  </si>
  <si>
    <t>Sales growth</t>
  </si>
  <si>
    <t>Inventory % of sales</t>
  </si>
  <si>
    <t>Capital expenditure increase $</t>
  </si>
  <si>
    <t>Capital expenditure</t>
  </si>
  <si>
    <t>Liabilities</t>
  </si>
  <si>
    <t>Year 1</t>
  </si>
  <si>
    <t>Year 2</t>
  </si>
  <si>
    <t>Year 3</t>
  </si>
  <si>
    <t>Year 4</t>
  </si>
  <si>
    <t>Year 5</t>
  </si>
  <si>
    <t>Cost of goods sold</t>
  </si>
  <si>
    <t>Cost of goods sold growth</t>
  </si>
  <si>
    <t>Accounts receivable % of sales</t>
  </si>
  <si>
    <t>Accounts payable % of COGS</t>
  </si>
  <si>
    <t>Workout 9</t>
  </si>
  <si>
    <t>Transaction</t>
  </si>
  <si>
    <t>Other expenses</t>
  </si>
  <si>
    <t>Interest expense</t>
  </si>
  <si>
    <t>Tax expense</t>
  </si>
  <si>
    <t>Direct costs</t>
  </si>
  <si>
    <t>Manufacturing overheads</t>
  </si>
  <si>
    <t>Indirect selling costs</t>
  </si>
  <si>
    <t>Commission</t>
  </si>
  <si>
    <t>Forecast the expenses for Year 1.</t>
  </si>
  <si>
    <t>Growth and relative value. Forecast figures for the next 5 years.</t>
  </si>
  <si>
    <t>End</t>
  </si>
  <si>
    <t>Liabilities value decrease $</t>
  </si>
  <si>
    <t>Lip gloss</t>
  </si>
  <si>
    <t>Foundation</t>
  </si>
  <si>
    <t>Lipstick</t>
  </si>
  <si>
    <t>Q1</t>
  </si>
  <si>
    <t>Q2</t>
  </si>
  <si>
    <t>Q3</t>
  </si>
  <si>
    <t>X</t>
  </si>
  <si>
    <t>Workout 10</t>
  </si>
  <si>
    <t>Calculate the total compensation for hourly-waged workers</t>
  </si>
  <si>
    <t>Emily</t>
  </si>
  <si>
    <t>Hours</t>
  </si>
  <si>
    <t>Hourly rate</t>
  </si>
  <si>
    <t>Gerald</t>
  </si>
  <si>
    <t>Pauline</t>
  </si>
  <si>
    <t>Stephen</t>
  </si>
  <si>
    <t>Jackie</t>
  </si>
  <si>
    <t>Annabelle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</si>
</sst>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_);_(* \(#,##0\);_(* &quot;-&quot;_);_(@_)"/>
    <numFmt numFmtId="165" formatCode="_(* #,##0.00_);_(* \(#,##0.00\);_(* &quot;-&quot;??_);_(@_)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8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rgb="FF085393"/>
      <name val="Calibri"/>
      <family val="2"/>
      <scheme val="minor"/>
    </font>
    <font>
      <sz val="11"/>
      <color rgb="FF1632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9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3" fillId="5" borderId="0" xfId="51" applyNumberFormat="1" applyFont="1" applyAlignment="1">
      <alignment horizontal="center"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3" fillId="0" borderId="0" xfId="0" applyFont="1"/>
    <xf numFmtId="168" fontId="0" fillId="0" borderId="0" xfId="55" applyFont="1"/>
    <xf numFmtId="170" fontId="34" fillId="0" borderId="0" xfId="54" applyFont="1">
      <alignment vertical="top"/>
    </xf>
    <xf numFmtId="174" fontId="0" fillId="0" borderId="0" xfId="0" applyFont="1"/>
    <xf numFmtId="170" fontId="3" fillId="0" borderId="0" xfId="54" applyFont="1">
      <alignment vertical="top"/>
    </xf>
    <xf numFmtId="174" fontId="0" fillId="0" borderId="0" xfId="0" applyFont="1" applyAlignment="1">
      <alignment horizontal="right"/>
    </xf>
    <xf numFmtId="174" fontId="0" fillId="0" borderId="0" xfId="0" applyAlignment="1">
      <alignment horizontal="right"/>
    </xf>
    <xf numFmtId="168" fontId="0" fillId="0" borderId="0" xfId="55" applyFont="1" applyAlignment="1">
      <alignment horizontal="right"/>
    </xf>
    <xf numFmtId="168" fontId="3" fillId="0" borderId="0" xfId="55" applyFont="1" applyAlignment="1">
      <alignment horizontal="left" vertical="top"/>
    </xf>
    <xf numFmtId="174" fontId="30" fillId="37" borderId="11" xfId="61" applyNumberFormat="1">
      <protection locked="0"/>
    </xf>
    <xf numFmtId="172" fontId="30" fillId="37" borderId="11" xfId="57" applyFont="1" applyFill="1" applyBorder="1" applyProtection="1">
      <protection locked="0"/>
    </xf>
    <xf numFmtId="170" fontId="35" fillId="0" borderId="0" xfId="50" applyNumberFormat="1" applyFont="1">
      <alignment horizontal="left" vertical="center"/>
    </xf>
    <xf numFmtId="174" fontId="30" fillId="0" borderId="0" xfId="58" applyNumberFormat="1" applyFill="1"/>
    <xf numFmtId="174" fontId="36" fillId="0" borderId="0" xfId="0" applyFont="1"/>
    <xf numFmtId="174" fontId="37" fillId="0" borderId="0" xfId="0" applyFont="1"/>
    <xf numFmtId="174" fontId="30" fillId="0" borderId="0" xfId="0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0000FF"/>
      <color rgb="FF163260"/>
      <color rgb="FF085393"/>
      <color rgb="FFBBDEFB"/>
      <color rgb="FFF0F8FE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E Training">
  <a:themeElements>
    <a:clrScheme name="Financial Edge">
      <a:dk1>
        <a:srgbClr val="3F3F3F"/>
      </a:dk1>
      <a:lt1>
        <a:sysClr val="window" lastClr="FFFFFF"/>
      </a:lt1>
      <a:dk2>
        <a:srgbClr val="163260"/>
      </a:dk2>
      <a:lt2>
        <a:srgbClr val="F2F2F2"/>
      </a:lt2>
      <a:accent1>
        <a:srgbClr val="085393"/>
      </a:accent1>
      <a:accent2>
        <a:srgbClr val="8064A2"/>
      </a:accent2>
      <a:accent3>
        <a:srgbClr val="C0504D"/>
      </a:accent3>
      <a:accent4>
        <a:srgbClr val="ED7D31"/>
      </a:accent4>
      <a:accent5>
        <a:srgbClr val="FFC000"/>
      </a:accent5>
      <a:accent6>
        <a:srgbClr val="70AD47"/>
      </a:accent6>
      <a:hlink>
        <a:srgbClr val="085393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218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s="22" customFormat="1" ht="75" customHeight="1" x14ac:dyDescent="0.3">
      <c r="A2" s="85" t="s">
        <v>22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84"/>
      <c r="D4" s="8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86" t="s">
        <v>13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14" s="23" customFormat="1" ht="15" customHeight="1" x14ac:dyDescent="0.3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14" s="23" customFormat="1" ht="15" customHeight="1" x14ac:dyDescent="0.3">
      <c r="A7" s="86" t="str">
        <f ca="1">"© "&amp;YEAR(TODAY())&amp;" Financial Edge Training"</f>
        <v>© 2021 Financial Edge Training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</row>
    <row r="8" spans="1:14" s="23" customFormat="1" ht="15" customHeight="1" thickBot="1" x14ac:dyDescent="0.35">
      <c r="A8" s="47"/>
      <c r="B8" s="48"/>
      <c r="C8" s="47"/>
      <c r="D8" s="47"/>
      <c r="E8" s="49"/>
      <c r="F8" s="50"/>
      <c r="G8" s="50"/>
      <c r="H8" s="50"/>
      <c r="I8" s="50"/>
      <c r="J8" s="50"/>
      <c r="K8" s="50"/>
      <c r="L8" s="49"/>
      <c r="M8" s="49"/>
      <c r="N8" s="49"/>
    </row>
    <row r="9" spans="1:14" s="23" customFormat="1" ht="15" customHeight="1" x14ac:dyDescent="0.3">
      <c r="F9" s="28"/>
      <c r="G9" s="87"/>
      <c r="H9" s="87"/>
      <c r="I9" s="87"/>
      <c r="J9" s="87"/>
      <c r="K9" s="28"/>
    </row>
    <row r="10" spans="1:14" s="23" customFormat="1" ht="15" customHeight="1" x14ac:dyDescent="0.3">
      <c r="B10" s="24"/>
      <c r="C10" s="24"/>
      <c r="F10" s="28"/>
      <c r="G10" s="87"/>
      <c r="H10" s="87"/>
      <c r="I10" s="87"/>
      <c r="J10" s="87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83"/>
      <c r="H12" s="83"/>
      <c r="I12" s="83"/>
      <c r="J12" s="83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83"/>
      <c r="H13" s="83"/>
      <c r="I13" s="83"/>
      <c r="J13" s="83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83"/>
      <c r="H14" s="83"/>
      <c r="I14" s="83"/>
      <c r="J14" s="83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83"/>
      <c r="H16" s="83"/>
      <c r="I16" s="83"/>
      <c r="J16" s="83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218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Excel Preparation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89" t="s">
        <v>0</v>
      </c>
      <c r="C4" s="89"/>
      <c r="D4" s="89"/>
      <c r="E4" s="89"/>
      <c r="F4" s="89"/>
      <c r="G4" s="89"/>
      <c r="H4" s="89"/>
      <c r="I4" s="89"/>
      <c r="K4" s="1"/>
      <c r="L4" s="89" t="s">
        <v>2</v>
      </c>
      <c r="M4" s="89"/>
      <c r="N4" s="89"/>
      <c r="O4" s="89"/>
      <c r="P4" s="89"/>
      <c r="Q4" s="46"/>
      <c r="R4" s="46"/>
    </row>
    <row r="5" spans="1:18" s="2" customFormat="1" ht="15" customHeight="1" x14ac:dyDescent="0.3">
      <c r="A5" s="17"/>
      <c r="B5" s="8" t="s">
        <v>1</v>
      </c>
      <c r="C5" s="60" t="s">
        <v>26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91" t="s">
        <v>9</v>
      </c>
      <c r="O5" s="91"/>
      <c r="P5" s="91"/>
      <c r="Q5" s="91"/>
      <c r="R5" s="46"/>
    </row>
    <row r="6" spans="1:18" s="2" customFormat="1" ht="15" customHeight="1" x14ac:dyDescent="0.3">
      <c r="A6" s="3"/>
      <c r="B6" s="8" t="s">
        <v>1</v>
      </c>
      <c r="C6" s="60" t="s">
        <v>23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92">
        <v>42369</v>
      </c>
      <c r="O6" s="92"/>
      <c r="P6" s="92"/>
      <c r="Q6" s="92"/>
      <c r="R6" s="46"/>
    </row>
    <row r="7" spans="1:18" s="2" customFormat="1" ht="15" customHeight="1" x14ac:dyDescent="0.3">
      <c r="A7" s="18"/>
      <c r="B7" s="8" t="s">
        <v>1</v>
      </c>
      <c r="C7" s="18" t="s">
        <v>24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91" t="s">
        <v>10</v>
      </c>
      <c r="O7" s="91"/>
      <c r="P7" s="91"/>
      <c r="Q7" s="91"/>
      <c r="R7" s="46"/>
    </row>
    <row r="8" spans="1:18" s="2" customFormat="1" ht="15" customHeight="1" x14ac:dyDescent="0.3">
      <c r="A8" s="18"/>
      <c r="B8" s="8" t="s">
        <v>1</v>
      </c>
      <c r="C8" s="18" t="s">
        <v>25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91" t="s">
        <v>11</v>
      </c>
      <c r="O8" s="91"/>
      <c r="P8" s="91"/>
      <c r="Q8" s="91"/>
      <c r="R8" s="46"/>
    </row>
    <row r="9" spans="1:18" s="2" customFormat="1" ht="15" customHeight="1" x14ac:dyDescent="0.3">
      <c r="A9" s="43"/>
      <c r="B9" s="44"/>
      <c r="C9" s="43"/>
      <c r="D9" s="43"/>
      <c r="E9" s="43"/>
      <c r="F9" s="43"/>
      <c r="G9" s="43"/>
      <c r="H9" s="43"/>
      <c r="I9" s="43"/>
      <c r="K9" s="18"/>
      <c r="L9" s="9" t="s">
        <v>7</v>
      </c>
      <c r="M9" s="9"/>
      <c r="N9" s="91" t="s">
        <v>12</v>
      </c>
      <c r="O9" s="91"/>
      <c r="P9" s="91"/>
      <c r="Q9" s="91"/>
      <c r="R9" s="46"/>
    </row>
    <row r="10" spans="1:18" s="2" customFormat="1" ht="15" customHeight="1" x14ac:dyDescent="0.3">
      <c r="A10" s="45"/>
      <c r="B10" s="45"/>
      <c r="C10" s="45"/>
      <c r="D10" s="45"/>
      <c r="E10" s="45"/>
      <c r="F10" s="45"/>
      <c r="G10" s="45"/>
      <c r="H10" s="45"/>
      <c r="I10" s="45"/>
      <c r="K10" s="18"/>
      <c r="L10" s="9" t="s">
        <v>8</v>
      </c>
      <c r="M10" s="9"/>
      <c r="N10" s="93">
        <v>0</v>
      </c>
      <c r="O10" s="93"/>
      <c r="P10" s="93"/>
      <c r="Q10" s="93"/>
      <c r="R10" s="52"/>
    </row>
    <row r="11" spans="1:18" s="2" customFormat="1" ht="15" customHeight="1" thickBot="1" x14ac:dyDescent="0.35">
      <c r="A11" s="49"/>
      <c r="B11" s="49"/>
      <c r="C11" s="49"/>
      <c r="D11" s="49"/>
      <c r="E11" s="49"/>
      <c r="F11" s="49"/>
      <c r="G11" s="49"/>
      <c r="H11" s="49"/>
      <c r="I11" s="49"/>
      <c r="K11" s="4"/>
      <c r="L11" s="64"/>
      <c r="M11" s="64"/>
      <c r="N11" s="53"/>
      <c r="O11" s="54"/>
      <c r="P11" s="54"/>
      <c r="Q11" s="55"/>
      <c r="R11" s="56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60"/>
      <c r="B13" s="90" t="s">
        <v>20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  <c r="N13" s="1"/>
      <c r="O13" s="89" t="s">
        <v>15</v>
      </c>
      <c r="P13" s="89"/>
      <c r="Q13" s="89"/>
      <c r="R13" s="63"/>
    </row>
    <row r="14" spans="1:18" s="2" customFormat="1" ht="15" customHeight="1" x14ac:dyDescent="0.3">
      <c r="A14" s="61"/>
      <c r="B14" s="88" t="s">
        <v>21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N14" s="17"/>
      <c r="O14" s="27"/>
      <c r="P14" s="22"/>
      <c r="Q14" s="22"/>
      <c r="R14" s="61"/>
    </row>
    <row r="15" spans="1:18" s="2" customFormat="1" ht="15" customHeight="1" x14ac:dyDescent="0.3">
      <c r="A15" s="61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N15" s="3"/>
      <c r="O15" s="27"/>
      <c r="P15" s="57" t="s">
        <v>16</v>
      </c>
      <c r="Q15" s="22"/>
      <c r="R15" s="61"/>
    </row>
    <row r="16" spans="1:18" s="2" customFormat="1" ht="15" customHeight="1" x14ac:dyDescent="0.3">
      <c r="A16" s="61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N16" s="18"/>
      <c r="O16" s="27"/>
      <c r="P16" s="38" t="s">
        <v>17</v>
      </c>
      <c r="Q16" s="22"/>
      <c r="R16" s="61"/>
    </row>
    <row r="17" spans="1:18" s="2" customFormat="1" ht="15" customHeight="1" x14ac:dyDescent="0.3">
      <c r="A17" s="61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N17" s="18"/>
      <c r="O17" s="27"/>
      <c r="P17" t="s">
        <v>18</v>
      </c>
      <c r="Q17" s="22"/>
      <c r="R17" s="61"/>
    </row>
    <row r="18" spans="1:18" s="2" customFormat="1" ht="15" customHeight="1" x14ac:dyDescent="0.3">
      <c r="A18" s="45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N18" s="45"/>
      <c r="O18" s="58"/>
      <c r="P18" s="58"/>
      <c r="Q18" s="58"/>
      <c r="R18" s="45"/>
    </row>
    <row r="19" spans="1:18" ht="15" thickBot="1" x14ac:dyDescent="0.35">
      <c r="A19" s="49"/>
      <c r="B19" s="49"/>
      <c r="C19" s="49"/>
      <c r="D19" s="62"/>
      <c r="E19" s="62"/>
      <c r="F19" s="62"/>
      <c r="G19" s="62"/>
      <c r="H19" s="62"/>
      <c r="I19" s="62"/>
      <c r="J19" s="62"/>
      <c r="K19" s="62"/>
      <c r="L19" s="62"/>
      <c r="N19" s="49"/>
      <c r="O19" s="49"/>
      <c r="P19" s="49"/>
      <c r="Q19" s="49"/>
      <c r="R19" s="49"/>
    </row>
    <row r="20" spans="1:18" x14ac:dyDescent="0.3">
      <c r="Q20" s="59"/>
      <c r="R20" s="35"/>
    </row>
    <row r="21" spans="1:18" x14ac:dyDescent="0.3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3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3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22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1.77734375" style="16" customWidth="1"/>
    <col min="3" max="10" width="11" customWidth="1"/>
    <col min="11" max="12" width="9.21875" customWidth="1"/>
  </cols>
  <sheetData>
    <row r="1" spans="1:10" s="51" customFormat="1" ht="45" customHeight="1" x14ac:dyDescent="0.55000000000000004">
      <c r="A1" s="5" t="str">
        <f>Info!A1</f>
        <v>Excel Preparation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4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3">
      <c r="A3" s="15" t="s">
        <v>71</v>
      </c>
    </row>
    <row r="4" spans="1:10" ht="15" customHeight="1" x14ac:dyDescent="0.3">
      <c r="B4" s="77" t="s">
        <v>53</v>
      </c>
      <c r="C4" s="69" t="s">
        <v>104</v>
      </c>
      <c r="D4" s="69" t="s">
        <v>27</v>
      </c>
      <c r="E4" s="69" t="s">
        <v>4</v>
      </c>
      <c r="F4" s="69" t="s">
        <v>28</v>
      </c>
      <c r="G4" s="69" t="s">
        <v>6</v>
      </c>
      <c r="H4" s="69" t="s">
        <v>29</v>
      </c>
      <c r="I4" s="69" t="s">
        <v>30</v>
      </c>
    </row>
    <row r="5" spans="1:10" ht="15" customHeight="1" x14ac:dyDescent="0.3">
      <c r="B5" s="77"/>
      <c r="C5">
        <v>52</v>
      </c>
      <c r="D5" t="s">
        <v>34</v>
      </c>
      <c r="E5" s="67">
        <v>40990</v>
      </c>
      <c r="F5" t="s">
        <v>42</v>
      </c>
      <c r="G5">
        <v>83</v>
      </c>
      <c r="H5">
        <v>250.33273832124888</v>
      </c>
      <c r="I5" t="s">
        <v>36</v>
      </c>
    </row>
    <row r="6" spans="1:10" ht="15" customHeight="1" x14ac:dyDescent="0.3">
      <c r="B6" s="77"/>
      <c r="C6">
        <v>643</v>
      </c>
      <c r="D6" t="s">
        <v>34</v>
      </c>
      <c r="E6" s="67">
        <v>40990</v>
      </c>
      <c r="F6" t="s">
        <v>38</v>
      </c>
      <c r="G6">
        <v>10</v>
      </c>
      <c r="H6">
        <v>31.842188072685396</v>
      </c>
      <c r="I6" t="s">
        <v>33</v>
      </c>
    </row>
    <row r="7" spans="1:10" ht="15" customHeight="1" x14ac:dyDescent="0.3">
      <c r="B7" s="77"/>
      <c r="C7">
        <v>807</v>
      </c>
      <c r="D7" t="s">
        <v>40</v>
      </c>
      <c r="E7" s="67">
        <v>40990</v>
      </c>
      <c r="F7" t="s">
        <v>42</v>
      </c>
      <c r="G7">
        <v>67</v>
      </c>
      <c r="H7">
        <v>203.54299038710067</v>
      </c>
      <c r="I7" t="s">
        <v>44</v>
      </c>
    </row>
    <row r="8" spans="1:10" ht="15" customHeight="1" x14ac:dyDescent="0.3">
      <c r="B8" s="77"/>
      <c r="C8">
        <v>962</v>
      </c>
      <c r="D8" t="s">
        <v>37</v>
      </c>
      <c r="E8" s="67">
        <v>40990</v>
      </c>
      <c r="F8" t="s">
        <v>45</v>
      </c>
      <c r="G8">
        <v>74</v>
      </c>
      <c r="H8">
        <v>224.1344883418044</v>
      </c>
      <c r="I8" t="s">
        <v>33</v>
      </c>
    </row>
    <row r="9" spans="1:10" ht="15" customHeight="1" x14ac:dyDescent="0.3">
      <c r="B9" s="77"/>
      <c r="C9">
        <v>1088</v>
      </c>
      <c r="D9" t="s">
        <v>37</v>
      </c>
      <c r="E9" s="67">
        <v>40990</v>
      </c>
      <c r="F9" t="s">
        <v>45</v>
      </c>
      <c r="G9">
        <v>50</v>
      </c>
      <c r="H9">
        <v>151.96180824733827</v>
      </c>
      <c r="I9" t="s">
        <v>36</v>
      </c>
    </row>
    <row r="10" spans="1:10" ht="15" customHeight="1" x14ac:dyDescent="0.3">
      <c r="B10" s="77"/>
      <c r="C10">
        <v>1224</v>
      </c>
      <c r="D10" t="s">
        <v>46</v>
      </c>
      <c r="E10" s="67">
        <v>40990</v>
      </c>
      <c r="F10" t="s">
        <v>42</v>
      </c>
      <c r="G10">
        <v>-8</v>
      </c>
      <c r="H10">
        <v>-22.146929145267091</v>
      </c>
      <c r="I10" t="s">
        <v>44</v>
      </c>
    </row>
    <row r="11" spans="1:10" ht="15" customHeight="1" x14ac:dyDescent="0.3">
      <c r="B11" s="77"/>
      <c r="C11">
        <v>1378</v>
      </c>
      <c r="D11" t="s">
        <v>34</v>
      </c>
      <c r="E11" s="67">
        <v>40990</v>
      </c>
      <c r="F11" t="s">
        <v>42</v>
      </c>
      <c r="G11">
        <v>9</v>
      </c>
      <c r="H11">
        <v>29.36931208514244</v>
      </c>
      <c r="I11" t="s">
        <v>33</v>
      </c>
    </row>
    <row r="12" spans="1:10" ht="15" customHeight="1" x14ac:dyDescent="0.3">
      <c r="B12" s="77"/>
      <c r="C12">
        <v>1531</v>
      </c>
      <c r="D12" t="s">
        <v>34</v>
      </c>
      <c r="E12" s="67">
        <v>40990</v>
      </c>
      <c r="F12" t="s">
        <v>38</v>
      </c>
      <c r="G12">
        <v>80</v>
      </c>
      <c r="H12">
        <v>242.16012405865823</v>
      </c>
      <c r="I12" t="s">
        <v>33</v>
      </c>
    </row>
    <row r="13" spans="1:10" ht="15" customHeight="1" x14ac:dyDescent="0.3">
      <c r="B13" s="77"/>
      <c r="C13">
        <v>1555</v>
      </c>
      <c r="D13" t="s">
        <v>48</v>
      </c>
      <c r="E13" s="67">
        <v>40990</v>
      </c>
      <c r="F13" t="s">
        <v>32</v>
      </c>
      <c r="G13">
        <v>48</v>
      </c>
      <c r="H13">
        <v>145.90859800554551</v>
      </c>
      <c r="I13" t="s">
        <v>33</v>
      </c>
    </row>
    <row r="14" spans="1:10" ht="15" customHeight="1" x14ac:dyDescent="0.3">
      <c r="B14" s="77"/>
      <c r="C14">
        <v>1793</v>
      </c>
      <c r="D14" t="s">
        <v>48</v>
      </c>
      <c r="E14" s="67">
        <v>40990</v>
      </c>
      <c r="F14" t="s">
        <v>32</v>
      </c>
      <c r="G14">
        <v>66</v>
      </c>
      <c r="H14">
        <v>200.12511432116293</v>
      </c>
      <c r="I14" t="s">
        <v>39</v>
      </c>
    </row>
    <row r="15" spans="1:10" ht="15" customHeight="1" x14ac:dyDescent="0.3">
      <c r="B15" s="77"/>
      <c r="C15">
        <v>1838</v>
      </c>
      <c r="D15" t="s">
        <v>31</v>
      </c>
      <c r="E15" s="67">
        <v>40990</v>
      </c>
      <c r="F15" t="s">
        <v>35</v>
      </c>
      <c r="G15">
        <v>52</v>
      </c>
      <c r="H15">
        <v>158.17581888720281</v>
      </c>
      <c r="I15" t="s">
        <v>44</v>
      </c>
    </row>
    <row r="16" spans="1:10" ht="15" customHeight="1" x14ac:dyDescent="0.3">
      <c r="B16" s="77"/>
    </row>
    <row r="17" spans="2:9" ht="15" customHeight="1" x14ac:dyDescent="0.3">
      <c r="B17" s="77"/>
    </row>
    <row r="18" spans="2:9" ht="15" customHeight="1" x14ac:dyDescent="0.3">
      <c r="B18" s="77" t="s">
        <v>80</v>
      </c>
      <c r="C18" s="69" t="s">
        <v>104</v>
      </c>
      <c r="D18" s="69" t="s">
        <v>27</v>
      </c>
      <c r="E18" s="69" t="s">
        <v>4</v>
      </c>
      <c r="F18" s="69" t="s">
        <v>28</v>
      </c>
      <c r="G18" s="69" t="s">
        <v>6</v>
      </c>
      <c r="H18" s="69" t="s">
        <v>29</v>
      </c>
      <c r="I18" s="69" t="s">
        <v>30</v>
      </c>
    </row>
    <row r="19" spans="2:9" ht="15" customHeight="1" x14ac:dyDescent="0.3">
      <c r="B19" s="77"/>
      <c r="C19">
        <v>77</v>
      </c>
      <c r="D19" t="s">
        <v>43</v>
      </c>
      <c r="E19" s="67">
        <v>41001</v>
      </c>
      <c r="F19" t="s">
        <v>45</v>
      </c>
      <c r="G19">
        <v>27</v>
      </c>
      <c r="H19">
        <v>83.29090970219859</v>
      </c>
      <c r="I19" t="s">
        <v>44</v>
      </c>
    </row>
    <row r="20" spans="2:9" ht="15" customHeight="1" x14ac:dyDescent="0.3">
      <c r="B20" s="77"/>
      <c r="C20">
        <v>101</v>
      </c>
      <c r="D20" t="s">
        <v>40</v>
      </c>
      <c r="E20" s="67">
        <v>41001</v>
      </c>
      <c r="F20" t="s">
        <v>35</v>
      </c>
      <c r="G20">
        <v>67</v>
      </c>
      <c r="H20">
        <v>202.45009266432331</v>
      </c>
      <c r="I20" t="s">
        <v>39</v>
      </c>
    </row>
    <row r="21" spans="2:9" ht="15" customHeight="1" x14ac:dyDescent="0.3">
      <c r="B21" s="77"/>
      <c r="C21">
        <v>220</v>
      </c>
      <c r="D21" t="s">
        <v>37</v>
      </c>
      <c r="E21" s="67">
        <v>41001</v>
      </c>
      <c r="F21" t="s">
        <v>45</v>
      </c>
      <c r="G21">
        <v>27</v>
      </c>
      <c r="H21">
        <v>83.195110350521588</v>
      </c>
      <c r="I21" t="s">
        <v>39</v>
      </c>
    </row>
    <row r="22" spans="2:9" ht="15" customHeight="1" x14ac:dyDescent="0.3">
      <c r="B22" s="77"/>
      <c r="C22">
        <v>260</v>
      </c>
      <c r="D22" t="s">
        <v>40</v>
      </c>
      <c r="E22" s="67">
        <v>41001</v>
      </c>
      <c r="F22" t="s">
        <v>42</v>
      </c>
      <c r="G22">
        <v>25</v>
      </c>
      <c r="H22">
        <v>77.329572231774151</v>
      </c>
      <c r="I22" t="s">
        <v>36</v>
      </c>
    </row>
    <row r="23" spans="2:9" ht="15" customHeight="1" x14ac:dyDescent="0.3">
      <c r="B23" s="77"/>
      <c r="C23">
        <v>317</v>
      </c>
      <c r="D23" t="s">
        <v>43</v>
      </c>
      <c r="E23" s="67">
        <v>41001</v>
      </c>
      <c r="F23" t="s">
        <v>42</v>
      </c>
      <c r="G23">
        <v>0</v>
      </c>
      <c r="H23">
        <v>1.6052060341349688</v>
      </c>
      <c r="I23" t="s">
        <v>44</v>
      </c>
    </row>
    <row r="24" spans="2:9" ht="15" customHeight="1" x14ac:dyDescent="0.3">
      <c r="B24" s="77"/>
      <c r="C24">
        <v>381</v>
      </c>
      <c r="D24" t="s">
        <v>48</v>
      </c>
      <c r="E24" s="67">
        <v>41001</v>
      </c>
      <c r="F24" t="s">
        <v>45</v>
      </c>
      <c r="G24">
        <v>20</v>
      </c>
      <c r="H24">
        <v>62.18277208256027</v>
      </c>
      <c r="I24" t="s">
        <v>39</v>
      </c>
    </row>
    <row r="25" spans="2:9" ht="15" customHeight="1" x14ac:dyDescent="0.3">
      <c r="B25" s="77"/>
      <c r="C25">
        <v>399</v>
      </c>
      <c r="D25" t="s">
        <v>37</v>
      </c>
      <c r="E25" s="67">
        <v>41001</v>
      </c>
      <c r="F25" t="s">
        <v>42</v>
      </c>
      <c r="G25">
        <v>30</v>
      </c>
      <c r="H25">
        <v>92.293324121451917</v>
      </c>
      <c r="I25" t="s">
        <v>36</v>
      </c>
    </row>
    <row r="26" spans="2:9" ht="15" customHeight="1" x14ac:dyDescent="0.3">
      <c r="B26" s="77"/>
      <c r="C26">
        <v>448</v>
      </c>
      <c r="D26" t="s">
        <v>48</v>
      </c>
      <c r="E26" s="67">
        <v>41001</v>
      </c>
      <c r="F26" t="s">
        <v>45</v>
      </c>
      <c r="G26">
        <v>4</v>
      </c>
      <c r="H26">
        <v>14.170380845910964</v>
      </c>
      <c r="I26" t="s">
        <v>44</v>
      </c>
    </row>
    <row r="27" spans="2:9" ht="15" customHeight="1" x14ac:dyDescent="0.3">
      <c r="B27" s="77"/>
      <c r="C27">
        <v>527</v>
      </c>
      <c r="D27" t="s">
        <v>47</v>
      </c>
      <c r="E27" s="67">
        <v>41001</v>
      </c>
      <c r="F27" t="s">
        <v>35</v>
      </c>
      <c r="G27">
        <v>62</v>
      </c>
      <c r="H27">
        <v>187.23352558776915</v>
      </c>
      <c r="I27" t="s">
        <v>33</v>
      </c>
    </row>
    <row r="28" spans="2:9" ht="15" customHeight="1" x14ac:dyDescent="0.3">
      <c r="B28" s="77"/>
      <c r="C28">
        <v>591</v>
      </c>
      <c r="D28" t="s">
        <v>37</v>
      </c>
      <c r="E28" s="67">
        <v>41001</v>
      </c>
      <c r="F28" t="s">
        <v>38</v>
      </c>
      <c r="G28">
        <v>-10</v>
      </c>
      <c r="H28">
        <v>-28.463885870908516</v>
      </c>
      <c r="I28" t="s">
        <v>39</v>
      </c>
    </row>
    <row r="29" spans="2:9" ht="15" customHeight="1" x14ac:dyDescent="0.3">
      <c r="B29" s="77"/>
      <c r="C29">
        <v>593</v>
      </c>
      <c r="D29" t="s">
        <v>46</v>
      </c>
      <c r="E29" s="67">
        <v>41001</v>
      </c>
      <c r="F29" t="s">
        <v>35</v>
      </c>
      <c r="G29">
        <v>94</v>
      </c>
      <c r="H29">
        <v>284.61276074739663</v>
      </c>
      <c r="I29" t="s">
        <v>44</v>
      </c>
    </row>
    <row r="30" spans="2:9" ht="15" customHeight="1" x14ac:dyDescent="0.3">
      <c r="B30" s="77"/>
    </row>
    <row r="31" spans="2:9" ht="15" customHeight="1" x14ac:dyDescent="0.3">
      <c r="B31" s="77"/>
    </row>
    <row r="32" spans="2:9" ht="15" customHeight="1" x14ac:dyDescent="0.3">
      <c r="B32" s="77" t="s">
        <v>81</v>
      </c>
      <c r="C32" s="69" t="s">
        <v>104</v>
      </c>
      <c r="D32" s="69" t="s">
        <v>27</v>
      </c>
      <c r="E32" s="69" t="s">
        <v>4</v>
      </c>
      <c r="F32" s="69" t="s">
        <v>28</v>
      </c>
      <c r="G32" s="69" t="s">
        <v>6</v>
      </c>
      <c r="H32" s="69" t="s">
        <v>29</v>
      </c>
      <c r="I32" s="69" t="s">
        <v>30</v>
      </c>
    </row>
    <row r="33" spans="2:9" ht="15" customHeight="1" x14ac:dyDescent="0.3">
      <c r="B33" s="77"/>
      <c r="C33">
        <v>330</v>
      </c>
      <c r="D33" t="s">
        <v>48</v>
      </c>
      <c r="E33" s="67">
        <v>41042</v>
      </c>
      <c r="F33" t="s">
        <v>42</v>
      </c>
      <c r="G33">
        <v>90</v>
      </c>
      <c r="H33">
        <v>271.3332095451583</v>
      </c>
      <c r="I33" t="s">
        <v>36</v>
      </c>
    </row>
    <row r="34" spans="2:9" ht="15" customHeight="1" x14ac:dyDescent="0.3">
      <c r="B34" s="77"/>
      <c r="C34">
        <v>442</v>
      </c>
      <c r="D34" t="s">
        <v>48</v>
      </c>
      <c r="E34" s="67">
        <v>41042</v>
      </c>
      <c r="F34" t="s">
        <v>35</v>
      </c>
      <c r="G34">
        <v>19</v>
      </c>
      <c r="H34">
        <v>59.621865554565929</v>
      </c>
      <c r="I34" t="s">
        <v>44</v>
      </c>
    </row>
    <row r="35" spans="2:9" ht="15" customHeight="1" x14ac:dyDescent="0.3">
      <c r="B35" s="77"/>
      <c r="C35">
        <v>461</v>
      </c>
      <c r="D35" t="s">
        <v>37</v>
      </c>
      <c r="E35" s="67">
        <v>41042</v>
      </c>
      <c r="F35" t="s">
        <v>45</v>
      </c>
      <c r="G35">
        <v>48</v>
      </c>
      <c r="H35">
        <v>145.64951342948135</v>
      </c>
      <c r="I35" t="s">
        <v>39</v>
      </c>
    </row>
    <row r="36" spans="2:9" ht="15" customHeight="1" x14ac:dyDescent="0.3">
      <c r="B36" s="77"/>
      <c r="C36">
        <v>526</v>
      </c>
      <c r="D36" t="s">
        <v>31</v>
      </c>
      <c r="E36" s="67">
        <v>41042</v>
      </c>
      <c r="F36" t="s">
        <v>32</v>
      </c>
      <c r="G36">
        <v>73</v>
      </c>
      <c r="H36">
        <v>221.29214849175239</v>
      </c>
      <c r="I36" t="s">
        <v>44</v>
      </c>
    </row>
    <row r="37" spans="2:9" ht="15" customHeight="1" x14ac:dyDescent="0.3">
      <c r="B37" s="77"/>
      <c r="C37">
        <v>564</v>
      </c>
      <c r="D37" t="s">
        <v>37</v>
      </c>
      <c r="E37" s="67">
        <v>41042</v>
      </c>
      <c r="F37" t="s">
        <v>35</v>
      </c>
      <c r="G37">
        <v>73</v>
      </c>
      <c r="H37">
        <v>220.96515803490902</v>
      </c>
      <c r="I37" t="s">
        <v>36</v>
      </c>
    </row>
    <row r="38" spans="2:9" ht="15" customHeight="1" x14ac:dyDescent="0.3">
      <c r="B38" s="77"/>
      <c r="C38">
        <v>833</v>
      </c>
      <c r="D38" t="s">
        <v>46</v>
      </c>
      <c r="E38" s="67">
        <v>41042</v>
      </c>
      <c r="F38" t="s">
        <v>42</v>
      </c>
      <c r="G38">
        <v>31</v>
      </c>
      <c r="H38">
        <v>95.327196648200925</v>
      </c>
      <c r="I38" t="s">
        <v>36</v>
      </c>
    </row>
    <row r="39" spans="2:9" ht="15" customHeight="1" x14ac:dyDescent="0.3">
      <c r="B39" s="77"/>
      <c r="C39">
        <v>899</v>
      </c>
      <c r="D39" t="s">
        <v>46</v>
      </c>
      <c r="E39" s="67">
        <v>41042</v>
      </c>
      <c r="F39" t="s">
        <v>42</v>
      </c>
      <c r="G39">
        <v>19</v>
      </c>
      <c r="H39">
        <v>59.122730804832166</v>
      </c>
      <c r="I39" t="s">
        <v>36</v>
      </c>
    </row>
    <row r="40" spans="2:9" ht="15" customHeight="1" x14ac:dyDescent="0.3">
      <c r="B40" s="77"/>
      <c r="C40">
        <v>947</v>
      </c>
      <c r="D40" t="s">
        <v>41</v>
      </c>
      <c r="E40" s="67">
        <v>41042</v>
      </c>
      <c r="F40" t="s">
        <v>38</v>
      </c>
      <c r="G40">
        <v>-1</v>
      </c>
      <c r="H40">
        <v>-0.28735784707427747</v>
      </c>
      <c r="I40" t="s">
        <v>36</v>
      </c>
    </row>
    <row r="41" spans="2:9" ht="15" customHeight="1" x14ac:dyDescent="0.3">
      <c r="B41" s="77"/>
      <c r="C41">
        <v>1297</v>
      </c>
      <c r="D41" t="s">
        <v>43</v>
      </c>
      <c r="E41" s="67">
        <v>41042</v>
      </c>
      <c r="F41" t="s">
        <v>42</v>
      </c>
      <c r="G41">
        <v>26</v>
      </c>
      <c r="H41">
        <v>80.048584690277565</v>
      </c>
      <c r="I41" t="s">
        <v>33</v>
      </c>
    </row>
    <row r="42" spans="2:9" ht="15" customHeight="1" x14ac:dyDescent="0.3">
      <c r="B42" s="77"/>
    </row>
    <row r="43" spans="2:9" ht="15" customHeight="1" x14ac:dyDescent="0.3">
      <c r="B43" s="77"/>
    </row>
    <row r="44" spans="2:9" ht="15" customHeight="1" x14ac:dyDescent="0.3">
      <c r="B44" s="77" t="s">
        <v>82</v>
      </c>
      <c r="C44" s="69" t="s">
        <v>104</v>
      </c>
      <c r="D44" s="69" t="s">
        <v>27</v>
      </c>
      <c r="E44" s="69" t="s">
        <v>4</v>
      </c>
      <c r="F44" s="69" t="s">
        <v>28</v>
      </c>
      <c r="G44" s="69" t="s">
        <v>6</v>
      </c>
      <c r="H44" s="69" t="s">
        <v>29</v>
      </c>
      <c r="I44" s="69" t="s">
        <v>30</v>
      </c>
    </row>
    <row r="45" spans="2:9" ht="15" customHeight="1" x14ac:dyDescent="0.3">
      <c r="B45" s="77"/>
      <c r="C45">
        <v>41</v>
      </c>
      <c r="D45" t="s">
        <v>46</v>
      </c>
      <c r="E45" s="67">
        <v>41084</v>
      </c>
      <c r="F45" t="s">
        <v>42</v>
      </c>
      <c r="G45">
        <v>25</v>
      </c>
      <c r="H45">
        <v>76.562095842195291</v>
      </c>
      <c r="I45" t="s">
        <v>33</v>
      </c>
    </row>
    <row r="46" spans="2:9" ht="15" customHeight="1" x14ac:dyDescent="0.3">
      <c r="B46" s="77"/>
      <c r="C46">
        <v>191</v>
      </c>
      <c r="D46" t="s">
        <v>47</v>
      </c>
      <c r="E46" s="67">
        <v>41084</v>
      </c>
      <c r="F46" t="s">
        <v>45</v>
      </c>
      <c r="G46">
        <v>63</v>
      </c>
      <c r="H46">
        <v>191.0302935038041</v>
      </c>
      <c r="I46" t="s">
        <v>36</v>
      </c>
    </row>
    <row r="47" spans="2:9" ht="15" customHeight="1" x14ac:dyDescent="0.3">
      <c r="B47" s="77"/>
      <c r="C47">
        <v>197</v>
      </c>
      <c r="D47" t="s">
        <v>41</v>
      </c>
      <c r="E47" s="67">
        <v>41084</v>
      </c>
      <c r="F47" t="s">
        <v>45</v>
      </c>
      <c r="G47">
        <v>-5</v>
      </c>
      <c r="H47">
        <v>-12.898061088841523</v>
      </c>
      <c r="I47" t="s">
        <v>44</v>
      </c>
    </row>
    <row r="48" spans="2:9" ht="15" customHeight="1" x14ac:dyDescent="0.3">
      <c r="B48" s="77"/>
      <c r="C48">
        <v>207</v>
      </c>
      <c r="D48" t="s">
        <v>41</v>
      </c>
      <c r="E48" s="67">
        <v>41084</v>
      </c>
      <c r="F48" t="s">
        <v>45</v>
      </c>
      <c r="G48">
        <v>60</v>
      </c>
      <c r="H48">
        <v>181.93942640636905</v>
      </c>
      <c r="I48" t="s">
        <v>44</v>
      </c>
    </row>
    <row r="49" spans="2:9" ht="15" customHeight="1" x14ac:dyDescent="0.3">
      <c r="B49" s="77"/>
      <c r="C49">
        <v>225</v>
      </c>
      <c r="D49" t="s">
        <v>40</v>
      </c>
      <c r="E49" s="67">
        <v>41084</v>
      </c>
      <c r="F49" t="s">
        <v>38</v>
      </c>
      <c r="G49">
        <v>24</v>
      </c>
      <c r="H49">
        <v>74.243899422562194</v>
      </c>
      <c r="I49" t="s">
        <v>39</v>
      </c>
    </row>
    <row r="50" spans="2:9" ht="15" customHeight="1" x14ac:dyDescent="0.3">
      <c r="B50" s="77"/>
      <c r="C50">
        <v>256</v>
      </c>
      <c r="D50" t="s">
        <v>34</v>
      </c>
      <c r="E50" s="67">
        <v>41084</v>
      </c>
      <c r="F50" t="s">
        <v>42</v>
      </c>
      <c r="G50">
        <v>1</v>
      </c>
      <c r="H50">
        <v>4.8820462029427096</v>
      </c>
      <c r="I50" t="s">
        <v>33</v>
      </c>
    </row>
    <row r="51" spans="2:9" ht="15" customHeight="1" x14ac:dyDescent="0.3">
      <c r="B51" s="77"/>
      <c r="C51">
        <v>377</v>
      </c>
      <c r="D51" t="s">
        <v>34</v>
      </c>
      <c r="E51" s="67">
        <v>41084</v>
      </c>
      <c r="F51" t="s">
        <v>32</v>
      </c>
      <c r="G51">
        <v>7</v>
      </c>
      <c r="H51">
        <v>22.939193343037168</v>
      </c>
      <c r="I51" t="s">
        <v>39</v>
      </c>
    </row>
    <row r="52" spans="2:9" ht="15" customHeight="1" x14ac:dyDescent="0.3">
      <c r="B52" s="77"/>
      <c r="C52">
        <v>451</v>
      </c>
      <c r="D52" t="s">
        <v>31</v>
      </c>
      <c r="E52" s="67">
        <v>41084</v>
      </c>
      <c r="F52" t="s">
        <v>42</v>
      </c>
      <c r="G52">
        <v>13</v>
      </c>
      <c r="H52">
        <v>40.507831778483222</v>
      </c>
      <c r="I52" t="s">
        <v>33</v>
      </c>
    </row>
    <row r="53" spans="2:9" ht="15" customHeight="1" x14ac:dyDescent="0.3">
      <c r="B53" s="77"/>
      <c r="C53">
        <v>676</v>
      </c>
      <c r="D53" t="s">
        <v>34</v>
      </c>
      <c r="E53" s="67">
        <v>41084</v>
      </c>
      <c r="F53" t="s">
        <v>38</v>
      </c>
      <c r="G53">
        <v>8</v>
      </c>
      <c r="H53">
        <v>25.639457060752605</v>
      </c>
      <c r="I53" t="s">
        <v>44</v>
      </c>
    </row>
    <row r="54" spans="2:9" ht="15" customHeight="1" x14ac:dyDescent="0.3">
      <c r="B54" s="77"/>
      <c r="C54">
        <v>85</v>
      </c>
      <c r="D54" t="s">
        <v>48</v>
      </c>
      <c r="E54" s="67">
        <v>41084</v>
      </c>
      <c r="F54" t="s">
        <v>35</v>
      </c>
      <c r="G54">
        <v>80</v>
      </c>
      <c r="H54">
        <v>241.26239073863908</v>
      </c>
      <c r="I54" t="s">
        <v>33</v>
      </c>
    </row>
    <row r="55" spans="2:9" ht="15" customHeight="1" x14ac:dyDescent="0.3">
      <c r="B55" s="77"/>
    </row>
    <row r="56" spans="2:9" ht="15" customHeight="1" x14ac:dyDescent="0.3">
      <c r="B56" s="77"/>
    </row>
    <row r="57" spans="2:9" ht="15" customHeight="1" x14ac:dyDescent="0.3">
      <c r="B57" s="77" t="s">
        <v>83</v>
      </c>
      <c r="C57" s="69" t="s">
        <v>104</v>
      </c>
      <c r="D57" s="69" t="s">
        <v>27</v>
      </c>
      <c r="E57" s="69" t="s">
        <v>4</v>
      </c>
      <c r="F57" s="69" t="s">
        <v>28</v>
      </c>
      <c r="G57" s="69" t="s">
        <v>6</v>
      </c>
      <c r="H57" s="69" t="s">
        <v>29</v>
      </c>
      <c r="I57" s="69" t="s">
        <v>30</v>
      </c>
    </row>
    <row r="58" spans="2:9" ht="15" customHeight="1" x14ac:dyDescent="0.3">
      <c r="B58" s="77"/>
      <c r="C58">
        <v>161</v>
      </c>
      <c r="D58" t="s">
        <v>43</v>
      </c>
      <c r="E58" s="67">
        <v>41095</v>
      </c>
      <c r="F58" t="s">
        <v>32</v>
      </c>
      <c r="G58">
        <v>46</v>
      </c>
      <c r="H58">
        <v>139.92999594688814</v>
      </c>
      <c r="I58" t="s">
        <v>36</v>
      </c>
    </row>
    <row r="59" spans="2:9" ht="15" customHeight="1" x14ac:dyDescent="0.3">
      <c r="B59" s="77"/>
      <c r="C59">
        <v>169</v>
      </c>
      <c r="D59" t="s">
        <v>37</v>
      </c>
      <c r="E59" s="67">
        <v>41095</v>
      </c>
      <c r="F59" t="s">
        <v>32</v>
      </c>
      <c r="G59">
        <v>63</v>
      </c>
      <c r="H59">
        <v>191.11407977738014</v>
      </c>
      <c r="I59" t="s">
        <v>44</v>
      </c>
    </row>
    <row r="60" spans="2:9" ht="15" customHeight="1" x14ac:dyDescent="0.3">
      <c r="B60" s="77"/>
      <c r="C60">
        <v>406</v>
      </c>
      <c r="D60" t="s">
        <v>41</v>
      </c>
      <c r="E60" s="67">
        <v>41095</v>
      </c>
      <c r="F60" t="s">
        <v>45</v>
      </c>
      <c r="G60">
        <v>91</v>
      </c>
      <c r="H60">
        <v>274.81127367201924</v>
      </c>
      <c r="I60" t="s">
        <v>33</v>
      </c>
    </row>
    <row r="61" spans="2:9" ht="15" customHeight="1" x14ac:dyDescent="0.3">
      <c r="B61" s="77"/>
      <c r="C61">
        <v>443</v>
      </c>
      <c r="D61" t="s">
        <v>37</v>
      </c>
      <c r="E61" s="67">
        <v>41095</v>
      </c>
      <c r="F61" t="s">
        <v>45</v>
      </c>
      <c r="G61">
        <v>0</v>
      </c>
      <c r="H61">
        <v>2.3705199513077329</v>
      </c>
      <c r="I61" t="s">
        <v>39</v>
      </c>
    </row>
    <row r="62" spans="2:9" ht="15" customHeight="1" x14ac:dyDescent="0.3">
      <c r="B62" s="77"/>
      <c r="C62">
        <v>515</v>
      </c>
      <c r="D62" t="s">
        <v>47</v>
      </c>
      <c r="E62" s="67">
        <v>41095</v>
      </c>
      <c r="F62" t="s">
        <v>38</v>
      </c>
      <c r="G62">
        <v>67</v>
      </c>
      <c r="H62">
        <v>202.62226122372601</v>
      </c>
      <c r="I62" t="s">
        <v>44</v>
      </c>
    </row>
    <row r="63" spans="2:9" ht="15" customHeight="1" x14ac:dyDescent="0.3">
      <c r="B63" s="77"/>
      <c r="C63">
        <v>589</v>
      </c>
      <c r="D63" t="s">
        <v>43</v>
      </c>
      <c r="E63" s="67">
        <v>41095</v>
      </c>
      <c r="F63" t="s">
        <v>35</v>
      </c>
      <c r="G63">
        <v>34</v>
      </c>
      <c r="H63">
        <v>103.67942872150846</v>
      </c>
      <c r="I63" t="s">
        <v>33</v>
      </c>
    </row>
    <row r="64" spans="2:9" ht="15" customHeight="1" x14ac:dyDescent="0.3">
      <c r="B64" s="77"/>
      <c r="C64">
        <v>661</v>
      </c>
      <c r="D64" t="s">
        <v>40</v>
      </c>
      <c r="E64" s="67">
        <v>41095</v>
      </c>
      <c r="F64" t="s">
        <v>45</v>
      </c>
      <c r="G64">
        <v>51</v>
      </c>
      <c r="H64">
        <v>155.019536467064</v>
      </c>
      <c r="I64" t="s">
        <v>33</v>
      </c>
    </row>
    <row r="65" spans="2:9" ht="15" customHeight="1" x14ac:dyDescent="0.3">
      <c r="B65" s="77"/>
      <c r="C65">
        <v>729</v>
      </c>
      <c r="D65" t="s">
        <v>47</v>
      </c>
      <c r="E65" s="67">
        <v>41095</v>
      </c>
      <c r="F65" t="s">
        <v>35</v>
      </c>
      <c r="G65">
        <v>62</v>
      </c>
      <c r="H65">
        <v>188.69979320640692</v>
      </c>
      <c r="I65" t="s">
        <v>33</v>
      </c>
    </row>
    <row r="66" spans="2:9" ht="15" customHeight="1" x14ac:dyDescent="0.3">
      <c r="B66" s="77"/>
      <c r="C66">
        <v>808</v>
      </c>
      <c r="D66" t="s">
        <v>46</v>
      </c>
      <c r="E66" s="67">
        <v>41095</v>
      </c>
      <c r="F66" t="s">
        <v>32</v>
      </c>
      <c r="G66">
        <v>15</v>
      </c>
      <c r="H66">
        <v>47.198351483731813</v>
      </c>
      <c r="I66" t="s">
        <v>36</v>
      </c>
    </row>
    <row r="67" spans="2:9" ht="15" customHeight="1" x14ac:dyDescent="0.3">
      <c r="B67" s="77"/>
      <c r="C67">
        <v>839</v>
      </c>
      <c r="D67" t="s">
        <v>40</v>
      </c>
      <c r="E67" s="67">
        <v>41095</v>
      </c>
      <c r="F67" t="s">
        <v>32</v>
      </c>
      <c r="G67">
        <v>-9</v>
      </c>
      <c r="H67">
        <v>-24.921999927055641</v>
      </c>
      <c r="I67" t="s">
        <v>44</v>
      </c>
    </row>
    <row r="68" spans="2:9" ht="15" customHeight="1" x14ac:dyDescent="0.3">
      <c r="B68" s="77"/>
    </row>
    <row r="69" spans="2:9" ht="15" customHeight="1" x14ac:dyDescent="0.3">
      <c r="B69" s="77"/>
    </row>
    <row r="70" spans="2:9" ht="15" customHeight="1" x14ac:dyDescent="0.3">
      <c r="B70" s="77" t="s">
        <v>84</v>
      </c>
      <c r="C70" s="69" t="s">
        <v>104</v>
      </c>
      <c r="D70" s="69" t="s">
        <v>27</v>
      </c>
      <c r="E70" s="69" t="s">
        <v>4</v>
      </c>
      <c r="F70" s="69" t="s">
        <v>28</v>
      </c>
      <c r="G70" s="69" t="s">
        <v>6</v>
      </c>
      <c r="H70" s="69" t="s">
        <v>29</v>
      </c>
      <c r="I70" s="69" t="s">
        <v>30</v>
      </c>
    </row>
    <row r="71" spans="2:9" ht="15" customHeight="1" x14ac:dyDescent="0.3">
      <c r="B71" s="77"/>
      <c r="C71">
        <v>172</v>
      </c>
      <c r="D71" t="s">
        <v>41</v>
      </c>
      <c r="E71" s="67">
        <v>41137</v>
      </c>
      <c r="F71" t="s">
        <v>35</v>
      </c>
      <c r="G71">
        <v>55</v>
      </c>
      <c r="H71">
        <v>167.55415680156585</v>
      </c>
      <c r="I71" t="s">
        <v>33</v>
      </c>
    </row>
    <row r="72" spans="2:9" ht="15" customHeight="1" x14ac:dyDescent="0.3">
      <c r="B72" s="77"/>
      <c r="C72">
        <v>294</v>
      </c>
      <c r="D72" t="s">
        <v>31</v>
      </c>
      <c r="E72" s="67">
        <v>41137</v>
      </c>
      <c r="F72" t="s">
        <v>42</v>
      </c>
      <c r="G72">
        <v>-1</v>
      </c>
      <c r="H72">
        <v>-0.90814028681463199</v>
      </c>
      <c r="I72" t="s">
        <v>36</v>
      </c>
    </row>
    <row r="73" spans="2:9" ht="15" customHeight="1" x14ac:dyDescent="0.3">
      <c r="B73" s="77"/>
      <c r="C73">
        <v>311</v>
      </c>
      <c r="D73" t="s">
        <v>31</v>
      </c>
      <c r="E73" s="67">
        <v>41137</v>
      </c>
      <c r="F73" t="s">
        <v>32</v>
      </c>
      <c r="G73">
        <v>43</v>
      </c>
      <c r="H73">
        <v>130.971908096161</v>
      </c>
      <c r="I73" t="s">
        <v>44</v>
      </c>
    </row>
    <row r="74" spans="2:9" ht="15" customHeight="1" x14ac:dyDescent="0.3">
      <c r="B74" s="77"/>
      <c r="C74">
        <v>369</v>
      </c>
      <c r="D74" t="s">
        <v>34</v>
      </c>
      <c r="E74" s="67">
        <v>41137</v>
      </c>
      <c r="F74" t="s">
        <v>35</v>
      </c>
      <c r="G74">
        <v>20</v>
      </c>
      <c r="H74">
        <v>61.67879282842005</v>
      </c>
      <c r="I74" t="s">
        <v>44</v>
      </c>
    </row>
    <row r="75" spans="2:9" ht="15" customHeight="1" x14ac:dyDescent="0.3">
      <c r="B75" s="77"/>
      <c r="C75">
        <v>436</v>
      </c>
      <c r="D75" t="s">
        <v>31</v>
      </c>
      <c r="E75" s="67">
        <v>41137</v>
      </c>
      <c r="F75" t="s">
        <v>42</v>
      </c>
      <c r="G75">
        <v>22</v>
      </c>
      <c r="H75">
        <v>67.510047922862512</v>
      </c>
      <c r="I75" t="s">
        <v>44</v>
      </c>
    </row>
    <row r="76" spans="2:9" ht="15" customHeight="1" x14ac:dyDescent="0.3">
      <c r="B76" s="77"/>
      <c r="C76">
        <v>462</v>
      </c>
      <c r="D76" t="s">
        <v>43</v>
      </c>
      <c r="E76" s="67">
        <v>41137</v>
      </c>
      <c r="F76" t="s">
        <v>32</v>
      </c>
      <c r="G76">
        <v>63</v>
      </c>
      <c r="H76">
        <v>191.1884163928766</v>
      </c>
      <c r="I76" t="s">
        <v>44</v>
      </c>
    </row>
    <row r="77" spans="2:9" ht="15" customHeight="1" x14ac:dyDescent="0.3">
      <c r="B77" s="77"/>
      <c r="C77">
        <v>510</v>
      </c>
      <c r="D77" t="s">
        <v>40</v>
      </c>
      <c r="E77" s="67">
        <v>41137</v>
      </c>
      <c r="F77" t="s">
        <v>42</v>
      </c>
      <c r="G77">
        <v>4</v>
      </c>
      <c r="H77">
        <v>14.012285541104387</v>
      </c>
      <c r="I77" t="s">
        <v>44</v>
      </c>
    </row>
    <row r="78" spans="2:9" ht="15" customHeight="1" x14ac:dyDescent="0.3">
      <c r="B78" s="77"/>
      <c r="C78">
        <v>772</v>
      </c>
      <c r="D78" t="s">
        <v>31</v>
      </c>
      <c r="E78" s="67">
        <v>41137</v>
      </c>
      <c r="F78" t="s">
        <v>45</v>
      </c>
      <c r="G78">
        <v>12</v>
      </c>
      <c r="H78">
        <v>37.887038047747772</v>
      </c>
      <c r="I78" t="s">
        <v>39</v>
      </c>
    </row>
    <row r="79" spans="2:9" ht="15" customHeight="1" x14ac:dyDescent="0.3">
      <c r="B79" s="77"/>
      <c r="C79">
        <v>777</v>
      </c>
      <c r="D79" t="s">
        <v>48</v>
      </c>
      <c r="E79" s="67">
        <v>41137</v>
      </c>
      <c r="F79" t="s">
        <v>35</v>
      </c>
      <c r="G79">
        <v>-5</v>
      </c>
      <c r="H79">
        <v>-12.547627479219663</v>
      </c>
      <c r="I79" t="s">
        <v>36</v>
      </c>
    </row>
    <row r="80" spans="2:9" ht="15" customHeight="1" x14ac:dyDescent="0.3">
      <c r="B80" s="77"/>
    </row>
    <row r="81" spans="1:9" ht="15" customHeight="1" x14ac:dyDescent="0.3">
      <c r="B81" s="77"/>
    </row>
    <row r="82" spans="1:9" ht="15" customHeight="1" x14ac:dyDescent="0.3">
      <c r="B82" s="77" t="s">
        <v>85</v>
      </c>
      <c r="C82" s="69" t="s">
        <v>104</v>
      </c>
      <c r="D82" s="69" t="s">
        <v>27</v>
      </c>
      <c r="E82" s="69" t="s">
        <v>4</v>
      </c>
      <c r="F82" s="69" t="s">
        <v>28</v>
      </c>
      <c r="G82" s="69" t="s">
        <v>6</v>
      </c>
      <c r="H82" s="69" t="s">
        <v>29</v>
      </c>
      <c r="I82" s="69" t="s">
        <v>30</v>
      </c>
    </row>
    <row r="83" spans="1:9" ht="15" customHeight="1" x14ac:dyDescent="0.3">
      <c r="C83">
        <v>2</v>
      </c>
      <c r="D83" t="s">
        <v>34</v>
      </c>
      <c r="E83" s="67">
        <v>41179</v>
      </c>
      <c r="F83" t="s">
        <v>35</v>
      </c>
      <c r="G83">
        <v>50</v>
      </c>
      <c r="H83">
        <v>152.00730307485438</v>
      </c>
      <c r="I83" t="s">
        <v>36</v>
      </c>
    </row>
    <row r="84" spans="1:9" ht="15" customHeight="1" x14ac:dyDescent="0.3">
      <c r="C84">
        <v>174</v>
      </c>
      <c r="D84" t="s">
        <v>47</v>
      </c>
      <c r="E84" s="67">
        <v>41179</v>
      </c>
      <c r="F84" t="s">
        <v>38</v>
      </c>
      <c r="G84">
        <v>91</v>
      </c>
      <c r="H84">
        <v>275.24479602731037</v>
      </c>
      <c r="I84" t="s">
        <v>33</v>
      </c>
    </row>
    <row r="85" spans="1:9" ht="15" customHeight="1" x14ac:dyDescent="0.3">
      <c r="C85">
        <v>407</v>
      </c>
      <c r="D85" t="s">
        <v>46</v>
      </c>
      <c r="E85" s="67">
        <v>41179</v>
      </c>
      <c r="F85" t="s">
        <v>32</v>
      </c>
      <c r="G85">
        <v>78</v>
      </c>
      <c r="H85">
        <v>235.98595343131922</v>
      </c>
      <c r="I85" t="s">
        <v>39</v>
      </c>
    </row>
    <row r="86" spans="1:9" ht="15" customHeight="1" x14ac:dyDescent="0.3">
      <c r="C86">
        <v>419</v>
      </c>
      <c r="D86" t="s">
        <v>43</v>
      </c>
      <c r="E86" s="67">
        <v>41179</v>
      </c>
      <c r="F86" t="s">
        <v>45</v>
      </c>
      <c r="G86">
        <v>0</v>
      </c>
      <c r="H86">
        <v>2.3470477551262947</v>
      </c>
      <c r="I86" t="s">
        <v>36</v>
      </c>
    </row>
    <row r="87" spans="1:9" ht="15" customHeight="1" x14ac:dyDescent="0.3">
      <c r="C87">
        <v>482</v>
      </c>
      <c r="D87" t="s">
        <v>47</v>
      </c>
      <c r="E87" s="67">
        <v>41179</v>
      </c>
      <c r="F87" t="s">
        <v>32</v>
      </c>
      <c r="G87">
        <v>4</v>
      </c>
      <c r="H87">
        <v>14.10456917940213</v>
      </c>
      <c r="I87" t="s">
        <v>39</v>
      </c>
    </row>
    <row r="88" spans="1:9" ht="15" customHeight="1" x14ac:dyDescent="0.3">
      <c r="C88">
        <v>706</v>
      </c>
      <c r="D88" t="s">
        <v>37</v>
      </c>
      <c r="E88" s="67">
        <v>41179</v>
      </c>
      <c r="F88" t="s">
        <v>32</v>
      </c>
      <c r="G88">
        <v>32</v>
      </c>
      <c r="H88">
        <v>98.618549497009866</v>
      </c>
      <c r="I88" t="s">
        <v>44</v>
      </c>
    </row>
    <row r="89" spans="1:9" ht="15" customHeight="1" x14ac:dyDescent="0.3">
      <c r="C89">
        <v>758</v>
      </c>
      <c r="D89" t="s">
        <v>37</v>
      </c>
      <c r="E89" s="67">
        <v>41179</v>
      </c>
      <c r="F89" t="s">
        <v>42</v>
      </c>
      <c r="G89">
        <v>21</v>
      </c>
      <c r="H89">
        <v>65.379195576752196</v>
      </c>
      <c r="I89" t="s">
        <v>33</v>
      </c>
    </row>
    <row r="90" spans="1:9" ht="15" customHeight="1" x14ac:dyDescent="0.3">
      <c r="C90">
        <v>868</v>
      </c>
      <c r="D90" t="s">
        <v>46</v>
      </c>
      <c r="E90" s="67">
        <v>41179</v>
      </c>
      <c r="F90" t="s">
        <v>35</v>
      </c>
      <c r="G90">
        <v>27</v>
      </c>
      <c r="H90">
        <v>83.01665013993393</v>
      </c>
      <c r="I90" t="s">
        <v>36</v>
      </c>
    </row>
    <row r="91" spans="1:9" ht="15" customHeight="1" x14ac:dyDescent="0.3">
      <c r="C91">
        <v>929</v>
      </c>
      <c r="D91" t="s">
        <v>40</v>
      </c>
      <c r="E91" s="67">
        <v>41179</v>
      </c>
      <c r="F91" t="s">
        <v>35</v>
      </c>
      <c r="G91">
        <v>58</v>
      </c>
      <c r="H91">
        <v>175.22266670553387</v>
      </c>
      <c r="I91" t="s">
        <v>39</v>
      </c>
    </row>
    <row r="93" spans="1:9" ht="15" customHeight="1" x14ac:dyDescent="0.3">
      <c r="A93" s="15" t="s">
        <v>72</v>
      </c>
    </row>
    <row r="94" spans="1:9" ht="15" customHeight="1" x14ac:dyDescent="0.3">
      <c r="B94" s="70"/>
      <c r="C94" s="71" t="s">
        <v>6</v>
      </c>
      <c r="E94" s="69"/>
      <c r="F94" s="69"/>
    </row>
    <row r="95" spans="1:9" ht="15" customHeight="1" x14ac:dyDescent="0.3">
      <c r="B95" s="16" t="s">
        <v>116</v>
      </c>
      <c r="C95">
        <v>45</v>
      </c>
    </row>
    <row r="96" spans="1:9" ht="15" customHeight="1" x14ac:dyDescent="0.3">
      <c r="B96" s="16" t="s">
        <v>117</v>
      </c>
      <c r="C96">
        <v>50</v>
      </c>
    </row>
    <row r="97" spans="1:3" ht="15" customHeight="1" x14ac:dyDescent="0.3">
      <c r="B97" s="16" t="s">
        <v>118</v>
      </c>
      <c r="C97">
        <v>9</v>
      </c>
    </row>
    <row r="98" spans="1:3" ht="15" customHeight="1" x14ac:dyDescent="0.3">
      <c r="A98" s="65"/>
      <c r="B98" s="16" t="s">
        <v>116</v>
      </c>
      <c r="C98">
        <v>55</v>
      </c>
    </row>
    <row r="99" spans="1:3" ht="15" customHeight="1" x14ac:dyDescent="0.3">
      <c r="B99" s="16" t="s">
        <v>116</v>
      </c>
      <c r="C99">
        <v>43</v>
      </c>
    </row>
    <row r="100" spans="1:3" ht="15" customHeight="1" x14ac:dyDescent="0.3">
      <c r="B100" s="16" t="s">
        <v>49</v>
      </c>
    </row>
    <row r="102" spans="1:3" ht="15" customHeight="1" x14ac:dyDescent="0.3">
      <c r="A102" s="15" t="s">
        <v>73</v>
      </c>
    </row>
    <row r="103" spans="1:3" ht="15" customHeight="1" x14ac:dyDescent="0.3">
      <c r="B103" s="70"/>
      <c r="C103" s="71" t="s">
        <v>50</v>
      </c>
    </row>
    <row r="104" spans="1:3" ht="15" customHeight="1" x14ac:dyDescent="0.3">
      <c r="B104" s="16" t="s">
        <v>41</v>
      </c>
      <c r="C104">
        <v>25.800692176216739</v>
      </c>
    </row>
    <row r="105" spans="1:3" ht="15" customHeight="1" x14ac:dyDescent="0.3">
      <c r="B105" s="16" t="s">
        <v>43</v>
      </c>
      <c r="C105">
        <v>217.83965386113226</v>
      </c>
    </row>
    <row r="106" spans="1:3" ht="15" customHeight="1" x14ac:dyDescent="0.3">
      <c r="B106" s="16" t="s">
        <v>41</v>
      </c>
      <c r="C106">
        <v>226.64232685518837</v>
      </c>
    </row>
    <row r="107" spans="1:3" ht="15" customHeight="1" x14ac:dyDescent="0.3">
      <c r="B107" s="16" t="s">
        <v>37</v>
      </c>
      <c r="C107">
        <v>73.502342173405509</v>
      </c>
    </row>
    <row r="108" spans="1:3" ht="15" customHeight="1" x14ac:dyDescent="0.3">
      <c r="B108" s="16" t="s">
        <v>31</v>
      </c>
      <c r="C108">
        <v>130.83536844241408</v>
      </c>
    </row>
    <row r="109" spans="1:3" ht="15" customHeight="1" x14ac:dyDescent="0.3">
      <c r="B109" s="16" t="s">
        <v>37</v>
      </c>
      <c r="C109">
        <v>71.034367691096961</v>
      </c>
    </row>
    <row r="110" spans="1:3" ht="15" customHeight="1" x14ac:dyDescent="0.3">
      <c r="B110" s="16" t="s">
        <v>37</v>
      </c>
      <c r="C110">
        <v>149.59279694174981</v>
      </c>
    </row>
    <row r="111" spans="1:3" ht="15" customHeight="1" x14ac:dyDescent="0.3">
      <c r="B111" s="16" t="s">
        <v>47</v>
      </c>
      <c r="C111">
        <v>29.277821643264524</v>
      </c>
    </row>
    <row r="112" spans="1:3" ht="15" customHeight="1" x14ac:dyDescent="0.3">
      <c r="B112" s="16" t="s">
        <v>31</v>
      </c>
      <c r="C112">
        <v>-28.406748282006184</v>
      </c>
    </row>
    <row r="113" spans="2:3" ht="15" customHeight="1" x14ac:dyDescent="0.3">
      <c r="B113" s="16" t="s">
        <v>41</v>
      </c>
      <c r="C113">
        <v>32.113204788074981</v>
      </c>
    </row>
    <row r="114" spans="2:3" ht="15" customHeight="1" x14ac:dyDescent="0.3">
      <c r="B114" s="16" t="s">
        <v>37</v>
      </c>
      <c r="C114">
        <v>107.58710427119863</v>
      </c>
    </row>
    <row r="115" spans="2:3" ht="15" customHeight="1" x14ac:dyDescent="0.3">
      <c r="B115" s="16" t="s">
        <v>48</v>
      </c>
      <c r="C115">
        <v>244.46099351680689</v>
      </c>
    </row>
    <row r="116" spans="2:3" ht="15" customHeight="1" x14ac:dyDescent="0.3">
      <c r="B116" s="16" t="s">
        <v>46</v>
      </c>
      <c r="C116">
        <v>115.86487308982943</v>
      </c>
    </row>
    <row r="117" spans="2:3" ht="15" customHeight="1" x14ac:dyDescent="0.3">
      <c r="B117" s="16" t="s">
        <v>46</v>
      </c>
      <c r="C117">
        <v>80.488645084091601</v>
      </c>
    </row>
    <row r="118" spans="2:3" ht="15" customHeight="1" x14ac:dyDescent="0.3">
      <c r="B118" s="16" t="s">
        <v>37</v>
      </c>
      <c r="C118">
        <v>233.33103169462888</v>
      </c>
    </row>
    <row r="119" spans="2:3" ht="15" customHeight="1" x14ac:dyDescent="0.3">
      <c r="B119" s="16" t="s">
        <v>48</v>
      </c>
      <c r="C119">
        <v>118.62706142640471</v>
      </c>
    </row>
    <row r="120" spans="2:3" ht="15" customHeight="1" x14ac:dyDescent="0.3">
      <c r="B120" s="16" t="s">
        <v>43</v>
      </c>
      <c r="C120">
        <v>68.07066358826728</v>
      </c>
    </row>
    <row r="121" spans="2:3" ht="15" customHeight="1" x14ac:dyDescent="0.3">
      <c r="B121" s="16" t="s">
        <v>46</v>
      </c>
      <c r="C121">
        <v>205.76676002797973</v>
      </c>
    </row>
    <row r="122" spans="2:3" ht="15" customHeight="1" x14ac:dyDescent="0.3">
      <c r="B122" s="16" t="s">
        <v>40</v>
      </c>
      <c r="C122">
        <v>178.71308198822226</v>
      </c>
    </row>
    <row r="123" spans="2:3" ht="15" customHeight="1" x14ac:dyDescent="0.3">
      <c r="B123" s="16" t="s">
        <v>48</v>
      </c>
      <c r="C123">
        <v>62.366566165716954</v>
      </c>
    </row>
    <row r="124" spans="2:3" ht="15" customHeight="1" x14ac:dyDescent="0.3">
      <c r="B124" s="16" t="s">
        <v>47</v>
      </c>
      <c r="C124">
        <v>184.56247310465258</v>
      </c>
    </row>
    <row r="125" spans="2:3" ht="15" customHeight="1" x14ac:dyDescent="0.3">
      <c r="B125" s="16" t="s">
        <v>31</v>
      </c>
      <c r="C125">
        <v>92.434422469644105</v>
      </c>
    </row>
    <row r="126" spans="2:3" ht="15" customHeight="1" x14ac:dyDescent="0.3">
      <c r="B126" s="16" t="s">
        <v>46</v>
      </c>
      <c r="C126">
        <v>32.298727574185413</v>
      </c>
    </row>
    <row r="127" spans="2:3" ht="15" customHeight="1" x14ac:dyDescent="0.3">
      <c r="B127" s="16" t="s">
        <v>46</v>
      </c>
      <c r="C127">
        <v>217.45289850686984</v>
      </c>
    </row>
    <row r="128" spans="2:3" ht="15" customHeight="1" x14ac:dyDescent="0.3">
      <c r="B128" s="16" t="s">
        <v>47</v>
      </c>
      <c r="C128">
        <v>173.36376703616165</v>
      </c>
    </row>
    <row r="129" spans="1:3" ht="15" customHeight="1" x14ac:dyDescent="0.3">
      <c r="B129" s="16" t="s">
        <v>46</v>
      </c>
      <c r="C129">
        <v>124.3880808412182</v>
      </c>
    </row>
    <row r="130" spans="1:3" ht="15" customHeight="1" x14ac:dyDescent="0.3">
      <c r="B130" s="16" t="s">
        <v>48</v>
      </c>
      <c r="C130">
        <v>163.7455521062605</v>
      </c>
    </row>
    <row r="131" spans="1:3" ht="15" customHeight="1" x14ac:dyDescent="0.3">
      <c r="B131" s="16" t="s">
        <v>43</v>
      </c>
      <c r="C131">
        <v>29.259949674062039</v>
      </c>
    </row>
    <row r="132" spans="1:3" ht="15" customHeight="1" x14ac:dyDescent="0.3">
      <c r="B132" s="16" t="s">
        <v>34</v>
      </c>
      <c r="C132">
        <v>5.0062586848309145</v>
      </c>
    </row>
    <row r="133" spans="1:3" ht="15" customHeight="1" x14ac:dyDescent="0.3">
      <c r="B133" s="16" t="s">
        <v>48</v>
      </c>
      <c r="C133">
        <v>50</v>
      </c>
    </row>
    <row r="134" spans="1:3" ht="15" customHeight="1" x14ac:dyDescent="0.3">
      <c r="B134" s="16" t="s">
        <v>34</v>
      </c>
      <c r="C134">
        <v>6</v>
      </c>
    </row>
    <row r="135" spans="1:3" ht="15" customHeight="1" x14ac:dyDescent="0.3">
      <c r="B135" s="16" t="s">
        <v>49</v>
      </c>
    </row>
    <row r="137" spans="1:3" ht="15" customHeight="1" x14ac:dyDescent="0.3">
      <c r="A137" s="15" t="s">
        <v>74</v>
      </c>
    </row>
    <row r="138" spans="1:3" ht="15" customHeight="1" x14ac:dyDescent="0.3">
      <c r="B138" s="70"/>
      <c r="C138" s="71" t="s">
        <v>70</v>
      </c>
    </row>
    <row r="139" spans="1:3" ht="15" customHeight="1" x14ac:dyDescent="0.3">
      <c r="B139" s="74">
        <v>39857</v>
      </c>
      <c r="C139">
        <v>58</v>
      </c>
    </row>
    <row r="140" spans="1:3" ht="15" customHeight="1" x14ac:dyDescent="0.3">
      <c r="B140" s="74">
        <v>40336</v>
      </c>
      <c r="C140">
        <v>8</v>
      </c>
    </row>
    <row r="141" spans="1:3" ht="15" customHeight="1" x14ac:dyDescent="0.3">
      <c r="B141" s="74">
        <v>40607</v>
      </c>
      <c r="C141">
        <v>72</v>
      </c>
    </row>
    <row r="142" spans="1:3" ht="15" customHeight="1" x14ac:dyDescent="0.3">
      <c r="B142" s="74">
        <v>41173</v>
      </c>
      <c r="C142">
        <v>75</v>
      </c>
    </row>
    <row r="143" spans="1:3" ht="15" customHeight="1" x14ac:dyDescent="0.3">
      <c r="B143" s="74">
        <v>41936</v>
      </c>
      <c r="C143">
        <v>24</v>
      </c>
    </row>
    <row r="144" spans="1:3" ht="15" customHeight="1" x14ac:dyDescent="0.3">
      <c r="B144" s="74">
        <v>42050</v>
      </c>
      <c r="C144">
        <v>43</v>
      </c>
    </row>
    <row r="145" spans="1:3" ht="15" customHeight="1" x14ac:dyDescent="0.3">
      <c r="B145" s="74">
        <v>42404</v>
      </c>
      <c r="C145">
        <v>23</v>
      </c>
    </row>
    <row r="146" spans="1:3" ht="15" customHeight="1" x14ac:dyDescent="0.3">
      <c r="B146" s="16" t="s">
        <v>49</v>
      </c>
    </row>
    <row r="148" spans="1:3" ht="15" customHeight="1" x14ac:dyDescent="0.3">
      <c r="A148" s="15" t="s">
        <v>75</v>
      </c>
      <c r="C148" s="80"/>
    </row>
    <row r="149" spans="1:3" ht="15" customHeight="1" x14ac:dyDescent="0.3">
      <c r="B149" s="16" t="s">
        <v>57</v>
      </c>
    </row>
    <row r="150" spans="1:3" ht="15" customHeight="1" x14ac:dyDescent="0.3">
      <c r="B150" s="16" t="s">
        <v>58</v>
      </c>
      <c r="C150">
        <v>148.50659729480034</v>
      </c>
    </row>
    <row r="151" spans="1:3" ht="15" customHeight="1" x14ac:dyDescent="0.3">
      <c r="B151" s="16" t="s">
        <v>59</v>
      </c>
      <c r="C151">
        <v>80.197912185633001</v>
      </c>
    </row>
    <row r="152" spans="1:3" ht="15" customHeight="1" x14ac:dyDescent="0.3">
      <c r="B152" s="16" t="s">
        <v>60</v>
      </c>
      <c r="C152">
        <v>107.99264815962536</v>
      </c>
    </row>
    <row r="153" spans="1:3" ht="15" customHeight="1" x14ac:dyDescent="0.3">
      <c r="B153" s="68" t="s">
        <v>61</v>
      </c>
      <c r="C153" s="66"/>
    </row>
    <row r="154" spans="1:3" ht="15" customHeight="1" x14ac:dyDescent="0.3">
      <c r="B154" s="16" t="s">
        <v>68</v>
      </c>
      <c r="C154">
        <v>26.909399775034267</v>
      </c>
    </row>
    <row r="155" spans="1:3" ht="15" customHeight="1" x14ac:dyDescent="0.3">
      <c r="B155" s="16" t="s">
        <v>62</v>
      </c>
      <c r="C155">
        <v>148.777847479907</v>
      </c>
    </row>
    <row r="156" spans="1:3" ht="15" customHeight="1" x14ac:dyDescent="0.3">
      <c r="B156" s="16" t="s">
        <v>69</v>
      </c>
      <c r="C156">
        <v>104.09375694795658</v>
      </c>
    </row>
    <row r="157" spans="1:3" ht="15" customHeight="1" x14ac:dyDescent="0.3">
      <c r="B157" s="68" t="s">
        <v>63</v>
      </c>
      <c r="C157" s="66"/>
    </row>
    <row r="158" spans="1:3" ht="15" customHeight="1" x14ac:dyDescent="0.3">
      <c r="B158" s="16" t="s">
        <v>64</v>
      </c>
      <c r="C158">
        <v>178.71308198822226</v>
      </c>
    </row>
    <row r="159" spans="1:3" ht="15" customHeight="1" x14ac:dyDescent="0.3">
      <c r="B159" s="16" t="s">
        <v>65</v>
      </c>
      <c r="C159">
        <v>62.366566165716954</v>
      </c>
    </row>
    <row r="160" spans="1:3" ht="15" customHeight="1" x14ac:dyDescent="0.3">
      <c r="B160" s="68" t="s">
        <v>66</v>
      </c>
      <c r="C160" s="66"/>
    </row>
    <row r="161" spans="1:6" ht="15" customHeight="1" x14ac:dyDescent="0.3">
      <c r="B161" s="68" t="s">
        <v>67</v>
      </c>
      <c r="C161" s="66"/>
    </row>
    <row r="162" spans="1:6" ht="15" customHeight="1" x14ac:dyDescent="0.3">
      <c r="C162" s="69"/>
    </row>
    <row r="163" spans="1:6" ht="15" customHeight="1" x14ac:dyDescent="0.3">
      <c r="A163" s="15" t="s">
        <v>76</v>
      </c>
      <c r="C163" s="80"/>
    </row>
    <row r="164" spans="1:6" ht="15" customHeight="1" x14ac:dyDescent="0.3">
      <c r="C164" s="72" t="s">
        <v>51</v>
      </c>
      <c r="D164" s="73" t="s">
        <v>52</v>
      </c>
      <c r="E164" s="72" t="s">
        <v>53</v>
      </c>
      <c r="F164" s="72" t="s">
        <v>54</v>
      </c>
    </row>
    <row r="165" spans="1:6" ht="15" customHeight="1" x14ac:dyDescent="0.3">
      <c r="B165" s="16" t="s">
        <v>47</v>
      </c>
      <c r="C165">
        <v>38</v>
      </c>
      <c r="D165">
        <v>93</v>
      </c>
      <c r="E165">
        <v>34</v>
      </c>
    </row>
    <row r="166" spans="1:6" ht="15" customHeight="1" x14ac:dyDescent="0.3">
      <c r="B166" s="16" t="s">
        <v>43</v>
      </c>
      <c r="C166">
        <v>77</v>
      </c>
      <c r="D166">
        <v>14</v>
      </c>
      <c r="E166">
        <v>8</v>
      </c>
    </row>
    <row r="167" spans="1:6" ht="15" customHeight="1" x14ac:dyDescent="0.3">
      <c r="B167" s="16" t="s">
        <v>43</v>
      </c>
      <c r="C167">
        <v>53</v>
      </c>
      <c r="D167">
        <v>37</v>
      </c>
      <c r="E167">
        <v>89</v>
      </c>
    </row>
    <row r="168" spans="1:6" ht="15" customHeight="1" x14ac:dyDescent="0.3">
      <c r="B168" s="16" t="s">
        <v>48</v>
      </c>
      <c r="C168">
        <v>41</v>
      </c>
      <c r="D168">
        <v>63</v>
      </c>
      <c r="E168">
        <v>62</v>
      </c>
    </row>
    <row r="169" spans="1:6" ht="15" customHeight="1" x14ac:dyDescent="0.3">
      <c r="B169" s="16" t="s">
        <v>40</v>
      </c>
      <c r="C169">
        <v>19</v>
      </c>
      <c r="D169">
        <v>1</v>
      </c>
      <c r="E169">
        <v>23</v>
      </c>
    </row>
    <row r="170" spans="1:6" ht="15" customHeight="1" x14ac:dyDescent="0.3">
      <c r="B170" s="16" t="s">
        <v>48</v>
      </c>
      <c r="C170">
        <v>-9</v>
      </c>
      <c r="D170">
        <v>24</v>
      </c>
      <c r="E170">
        <v>95</v>
      </c>
    </row>
    <row r="171" spans="1:6" ht="15" customHeight="1" x14ac:dyDescent="0.3">
      <c r="B171" s="16" t="s">
        <v>34</v>
      </c>
      <c r="C171">
        <v>38</v>
      </c>
      <c r="D171">
        <v>83</v>
      </c>
      <c r="E171">
        <v>41</v>
      </c>
    </row>
    <row r="172" spans="1:6" ht="15" customHeight="1" x14ac:dyDescent="0.3">
      <c r="B172" s="16" t="s">
        <v>46</v>
      </c>
      <c r="C172">
        <v>25</v>
      </c>
      <c r="D172">
        <v>49</v>
      </c>
      <c r="E172">
        <v>-6</v>
      </c>
    </row>
    <row r="173" spans="1:6" ht="15" customHeight="1" x14ac:dyDescent="0.3">
      <c r="B173" s="16" t="s">
        <v>46</v>
      </c>
      <c r="C173">
        <v>19</v>
      </c>
      <c r="D173">
        <v>26</v>
      </c>
      <c r="E173">
        <v>84</v>
      </c>
    </row>
    <row r="174" spans="1:6" ht="15" customHeight="1" x14ac:dyDescent="0.3">
      <c r="B174" s="16" t="s">
        <v>31</v>
      </c>
      <c r="C174">
        <v>86</v>
      </c>
      <c r="D174">
        <v>35</v>
      </c>
      <c r="E174">
        <v>63</v>
      </c>
    </row>
    <row r="175" spans="1:6" ht="15" customHeight="1" x14ac:dyDescent="0.3">
      <c r="B175" s="16" t="s">
        <v>49</v>
      </c>
    </row>
    <row r="177" spans="1:5" ht="15" customHeight="1" x14ac:dyDescent="0.3">
      <c r="A177" s="15" t="s">
        <v>86</v>
      </c>
      <c r="C177" s="80"/>
    </row>
    <row r="178" spans="1:5" ht="15" customHeight="1" x14ac:dyDescent="0.3">
      <c r="B178" s="70" t="s">
        <v>57</v>
      </c>
      <c r="C178" s="72" t="s">
        <v>77</v>
      </c>
      <c r="D178" s="73" t="s">
        <v>78</v>
      </c>
      <c r="E178" s="72" t="s">
        <v>79</v>
      </c>
    </row>
    <row r="179" spans="1:5" ht="15" customHeight="1" x14ac:dyDescent="0.3">
      <c r="B179" s="16" t="s">
        <v>58</v>
      </c>
      <c r="C179">
        <f>(1-0.1)*D179</f>
        <v>133.6559375653203</v>
      </c>
      <c r="D179">
        <v>148.50659729480034</v>
      </c>
      <c r="E179">
        <f>(1+0.1)*D179</f>
        <v>163.35725702428039</v>
      </c>
    </row>
    <row r="180" spans="1:5" ht="15" customHeight="1" x14ac:dyDescent="0.3">
      <c r="B180" s="16" t="s">
        <v>59</v>
      </c>
      <c r="C180">
        <f t="shared" ref="C180" si="0">(1-0.1)*D180</f>
        <v>72.178120967069702</v>
      </c>
      <c r="D180">
        <v>80.197912185633001</v>
      </c>
      <c r="E180">
        <f t="shared" ref="E180:E188" si="1">(1+0.1)*D180</f>
        <v>88.217703404196314</v>
      </c>
    </row>
    <row r="181" spans="1:5" ht="15" customHeight="1" x14ac:dyDescent="0.3">
      <c r="B181" s="16" t="s">
        <v>60</v>
      </c>
      <c r="C181">
        <v>97.19338334366283</v>
      </c>
      <c r="D181">
        <v>107.99264815962536</v>
      </c>
      <c r="E181">
        <f t="shared" si="1"/>
        <v>118.79191297558791</v>
      </c>
    </row>
    <row r="182" spans="1:5" ht="15" customHeight="1" x14ac:dyDescent="0.3">
      <c r="B182" s="68" t="s">
        <v>61</v>
      </c>
      <c r="C182" s="66">
        <v>303.02744187605282</v>
      </c>
      <c r="D182" s="66">
        <v>336.69715764005866</v>
      </c>
      <c r="E182" s="66"/>
    </row>
    <row r="183" spans="1:5" ht="15" customHeight="1" x14ac:dyDescent="0.3">
      <c r="B183" s="16" t="s">
        <v>68</v>
      </c>
      <c r="C183">
        <v>24.218459797530841</v>
      </c>
      <c r="D183">
        <v>26.909399775034267</v>
      </c>
      <c r="E183">
        <f t="shared" si="1"/>
        <v>29.600339752537696</v>
      </c>
    </row>
    <row r="184" spans="1:5" ht="15" customHeight="1" x14ac:dyDescent="0.3">
      <c r="B184" s="16" t="s">
        <v>62</v>
      </c>
      <c r="C184">
        <v>133.90006273191631</v>
      </c>
      <c r="D184">
        <v>148.777847479907</v>
      </c>
      <c r="E184">
        <f t="shared" si="1"/>
        <v>163.65563222789771</v>
      </c>
    </row>
    <row r="185" spans="1:5" ht="15" customHeight="1" x14ac:dyDescent="0.3">
      <c r="B185" s="16" t="s">
        <v>69</v>
      </c>
      <c r="C185">
        <v>93.684381253160922</v>
      </c>
      <c r="D185">
        <v>104.09375694795658</v>
      </c>
      <c r="E185">
        <f t="shared" si="1"/>
        <v>114.50313264275225</v>
      </c>
    </row>
    <row r="186" spans="1:5" ht="15" customHeight="1" x14ac:dyDescent="0.3">
      <c r="B186" s="68" t="s">
        <v>63</v>
      </c>
      <c r="C186" s="66">
        <v>251.80290378260807</v>
      </c>
      <c r="D186" s="66">
        <v>279.78100420289786</v>
      </c>
      <c r="E186" s="66"/>
    </row>
    <row r="187" spans="1:5" ht="15" customHeight="1" x14ac:dyDescent="0.3">
      <c r="B187" s="16" t="s">
        <v>64</v>
      </c>
      <c r="C187">
        <v>160.84177378940004</v>
      </c>
      <c r="D187">
        <v>178.71308198822226</v>
      </c>
      <c r="E187">
        <f t="shared" si="1"/>
        <v>196.58439018704451</v>
      </c>
    </row>
    <row r="188" spans="1:5" ht="15" customHeight="1" x14ac:dyDescent="0.3">
      <c r="B188" s="16" t="s">
        <v>65</v>
      </c>
      <c r="C188">
        <v>56.12990954914526</v>
      </c>
      <c r="D188">
        <v>62.366566165716954</v>
      </c>
      <c r="E188">
        <f t="shared" si="1"/>
        <v>68.603222782288654</v>
      </c>
    </row>
    <row r="189" spans="1:5" ht="15" customHeight="1" x14ac:dyDescent="0.3">
      <c r="B189" s="68" t="s">
        <v>66</v>
      </c>
      <c r="C189" s="66">
        <v>216.97168333854529</v>
      </c>
      <c r="D189" s="66">
        <v>241.07964815393922</v>
      </c>
      <c r="E189" s="66"/>
    </row>
    <row r="190" spans="1:5" ht="15" customHeight="1" x14ac:dyDescent="0.3">
      <c r="B190" s="68" t="s">
        <v>67</v>
      </c>
      <c r="C190" s="66">
        <v>771.80202899720621</v>
      </c>
      <c r="D190" s="66">
        <v>857.5578099968958</v>
      </c>
      <c r="E190" s="66"/>
    </row>
    <row r="191" spans="1:5" ht="15" customHeight="1" x14ac:dyDescent="0.3">
      <c r="B191"/>
    </row>
    <row r="192" spans="1:5" ht="15" customHeight="1" x14ac:dyDescent="0.3">
      <c r="A192" s="15" t="s">
        <v>87</v>
      </c>
      <c r="B192"/>
      <c r="C192" s="80"/>
    </row>
    <row r="193" spans="2:8" ht="15" customHeight="1" x14ac:dyDescent="0.3">
      <c r="B193" s="16" t="s">
        <v>113</v>
      </c>
    </row>
    <row r="195" spans="2:8" ht="15" customHeight="1" x14ac:dyDescent="0.3">
      <c r="B195" s="16" t="s">
        <v>88</v>
      </c>
    </row>
    <row r="196" spans="2:8" ht="15" customHeight="1" x14ac:dyDescent="0.3">
      <c r="B196" s="16" t="s">
        <v>89</v>
      </c>
      <c r="D196" s="76">
        <v>0.06</v>
      </c>
      <c r="E196" s="76">
        <v>0.06</v>
      </c>
      <c r="F196" s="76">
        <v>0.06</v>
      </c>
      <c r="G196" s="76">
        <v>0.06</v>
      </c>
      <c r="H196" s="76">
        <v>0.06</v>
      </c>
    </row>
    <row r="197" spans="2:8" ht="15" customHeight="1" x14ac:dyDescent="0.3">
      <c r="B197" s="16" t="s">
        <v>100</v>
      </c>
      <c r="D197" s="76">
        <v>0.04</v>
      </c>
      <c r="E197" s="76">
        <v>0.04</v>
      </c>
      <c r="F197" s="76">
        <v>0.04</v>
      </c>
      <c r="G197" s="76">
        <v>0.04</v>
      </c>
      <c r="H197" s="76">
        <v>0.04</v>
      </c>
    </row>
    <row r="198" spans="2:8" ht="15" customHeight="1" x14ac:dyDescent="0.3">
      <c r="B198" s="16" t="s">
        <v>90</v>
      </c>
      <c r="D198" s="76">
        <v>0.1</v>
      </c>
      <c r="E198" s="76">
        <v>0.1</v>
      </c>
      <c r="F198" s="76">
        <v>0.1</v>
      </c>
      <c r="G198" s="76">
        <v>0.1</v>
      </c>
      <c r="H198" s="76">
        <v>0.1</v>
      </c>
    </row>
    <row r="199" spans="2:8" ht="15" customHeight="1" x14ac:dyDescent="0.3">
      <c r="B199" s="16" t="s">
        <v>101</v>
      </c>
      <c r="D199" s="76">
        <v>0.08</v>
      </c>
      <c r="E199" s="76">
        <v>0.08</v>
      </c>
      <c r="F199" s="76">
        <v>0.08</v>
      </c>
      <c r="G199" s="76">
        <v>0.08</v>
      </c>
      <c r="H199" s="76">
        <v>0.08</v>
      </c>
    </row>
    <row r="200" spans="2:8" ht="15" customHeight="1" x14ac:dyDescent="0.3">
      <c r="B200" s="16" t="s">
        <v>102</v>
      </c>
      <c r="D200" s="76">
        <v>0.15</v>
      </c>
      <c r="E200" s="76">
        <v>0.15</v>
      </c>
      <c r="F200" s="76">
        <v>0.15</v>
      </c>
      <c r="G200" s="76">
        <v>0.15</v>
      </c>
      <c r="H200" s="76">
        <v>0.15</v>
      </c>
    </row>
    <row r="201" spans="2:8" ht="15" customHeight="1" x14ac:dyDescent="0.3">
      <c r="B201" s="16" t="s">
        <v>91</v>
      </c>
      <c r="D201" s="75">
        <v>4</v>
      </c>
      <c r="E201" s="75">
        <v>3</v>
      </c>
      <c r="F201" s="75">
        <v>5</v>
      </c>
      <c r="G201" s="75">
        <v>3</v>
      </c>
      <c r="H201" s="75">
        <v>5</v>
      </c>
    </row>
    <row r="202" spans="2:8" ht="15" customHeight="1" x14ac:dyDescent="0.3">
      <c r="B202" s="16" t="s">
        <v>115</v>
      </c>
      <c r="D202" s="75">
        <v>9</v>
      </c>
      <c r="E202" s="75">
        <v>8</v>
      </c>
      <c r="F202" s="75">
        <v>7</v>
      </c>
      <c r="G202" s="75">
        <v>8</v>
      </c>
      <c r="H202" s="75">
        <v>9</v>
      </c>
    </row>
    <row r="204" spans="2:8" ht="15" customHeight="1" x14ac:dyDescent="0.3">
      <c r="C204" s="72" t="s">
        <v>14</v>
      </c>
      <c r="D204" s="72" t="s">
        <v>94</v>
      </c>
      <c r="E204" s="72" t="s">
        <v>95</v>
      </c>
      <c r="F204" s="72" t="s">
        <v>96</v>
      </c>
      <c r="G204" s="72" t="s">
        <v>97</v>
      </c>
      <c r="H204" s="72" t="s">
        <v>98</v>
      </c>
    </row>
    <row r="205" spans="2:8" ht="15" customHeight="1" x14ac:dyDescent="0.3">
      <c r="B205" s="16" t="s">
        <v>50</v>
      </c>
      <c r="C205" s="78">
        <v>100</v>
      </c>
    </row>
    <row r="206" spans="2:8" ht="15" customHeight="1" x14ac:dyDescent="0.3">
      <c r="B206" s="16" t="s">
        <v>99</v>
      </c>
      <c r="C206" s="78">
        <v>65</v>
      </c>
    </row>
    <row r="207" spans="2:8" ht="15" customHeight="1" x14ac:dyDescent="0.3">
      <c r="B207" s="16" t="s">
        <v>55</v>
      </c>
      <c r="C207" s="78">
        <v>35</v>
      </c>
    </row>
    <row r="208" spans="2:8" ht="15" customHeight="1" x14ac:dyDescent="0.3">
      <c r="B208" s="16" t="s">
        <v>56</v>
      </c>
      <c r="C208" s="78">
        <v>8</v>
      </c>
    </row>
    <row r="209" spans="1:5" ht="15" customHeight="1" x14ac:dyDescent="0.3">
      <c r="B209" s="16" t="s">
        <v>59</v>
      </c>
      <c r="C209" s="78">
        <v>9.6999999999999993</v>
      </c>
    </row>
    <row r="210" spans="1:5" ht="15" customHeight="1" x14ac:dyDescent="0.3">
      <c r="B210" s="16" t="s">
        <v>92</v>
      </c>
      <c r="C210" s="78">
        <v>10</v>
      </c>
    </row>
    <row r="211" spans="1:5" ht="15" customHeight="1" x14ac:dyDescent="0.3">
      <c r="B211" s="16" t="s">
        <v>93</v>
      </c>
      <c r="C211" s="78">
        <v>85</v>
      </c>
    </row>
    <row r="213" spans="1:5" ht="15" customHeight="1" x14ac:dyDescent="0.3">
      <c r="A213" s="15" t="s">
        <v>103</v>
      </c>
      <c r="C213" s="80"/>
    </row>
    <row r="214" spans="1:5" ht="15" customHeight="1" x14ac:dyDescent="0.3">
      <c r="B214" s="16" t="s">
        <v>112</v>
      </c>
    </row>
    <row r="215" spans="1:5" ht="15" customHeight="1" x14ac:dyDescent="0.3">
      <c r="C215" s="72" t="s">
        <v>14</v>
      </c>
      <c r="D215" s="72" t="s">
        <v>25</v>
      </c>
      <c r="E215" s="72" t="s">
        <v>94</v>
      </c>
    </row>
    <row r="216" spans="1:5" ht="15" customHeight="1" x14ac:dyDescent="0.3">
      <c r="B216" s="16" t="s">
        <v>107</v>
      </c>
      <c r="C216" s="78">
        <v>1000</v>
      </c>
      <c r="D216" s="76">
        <v>0.03</v>
      </c>
    </row>
    <row r="217" spans="1:5" ht="15" customHeight="1" x14ac:dyDescent="0.3">
      <c r="B217" s="16" t="s">
        <v>108</v>
      </c>
      <c r="C217" s="78">
        <v>610</v>
      </c>
      <c r="D217" s="76">
        <v>0.02</v>
      </c>
    </row>
    <row r="218" spans="1:5" ht="15" customHeight="1" x14ac:dyDescent="0.3">
      <c r="B218" s="16" t="s">
        <v>110</v>
      </c>
      <c r="C218" s="78">
        <v>115</v>
      </c>
      <c r="D218" s="76">
        <v>7.0000000000000007E-2</v>
      </c>
    </row>
    <row r="219" spans="1:5" ht="15" customHeight="1" x14ac:dyDescent="0.3">
      <c r="B219" s="16" t="s">
        <v>106</v>
      </c>
      <c r="C219" s="78">
        <v>25</v>
      </c>
      <c r="D219" s="76">
        <v>-0.02</v>
      </c>
    </row>
    <row r="220" spans="1:5" ht="15" customHeight="1" x14ac:dyDescent="0.3">
      <c r="B220" s="16" t="s">
        <v>109</v>
      </c>
      <c r="C220" s="78">
        <v>30</v>
      </c>
      <c r="D220" s="76">
        <v>0.12</v>
      </c>
    </row>
    <row r="221" spans="1:5" ht="15" customHeight="1" x14ac:dyDescent="0.3">
      <c r="B221" s="16" t="s">
        <v>111</v>
      </c>
      <c r="C221" s="78">
        <v>65</v>
      </c>
      <c r="D221" s="76">
        <v>0.02</v>
      </c>
    </row>
    <row r="222" spans="1:5" ht="15" customHeight="1" x14ac:dyDescent="0.3">
      <c r="B222" s="16" t="s">
        <v>105</v>
      </c>
      <c r="C222" s="78">
        <v>12</v>
      </c>
      <c r="D222" s="76">
        <v>0.03</v>
      </c>
    </row>
    <row r="224" spans="1:5" ht="15" customHeight="1" x14ac:dyDescent="0.3">
      <c r="A224" s="15" t="s">
        <v>123</v>
      </c>
      <c r="C224" s="80" t="s">
        <v>122</v>
      </c>
    </row>
    <row r="225" spans="1:9" ht="15" customHeight="1" x14ac:dyDescent="0.3">
      <c r="B225" s="16" t="s">
        <v>124</v>
      </c>
    </row>
    <row r="226" spans="1:9" ht="15" customHeight="1" x14ac:dyDescent="0.3">
      <c r="C226" s="72" t="s">
        <v>126</v>
      </c>
      <c r="D226" s="72" t="s">
        <v>127</v>
      </c>
    </row>
    <row r="227" spans="1:9" ht="15" customHeight="1" x14ac:dyDescent="0.3">
      <c r="B227" s="16" t="s">
        <v>130</v>
      </c>
      <c r="C227" s="78">
        <v>40</v>
      </c>
      <c r="D227" s="81">
        <v>35</v>
      </c>
    </row>
    <row r="228" spans="1:9" ht="15" customHeight="1" x14ac:dyDescent="0.3">
      <c r="B228" s="16" t="s">
        <v>125</v>
      </c>
      <c r="C228" s="78">
        <v>18</v>
      </c>
      <c r="D228" s="81">
        <v>75</v>
      </c>
    </row>
    <row r="229" spans="1:9" ht="15" customHeight="1" x14ac:dyDescent="0.3">
      <c r="B229" s="16" t="s">
        <v>128</v>
      </c>
      <c r="C229" s="78">
        <v>35</v>
      </c>
      <c r="D229" s="81">
        <v>40</v>
      </c>
    </row>
    <row r="230" spans="1:9" ht="15" customHeight="1" x14ac:dyDescent="0.3">
      <c r="B230" s="16" t="s">
        <v>129</v>
      </c>
      <c r="C230" s="78">
        <v>40</v>
      </c>
      <c r="D230" s="81">
        <v>25</v>
      </c>
    </row>
    <row r="231" spans="1:9" ht="15" customHeight="1" x14ac:dyDescent="0.3">
      <c r="B231" s="16" t="s">
        <v>131</v>
      </c>
      <c r="C231" s="78">
        <v>30</v>
      </c>
      <c r="D231" s="81">
        <v>50</v>
      </c>
    </row>
    <row r="232" spans="1:9" ht="15" customHeight="1" x14ac:dyDescent="0.3">
      <c r="B232" s="16" t="s">
        <v>132</v>
      </c>
      <c r="C232" s="78">
        <v>25</v>
      </c>
      <c r="D232" s="81">
        <v>100</v>
      </c>
    </row>
    <row r="233" spans="1:9" ht="15" customHeight="1" x14ac:dyDescent="0.3">
      <c r="B233" s="68" t="s">
        <v>49</v>
      </c>
      <c r="C233" s="78"/>
      <c r="D233" s="66"/>
      <c r="I233" s="79"/>
    </row>
    <row r="234" spans="1:9" ht="15" customHeight="1" x14ac:dyDescent="0.3">
      <c r="C234" s="78"/>
    </row>
    <row r="235" spans="1:9" ht="15" customHeight="1" x14ac:dyDescent="0.3">
      <c r="A235" s="15" t="s">
        <v>114</v>
      </c>
    </row>
    <row r="319" spans="28:30" ht="15" customHeight="1" x14ac:dyDescent="0.3">
      <c r="AB319" s="72" t="s">
        <v>119</v>
      </c>
      <c r="AC319" s="72" t="s">
        <v>120</v>
      </c>
      <c r="AD319" s="72" t="s">
        <v>121</v>
      </c>
    </row>
    <row r="320" spans="28:30" ht="15" customHeight="1" x14ac:dyDescent="0.3">
      <c r="AB320">
        <v>100</v>
      </c>
      <c r="AC320">
        <v>106</v>
      </c>
      <c r="AD320">
        <v>112.3</v>
      </c>
    </row>
    <row r="321" spans="28:30" ht="15" customHeight="1" x14ac:dyDescent="0.3">
      <c r="AB321">
        <v>-20</v>
      </c>
      <c r="AC321">
        <v>-21.200000000000003</v>
      </c>
      <c r="AD321">
        <v>-22.4</v>
      </c>
    </row>
    <row r="322" spans="28:30" ht="15" customHeight="1" x14ac:dyDescent="0.3">
      <c r="AB322">
        <v>80</v>
      </c>
      <c r="AC322">
        <v>84.8</v>
      </c>
      <c r="AD322">
        <v>89.9</v>
      </c>
    </row>
  </sheetData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Preparation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 Training</cp:lastModifiedBy>
  <cp:lastPrinted>2016-02-04T14:08:33Z</cp:lastPrinted>
  <dcterms:created xsi:type="dcterms:W3CDTF">2016-02-03T14:06:14Z</dcterms:created>
  <dcterms:modified xsi:type="dcterms:W3CDTF">2021-09-15T08:39:48Z</dcterms:modified>
</cp:coreProperties>
</file>