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Modeler\1 Introduction to Modeling\Materials Used\6 Forecast Model Simple 1 - No equity calculations\"/>
    </mc:Choice>
  </mc:AlternateContent>
  <bookViews>
    <workbookView xWindow="0" yWindow="0" windowWidth="20730" windowHeight="11760"/>
  </bookViews>
  <sheets>
    <sheet name="Welcome" sheetId="1" r:id="rId1"/>
    <sheet name="Info" sheetId="6" r:id="rId2"/>
    <sheet name="Simple 1A" sheetId="2" r:id="rId3"/>
  </sheets>
  <definedNames>
    <definedName name="switch">Info!$N$10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F19" i="2" l="1"/>
  <c r="G19" i="2"/>
  <c r="E19" i="2"/>
  <c r="D24" i="2" l="1"/>
  <c r="D27" i="2" s="1"/>
  <c r="C24" i="2"/>
  <c r="C27" i="2" s="1"/>
  <c r="E23" i="2"/>
  <c r="E24" i="2" s="1"/>
  <c r="D21" i="2"/>
  <c r="C21" i="2"/>
  <c r="D16" i="2"/>
  <c r="C16" i="2"/>
  <c r="E14" i="2"/>
  <c r="F14" i="2" s="1"/>
  <c r="D10" i="2"/>
  <c r="D9" i="2"/>
  <c r="C9" i="2"/>
  <c r="D8" i="2"/>
  <c r="C8" i="2"/>
  <c r="D7" i="2"/>
  <c r="C29" i="2" l="1"/>
  <c r="F23" i="2"/>
  <c r="F24" i="2" s="1"/>
  <c r="D29" i="2"/>
  <c r="E15" i="2"/>
  <c r="E20" i="2" s="1"/>
  <c r="E21" i="2" s="1"/>
  <c r="G14" i="2"/>
  <c r="F15" i="2"/>
  <c r="F20" i="2" s="1"/>
  <c r="F21" i="2" s="1"/>
  <c r="G23" i="2" l="1"/>
  <c r="G24" i="2" s="1"/>
  <c r="E16" i="2"/>
  <c r="E26" i="2" s="1"/>
  <c r="E27" i="2" s="1"/>
  <c r="E29" i="2"/>
  <c r="F16" i="2"/>
  <c r="F26" i="2" s="1"/>
  <c r="F27" i="2" s="1"/>
  <c r="F29" i="2" s="1"/>
  <c r="G15" i="2"/>
  <c r="G20" i="2" s="1"/>
  <c r="G21" i="2" s="1"/>
  <c r="G16" i="2" l="1"/>
  <c r="G26" i="2" s="1"/>
  <c r="G27" i="2" s="1"/>
  <c r="G29" i="2" s="1"/>
  <c r="A1" i="6" l="1"/>
</calcChain>
</file>

<file path=xl/sharedStrings.xml><?xml version="1.0" encoding="utf-8"?>
<sst xmlns="http://schemas.openxmlformats.org/spreadsheetml/2006/main" count="68" uniqueCount="60">
  <si>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</si>
  <si>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</si>
  <si>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</si>
  <si>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</si>
  <si>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</si>
  <si>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</si>
  <si>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</si>
  <si>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</si>
  <si>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</si>
  <si>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</si>
  <si>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</si>
  <si>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</si>
  <si>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</si>
  <si>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</si>
  <si>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</si>
  <si>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</si>
  <si>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</si>
  <si>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</si>
  <si>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</si>
  <si>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</si>
  <si>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</si>
  <si>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</si>
  <si>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Simple 1</t>
  </si>
  <si>
    <t>Simple 2</t>
  </si>
  <si>
    <t>Simple 3</t>
  </si>
  <si>
    <t>Assumptions</t>
  </si>
  <si>
    <t>Revenue growth</t>
  </si>
  <si>
    <t>Costs % revenues</t>
  </si>
  <si>
    <t>Inventories % costs</t>
  </si>
  <si>
    <t>Cash balance</t>
  </si>
  <si>
    <t>Income statement</t>
  </si>
  <si>
    <t>Revenues</t>
  </si>
  <si>
    <t>Costs</t>
  </si>
  <si>
    <t>Balance sheet</t>
  </si>
  <si>
    <t>Cash</t>
  </si>
  <si>
    <t>Inventories</t>
  </si>
  <si>
    <t>Equity</t>
  </si>
  <si>
    <t>Check</t>
  </si>
  <si>
    <t>Forecast - No dividends, share issuance or repurchases</t>
  </si>
  <si>
    <t>End</t>
  </si>
  <si>
    <t>Total liabilities and equity</t>
  </si>
  <si>
    <t>Total liabilities</t>
  </si>
  <si>
    <t>Total assets</t>
  </si>
  <si>
    <t>Net income</t>
  </si>
  <si>
    <t>Long term debt</t>
  </si>
  <si>
    <t>Integration of IS and BS</t>
  </si>
  <si>
    <t>Integration of CFS and BS</t>
  </si>
  <si>
    <t>Basics of building a forecast</t>
  </si>
  <si>
    <t>Use of sign conventions</t>
  </si>
  <si>
    <t>Use of back up calculations</t>
  </si>
  <si>
    <t>2 models - IS and BS integration</t>
  </si>
  <si>
    <t>2 models - IS, CFS and BS integration</t>
  </si>
  <si>
    <t>2 models - IS, CFS and BS integration with use of back up calculations</t>
  </si>
  <si>
    <t>Period 1</t>
  </si>
  <si>
    <t>Period 2</t>
  </si>
  <si>
    <t>Period 3</t>
  </si>
  <si>
    <t>Period 0</t>
  </si>
  <si>
    <t>Period -1</t>
  </si>
  <si>
    <t>Simple 1 A</t>
  </si>
  <si>
    <t>Long term debt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</si>
</sst>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_);\(#,##0.0\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172" fontId="9" fillId="0" borderId="0" applyFont="0" applyFill="0" applyBorder="0" applyAlignment="0" applyProtection="0"/>
    <xf numFmtId="175" fontId="30" fillId="0" borderId="0" applyNumberFormat="0" applyFill="0" applyBorder="0" applyAlignment="0" applyProtection="0"/>
  </cellStyleXfs>
  <cellXfs count="83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0" fontId="33" fillId="0" borderId="0" xfId="0" applyNumberFormat="1" applyFont="1"/>
    <xf numFmtId="172" fontId="0" fillId="0" borderId="0" xfId="65" applyFont="1"/>
    <xf numFmtId="174" fontId="0" fillId="0" borderId="0" xfId="0" applyAlignment="1">
      <alignment horizontal="right"/>
    </xf>
    <xf numFmtId="174" fontId="9" fillId="0" borderId="0" xfId="0" applyFont="1"/>
    <xf numFmtId="175" fontId="30" fillId="37" borderId="11" xfId="61" applyNumberFormat="1">
      <protection locked="0"/>
    </xf>
    <xf numFmtId="175" fontId="30" fillId="0" borderId="0" xfId="58" applyNumberFormat="1" applyFill="1"/>
    <xf numFmtId="172" fontId="30" fillId="37" borderId="11" xfId="61" applyNumberFormat="1">
      <protection locked="0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" xfId="65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2656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22" customFormat="1" ht="75" customHeight="1" x14ac:dyDescent="0.45">
      <c r="A2" s="74" t="s">
        <v>21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3"/>
      <c r="D4" s="73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5" t="s">
        <v>12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1:14" s="23" customFormat="1" ht="15" customHeight="1" x14ac:dyDescent="0.4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pans="1:14" s="23" customFormat="1" ht="15" customHeight="1" x14ac:dyDescent="0.45">
      <c r="A7" s="75" t="str">
        <f ca="1">"© "&amp;YEAR(TODAY())&amp;" Financial Edge Training "</f>
        <v xml:space="preserve">© 2017 Financial Edge Training 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6"/>
      <c r="H9" s="76"/>
      <c r="I9" s="76"/>
      <c r="J9" s="76"/>
      <c r="K9" s="28"/>
    </row>
    <row r="10" spans="1:14" s="23" customFormat="1" ht="15" customHeight="1" x14ac:dyDescent="0.45">
      <c r="B10" s="24"/>
      <c r="C10" s="24"/>
      <c r="F10" s="28"/>
      <c r="G10" s="76"/>
      <c r="H10" s="76"/>
      <c r="I10" s="76"/>
      <c r="J10" s="76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2"/>
      <c r="H12" s="72"/>
      <c r="I12" s="72"/>
      <c r="J12" s="72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2"/>
      <c r="H13" s="72"/>
      <c r="I13" s="72"/>
      <c r="J13" s="72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2"/>
      <c r="H14" s="72"/>
      <c r="I14" s="72"/>
      <c r="J14" s="72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2"/>
      <c r="H16" s="72"/>
      <c r="I16" s="72"/>
      <c r="J16" s="72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3984375" customWidth="1"/>
    <col min="2" max="2" width="2.86328125" customWidth="1"/>
    <col min="3" max="3" width="13.265625" customWidth="1"/>
    <col min="4" max="4" width="2.86328125" customWidth="1"/>
    <col min="5" max="7" width="1.3984375" customWidth="1"/>
    <col min="8" max="8" width="2.86328125" customWidth="1"/>
    <col min="9" max="9" width="42.73046875" customWidth="1"/>
    <col min="10" max="11" width="1.3984375" customWidth="1"/>
    <col min="12" max="12" width="15.59765625" bestFit="1" customWidth="1"/>
    <col min="13" max="14" width="1.3984375" customWidth="1"/>
    <col min="15" max="15" width="2.86328125" customWidth="1"/>
    <col min="16" max="16" width="32.59765625" customWidth="1"/>
    <col min="17" max="17" width="2.86328125" customWidth="1"/>
    <col min="18" max="18" width="1.3984375" customWidth="1"/>
    <col min="23" max="23" width="17.73046875" bestFit="1" customWidth="1"/>
  </cols>
  <sheetData>
    <row r="1" spans="1:18" s="36" customFormat="1" ht="45" customHeight="1" x14ac:dyDescent="0.8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7" t="s">
        <v>0</v>
      </c>
      <c r="C4" s="77"/>
      <c r="D4" s="77"/>
      <c r="E4" s="77"/>
      <c r="F4" s="77"/>
      <c r="G4" s="77"/>
      <c r="H4" s="77"/>
      <c r="I4" s="77"/>
      <c r="K4" s="1"/>
      <c r="L4" s="77" t="s">
        <v>2</v>
      </c>
      <c r="M4" s="77"/>
      <c r="N4" s="77"/>
      <c r="O4" s="77"/>
      <c r="P4" s="77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45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0"/>
      <c r="O5" s="80"/>
      <c r="P5" s="80"/>
      <c r="Q5" s="80"/>
      <c r="R5" s="45"/>
    </row>
    <row r="6" spans="1:18" s="2" customFormat="1" ht="15" customHeight="1" x14ac:dyDescent="0.45">
      <c r="A6" s="3"/>
      <c r="B6" s="8" t="s">
        <v>1</v>
      </c>
      <c r="C6" s="59" t="s">
        <v>46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1"/>
      <c r="O6" s="81"/>
      <c r="P6" s="81"/>
      <c r="Q6" s="81"/>
      <c r="R6" s="45"/>
    </row>
    <row r="7" spans="1:18" s="2" customFormat="1" ht="15" customHeight="1" x14ac:dyDescent="0.45">
      <c r="A7" s="18"/>
      <c r="B7" s="8" t="s">
        <v>1</v>
      </c>
      <c r="C7" s="18" t="s">
        <v>49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0" t="s">
        <v>9</v>
      </c>
      <c r="O7" s="80"/>
      <c r="P7" s="80"/>
      <c r="Q7" s="80"/>
      <c r="R7" s="45"/>
    </row>
    <row r="8" spans="1:18" s="2" customFormat="1" ht="15" customHeight="1" x14ac:dyDescent="0.45">
      <c r="A8" s="18"/>
      <c r="B8" s="8" t="s">
        <v>1</v>
      </c>
      <c r="C8" s="18" t="s">
        <v>47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0" t="s">
        <v>10</v>
      </c>
      <c r="O8" s="80"/>
      <c r="P8" s="80"/>
      <c r="Q8" s="80"/>
      <c r="R8" s="45"/>
    </row>
    <row r="9" spans="1:18" s="2" customFormat="1" ht="15" customHeight="1" x14ac:dyDescent="0.45">
      <c r="A9" s="43"/>
      <c r="B9" s="8" t="s">
        <v>1</v>
      </c>
      <c r="C9" s="18" t="s">
        <v>48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0" t="s">
        <v>11</v>
      </c>
      <c r="O9" s="80"/>
      <c r="P9" s="80"/>
      <c r="Q9" s="80"/>
      <c r="R9" s="45"/>
    </row>
    <row r="10" spans="1:18" s="2" customFormat="1" ht="15" customHeight="1" x14ac:dyDescent="0.45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2">
        <v>0</v>
      </c>
      <c r="O10" s="82"/>
      <c r="P10" s="82"/>
      <c r="Q10" s="82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8" t="s">
        <v>20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N13" s="1"/>
      <c r="O13" s="77" t="s">
        <v>15</v>
      </c>
      <c r="P13" s="77"/>
      <c r="Q13" s="77"/>
      <c r="R13" s="62"/>
    </row>
    <row r="14" spans="1:18" s="2" customFormat="1" ht="15" customHeight="1" x14ac:dyDescent="0.45">
      <c r="A14" s="60"/>
      <c r="B14" s="79" t="s">
        <v>22</v>
      </c>
      <c r="C14" s="79"/>
      <c r="D14" s="79" t="s">
        <v>50</v>
      </c>
      <c r="E14" s="79"/>
      <c r="F14" s="79"/>
      <c r="G14" s="79"/>
      <c r="H14" s="79"/>
      <c r="I14" s="79"/>
      <c r="J14" s="79"/>
      <c r="K14" s="79"/>
      <c r="L14" s="79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9" t="s">
        <v>23</v>
      </c>
      <c r="C15" s="79"/>
      <c r="D15" s="79" t="s">
        <v>51</v>
      </c>
      <c r="E15" s="79"/>
      <c r="F15" s="79"/>
      <c r="G15" s="79"/>
      <c r="H15" s="79"/>
      <c r="I15" s="79"/>
      <c r="J15" s="79"/>
      <c r="K15" s="79"/>
      <c r="L15" s="79"/>
      <c r="N15" s="3"/>
      <c r="O15" s="27"/>
      <c r="P15" s="56" t="s">
        <v>16</v>
      </c>
      <c r="Q15" s="22"/>
      <c r="R15" s="60"/>
    </row>
    <row r="16" spans="1:18" s="2" customFormat="1" ht="15" customHeight="1" x14ac:dyDescent="0.45">
      <c r="A16" s="60"/>
      <c r="B16" s="79" t="s">
        <v>24</v>
      </c>
      <c r="C16" s="79"/>
      <c r="D16" s="79" t="s">
        <v>52</v>
      </c>
      <c r="E16" s="79"/>
      <c r="F16" s="79"/>
      <c r="G16" s="79"/>
      <c r="H16" s="79"/>
      <c r="I16" s="79"/>
      <c r="J16" s="79"/>
      <c r="K16" s="79"/>
      <c r="L16" s="79"/>
      <c r="N16" s="18"/>
      <c r="O16" s="27"/>
      <c r="P16" s="38" t="s">
        <v>17</v>
      </c>
      <c r="Q16" s="22"/>
      <c r="R16" s="60"/>
    </row>
    <row r="17" spans="1:18" s="2" customFormat="1" ht="15" customHeight="1" x14ac:dyDescent="0.45">
      <c r="A17" s="6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N17" s="18"/>
      <c r="O17" s="27"/>
      <c r="P17" t="s">
        <v>18</v>
      </c>
      <c r="Q17" s="22"/>
      <c r="R17" s="60"/>
    </row>
    <row r="18" spans="1:18" s="2" customFormat="1" ht="15" customHeight="1" x14ac:dyDescent="0.45">
      <c r="A18" s="44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Normal="100" workbookViewId="0"/>
  </sheetViews>
  <sheetFormatPr defaultColWidth="9.1328125" defaultRowHeight="15" customHeight="1" x14ac:dyDescent="0.45"/>
  <cols>
    <col min="1" max="1" width="1.3984375" style="15" customWidth="1"/>
    <col min="2" max="2" width="41.73046875" style="16" customWidth="1"/>
    <col min="3" max="10" width="11" customWidth="1"/>
    <col min="11" max="12" width="9.265625" customWidth="1"/>
  </cols>
  <sheetData>
    <row r="1" spans="1:10" s="50" customFormat="1" ht="45" customHeight="1" x14ac:dyDescent="0.85">
      <c r="A1" s="5" t="s">
        <v>21</v>
      </c>
      <c r="B1" s="10"/>
      <c r="C1" s="12" t="s">
        <v>13</v>
      </c>
      <c r="D1" s="12" t="s">
        <v>13</v>
      </c>
      <c r="E1" s="12" t="s">
        <v>14</v>
      </c>
      <c r="F1" s="12" t="s">
        <v>14</v>
      </c>
      <c r="G1" s="12" t="s">
        <v>14</v>
      </c>
      <c r="H1" s="12"/>
      <c r="I1" s="12"/>
      <c r="J1" s="12"/>
    </row>
    <row r="2" spans="1:10" s="37" customFormat="1" ht="30" customHeight="1" x14ac:dyDescent="0.65">
      <c r="A2" s="14" t="s">
        <v>58</v>
      </c>
      <c r="B2" s="7"/>
      <c r="C2" s="11" t="s">
        <v>57</v>
      </c>
      <c r="D2" s="11" t="s">
        <v>56</v>
      </c>
      <c r="E2" s="11" t="s">
        <v>53</v>
      </c>
      <c r="F2" s="11" t="s">
        <v>54</v>
      </c>
      <c r="G2" s="11" t="s">
        <v>55</v>
      </c>
      <c r="H2" s="11"/>
      <c r="I2" s="11"/>
      <c r="J2" s="11"/>
    </row>
    <row r="4" spans="1:10" ht="15" customHeight="1" x14ac:dyDescent="0.45">
      <c r="A4" s="15" t="s">
        <v>38</v>
      </c>
    </row>
    <row r="6" spans="1:10" ht="15" customHeight="1" x14ac:dyDescent="0.45">
      <c r="A6" s="15" t="s">
        <v>25</v>
      </c>
      <c r="B6"/>
      <c r="C6" s="64"/>
      <c r="D6" s="64"/>
      <c r="E6" s="64"/>
      <c r="F6" s="64"/>
      <c r="G6" s="64"/>
    </row>
    <row r="7" spans="1:10" ht="15" customHeight="1" x14ac:dyDescent="0.45">
      <c r="A7"/>
      <c r="B7" s="16" t="s">
        <v>26</v>
      </c>
      <c r="D7" s="65">
        <f>D14/C14-1</f>
        <v>5.0000000000000044E-2</v>
      </c>
      <c r="E7" s="70">
        <v>0.05</v>
      </c>
      <c r="F7" s="70">
        <v>0.05</v>
      </c>
      <c r="G7" s="70">
        <v>0.05</v>
      </c>
    </row>
    <row r="8" spans="1:10" ht="15" customHeight="1" x14ac:dyDescent="0.45">
      <c r="A8"/>
      <c r="B8" s="16" t="s">
        <v>27</v>
      </c>
      <c r="C8" s="65">
        <f>C15/C14</f>
        <v>-0.9</v>
      </c>
      <c r="D8" s="65">
        <f>D15/D14</f>
        <v>-0.8571428571428571</v>
      </c>
      <c r="E8" s="70">
        <v>-0.85</v>
      </c>
      <c r="F8" s="70">
        <v>-0.85</v>
      </c>
      <c r="G8" s="70">
        <v>-0.85</v>
      </c>
    </row>
    <row r="9" spans="1:10" ht="15" customHeight="1" x14ac:dyDescent="0.45">
      <c r="A9"/>
      <c r="B9" s="16" t="s">
        <v>28</v>
      </c>
      <c r="C9" s="65">
        <f>C20/C15</f>
        <v>-0.1111111111111111</v>
      </c>
      <c r="D9" s="65">
        <f>D20/D15</f>
        <v>-0.13333333333333333</v>
      </c>
      <c r="E9" s="70">
        <v>-0.13</v>
      </c>
      <c r="F9" s="70">
        <v>-0.13</v>
      </c>
      <c r="G9" s="70">
        <v>-0.13</v>
      </c>
    </row>
    <row r="10" spans="1:10" ht="15" customHeight="1" x14ac:dyDescent="0.45">
      <c r="A10"/>
      <c r="B10" s="16" t="s">
        <v>59</v>
      </c>
      <c r="D10">
        <f>D23-C23</f>
        <v>0</v>
      </c>
      <c r="E10" s="68">
        <v>0</v>
      </c>
      <c r="F10" s="68">
        <v>-5</v>
      </c>
      <c r="G10" s="68">
        <v>10</v>
      </c>
    </row>
    <row r="11" spans="1:10" ht="15" customHeight="1" x14ac:dyDescent="0.45">
      <c r="A11"/>
      <c r="B11" s="16" t="s">
        <v>29</v>
      </c>
      <c r="E11" s="68">
        <v>28.354875000000007</v>
      </c>
      <c r="F11" s="68">
        <v>40.110118750000019</v>
      </c>
      <c r="G11" s="68">
        <v>67.703124687500022</v>
      </c>
    </row>
    <row r="12" spans="1:10" ht="15" customHeight="1" x14ac:dyDescent="0.45">
      <c r="A12"/>
      <c r="B12"/>
    </row>
    <row r="13" spans="1:10" ht="15" customHeight="1" x14ac:dyDescent="0.45">
      <c r="A13" s="15" t="s">
        <v>30</v>
      </c>
      <c r="B13"/>
    </row>
    <row r="14" spans="1:10" ht="15" customHeight="1" x14ac:dyDescent="0.45">
      <c r="A14"/>
      <c r="B14" s="16" t="s">
        <v>31</v>
      </c>
      <c r="C14" s="69">
        <v>100</v>
      </c>
      <c r="D14" s="69">
        <v>105</v>
      </c>
      <c r="E14">
        <f>D14*(1+E7)</f>
        <v>110.25</v>
      </c>
      <c r="F14">
        <f t="shared" ref="F14:G14" si="0">E14*(1+F7)</f>
        <v>115.7625</v>
      </c>
      <c r="G14">
        <f t="shared" si="0"/>
        <v>121.55062500000001</v>
      </c>
    </row>
    <row r="15" spans="1:10" ht="15" customHeight="1" x14ac:dyDescent="0.45">
      <c r="A15"/>
      <c r="B15" s="16" t="s">
        <v>32</v>
      </c>
      <c r="C15" s="69">
        <v>-90</v>
      </c>
      <c r="D15" s="69">
        <v>-90</v>
      </c>
      <c r="E15">
        <f>E8*E14</f>
        <v>-93.712499999999991</v>
      </c>
      <c r="F15">
        <f t="shared" ref="F15:G15" si="1">F8*F14</f>
        <v>-98.398124999999993</v>
      </c>
      <c r="G15">
        <f t="shared" si="1"/>
        <v>-103.31803125</v>
      </c>
    </row>
    <row r="16" spans="1:10" ht="15" customHeight="1" x14ac:dyDescent="0.45">
      <c r="A16"/>
      <c r="B16" s="16" t="s">
        <v>43</v>
      </c>
      <c r="C16" s="67">
        <f>SUM(C14:C15)</f>
        <v>10</v>
      </c>
      <c r="D16" s="67">
        <f>SUM(D14:D15)</f>
        <v>15</v>
      </c>
      <c r="E16" s="67">
        <f>SUM(E14:E15)</f>
        <v>16.537500000000009</v>
      </c>
      <c r="F16" s="67">
        <f t="shared" ref="F16:G16" si="2">SUM(F14:F15)</f>
        <v>17.36437500000001</v>
      </c>
      <c r="G16" s="67">
        <f t="shared" si="2"/>
        <v>18.232593750000007</v>
      </c>
    </row>
    <row r="17" spans="1:7" ht="15" customHeight="1" x14ac:dyDescent="0.45">
      <c r="A17"/>
      <c r="B17"/>
    </row>
    <row r="18" spans="1:7" ht="15" customHeight="1" x14ac:dyDescent="0.45">
      <c r="A18" s="15" t="s">
        <v>33</v>
      </c>
      <c r="B18"/>
    </row>
    <row r="19" spans="1:7" ht="15" customHeight="1" x14ac:dyDescent="0.45">
      <c r="A19"/>
      <c r="B19" s="16" t="s">
        <v>34</v>
      </c>
      <c r="C19" s="69">
        <v>10</v>
      </c>
      <c r="D19" s="69">
        <v>12</v>
      </c>
      <c r="E19">
        <f>E11</f>
        <v>28.354875000000007</v>
      </c>
      <c r="F19">
        <f t="shared" ref="F19:G19" si="3">F11</f>
        <v>40.110118750000019</v>
      </c>
      <c r="G19">
        <f t="shared" si="3"/>
        <v>67.703124687500022</v>
      </c>
    </row>
    <row r="20" spans="1:7" ht="15" customHeight="1" x14ac:dyDescent="0.45">
      <c r="A20"/>
      <c r="B20" s="16" t="s">
        <v>35</v>
      </c>
      <c r="C20" s="69">
        <v>10</v>
      </c>
      <c r="D20" s="69">
        <v>12</v>
      </c>
      <c r="E20">
        <f>E9*E15</f>
        <v>12.182625</v>
      </c>
      <c r="F20">
        <f t="shared" ref="F20:G20" si="4">F9*F15</f>
        <v>12.791756249999999</v>
      </c>
      <c r="G20">
        <f t="shared" si="4"/>
        <v>13.431344062500001</v>
      </c>
    </row>
    <row r="21" spans="1:7" ht="15" customHeight="1" x14ac:dyDescent="0.45">
      <c r="A21"/>
      <c r="B21" s="16" t="s">
        <v>42</v>
      </c>
      <c r="C21" s="67">
        <f>SUM(C19:C20)</f>
        <v>20</v>
      </c>
      <c r="D21" s="67">
        <f>SUM(D19:D20)</f>
        <v>24</v>
      </c>
      <c r="E21" s="67">
        <f>SUM(E19:E20)</f>
        <v>40.537500000000009</v>
      </c>
      <c r="F21" s="67">
        <f t="shared" ref="F21:G21" si="5">SUM(F19:F20)</f>
        <v>52.901875000000018</v>
      </c>
      <c r="G21" s="67">
        <f t="shared" si="5"/>
        <v>81.134468750000025</v>
      </c>
    </row>
    <row r="22" spans="1:7" ht="15" customHeight="1" x14ac:dyDescent="0.45">
      <c r="A22"/>
      <c r="B22"/>
    </row>
    <row r="23" spans="1:7" ht="15" customHeight="1" x14ac:dyDescent="0.45">
      <c r="A23"/>
      <c r="B23" s="16" t="s">
        <v>44</v>
      </c>
      <c r="C23" s="69">
        <v>10</v>
      </c>
      <c r="D23" s="69">
        <v>10</v>
      </c>
      <c r="E23">
        <f>E10+D23</f>
        <v>10</v>
      </c>
      <c r="F23">
        <f t="shared" ref="F23:G23" si="6">F10+E23</f>
        <v>5</v>
      </c>
      <c r="G23">
        <f t="shared" si="6"/>
        <v>15</v>
      </c>
    </row>
    <row r="24" spans="1:7" ht="15" customHeight="1" x14ac:dyDescent="0.45">
      <c r="A24"/>
      <c r="B24" s="16" t="s">
        <v>41</v>
      </c>
      <c r="C24" s="67">
        <f>SUM(C23:C23)</f>
        <v>10</v>
      </c>
      <c r="D24" s="67">
        <f>SUM(D23:D23)</f>
        <v>10</v>
      </c>
      <c r="E24" s="67">
        <f>SUM(E23:E23)</f>
        <v>10</v>
      </c>
      <c r="F24" s="67">
        <f t="shared" ref="F24:G24" si="7">SUM(F23:F23)</f>
        <v>5</v>
      </c>
      <c r="G24" s="67">
        <f t="shared" si="7"/>
        <v>15</v>
      </c>
    </row>
    <row r="25" spans="1:7" ht="15" customHeight="1" x14ac:dyDescent="0.45">
      <c r="A25"/>
      <c r="B25"/>
    </row>
    <row r="26" spans="1:7" ht="15" customHeight="1" x14ac:dyDescent="0.45">
      <c r="A26"/>
      <c r="B26" s="16" t="s">
        <v>36</v>
      </c>
      <c r="C26" s="69">
        <v>10</v>
      </c>
      <c r="D26" s="69">
        <v>14</v>
      </c>
      <c r="E26">
        <f>E16+D26</f>
        <v>30.537500000000009</v>
      </c>
      <c r="F26">
        <f t="shared" ref="F26:G26" si="8">F16+E26</f>
        <v>47.901875000000018</v>
      </c>
      <c r="G26">
        <f t="shared" si="8"/>
        <v>66.134468750000025</v>
      </c>
    </row>
    <row r="27" spans="1:7" ht="15" customHeight="1" x14ac:dyDescent="0.45">
      <c r="A27"/>
      <c r="B27" s="16" t="s">
        <v>40</v>
      </c>
      <c r="C27" s="67">
        <f>C24+C26</f>
        <v>20</v>
      </c>
      <c r="D27" s="67">
        <f>D24+D26</f>
        <v>24</v>
      </c>
      <c r="E27" s="67">
        <f>E24+E26</f>
        <v>40.537500000000009</v>
      </c>
      <c r="F27" s="67">
        <f t="shared" ref="F27:G27" si="9">F24+F26</f>
        <v>52.901875000000018</v>
      </c>
      <c r="G27" s="67">
        <f t="shared" si="9"/>
        <v>81.134468750000025</v>
      </c>
    </row>
    <row r="28" spans="1:7" ht="15" customHeight="1" x14ac:dyDescent="0.45">
      <c r="A28"/>
      <c r="B28"/>
    </row>
    <row r="29" spans="1:7" ht="15" customHeight="1" x14ac:dyDescent="0.45">
      <c r="A29"/>
      <c r="B29" s="16" t="s">
        <v>37</v>
      </c>
      <c r="C29" s="66">
        <f>C27-C21</f>
        <v>0</v>
      </c>
      <c r="D29" s="66">
        <f t="shared" ref="D29:G29" si="10">D27-D21</f>
        <v>0</v>
      </c>
      <c r="E29" s="66">
        <f t="shared" si="10"/>
        <v>0</v>
      </c>
      <c r="F29" s="66">
        <f t="shared" si="10"/>
        <v>0</v>
      </c>
      <c r="G29" s="66">
        <f t="shared" si="10"/>
        <v>0</v>
      </c>
    </row>
    <row r="31" spans="1:7" ht="15" customHeight="1" x14ac:dyDescent="0.45">
      <c r="A31" s="15" t="s">
        <v>39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Simple 1A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2017-04-27T08:30:53Z</dcterms:modified>
</cp:coreProperties>
</file>