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5 Capital Structure\16 Leverage Ratios Workou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Workout!$A$1:$K$124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118" i="2" l="1"/>
  <c r="C118" i="2"/>
  <c r="D112" i="2"/>
  <c r="C112" i="2"/>
  <c r="C120" i="2" l="1"/>
  <c r="D120" i="2"/>
  <c r="C121" i="2"/>
  <c r="D121" i="2"/>
  <c r="A1" i="6" l="1"/>
  <c r="A1" i="2" s="1"/>
</calcChain>
</file>

<file path=xl/sharedStrings.xml><?xml version="1.0" encoding="utf-8"?>
<sst xmlns="http://schemas.openxmlformats.org/spreadsheetml/2006/main" count="38" uniqueCount="37">
  <si>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</si>
  <si>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</si>
  <si>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</si>
  <si>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</si>
  <si>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</si>
  <si>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</si>
  <si>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</si>
  <si>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</si>
  <si>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</si>
  <si>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</si>
  <si>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</si>
  <si>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</si>
  <si>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</si>
  <si>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</si>
  <si>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</si>
  <si>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</si>
  <si>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</si>
  <si>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</si>
  <si>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</si>
  <si>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</si>
  <si>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</si>
  <si>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End</t>
  </si>
  <si>
    <t>Commercial paper</t>
  </si>
  <si>
    <t>Long-term debt</t>
  </si>
  <si>
    <t>Year 1</t>
  </si>
  <si>
    <t>Year 2</t>
  </si>
  <si>
    <t>EBITDA</t>
  </si>
  <si>
    <t>Total debt / EBITDA</t>
  </si>
  <si>
    <t>Total debt / Equity</t>
  </si>
  <si>
    <t>Using the balance sheet calculate the following leverage ratios for both periods:</t>
  </si>
  <si>
    <t>Total debt</t>
  </si>
  <si>
    <t>EBIT</t>
  </si>
  <si>
    <t>Depreciation and amortization</t>
  </si>
  <si>
    <t>Total equity</t>
  </si>
  <si>
    <t>Debt / EBITDA</t>
  </si>
  <si>
    <t>Debt / Equity</t>
  </si>
  <si>
    <t>Capital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</si>
</sst>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80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applyAlignment="1">
      <alignment horizontal="right"/>
    </xf>
    <xf numFmtId="174" fontId="34" fillId="0" borderId="0" xfId="0" applyFont="1"/>
    <xf numFmtId="172" fontId="0" fillId="0" borderId="0" xfId="57" applyFont="1" applyFill="1"/>
    <xf numFmtId="171" fontId="0" fillId="0" borderId="0" xfId="56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8</xdr:row>
      <xdr:rowOff>162485</xdr:rowOff>
    </xdr:from>
    <xdr:to>
      <xdr:col>5</xdr:col>
      <xdr:colOff>586079</xdr:colOff>
      <xdr:row>49</xdr:row>
      <xdr:rowOff>185386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29" y="105699485"/>
          <a:ext cx="6480000" cy="7833401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56029</xdr:colOff>
      <xdr:row>52</xdr:row>
      <xdr:rowOff>67235</xdr:rowOff>
    </xdr:from>
    <xdr:to>
      <xdr:col>5</xdr:col>
      <xdr:colOff>586079</xdr:colOff>
      <xdr:row>82</xdr:row>
      <xdr:rowOff>109361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329" y="113986235"/>
          <a:ext cx="6480000" cy="5757126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56029</xdr:colOff>
      <xdr:row>85</xdr:row>
      <xdr:rowOff>0</xdr:rowOff>
    </xdr:from>
    <xdr:to>
      <xdr:col>5</xdr:col>
      <xdr:colOff>586079</xdr:colOff>
      <xdr:row>105</xdr:row>
      <xdr:rowOff>186810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329" y="120205500"/>
          <a:ext cx="6480000" cy="399681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2" customFormat="1" ht="75" customHeight="1" x14ac:dyDescent="0.25">
      <c r="A2" s="71" t="s">
        <v>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0"/>
      <c r="D4" s="7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2" t="s">
        <v>11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23" customFormat="1" ht="15" customHeight="1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s="23" customFormat="1" ht="15" customHeight="1" x14ac:dyDescent="0.25">
      <c r="A7" s="72" t="str">
        <f ca="1">"© "&amp;YEAR(TODAY())&amp;" Financial Edge Training "</f>
        <v xml:space="preserve">© 2017 Financial Edge Training 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3"/>
      <c r="H9" s="73"/>
      <c r="I9" s="73"/>
      <c r="J9" s="73"/>
      <c r="K9" s="28"/>
    </row>
    <row r="10" spans="1:14" s="23" customFormat="1" ht="15" customHeight="1" x14ac:dyDescent="0.25">
      <c r="B10" s="24"/>
      <c r="C10" s="24"/>
      <c r="F10" s="28"/>
      <c r="G10" s="73"/>
      <c r="H10" s="73"/>
      <c r="I10" s="73"/>
      <c r="J10" s="73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9"/>
      <c r="H12" s="69"/>
      <c r="I12" s="69"/>
      <c r="J12" s="69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9"/>
      <c r="H13" s="69"/>
      <c r="I13" s="69"/>
      <c r="J13" s="69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9"/>
      <c r="H14" s="69"/>
      <c r="I14" s="69"/>
      <c r="J14" s="69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9"/>
      <c r="H16" s="69"/>
      <c r="I16" s="69"/>
      <c r="J16" s="69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36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 t="s">
        <v>9</v>
      </c>
      <c r="O5" s="77"/>
      <c r="P5" s="77"/>
      <c r="Q5" s="77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>
        <v>42369</v>
      </c>
      <c r="O6" s="78"/>
      <c r="P6" s="78"/>
      <c r="Q6" s="78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7"/>
      <c r="O7" s="77"/>
      <c r="P7" s="77"/>
      <c r="Q7" s="77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/>
      <c r="O8" s="77"/>
      <c r="P8" s="77"/>
      <c r="Q8" s="77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 t="s">
        <v>10</v>
      </c>
      <c r="O9" s="77"/>
      <c r="P9" s="77"/>
      <c r="Q9" s="77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>
        <v>0</v>
      </c>
      <c r="O10" s="79"/>
      <c r="P10" s="79"/>
      <c r="Q10" s="79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5" t="s">
        <v>17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12</v>
      </c>
      <c r="P13" s="74"/>
      <c r="Q13" s="74"/>
      <c r="R13" s="62"/>
    </row>
    <row r="14" spans="1:18" s="2" customFormat="1" ht="15" customHeight="1" x14ac:dyDescent="0.25">
      <c r="A14" s="60"/>
      <c r="B14" s="76" t="s">
        <v>18</v>
      </c>
      <c r="C14" s="76"/>
      <c r="D14" s="76" t="s">
        <v>19</v>
      </c>
      <c r="E14" s="76"/>
      <c r="F14" s="76"/>
      <c r="G14" s="76"/>
      <c r="H14" s="76"/>
      <c r="I14" s="76"/>
      <c r="J14" s="76"/>
      <c r="K14" s="76"/>
      <c r="L14" s="76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41.7109375" style="16" customWidth="1"/>
    <col min="3" max="3" width="15.5703125" customWidth="1"/>
    <col min="4" max="4" width="14.85546875" customWidth="1"/>
    <col min="5" max="5" width="14.42578125" customWidth="1"/>
    <col min="6" max="8" width="13.5703125" customWidth="1"/>
    <col min="9" max="9" width="25.85546875" bestFit="1" customWidth="1"/>
    <col min="10" max="10" width="12.5703125" customWidth="1"/>
    <col min="11" max="11" width="14.85546875" bestFit="1" customWidth="1"/>
    <col min="12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</row>
    <row r="5" spans="1:10" ht="15" customHeight="1" x14ac:dyDescent="0.25">
      <c r="B5" s="16" t="s">
        <v>29</v>
      </c>
    </row>
    <row r="7" spans="1:10" ht="15" customHeight="1" x14ac:dyDescent="0.25">
      <c r="B7" s="16" t="s">
        <v>27</v>
      </c>
    </row>
    <row r="8" spans="1:10" ht="15" customHeight="1" x14ac:dyDescent="0.25">
      <c r="B8" s="16" t="s">
        <v>28</v>
      </c>
    </row>
    <row r="9" spans="1:10" ht="15" customHeight="1" x14ac:dyDescent="0.25">
      <c r="B9"/>
    </row>
    <row r="10" spans="1:10" ht="15" customHeight="1" x14ac:dyDescent="0.25">
      <c r="B10"/>
    </row>
    <row r="11" spans="1:10" ht="15" customHeight="1" x14ac:dyDescent="0.25">
      <c r="B11"/>
    </row>
    <row r="12" spans="1:10" ht="15" customHeight="1" x14ac:dyDescent="0.25">
      <c r="B12"/>
    </row>
    <row r="13" spans="1:10" ht="15" customHeight="1" x14ac:dyDescent="0.25">
      <c r="B13"/>
    </row>
    <row r="14" spans="1:10" ht="15" customHeight="1" x14ac:dyDescent="0.25">
      <c r="B14"/>
    </row>
    <row r="15" spans="1:10" ht="15" customHeight="1" x14ac:dyDescent="0.25">
      <c r="B15"/>
    </row>
    <row r="16" spans="1:10" ht="15" customHeight="1" x14ac:dyDescent="0.25">
      <c r="B16"/>
    </row>
    <row r="17" spans="2:2" ht="15" customHeight="1" x14ac:dyDescent="0.25">
      <c r="B17"/>
    </row>
    <row r="18" spans="2:2" ht="15" customHeight="1" x14ac:dyDescent="0.25">
      <c r="B18"/>
    </row>
    <row r="19" spans="2:2" ht="15" customHeight="1" x14ac:dyDescent="0.25">
      <c r="B19"/>
    </row>
    <row r="20" spans="2:2" ht="15" customHeight="1" x14ac:dyDescent="0.25">
      <c r="B20"/>
    </row>
    <row r="21" spans="2:2" ht="15" customHeight="1" x14ac:dyDescent="0.25">
      <c r="B21"/>
    </row>
    <row r="22" spans="2:2" ht="15" customHeight="1" x14ac:dyDescent="0.25">
      <c r="B22"/>
    </row>
    <row r="33" spans="8:9" ht="15" customHeight="1" x14ac:dyDescent="0.25">
      <c r="H33" s="65"/>
      <c r="I33" s="65"/>
    </row>
    <row r="38" spans="8:9" ht="15" customHeight="1" x14ac:dyDescent="0.25">
      <c r="H38" s="66"/>
      <c r="I38" s="66"/>
    </row>
    <row r="43" spans="8:9" ht="15" customHeight="1" x14ac:dyDescent="0.25">
      <c r="H43" s="65"/>
      <c r="I43" s="65"/>
    </row>
    <row r="109" spans="2:4" ht="15" customHeight="1" x14ac:dyDescent="0.25">
      <c r="C109" s="64" t="s">
        <v>25</v>
      </c>
      <c r="D109" s="64" t="s">
        <v>24</v>
      </c>
    </row>
    <row r="110" spans="2:4" ht="15" customHeight="1" x14ac:dyDescent="0.25">
      <c r="B110" s="16" t="s">
        <v>22</v>
      </c>
      <c r="C110">
        <v>6308</v>
      </c>
      <c r="D110">
        <v>0</v>
      </c>
    </row>
    <row r="111" spans="2:4" ht="15" customHeight="1" x14ac:dyDescent="0.25">
      <c r="B111" s="16" t="s">
        <v>23</v>
      </c>
      <c r="C111">
        <v>28987</v>
      </c>
      <c r="D111">
        <v>16960</v>
      </c>
    </row>
    <row r="112" spans="2:4" ht="15" customHeight="1" x14ac:dyDescent="0.25">
      <c r="B112" s="16" t="s">
        <v>30</v>
      </c>
      <c r="C112">
        <f>SUM(C110:C111)</f>
        <v>35295</v>
      </c>
      <c r="D112">
        <f>SUM(D110:D111)</f>
        <v>16960</v>
      </c>
    </row>
    <row r="114" spans="1:9" ht="15" customHeight="1" x14ac:dyDescent="0.25">
      <c r="B114" s="16" t="s">
        <v>33</v>
      </c>
      <c r="C114">
        <v>111547</v>
      </c>
      <c r="D114">
        <v>123549</v>
      </c>
    </row>
    <row r="116" spans="1:9" ht="15" customHeight="1" x14ac:dyDescent="0.25">
      <c r="B116" s="16" t="s">
        <v>31</v>
      </c>
      <c r="C116">
        <v>52503</v>
      </c>
      <c r="D116">
        <v>48999</v>
      </c>
    </row>
    <row r="117" spans="1:9" ht="15" customHeight="1" x14ac:dyDescent="0.25">
      <c r="B117" s="16" t="s">
        <v>32</v>
      </c>
      <c r="C117">
        <v>7946</v>
      </c>
      <c r="D117">
        <v>6757</v>
      </c>
    </row>
    <row r="118" spans="1:9" ht="15" customHeight="1" x14ac:dyDescent="0.25">
      <c r="B118" s="16" t="s">
        <v>26</v>
      </c>
      <c r="C118">
        <f>SUM(C116:C117)</f>
        <v>60449</v>
      </c>
      <c r="D118">
        <f>SUM(D116:D117)</f>
        <v>55756</v>
      </c>
    </row>
    <row r="120" spans="1:9" ht="15" customHeight="1" x14ac:dyDescent="0.25">
      <c r="B120" s="16" t="s">
        <v>34</v>
      </c>
      <c r="C120" s="67">
        <f>C112/C118</f>
        <v>0.5838806266439478</v>
      </c>
      <c r="D120" s="67">
        <f>D112/D118</f>
        <v>0.30418250950570341</v>
      </c>
      <c r="H120" s="66"/>
      <c r="I120" s="66"/>
    </row>
    <row r="121" spans="1:9" ht="15" customHeight="1" x14ac:dyDescent="0.25">
      <c r="B121" s="16" t="s">
        <v>35</v>
      </c>
      <c r="C121" s="67">
        <f>C112/C114</f>
        <v>0.31641370901951643</v>
      </c>
      <c r="D121" s="67">
        <f>D112/D114</f>
        <v>0.13727347044492469</v>
      </c>
    </row>
    <row r="124" spans="1:9" ht="15" customHeight="1" x14ac:dyDescent="0.25">
      <c r="A124" s="15" t="s">
        <v>21</v>
      </c>
    </row>
  </sheetData>
  <pageMargins left="0.7" right="0.7" top="0.75" bottom="0.75" header="0.3" footer="0.3"/>
  <pageSetup paperSize="9" fitToHeight="0" orientation="portrait" verticalDpi="1200" r:id="rId1"/>
  <headerFooter>
    <oddHeader xml:space="preserve">&amp;R&amp;10&amp;F 
&amp;A
</oddHeader>
    <oddFooter>&amp;L&amp;10© 2017&amp;C&amp;10Page &amp;P of &amp;N&amp;R&amp;G</oddFooter>
  </headerFooter>
  <rowBreaks count="1" manualBreakCount="1">
    <brk id="51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2016-05-23T07:07:24Z</cp:lastPrinted>
  <dcterms:created xsi:type="dcterms:W3CDTF">2016-02-03T14:06:14Z</dcterms:created>
  <dcterms:modified xsi:type="dcterms:W3CDTF">2017-05-03T09:03:50Z</dcterms:modified>
</cp:coreProperties>
</file>