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5 Capital Structure\14 PIK Interest and BS Presentation - Development\"/>
    </mc:Choice>
  </mc:AlternateContent>
  <bookViews>
    <workbookView xWindow="0" yWindow="0" windowWidth="20520" windowHeight="10965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Workout!$A$1:$Q$18</definedName>
  </definedNames>
  <calcPr calcId="17102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4" i="2" l="1"/>
  <c r="D11" i="2" s="1"/>
  <c r="D12" i="2" s="1"/>
  <c r="D14" i="2" l="1"/>
  <c r="E11" i="2" s="1"/>
  <c r="E12" i="2" l="1"/>
  <c r="E14" i="2" s="1"/>
  <c r="F11" i="2" l="1"/>
  <c r="F12" i="2" l="1"/>
  <c r="F14" i="2" s="1"/>
  <c r="G11" i="2" s="1"/>
  <c r="G12" i="2" l="1"/>
  <c r="G14" i="2" s="1"/>
  <c r="H11" i="2" s="1"/>
  <c r="H12" i="2" l="1"/>
  <c r="A1" i="6"/>
  <c r="A1" i="2" s="1"/>
  <c r="H13" i="2" l="1"/>
  <c r="H14" i="2" s="1"/>
</calcChain>
</file>

<file path=xl/sharedStrings.xml><?xml version="1.0" encoding="utf-8"?>
<sst xmlns="http://schemas.openxmlformats.org/spreadsheetml/2006/main" count="48" uniqueCount="42">
  <si>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</si>
  <si>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</si>
  <si>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</si>
  <si>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</si>
  <si>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</si>
  <si>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</si>
  <si>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</si>
  <si>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</si>
  <si>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</si>
  <si>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</si>
  <si>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</si>
  <si>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</si>
  <si>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</si>
  <si>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</si>
  <si>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</si>
  <si>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</si>
  <si>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</si>
  <si>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</si>
  <si>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</si>
  <si>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</si>
  <si>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</si>
  <si>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End</t>
  </si>
  <si>
    <t>Identify financing items</t>
  </si>
  <si>
    <t>Calculate net debt</t>
  </si>
  <si>
    <t>Calculate leverage metrics</t>
  </si>
  <si>
    <t>Account for debt issuance, repayment and interest</t>
  </si>
  <si>
    <t>Forecast equity</t>
  </si>
  <si>
    <t>Understand different types of shares and share counts</t>
  </si>
  <si>
    <t>Year 1</t>
  </si>
  <si>
    <t>Year 2</t>
  </si>
  <si>
    <t>Year 3</t>
  </si>
  <si>
    <t>Year 0</t>
  </si>
  <si>
    <t>Year 4</t>
  </si>
  <si>
    <t>Year 5</t>
  </si>
  <si>
    <t>Interest rate on PIK debt</t>
  </si>
  <si>
    <t>PIK note balance</t>
  </si>
  <si>
    <t>PIK interest</t>
  </si>
  <si>
    <t>PIK debt borrowed at Year 0</t>
  </si>
  <si>
    <t>Time until maturity, years</t>
  </si>
  <si>
    <t>PIK beginning balance</t>
  </si>
  <si>
    <t>Using the information below, forecast the interest expense and PIK note.</t>
  </si>
  <si>
    <t>PIK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</si>
</sst>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4" fontId="0" fillId="0" borderId="0" xfId="0" applyAlignment="1">
      <alignment horizontal="right"/>
    </xf>
    <xf numFmtId="172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45">
      <c r="A2" s="70" t="s">
        <v>20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1" t="s">
        <v>11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4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45">
      <c r="A7" s="71" t="str">
        <f ca="1">"© "&amp;YEAR(TODAY())&amp;" Financial Edge Training "</f>
        <v xml:space="preserve">© 2017 Financial Edge Training 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2"/>
      <c r="H9" s="72"/>
      <c r="I9" s="72"/>
      <c r="J9" s="72"/>
      <c r="K9" s="28"/>
    </row>
    <row r="10" spans="1:14" s="23" customFormat="1" ht="15" customHeight="1" x14ac:dyDescent="0.4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rintOptions horizontalCentered="1"/>
  <pageMargins left="0.31496062992125984" right="0.31496062992125984" top="0.55118110236220474" bottom="0.55118110236220474" header="0.31496062992125984" footer="0.31496062992125984"/>
  <pageSetup paperSize="9" orientation="landscape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9</v>
      </c>
      <c r="O5" s="76"/>
      <c r="P5" s="76"/>
      <c r="Q5" s="76"/>
      <c r="R5" s="45"/>
    </row>
    <row r="6" spans="1:18" s="2" customFormat="1" ht="15" customHeight="1" x14ac:dyDescent="0.45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45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45">
      <c r="A8" s="18"/>
      <c r="B8" s="8" t="s">
        <v>1</v>
      </c>
      <c r="C8" s="18" t="s">
        <v>25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45">
      <c r="A9" s="43"/>
      <c r="B9" s="8" t="s">
        <v>1</v>
      </c>
      <c r="C9" s="18" t="s">
        <v>27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10</v>
      </c>
      <c r="O9" s="76"/>
      <c r="P9" s="76"/>
      <c r="Q9" s="76"/>
      <c r="R9" s="45"/>
    </row>
    <row r="10" spans="1:18" s="2" customFormat="1" ht="15" customHeight="1" x14ac:dyDescent="0.45">
      <c r="A10" s="44"/>
      <c r="B10" s="8" t="s">
        <v>1</v>
      </c>
      <c r="C10" s="18" t="s">
        <v>26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5" t="s">
        <v>17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12</v>
      </c>
      <c r="P13" s="74"/>
      <c r="Q13" s="74"/>
      <c r="R13" s="62"/>
    </row>
    <row r="14" spans="1:18" s="2" customFormat="1" ht="15" customHeight="1" x14ac:dyDescent="0.45">
      <c r="A14" s="60"/>
      <c r="B14" s="73" t="s">
        <v>18</v>
      </c>
      <c r="C14" s="73"/>
      <c r="D14" s="73" t="s">
        <v>19</v>
      </c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13</v>
      </c>
      <c r="Q15" s="22"/>
      <c r="R15" s="60"/>
    </row>
    <row r="16" spans="1:18" s="2" customFormat="1" ht="15" customHeight="1" x14ac:dyDescent="0.45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14</v>
      </c>
      <c r="Q16" s="22"/>
      <c r="R16" s="60"/>
    </row>
    <row r="17" spans="1:18" s="2" customFormat="1" ht="15" customHeight="1" x14ac:dyDescent="0.45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15</v>
      </c>
      <c r="Q17" s="22"/>
      <c r="R17" s="60"/>
    </row>
    <row r="18" spans="1:18" s="2" customFormat="1" ht="15" customHeight="1" x14ac:dyDescent="0.45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rintOptions horizontalCentered="1"/>
  <pageMargins left="0.31496062992125984" right="0.31496062992125984" top="0.55118110236220474" bottom="0.55118110236220474" header="0.31496062992125984" footer="0.31496062992125984"/>
  <pageSetup paperSize="9" orientation="landscape" horizontalDpi="2400" verticalDpi="24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6"/>
  <sheetViews>
    <sheetView zoomScaleNormal="100" workbookViewId="0"/>
  </sheetViews>
  <sheetFormatPr defaultColWidth="12.59765625" defaultRowHeight="15" customHeight="1" x14ac:dyDescent="0.45"/>
  <cols>
    <col min="1" max="1" width="1.59765625" style="15" customWidth="1"/>
    <col min="2" max="2" width="41.73046875" style="16" customWidth="1"/>
    <col min="3" max="7" width="13.59765625" customWidth="1"/>
    <col min="8" max="8" width="16.73046875" customWidth="1"/>
    <col min="9" max="9" width="12.73046875" customWidth="1"/>
    <col min="10" max="42" width="12.59765625" customWidth="1"/>
  </cols>
  <sheetData>
    <row r="1" spans="1:16" s="50" customFormat="1" ht="45" customHeight="1" x14ac:dyDescent="0.8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" customHeight="1" x14ac:dyDescent="0.45">
      <c r="A3" s="15" t="s">
        <v>18</v>
      </c>
    </row>
    <row r="4" spans="1:16" ht="15" customHeight="1" x14ac:dyDescent="0.45">
      <c r="B4" s="16" t="s">
        <v>40</v>
      </c>
    </row>
    <row r="6" spans="1:16" ht="15" customHeight="1" x14ac:dyDescent="0.45">
      <c r="B6" s="16" t="s">
        <v>37</v>
      </c>
      <c r="C6" s="64">
        <v>7472581.7000000002</v>
      </c>
    </row>
    <row r="7" spans="1:16" ht="15" customHeight="1" x14ac:dyDescent="0.45">
      <c r="B7" s="16" t="s">
        <v>34</v>
      </c>
      <c r="C7" s="66">
        <v>0.06</v>
      </c>
    </row>
    <row r="8" spans="1:16" ht="15" customHeight="1" x14ac:dyDescent="0.45">
      <c r="B8" s="16" t="s">
        <v>38</v>
      </c>
      <c r="C8" s="64">
        <v>5</v>
      </c>
    </row>
    <row r="10" spans="1:16" ht="15" customHeight="1" x14ac:dyDescent="0.45">
      <c r="C10" s="65" t="s">
        <v>31</v>
      </c>
      <c r="D10" s="65" t="s">
        <v>28</v>
      </c>
      <c r="E10" s="65" t="s">
        <v>29</v>
      </c>
      <c r="F10" s="65" t="s">
        <v>30</v>
      </c>
      <c r="G10" s="65" t="s">
        <v>32</v>
      </c>
      <c r="H10" s="65" t="s">
        <v>33</v>
      </c>
    </row>
    <row r="11" spans="1:16" ht="15" customHeight="1" x14ac:dyDescent="0.45">
      <c r="B11" s="16" t="s">
        <v>39</v>
      </c>
      <c r="D11">
        <f>C14</f>
        <v>7472581.7000000002</v>
      </c>
      <c r="E11">
        <f t="shared" ref="E11:H11" si="0">D14</f>
        <v>7920936.602</v>
      </c>
      <c r="F11">
        <f t="shared" si="0"/>
        <v>8396192.7981199995</v>
      </c>
      <c r="G11">
        <f t="shared" si="0"/>
        <v>8899964.3660071995</v>
      </c>
      <c r="H11">
        <f t="shared" si="0"/>
        <v>9433962.2279676311</v>
      </c>
    </row>
    <row r="12" spans="1:16" ht="15" customHeight="1" x14ac:dyDescent="0.45">
      <c r="B12" s="16" t="s">
        <v>36</v>
      </c>
      <c r="D12">
        <f>$C$7*D11</f>
        <v>448354.902</v>
      </c>
      <c r="E12">
        <f t="shared" ref="E12:H12" si="1">$C$7*E11</f>
        <v>475256.19611999998</v>
      </c>
      <c r="F12">
        <f t="shared" si="1"/>
        <v>503771.56788719993</v>
      </c>
      <c r="G12">
        <f t="shared" si="1"/>
        <v>533997.86196043191</v>
      </c>
      <c r="H12">
        <f t="shared" si="1"/>
        <v>566037.73367805779</v>
      </c>
    </row>
    <row r="13" spans="1:16" ht="15" customHeight="1" x14ac:dyDescent="0.45">
      <c r="B13" s="16" t="s">
        <v>41</v>
      </c>
      <c r="H13">
        <f>-SUM(H11:H12)</f>
        <v>-9999999.9616456889</v>
      </c>
    </row>
    <row r="14" spans="1:16" ht="15" customHeight="1" x14ac:dyDescent="0.45">
      <c r="B14" s="16" t="s">
        <v>35</v>
      </c>
      <c r="C14">
        <f>C6</f>
        <v>7472581.7000000002</v>
      </c>
      <c r="D14">
        <f>SUM(D11:D12)</f>
        <v>7920936.602</v>
      </c>
      <c r="E14">
        <f t="shared" ref="E14:G14" si="2">SUM(E11:E12)</f>
        <v>8396192.7981199995</v>
      </c>
      <c r="F14">
        <f t="shared" si="2"/>
        <v>8899964.3660071995</v>
      </c>
      <c r="G14">
        <f t="shared" si="2"/>
        <v>9433962.2279676311</v>
      </c>
      <c r="H14">
        <f>SUM(H11:H13)</f>
        <v>0</v>
      </c>
    </row>
    <row r="16" spans="1:16" ht="15" customHeight="1" x14ac:dyDescent="0.45">
      <c r="A16" s="15" t="s">
        <v>21</v>
      </c>
    </row>
  </sheetData>
  <printOptions horizontalCentered="1" headings="1" gridLines="1"/>
  <pageMargins left="0.31496062992125984" right="0.31496062992125984" top="0.55118110236220474" bottom="0.55118110236220474" header="0.31496062992125984" footer="0.31496062992125984"/>
  <pageSetup paperSize="9" scale="57" fitToHeight="0" orientation="landscape" cellComments="asDisplayed" horizontalDpi="2400" verticalDpi="24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Financial Edge</cp:lastModifiedBy>
  <cp:lastPrinted>2017-07-04T14:50:32Z</cp:lastPrinted>
  <dcterms:created xsi:type="dcterms:W3CDTF">2016-02-03T14:06:14Z</dcterms:created>
  <dcterms:modified xsi:type="dcterms:W3CDTF">2017-10-20T08:40:20Z</dcterms:modified>
</cp:coreProperties>
</file>