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Google Drive\FE Final Materials\eLearning GO_FE\The Accountant GO_FE\8 Full Consol GO_FE\4 Balance Sheet Consolidation Homework - Final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G17" i="9" l="1"/>
  <c r="F21" i="9" l="1"/>
  <c r="H12" i="9" s="1"/>
  <c r="E21" i="9"/>
  <c r="E18" i="9"/>
  <c r="I18" i="9" s="1"/>
  <c r="E17" i="9"/>
  <c r="E16" i="9"/>
  <c r="I16" i="9" s="1"/>
  <c r="E15" i="9"/>
  <c r="I15" i="9" s="1"/>
  <c r="E12" i="9"/>
  <c r="E11" i="9"/>
  <c r="I11" i="9" s="1"/>
  <c r="E10" i="9"/>
  <c r="I10" i="9" s="1"/>
  <c r="E9" i="9"/>
  <c r="I9" i="9" s="1"/>
  <c r="E8" i="9"/>
  <c r="I8" i="9" s="1"/>
  <c r="D13" i="9"/>
  <c r="D19" i="9"/>
  <c r="D22" i="9" s="1"/>
  <c r="C13" i="9"/>
  <c r="C19" i="9"/>
  <c r="C22" i="9" s="1"/>
  <c r="I21" i="9" l="1"/>
  <c r="I17" i="9"/>
  <c r="I19" i="9" s="1"/>
  <c r="I12" i="9"/>
  <c r="I13" i="9" s="1"/>
  <c r="I22" i="9" l="1"/>
  <c r="A1" i="9"/>
  <c r="A1" i="6" l="1"/>
</calcChain>
</file>

<file path=xl/sharedStrings.xml><?xml version="1.0" encoding="utf-8"?>
<sst xmlns="http://schemas.openxmlformats.org/spreadsheetml/2006/main" count="42" uniqueCount="42">
  <si>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</si>
  <si>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</si>
  <si>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</si>
  <si>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</si>
  <si>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</si>
  <si>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</si>
  <si>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</si>
  <si>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</si>
  <si>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</si>
  <si>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</si>
  <si>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</si>
  <si>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</si>
  <si>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</si>
  <si>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</si>
  <si>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</si>
  <si>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</si>
  <si>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</si>
  <si>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</si>
  <si>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Shareholders' equity</t>
  </si>
  <si>
    <t>Cash</t>
  </si>
  <si>
    <t>Plug</t>
  </si>
  <si>
    <t>Combo</t>
  </si>
  <si>
    <t>Produce the consolidated balance sheet using the information below.</t>
  </si>
  <si>
    <t>Pisa Plc</t>
  </si>
  <si>
    <t>Operating current assets</t>
  </si>
  <si>
    <t>Total assets</t>
  </si>
  <si>
    <t>Short term debt</t>
  </si>
  <si>
    <t>Long term debt</t>
  </si>
  <si>
    <t>Total liabilities</t>
  </si>
  <si>
    <t>Total liabilities and equity</t>
  </si>
  <si>
    <t>PP&amp;E</t>
  </si>
  <si>
    <t>Intangibles</t>
  </si>
  <si>
    <t>Goodwill</t>
  </si>
  <si>
    <t>Add A and L</t>
  </si>
  <si>
    <t>Financing</t>
  </si>
  <si>
    <t>Target SE</t>
  </si>
  <si>
    <t>Workout</t>
  </si>
  <si>
    <t xml:space="preserve">Consolidation </t>
  </si>
  <si>
    <t>Milan Inc. bought 100% of the equity capital of Pisa Plc for 240MM. The transaction was funded by 5MM of balance sheet cash, an equity issuance with a value of 90MM and the remainder with debt.</t>
  </si>
  <si>
    <t>Milan Inc.</t>
  </si>
  <si>
    <t>Operating current liabilities</t>
  </si>
  <si>
    <t>Operating long 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</si>
</sst>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5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2" fontId="0" fillId="0" borderId="0" xfId="57" applyFont="1" applyFill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23</xdr:row>
      <xdr:rowOff>0</xdr:rowOff>
    </xdr:from>
    <xdr:to>
      <xdr:col>8</xdr:col>
      <xdr:colOff>9525</xdr:colOff>
      <xdr:row>23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25">
      <c r="A2" s="76" t="s">
        <v>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25">
      <c r="A7" s="77" t="str">
        <f ca="1">"© "&amp;YEAR(TODAY())&amp;" Financial Edge Training "</f>
        <v xml:space="preserve">© 2017 Financial Edge Training 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8"/>
      <c r="H9" s="78"/>
      <c r="I9" s="78"/>
      <c r="J9" s="78"/>
      <c r="K9" s="28"/>
    </row>
    <row r="10" spans="1:14" s="23" customFormat="1" ht="15" customHeight="1" x14ac:dyDescent="0.25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37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83" t="s">
        <v>0</v>
      </c>
      <c r="C4" s="83"/>
      <c r="D4" s="83"/>
      <c r="E4" s="83"/>
      <c r="F4" s="83"/>
      <c r="G4" s="83"/>
      <c r="H4" s="83"/>
      <c r="I4" s="83"/>
      <c r="K4" s="1"/>
      <c r="L4" s="83" t="s">
        <v>1</v>
      </c>
      <c r="M4" s="83"/>
      <c r="N4" s="83"/>
      <c r="O4" s="83"/>
      <c r="P4" s="83"/>
      <c r="Q4" s="45"/>
      <c r="R4" s="45"/>
    </row>
    <row r="5" spans="1:18" s="2" customFormat="1" ht="15" customHeight="1" x14ac:dyDescent="0.2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80" t="s">
        <v>15</v>
      </c>
      <c r="O5" s="80"/>
      <c r="P5" s="80"/>
      <c r="Q5" s="80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80"/>
      <c r="O7" s="80"/>
      <c r="P7" s="80"/>
      <c r="Q7" s="80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80"/>
      <c r="O8" s="80"/>
      <c r="P8" s="80"/>
      <c r="Q8" s="80"/>
      <c r="R8" s="45"/>
    </row>
    <row r="9" spans="1:18" s="2" customFormat="1" ht="1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80" t="s">
        <v>8</v>
      </c>
      <c r="O9" s="80"/>
      <c r="P9" s="80"/>
      <c r="Q9" s="80"/>
      <c r="R9" s="45"/>
    </row>
    <row r="10" spans="1:18" s="2" customFormat="1" ht="15" customHeight="1" x14ac:dyDescent="0.2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84" t="s">
        <v>14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N13" s="1"/>
      <c r="O13" s="83" t="s">
        <v>10</v>
      </c>
      <c r="P13" s="83"/>
      <c r="Q13" s="83"/>
      <c r="R13" s="62"/>
    </row>
    <row r="14" spans="1:18" s="2" customFormat="1" ht="15" customHeight="1" x14ac:dyDescent="0.25">
      <c r="A14" s="6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11</v>
      </c>
      <c r="Q15" s="22"/>
      <c r="R15" s="60"/>
    </row>
    <row r="16" spans="1:18" s="2" customFormat="1" ht="15" customHeight="1" x14ac:dyDescent="0.25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12</v>
      </c>
      <c r="Q16" s="22"/>
      <c r="R16" s="60"/>
    </row>
    <row r="17" spans="1:18" s="2" customFormat="1" ht="15" customHeight="1" x14ac:dyDescent="0.25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13</v>
      </c>
      <c r="Q17" s="22"/>
      <c r="R17" s="60"/>
    </row>
    <row r="18" spans="1:18" s="2" customFormat="1" ht="15" customHeight="1" x14ac:dyDescent="0.25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52.85546875" style="16" customWidth="1"/>
    <col min="3" max="3" width="11.140625" customWidth="1"/>
    <col min="4" max="4" width="13.42578125" customWidth="1"/>
    <col min="5" max="14" width="11" customWidth="1"/>
  </cols>
  <sheetData>
    <row r="1" spans="1:10" s="50" customFormat="1" ht="45" customHeight="1" x14ac:dyDescent="0.45">
      <c r="A1" s="5" t="str">
        <f>Info!A2</f>
        <v xml:space="preserve">Consolidation 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36</v>
      </c>
      <c r="C3" s="70"/>
      <c r="D3" s="72"/>
      <c r="E3" s="70"/>
      <c r="F3" s="71"/>
      <c r="G3" s="72"/>
      <c r="H3" s="72"/>
      <c r="I3" s="70"/>
      <c r="J3" s="70"/>
    </row>
    <row r="4" spans="1:10" ht="15" customHeight="1" x14ac:dyDescent="0.25">
      <c r="B4" s="16" t="s">
        <v>38</v>
      </c>
      <c r="C4" s="70"/>
      <c r="D4" s="72"/>
      <c r="E4" s="70"/>
      <c r="F4" s="71"/>
      <c r="G4" s="72"/>
      <c r="H4" s="72"/>
      <c r="I4" s="70"/>
      <c r="J4" s="70"/>
    </row>
    <row r="5" spans="1:10" ht="15" customHeight="1" x14ac:dyDescent="0.25">
      <c r="B5" s="16" t="s">
        <v>22</v>
      </c>
      <c r="C5" s="70"/>
      <c r="D5" s="72"/>
      <c r="E5" s="70"/>
      <c r="F5" s="71"/>
      <c r="G5" s="72"/>
      <c r="H5" s="72"/>
      <c r="I5" s="70"/>
      <c r="J5" s="70"/>
    </row>
    <row r="6" spans="1:10" ht="15" customHeight="1" x14ac:dyDescent="0.25">
      <c r="C6" s="70"/>
      <c r="D6" s="72"/>
      <c r="E6" s="70"/>
      <c r="F6" s="71"/>
      <c r="G6" s="72"/>
      <c r="H6" s="72"/>
      <c r="I6" s="70"/>
      <c r="J6" s="70"/>
    </row>
    <row r="7" spans="1:10" ht="15" customHeight="1" x14ac:dyDescent="0.25">
      <c r="C7" s="69" t="s">
        <v>39</v>
      </c>
      <c r="D7" s="69" t="s">
        <v>23</v>
      </c>
      <c r="E7" t="s">
        <v>33</v>
      </c>
      <c r="F7" t="s">
        <v>35</v>
      </c>
      <c r="G7" t="s">
        <v>34</v>
      </c>
      <c r="H7" t="s">
        <v>20</v>
      </c>
      <c r="I7" t="s">
        <v>21</v>
      </c>
      <c r="J7" s="70"/>
    </row>
    <row r="8" spans="1:10" ht="15" customHeight="1" x14ac:dyDescent="0.25">
      <c r="B8" s="16" t="s">
        <v>19</v>
      </c>
      <c r="C8" s="64">
        <v>8</v>
      </c>
      <c r="D8" s="64">
        <v>6</v>
      </c>
      <c r="E8">
        <f>SUM(C8:D8)</f>
        <v>14</v>
      </c>
      <c r="F8" s="70"/>
      <c r="G8" s="64">
        <v>-5</v>
      </c>
      <c r="H8" s="70"/>
      <c r="I8">
        <f>SUM(E8:H8)</f>
        <v>9</v>
      </c>
      <c r="J8" s="70"/>
    </row>
    <row r="9" spans="1:10" ht="15" customHeight="1" x14ac:dyDescent="0.25">
      <c r="B9" s="16" t="s">
        <v>24</v>
      </c>
      <c r="C9" s="64">
        <v>140</v>
      </c>
      <c r="D9" s="64">
        <v>160</v>
      </c>
      <c r="E9">
        <f>SUM(C9:D9)</f>
        <v>300</v>
      </c>
      <c r="F9" s="70"/>
      <c r="G9" s="70"/>
      <c r="H9" s="70"/>
      <c r="I9">
        <f>SUM(E9:H9)</f>
        <v>300</v>
      </c>
      <c r="J9" s="70"/>
    </row>
    <row r="10" spans="1:10" ht="15" customHeight="1" x14ac:dyDescent="0.25">
      <c r="B10" s="16" t="s">
        <v>30</v>
      </c>
      <c r="C10" s="64">
        <v>380</v>
      </c>
      <c r="D10" s="64">
        <v>215</v>
      </c>
      <c r="E10">
        <f>SUM(C10:D10)</f>
        <v>595</v>
      </c>
      <c r="F10" s="70"/>
      <c r="G10" s="70"/>
      <c r="H10" s="70"/>
      <c r="I10">
        <f>SUM(E10:H10)</f>
        <v>595</v>
      </c>
      <c r="J10" s="70"/>
    </row>
    <row r="11" spans="1:10" ht="15" customHeight="1" x14ac:dyDescent="0.25">
      <c r="B11" s="16" t="s">
        <v>31</v>
      </c>
      <c r="C11" s="64">
        <v>150</v>
      </c>
      <c r="D11" s="64">
        <v>86</v>
      </c>
      <c r="E11">
        <f>SUM(C11:D11)</f>
        <v>236</v>
      </c>
      <c r="F11" s="70"/>
      <c r="G11" s="70"/>
      <c r="H11" s="70"/>
      <c r="I11">
        <f>SUM(E11:H11)</f>
        <v>236</v>
      </c>
      <c r="J11" s="70"/>
    </row>
    <row r="12" spans="1:10" ht="15" customHeight="1" x14ac:dyDescent="0.25">
      <c r="B12" s="16" t="s">
        <v>32</v>
      </c>
      <c r="C12" s="64">
        <v>100</v>
      </c>
      <c r="D12" s="64">
        <v>0</v>
      </c>
      <c r="E12">
        <f>SUM(C12:D12)</f>
        <v>100</v>
      </c>
      <c r="F12" s="70"/>
      <c r="G12" s="70"/>
      <c r="H12" s="64">
        <f>240+F21</f>
        <v>125</v>
      </c>
      <c r="I12">
        <f>SUM(E12:H12)</f>
        <v>225</v>
      </c>
      <c r="J12" s="70"/>
    </row>
    <row r="13" spans="1:10" ht="15" customHeight="1" x14ac:dyDescent="0.25">
      <c r="B13" s="16" t="s">
        <v>25</v>
      </c>
      <c r="C13">
        <f>SUM(C8:C12)</f>
        <v>778</v>
      </c>
      <c r="D13">
        <f>SUM(D8:D12)</f>
        <v>467</v>
      </c>
      <c r="E13" s="70"/>
      <c r="F13" s="70"/>
      <c r="G13" s="70"/>
      <c r="H13" s="70"/>
      <c r="I13">
        <f>SUM(I8:I12)</f>
        <v>1365</v>
      </c>
      <c r="J13" s="70"/>
    </row>
    <row r="14" spans="1:10" ht="15" customHeight="1" x14ac:dyDescent="0.25">
      <c r="C14" s="70"/>
      <c r="D14" s="70"/>
      <c r="E14" s="70"/>
      <c r="F14" s="70"/>
      <c r="G14" s="70"/>
      <c r="H14" s="70"/>
      <c r="I14" s="70"/>
      <c r="J14" s="70"/>
    </row>
    <row r="15" spans="1:10" ht="15" customHeight="1" x14ac:dyDescent="0.25">
      <c r="B15" s="16" t="s">
        <v>26</v>
      </c>
      <c r="C15" s="64">
        <v>25</v>
      </c>
      <c r="D15" s="64">
        <v>12</v>
      </c>
      <c r="E15">
        <f>SUM(C15:D15)</f>
        <v>37</v>
      </c>
      <c r="F15" s="70"/>
      <c r="G15" s="70"/>
      <c r="H15" s="70"/>
      <c r="I15">
        <f>SUM(E15:H15)</f>
        <v>37</v>
      </c>
      <c r="J15" s="70"/>
    </row>
    <row r="16" spans="1:10" ht="15" customHeight="1" x14ac:dyDescent="0.25">
      <c r="B16" s="16" t="s">
        <v>40</v>
      </c>
      <c r="C16" s="64">
        <v>260</v>
      </c>
      <c r="D16" s="64">
        <v>100</v>
      </c>
      <c r="E16">
        <f>SUM(C16:D16)</f>
        <v>360</v>
      </c>
      <c r="F16" s="70"/>
      <c r="G16" s="70"/>
      <c r="H16" s="70"/>
      <c r="I16">
        <f>SUM(E16:H16)</f>
        <v>360</v>
      </c>
      <c r="J16" s="70"/>
    </row>
    <row r="17" spans="1:10" ht="15" customHeight="1" x14ac:dyDescent="0.25">
      <c r="B17" s="16" t="s">
        <v>27</v>
      </c>
      <c r="C17" s="64">
        <v>319</v>
      </c>
      <c r="D17" s="64">
        <v>200</v>
      </c>
      <c r="E17">
        <f>SUM(C17:D17)</f>
        <v>519</v>
      </c>
      <c r="F17" s="70"/>
      <c r="G17" s="64">
        <f>240-G21+G8</f>
        <v>145</v>
      </c>
      <c r="H17" s="70"/>
      <c r="I17">
        <f>SUM(E17:H17)</f>
        <v>664</v>
      </c>
      <c r="J17" s="70"/>
    </row>
    <row r="18" spans="1:10" ht="15" customHeight="1" x14ac:dyDescent="0.25">
      <c r="B18" s="16" t="s">
        <v>41</v>
      </c>
      <c r="C18" s="64">
        <v>44</v>
      </c>
      <c r="D18" s="64">
        <v>40</v>
      </c>
      <c r="E18">
        <f>SUM(C18:D18)</f>
        <v>84</v>
      </c>
      <c r="F18" s="70"/>
      <c r="G18" s="70"/>
      <c r="H18" s="70"/>
      <c r="I18">
        <f>SUM(E18:H18)</f>
        <v>84</v>
      </c>
      <c r="J18" s="70"/>
    </row>
    <row r="19" spans="1:10" ht="15" customHeight="1" x14ac:dyDescent="0.25">
      <c r="B19" s="16" t="s">
        <v>28</v>
      </c>
      <c r="C19">
        <f>SUM(C15:C18)</f>
        <v>648</v>
      </c>
      <c r="D19">
        <f>SUM(D15:D18)</f>
        <v>352</v>
      </c>
      <c r="E19" s="70"/>
      <c r="F19" s="70"/>
      <c r="G19" s="70"/>
      <c r="H19" s="70"/>
      <c r="I19">
        <f>SUM(I15:I18)</f>
        <v>1145</v>
      </c>
      <c r="J19" s="70"/>
    </row>
    <row r="20" spans="1:10" ht="15" customHeight="1" x14ac:dyDescent="0.25">
      <c r="C20" s="70"/>
      <c r="D20" s="72"/>
      <c r="E20" s="70"/>
      <c r="F20" s="70"/>
      <c r="G20" s="70"/>
      <c r="H20" s="70"/>
      <c r="I20" s="70"/>
      <c r="J20" s="70"/>
    </row>
    <row r="21" spans="1:10" ht="15" customHeight="1" x14ac:dyDescent="0.25">
      <c r="B21" s="16" t="s">
        <v>18</v>
      </c>
      <c r="C21" s="64">
        <v>130</v>
      </c>
      <c r="D21" s="64">
        <v>115</v>
      </c>
      <c r="E21">
        <f>SUM(C21:D21)</f>
        <v>245</v>
      </c>
      <c r="F21">
        <f>-D21</f>
        <v>-115</v>
      </c>
      <c r="G21" s="64">
        <v>90</v>
      </c>
      <c r="H21" s="70"/>
      <c r="I21">
        <f>SUM(E21:H21)</f>
        <v>220</v>
      </c>
      <c r="J21" s="70"/>
    </row>
    <row r="22" spans="1:10" ht="15" customHeight="1" x14ac:dyDescent="0.25">
      <c r="B22" s="16" t="s">
        <v>29</v>
      </c>
      <c r="C22">
        <f>C19+C21</f>
        <v>778</v>
      </c>
      <c r="D22">
        <f>D19+D21</f>
        <v>467</v>
      </c>
      <c r="E22" s="70"/>
      <c r="F22" s="70"/>
      <c r="G22" s="70"/>
      <c r="H22" s="70"/>
      <c r="I22">
        <f>I19+I21</f>
        <v>1365</v>
      </c>
      <c r="J22" s="70"/>
    </row>
    <row r="23" spans="1:10" ht="15" customHeight="1" x14ac:dyDescent="0.25">
      <c r="C23" s="72"/>
      <c r="D23" s="72"/>
      <c r="E23" s="70"/>
      <c r="F23" s="70"/>
      <c r="G23" s="70"/>
      <c r="H23" s="70"/>
      <c r="I23" s="70"/>
      <c r="J23" s="70"/>
    </row>
    <row r="24" spans="1:10" ht="15" customHeight="1" x14ac:dyDescent="0.25">
      <c r="A24" s="15" t="s">
        <v>16</v>
      </c>
    </row>
    <row r="26" spans="1:10" ht="15" customHeight="1" x14ac:dyDescent="0.25">
      <c r="C26" s="67"/>
    </row>
    <row r="27" spans="1:10" ht="15" customHeight="1" x14ac:dyDescent="0.25">
      <c r="C27" s="65"/>
    </row>
    <row r="28" spans="1:10" ht="15" customHeight="1" x14ac:dyDescent="0.25">
      <c r="C28" s="65"/>
    </row>
    <row r="31" spans="1:10" ht="15" customHeight="1" x14ac:dyDescent="0.25">
      <c r="C31" s="67"/>
    </row>
    <row r="36" spans="3:3" ht="15" customHeight="1" x14ac:dyDescent="0.25">
      <c r="C36" s="65"/>
    </row>
    <row r="39" spans="3:3" ht="15" customHeight="1" x14ac:dyDescent="0.25">
      <c r="C39" s="67"/>
    </row>
    <row r="44" spans="3:3" ht="15" customHeight="1" x14ac:dyDescent="0.25">
      <c r="C44" s="65"/>
    </row>
    <row r="50" spans="3:8" ht="15" customHeight="1" x14ac:dyDescent="0.25">
      <c r="C50" s="64"/>
      <c r="D50" s="64"/>
      <c r="E50" s="64"/>
      <c r="F50" s="64"/>
      <c r="G50" s="64"/>
      <c r="H50" s="64"/>
    </row>
    <row r="51" spans="3:8" ht="15" customHeight="1" x14ac:dyDescent="0.25">
      <c r="C51" s="66"/>
      <c r="D51" s="66"/>
      <c r="E51" s="66"/>
      <c r="F51" s="66"/>
      <c r="G51" s="66"/>
      <c r="H51" s="66"/>
    </row>
    <row r="52" spans="3:8" ht="15" customHeight="1" x14ac:dyDescent="0.25">
      <c r="C52" s="66"/>
      <c r="D52" s="66"/>
      <c r="E52" s="66"/>
      <c r="F52" s="66"/>
      <c r="G52" s="66"/>
      <c r="H52" s="66"/>
    </row>
    <row r="53" spans="3:8" ht="15" customHeight="1" x14ac:dyDescent="0.25">
      <c r="C53" s="66"/>
      <c r="D53" s="66"/>
      <c r="E53" s="66"/>
      <c r="F53" s="66"/>
      <c r="G53" s="66"/>
      <c r="H53" s="66"/>
    </row>
    <row r="54" spans="3:8" ht="15" customHeight="1" x14ac:dyDescent="0.25">
      <c r="C54" s="66"/>
      <c r="D54" s="66"/>
      <c r="E54" s="66"/>
      <c r="F54" s="66"/>
      <c r="G54" s="66"/>
      <c r="H54" s="66"/>
    </row>
    <row r="56" spans="3:8" ht="15" customHeight="1" x14ac:dyDescent="0.25">
      <c r="C56" s="68"/>
      <c r="D56" s="68"/>
      <c r="E56" s="68"/>
      <c r="F56" s="68"/>
      <c r="G56" s="68"/>
      <c r="H56" s="68"/>
    </row>
    <row r="60" spans="3:8" ht="15" customHeight="1" x14ac:dyDescent="0.25">
      <c r="C60" s="67"/>
      <c r="D60" s="67"/>
      <c r="E60" s="67"/>
      <c r="F60" s="67"/>
      <c r="G60" s="67"/>
      <c r="H60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User</cp:lastModifiedBy>
  <cp:lastPrinted>2016-02-10T09:55:10Z</cp:lastPrinted>
  <dcterms:created xsi:type="dcterms:W3CDTF">2016-02-03T14:06:14Z</dcterms:created>
  <dcterms:modified xsi:type="dcterms:W3CDTF">2017-10-09T14:05:57Z</dcterms:modified>
</cp:coreProperties>
</file>