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2 Income Statement\11 Cleaning EBITDA Workout - Final\"/>
    </mc:Choice>
  </mc:AlternateContent>
  <bookViews>
    <workbookView xWindow="0" yWindow="0" windowWidth="13485" windowHeight="904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A7" i="1" l="1"/>
  <c r="C25" i="2" l="1"/>
  <c r="D25" i="2"/>
  <c r="C26" i="2"/>
  <c r="D26" i="2"/>
  <c r="D28" i="2"/>
  <c r="C29" i="2"/>
  <c r="D29" i="2"/>
  <c r="D12" i="2" l="1"/>
  <c r="D24" i="2" s="1"/>
  <c r="D27" i="2" s="1"/>
  <c r="D30" i="2" s="1"/>
  <c r="C12" i="2"/>
  <c r="C24" i="2" s="1"/>
  <c r="C27" i="2" s="1"/>
  <c r="C30" i="2" s="1"/>
  <c r="C14" i="2" l="1"/>
  <c r="C16" i="2" s="1"/>
  <c r="D14" i="2"/>
  <c r="D16" i="2" s="1"/>
  <c r="A1" i="6" l="1"/>
  <c r="A1" i="2" s="1"/>
</calcChain>
</file>

<file path=xl/sharedStrings.xml><?xml version="1.0" encoding="utf-8"?>
<sst xmlns="http://schemas.openxmlformats.org/spreadsheetml/2006/main" count="49" uniqueCount="47">
  <si>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</si>
  <si>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</si>
  <si>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</si>
  <si>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</si>
  <si>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</si>
  <si>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</si>
  <si>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</si>
  <si>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</si>
  <si>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</si>
  <si>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</si>
  <si>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</si>
  <si>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</si>
  <si>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</si>
  <si>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</si>
  <si>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</si>
  <si>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</si>
  <si>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</si>
  <si>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</si>
  <si>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Cost of sales</t>
  </si>
  <si>
    <t>Operating profit</t>
  </si>
  <si>
    <t>Interest expense</t>
  </si>
  <si>
    <t>Profit before tax</t>
  </si>
  <si>
    <t>Tax expense</t>
  </si>
  <si>
    <t>Net income</t>
  </si>
  <si>
    <t>Workout</t>
  </si>
  <si>
    <t>Question practice</t>
  </si>
  <si>
    <t>Revenue</t>
  </si>
  <si>
    <t>Selling, general and administration</t>
  </si>
  <si>
    <t>Depreciation</t>
  </si>
  <si>
    <t>Amortization</t>
  </si>
  <si>
    <t>Year 1</t>
  </si>
  <si>
    <t>Year 2</t>
  </si>
  <si>
    <t>Operating income</t>
  </si>
  <si>
    <t>EBIT</t>
  </si>
  <si>
    <t>EBITDA</t>
  </si>
  <si>
    <t>Cost of sales includes distribution costs</t>
  </si>
  <si>
    <t>SG&amp;A includes corporate restructuring expenses</t>
  </si>
  <si>
    <t>Corporate restructuring</t>
  </si>
  <si>
    <t>Tiff Toy Ltd</t>
  </si>
  <si>
    <t>Other income</t>
  </si>
  <si>
    <t>For each period calculate operating profit, EBIT and EBITDA for Tiff Toy Ltd. Assume other income is operating and recurring.</t>
  </si>
  <si>
    <t>Cost of sales includes inventory write off costs</t>
  </si>
  <si>
    <t>Inventory write off</t>
  </si>
  <si>
    <t>Accounting and Financial Analysis</t>
  </si>
  <si>
    <t>End</t>
  </si>
  <si>
    <t>Income Statement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</si>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</sst>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applyFont="1"/>
    <xf numFmtId="174" fontId="30" fillId="0" borderId="0" xfId="58" applyNumberFormat="1" applyFill="1"/>
    <xf numFmtId="174" fontId="0" fillId="0" borderId="0" xfId="0" applyFont="1" applyAlignment="1">
      <alignment horizontal="right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25">
      <c r="A2" s="70" t="s">
        <v>43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1" t="s">
        <v>11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25">
      <c r="A7" s="71" t="str">
        <f ca="1">"© "&amp;YEAR(TODAY())&amp;" Financial Edge Training "</f>
        <v xml:space="preserve">© 2017 Financial Edge Training 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2"/>
      <c r="H9" s="72"/>
      <c r="I9" s="72"/>
      <c r="J9" s="72"/>
      <c r="K9" s="28"/>
    </row>
    <row r="10" spans="1:14" s="23" customFormat="1" ht="15" customHeight="1" x14ac:dyDescent="0.25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45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9</v>
      </c>
      <c r="O5" s="76"/>
      <c r="P5" s="76"/>
      <c r="Q5" s="76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10</v>
      </c>
      <c r="O9" s="76"/>
      <c r="P9" s="76"/>
      <c r="Q9" s="76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5" t="s">
        <v>17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12</v>
      </c>
      <c r="P13" s="74"/>
      <c r="Q13" s="74"/>
      <c r="R13" s="62"/>
    </row>
    <row r="14" spans="1:18" s="2" customFormat="1" ht="15" customHeight="1" x14ac:dyDescent="0.25">
      <c r="A14" s="60"/>
      <c r="B14" s="73" t="s">
        <v>24</v>
      </c>
      <c r="C14" s="73"/>
      <c r="D14" s="73" t="s">
        <v>25</v>
      </c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6.28515625" style="16" customWidth="1"/>
    <col min="3" max="4" width="11" customWidth="1"/>
    <col min="5" max="5" width="11.5703125" customWidth="1"/>
    <col min="6" max="6" width="11.42578125" customWidth="1"/>
    <col min="7" max="8" width="11" customWidth="1"/>
    <col min="9" max="9" width="12.140625" customWidth="1"/>
    <col min="10" max="14" width="11.28515625" customWidth="1"/>
    <col min="16" max="16" width="7.57031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46</v>
      </c>
    </row>
    <row r="5" spans="1:10" ht="15" customHeight="1" x14ac:dyDescent="0.25">
      <c r="B5" s="16" t="s">
        <v>40</v>
      </c>
      <c r="C5" s="64"/>
      <c r="D5" s="64"/>
      <c r="E5" s="64"/>
    </row>
    <row r="6" spans="1:10" ht="15" customHeight="1" x14ac:dyDescent="0.25">
      <c r="C6" s="64"/>
      <c r="D6" s="64"/>
      <c r="E6" s="64"/>
    </row>
    <row r="7" spans="1:10" ht="15" customHeight="1" x14ac:dyDescent="0.25">
      <c r="B7" s="16" t="s">
        <v>38</v>
      </c>
      <c r="C7" s="66" t="s">
        <v>30</v>
      </c>
      <c r="D7" s="66" t="s">
        <v>31</v>
      </c>
      <c r="E7" s="64"/>
    </row>
    <row r="8" spans="1:10" ht="15" customHeight="1" x14ac:dyDescent="0.25">
      <c r="B8" s="16" t="s">
        <v>26</v>
      </c>
      <c r="C8" s="65">
        <v>408365.67200000008</v>
      </c>
      <c r="D8" s="65">
        <v>400196.72000000003</v>
      </c>
      <c r="E8" s="64"/>
    </row>
    <row r="9" spans="1:10" ht="15" customHeight="1" x14ac:dyDescent="0.25">
      <c r="B9" s="16" t="s">
        <v>18</v>
      </c>
      <c r="C9" s="65">
        <v>265436.60000000003</v>
      </c>
      <c r="D9" s="65">
        <v>252164.77</v>
      </c>
      <c r="E9" s="64"/>
    </row>
    <row r="10" spans="1:10" ht="15" customHeight="1" x14ac:dyDescent="0.25">
      <c r="B10" s="16" t="s">
        <v>27</v>
      </c>
      <c r="C10" s="65">
        <v>20418.2</v>
      </c>
      <c r="D10" s="65">
        <v>19601.472000000002</v>
      </c>
      <c r="E10" s="64"/>
    </row>
    <row r="11" spans="1:10" ht="15" customHeight="1" x14ac:dyDescent="0.25">
      <c r="B11" s="16" t="s">
        <v>39</v>
      </c>
      <c r="C11" s="65">
        <v>4536.9240400000008</v>
      </c>
      <c r="D11" s="65">
        <v>4446.1855592000011</v>
      </c>
      <c r="E11" s="64"/>
    </row>
    <row r="12" spans="1:10" ht="15" customHeight="1" x14ac:dyDescent="0.25">
      <c r="B12" s="16" t="s">
        <v>32</v>
      </c>
      <c r="C12">
        <f>C8-SUM(C9:C10)+C11</f>
        <v>127047.79604000003</v>
      </c>
      <c r="D12">
        <f>D8-SUM(D9:D10)+D11</f>
        <v>132876.66355920007</v>
      </c>
      <c r="E12" s="64"/>
    </row>
    <row r="13" spans="1:10" ht="15" customHeight="1" x14ac:dyDescent="0.25">
      <c r="B13" s="16" t="s">
        <v>20</v>
      </c>
      <c r="C13" s="65">
        <v>10117.340609200002</v>
      </c>
      <c r="D13" s="65">
        <v>9914.9937970160008</v>
      </c>
      <c r="E13" s="64"/>
    </row>
    <row r="14" spans="1:10" ht="15" customHeight="1" x14ac:dyDescent="0.25">
      <c r="B14" s="16" t="s">
        <v>21</v>
      </c>
      <c r="C14">
        <f>C12-C13</f>
        <v>116930.45543080002</v>
      </c>
      <c r="D14">
        <f>D12-D13</f>
        <v>122961.66976218407</v>
      </c>
      <c r="E14" s="64"/>
    </row>
    <row r="15" spans="1:10" ht="15" customHeight="1" x14ac:dyDescent="0.25">
      <c r="B15" s="16" t="s">
        <v>22</v>
      </c>
      <c r="C15" s="65">
        <v>23385.756686160003</v>
      </c>
      <c r="D15" s="65">
        <v>22918.0415524368</v>
      </c>
      <c r="E15" s="64"/>
    </row>
    <row r="16" spans="1:10" ht="15" customHeight="1" x14ac:dyDescent="0.25">
      <c r="B16" s="16" t="s">
        <v>23</v>
      </c>
      <c r="C16">
        <f>C14-C15</f>
        <v>93544.698744640016</v>
      </c>
      <c r="D16">
        <f>D14-D15</f>
        <v>100043.62820974727</v>
      </c>
      <c r="E16" s="64"/>
    </row>
    <row r="17" spans="1:5" ht="15" customHeight="1" x14ac:dyDescent="0.25">
      <c r="E17" s="64"/>
    </row>
    <row r="18" spans="1:5" ht="15" customHeight="1" x14ac:dyDescent="0.25">
      <c r="B18" s="16" t="s">
        <v>28</v>
      </c>
      <c r="C18" s="65">
        <v>9745.0500000000011</v>
      </c>
      <c r="D18" s="65">
        <v>9550.1489999999994</v>
      </c>
      <c r="E18" s="64"/>
    </row>
    <row r="19" spans="1:5" ht="15" customHeight="1" x14ac:dyDescent="0.25">
      <c r="B19" s="16" t="s">
        <v>29</v>
      </c>
      <c r="C19" s="65">
        <v>1169.4060000000002</v>
      </c>
      <c r="D19" s="65">
        <v>1134.3238199999998</v>
      </c>
      <c r="E19" s="64"/>
    </row>
    <row r="20" spans="1:5" ht="15" customHeight="1" x14ac:dyDescent="0.25">
      <c r="B20" s="16" t="s">
        <v>41</v>
      </c>
      <c r="C20" s="65">
        <v>67800</v>
      </c>
      <c r="D20" s="65">
        <v>8623</v>
      </c>
      <c r="E20" s="64"/>
    </row>
    <row r="21" spans="1:5" ht="15" customHeight="1" x14ac:dyDescent="0.25">
      <c r="B21" s="16" t="s">
        <v>35</v>
      </c>
      <c r="C21" s="65">
        <v>6579</v>
      </c>
      <c r="D21" s="65">
        <v>6379</v>
      </c>
      <c r="E21" s="64"/>
    </row>
    <row r="22" spans="1:5" ht="15" customHeight="1" x14ac:dyDescent="0.25">
      <c r="B22" s="16" t="s">
        <v>36</v>
      </c>
      <c r="C22" s="65">
        <v>8100</v>
      </c>
      <c r="D22" s="65">
        <v>0</v>
      </c>
      <c r="E22" s="64"/>
    </row>
    <row r="23" spans="1:5" ht="15" customHeight="1" x14ac:dyDescent="0.25">
      <c r="C23" s="65"/>
      <c r="D23" s="65"/>
      <c r="E23" s="64"/>
    </row>
    <row r="24" spans="1:5" ht="15" customHeight="1" x14ac:dyDescent="0.25">
      <c r="B24" s="16" t="s">
        <v>19</v>
      </c>
      <c r="C24" s="64">
        <f>C12</f>
        <v>127047.79604000003</v>
      </c>
      <c r="D24" s="64">
        <f>D12</f>
        <v>132876.66355920007</v>
      </c>
    </row>
    <row r="25" spans="1:5" ht="15" customHeight="1" x14ac:dyDescent="0.25">
      <c r="B25" s="16" t="s">
        <v>42</v>
      </c>
      <c r="C25" s="64">
        <f>C20</f>
        <v>67800</v>
      </c>
      <c r="D25" s="64">
        <f>D20</f>
        <v>8623</v>
      </c>
    </row>
    <row r="26" spans="1:5" ht="15" customHeight="1" x14ac:dyDescent="0.25">
      <c r="B26" s="16" t="s">
        <v>37</v>
      </c>
      <c r="C26" s="64">
        <f>C22</f>
        <v>8100</v>
      </c>
      <c r="D26" s="64">
        <f>D22</f>
        <v>0</v>
      </c>
    </row>
    <row r="27" spans="1:5" ht="15" customHeight="1" x14ac:dyDescent="0.25">
      <c r="B27" s="16" t="s">
        <v>33</v>
      </c>
      <c r="C27" s="64">
        <f>SUM(C24:C26)</f>
        <v>202947.79604000004</v>
      </c>
      <c r="D27" s="64">
        <f>SUM(D24:D26)</f>
        <v>141499.66355920007</v>
      </c>
    </row>
    <row r="28" spans="1:5" ht="15" customHeight="1" x14ac:dyDescent="0.25">
      <c r="B28" s="16" t="s">
        <v>28</v>
      </c>
      <c r="C28" s="64">
        <f>C18</f>
        <v>9745.0500000000011</v>
      </c>
      <c r="D28" s="64">
        <f>D18</f>
        <v>9550.1489999999994</v>
      </c>
    </row>
    <row r="29" spans="1:5" ht="15" customHeight="1" x14ac:dyDescent="0.25">
      <c r="B29" s="16" t="s">
        <v>29</v>
      </c>
      <c r="C29" s="64">
        <f>C19</f>
        <v>1169.4060000000002</v>
      </c>
      <c r="D29" s="64">
        <f>D19</f>
        <v>1134.3238199999998</v>
      </c>
    </row>
    <row r="30" spans="1:5" ht="15" customHeight="1" x14ac:dyDescent="0.25">
      <c r="B30" s="16" t="s">
        <v>34</v>
      </c>
      <c r="C30" s="64">
        <f>SUM(C27:C29)</f>
        <v>213862.25204000002</v>
      </c>
      <c r="D30" s="64">
        <f>SUM(D27:D29)</f>
        <v>152184.13637920006</v>
      </c>
    </row>
    <row r="31" spans="1:5" ht="15" customHeight="1" x14ac:dyDescent="0.25">
      <c r="C31" s="64"/>
      <c r="D31" s="64"/>
    </row>
    <row r="32" spans="1:5" ht="15" customHeight="1" x14ac:dyDescent="0.25">
      <c r="A32" s="15" t="s">
        <v>44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30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2016-05-23T12:49:41Z</cp:lastPrinted>
  <dcterms:created xsi:type="dcterms:W3CDTF">2016-02-03T14:06:14Z</dcterms:created>
  <dcterms:modified xsi:type="dcterms:W3CDTF">2017-05-03T06:50:27Z</dcterms:modified>
</cp:coreProperties>
</file>