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3 Working Capital\9a Operating Working Capital Workout Homework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06" i="2" l="1"/>
  <c r="C106" i="2"/>
  <c r="D113" i="2" l="1"/>
  <c r="D115" i="2" s="1"/>
  <c r="C113" i="2"/>
  <c r="C115" i="2" s="1"/>
  <c r="D59" i="2"/>
  <c r="C59" i="2"/>
  <c r="D53" i="2" l="1"/>
  <c r="D61" i="2" s="1"/>
  <c r="C53" i="2"/>
  <c r="C61" i="2" s="1"/>
  <c r="A1" i="6" l="1"/>
  <c r="A1" i="2" s="1"/>
</calcChain>
</file>

<file path=xl/sharedStrings.xml><?xml version="1.0" encoding="utf-8"?>
<sst xmlns="http://schemas.openxmlformats.org/spreadsheetml/2006/main" count="61" uniqueCount="50">
  <si>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</si>
  <si>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</si>
  <si>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</si>
  <si>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</si>
  <si>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</si>
  <si>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</si>
  <si>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</si>
  <si>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</si>
  <si>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</si>
  <si>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</si>
  <si>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</si>
  <si>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</si>
  <si>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</si>
  <si>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</si>
  <si>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</si>
  <si>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</si>
  <si>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</si>
  <si>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</si>
  <si>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Accounts receivable</t>
  </si>
  <si>
    <t>Workout</t>
  </si>
  <si>
    <t>Question practice</t>
  </si>
  <si>
    <t>Accounts payable</t>
  </si>
  <si>
    <t>Prepaid expenses</t>
  </si>
  <si>
    <t>OWC</t>
  </si>
  <si>
    <t>Calculate operating working capital.</t>
  </si>
  <si>
    <t>Trade accounts receivable</t>
  </si>
  <si>
    <t>Inventories</t>
  </si>
  <si>
    <t>Deferred tax asset</t>
  </si>
  <si>
    <t>Operating current assets</t>
  </si>
  <si>
    <t>Employee compensation and benefits</t>
  </si>
  <si>
    <t>Accrued income taxes</t>
  </si>
  <si>
    <t>Other current liabilities</t>
  </si>
  <si>
    <t>Prepaid expense and other current assets</t>
  </si>
  <si>
    <t xml:space="preserve">Calculate operating working capital. </t>
  </si>
  <si>
    <t>Aircraft fuel, spare parts and supplies</t>
  </si>
  <si>
    <t>Air traffic liability</t>
  </si>
  <si>
    <t>Accrued salaries and wages</t>
  </si>
  <si>
    <t>Loyalty program liability</t>
  </si>
  <si>
    <t>Other accrued liabilities</t>
  </si>
  <si>
    <t>Operating current liabilities</t>
  </si>
  <si>
    <t>Year 2</t>
  </si>
  <si>
    <t>Year 1</t>
  </si>
  <si>
    <t>What do you notice about the OWC level?</t>
  </si>
  <si>
    <t>The OWC is negative in both periods, indicating that it is providing a source of cash to the company.</t>
  </si>
  <si>
    <t>Accounting and Financial Analysis</t>
  </si>
  <si>
    <t>End</t>
  </si>
  <si>
    <t>Identify current assets and liabilities</t>
  </si>
  <si>
    <t>Calculate working capital</t>
  </si>
  <si>
    <t>Calculate operating working capital</t>
  </si>
  <si>
    <t>Calcualte working capital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</si>
</sst>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quotePrefix="1" applyAlignment="1">
      <alignment horizontal="right"/>
    </xf>
    <xf numFmtId="170" fontId="3" fillId="0" borderId="0" xfId="54" applyFill="1">
      <alignment vertical="top"/>
    </xf>
    <xf numFmtId="174" fontId="0" fillId="0" borderId="0" xfId="0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6</xdr:col>
      <xdr:colOff>13161</xdr:colOff>
      <xdr:row>45</xdr:row>
      <xdr:rowOff>92781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38831520"/>
          <a:ext cx="6480000" cy="7225101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1</xdr:colOff>
      <xdr:row>66</xdr:row>
      <xdr:rowOff>0</xdr:rowOff>
    </xdr:from>
    <xdr:to>
      <xdr:col>6</xdr:col>
      <xdr:colOff>13161</xdr:colOff>
      <xdr:row>98</xdr:row>
      <xdr:rowOff>42615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1" y="49804320"/>
          <a:ext cx="6480000" cy="5894775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25">
      <c r="A2" s="70" t="s">
        <v>44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1" t="s">
        <v>11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25">
      <c r="A7" s="71" t="str">
        <f ca="1">"© "&amp;YEAR(TODAY())&amp;" Financial Edge Training "</f>
        <v xml:space="preserve">© 2017 Financial Edge Training 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2"/>
      <c r="H9" s="72"/>
      <c r="I9" s="72"/>
      <c r="J9" s="72"/>
      <c r="K9" s="28"/>
    </row>
    <row r="10" spans="1:14" s="23" customFormat="1" ht="15" customHeight="1" x14ac:dyDescent="0.2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3" t="s">
        <v>0</v>
      </c>
      <c r="C4" s="73"/>
      <c r="D4" s="73"/>
      <c r="E4" s="73"/>
      <c r="F4" s="73"/>
      <c r="G4" s="73"/>
      <c r="H4" s="73"/>
      <c r="I4" s="73"/>
      <c r="K4" s="1"/>
      <c r="L4" s="73" t="s">
        <v>2</v>
      </c>
      <c r="M4" s="73"/>
      <c r="N4" s="73"/>
      <c r="O4" s="73"/>
      <c r="P4" s="73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46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9</v>
      </c>
      <c r="O5" s="76"/>
      <c r="P5" s="76"/>
      <c r="Q5" s="76"/>
      <c r="R5" s="45"/>
    </row>
    <row r="6" spans="1:18" s="2" customFormat="1" ht="15" customHeight="1" x14ac:dyDescent="0.25">
      <c r="A6" s="3"/>
      <c r="B6" s="8" t="s">
        <v>1</v>
      </c>
      <c r="C6" s="18" t="s">
        <v>47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25">
      <c r="A7" s="18"/>
      <c r="B7" s="8" t="s">
        <v>1</v>
      </c>
      <c r="C7" s="18" t="s">
        <v>48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25">
      <c r="A8" s="18"/>
      <c r="B8" s="8" t="s">
        <v>1</v>
      </c>
      <c r="C8" s="18" t="s">
        <v>49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10</v>
      </c>
      <c r="O9" s="76"/>
      <c r="P9" s="76"/>
      <c r="Q9" s="76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4" t="s">
        <v>17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12</v>
      </c>
      <c r="P13" s="73"/>
      <c r="Q13" s="73"/>
      <c r="R13" s="62"/>
    </row>
    <row r="14" spans="1:18" s="2" customFormat="1" ht="15" customHeight="1" x14ac:dyDescent="0.25">
      <c r="A14" s="60"/>
      <c r="B14" s="75" t="s">
        <v>19</v>
      </c>
      <c r="C14" s="75"/>
      <c r="D14" s="75" t="s">
        <v>20</v>
      </c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zoomScale="85" zoomScaleNormal="85" workbookViewId="0"/>
  </sheetViews>
  <sheetFormatPr defaultColWidth="9.140625" defaultRowHeight="15" customHeight="1" x14ac:dyDescent="0.25"/>
  <cols>
    <col min="1" max="1" width="1.5703125" style="15" customWidth="1"/>
    <col min="2" max="2" width="41.7109375" style="16" customWidth="1"/>
    <col min="3" max="3" width="13.140625" customWidth="1"/>
    <col min="4" max="4" width="12.85546875" customWidth="1"/>
    <col min="5" max="5" width="13.140625" customWidth="1"/>
    <col min="6" max="6" width="12.85546875" customWidth="1"/>
    <col min="7" max="10" width="11" customWidth="1"/>
    <col min="11" max="12" width="9.285156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19</v>
      </c>
    </row>
    <row r="5" spans="1:10" ht="15" customHeight="1" x14ac:dyDescent="0.25">
      <c r="B5" s="16" t="s">
        <v>24</v>
      </c>
    </row>
    <row r="48" spans="3:4" ht="15" customHeight="1" x14ac:dyDescent="0.25">
      <c r="C48" s="66" t="s">
        <v>40</v>
      </c>
      <c r="D48" s="66" t="s">
        <v>41</v>
      </c>
    </row>
    <row r="49" spans="1:4" ht="15" customHeight="1" x14ac:dyDescent="0.25">
      <c r="B49" s="16" t="s">
        <v>25</v>
      </c>
      <c r="C49">
        <v>282918</v>
      </c>
      <c r="D49">
        <v>276280</v>
      </c>
    </row>
    <row r="50" spans="1:4" ht="15" customHeight="1" x14ac:dyDescent="0.25">
      <c r="B50" s="16" t="s">
        <v>26</v>
      </c>
      <c r="C50">
        <v>419692</v>
      </c>
      <c r="D50">
        <v>381474</v>
      </c>
    </row>
    <row r="51" spans="1:4" ht="15" customHeight="1" x14ac:dyDescent="0.25">
      <c r="B51" s="16" t="s">
        <v>27</v>
      </c>
      <c r="C51">
        <v>41731</v>
      </c>
      <c r="D51">
        <v>40224</v>
      </c>
    </row>
    <row r="52" spans="1:4" ht="15" customHeight="1" x14ac:dyDescent="0.25">
      <c r="B52" s="16" t="s">
        <v>32</v>
      </c>
      <c r="C52">
        <v>81051</v>
      </c>
      <c r="D52">
        <v>68417</v>
      </c>
    </row>
    <row r="53" spans="1:4" ht="15" customHeight="1" x14ac:dyDescent="0.25">
      <c r="B53" s="16" t="s">
        <v>28</v>
      </c>
      <c r="C53">
        <f>SUM(C49:C52)</f>
        <v>825392</v>
      </c>
      <c r="D53">
        <f>SUM(D49:D52)</f>
        <v>766395</v>
      </c>
    </row>
    <row r="55" spans="1:4" ht="15" customHeight="1" x14ac:dyDescent="0.25">
      <c r="B55" s="16" t="s">
        <v>21</v>
      </c>
      <c r="C55">
        <v>116912</v>
      </c>
      <c r="D55">
        <v>116353</v>
      </c>
    </row>
    <row r="56" spans="1:4" ht="15" customHeight="1" x14ac:dyDescent="0.25">
      <c r="B56" s="16" t="s">
        <v>29</v>
      </c>
      <c r="C56">
        <v>67373</v>
      </c>
      <c r="D56">
        <v>67904</v>
      </c>
    </row>
    <row r="57" spans="1:4" ht="15" customHeight="1" x14ac:dyDescent="0.25">
      <c r="B57" s="16" t="s">
        <v>30</v>
      </c>
      <c r="C57">
        <v>14740</v>
      </c>
      <c r="D57">
        <v>4034</v>
      </c>
    </row>
    <row r="58" spans="1:4" ht="15" customHeight="1" x14ac:dyDescent="0.25">
      <c r="B58" s="16" t="s">
        <v>31</v>
      </c>
      <c r="C58">
        <v>125954</v>
      </c>
      <c r="D58">
        <v>152373</v>
      </c>
    </row>
    <row r="59" spans="1:4" ht="15" customHeight="1" x14ac:dyDescent="0.25">
      <c r="B59" s="16" t="s">
        <v>39</v>
      </c>
      <c r="C59">
        <f>SUM(C55:C58)</f>
        <v>324979</v>
      </c>
      <c r="D59">
        <f>SUM(D55:D58)</f>
        <v>340664</v>
      </c>
    </row>
    <row r="61" spans="1:4" ht="15" customHeight="1" x14ac:dyDescent="0.25">
      <c r="B61" s="16" t="s">
        <v>23</v>
      </c>
      <c r="C61">
        <f>C53-C59</f>
        <v>500413</v>
      </c>
      <c r="D61">
        <f>D53-D59</f>
        <v>425731</v>
      </c>
    </row>
    <row r="63" spans="1:4" ht="15" customHeight="1" x14ac:dyDescent="0.25">
      <c r="A63" s="15" t="s">
        <v>19</v>
      </c>
      <c r="B63" s="65"/>
      <c r="C63" s="32"/>
    </row>
    <row r="64" spans="1:4" ht="15" customHeight="1" x14ac:dyDescent="0.25">
      <c r="B64" s="16" t="s">
        <v>33</v>
      </c>
    </row>
    <row r="65" spans="2:2" ht="15" customHeight="1" x14ac:dyDescent="0.25">
      <c r="B65" s="16" t="s">
        <v>42</v>
      </c>
    </row>
    <row r="102" spans="2:4" ht="15" customHeight="1" x14ac:dyDescent="0.25">
      <c r="C102" s="64" t="s">
        <v>40</v>
      </c>
      <c r="D102" s="64" t="s">
        <v>41</v>
      </c>
    </row>
    <row r="103" spans="2:4" ht="15" customHeight="1" x14ac:dyDescent="0.25">
      <c r="B103" s="16" t="s">
        <v>18</v>
      </c>
      <c r="C103">
        <v>1425</v>
      </c>
      <c r="D103">
        <v>1771</v>
      </c>
    </row>
    <row r="104" spans="2:4" ht="15" customHeight="1" x14ac:dyDescent="0.25">
      <c r="B104" s="16" t="s">
        <v>34</v>
      </c>
      <c r="C104">
        <v>863</v>
      </c>
      <c r="D104">
        <v>1004</v>
      </c>
    </row>
    <row r="105" spans="2:4" ht="15" customHeight="1" x14ac:dyDescent="0.25">
      <c r="B105" s="16" t="s">
        <v>22</v>
      </c>
      <c r="C105">
        <v>748</v>
      </c>
      <c r="D105">
        <v>898</v>
      </c>
    </row>
    <row r="106" spans="2:4" ht="15" customHeight="1" x14ac:dyDescent="0.25">
      <c r="B106" s="16" t="s">
        <v>28</v>
      </c>
      <c r="C106">
        <f>SUM(C103:C105)</f>
        <v>3036</v>
      </c>
      <c r="D106">
        <f>SUM(D103:D105)</f>
        <v>3673</v>
      </c>
    </row>
    <row r="108" spans="2:4" ht="15" customHeight="1" x14ac:dyDescent="0.25">
      <c r="B108" s="16" t="s">
        <v>21</v>
      </c>
      <c r="C108">
        <v>1563</v>
      </c>
      <c r="D108">
        <v>1377</v>
      </c>
    </row>
    <row r="109" spans="2:4" ht="15" customHeight="1" x14ac:dyDescent="0.25">
      <c r="B109" s="16" t="s">
        <v>36</v>
      </c>
      <c r="C109">
        <v>1205</v>
      </c>
      <c r="D109">
        <v>1194</v>
      </c>
    </row>
    <row r="110" spans="2:4" ht="15" customHeight="1" x14ac:dyDescent="0.25">
      <c r="B110" s="16" t="s">
        <v>35</v>
      </c>
      <c r="C110">
        <v>3747</v>
      </c>
      <c r="D110">
        <v>4252</v>
      </c>
    </row>
    <row r="111" spans="2:4" ht="15" customHeight="1" x14ac:dyDescent="0.25">
      <c r="B111" s="16" t="s">
        <v>37</v>
      </c>
      <c r="C111">
        <v>2525</v>
      </c>
      <c r="D111">
        <v>2807</v>
      </c>
    </row>
    <row r="112" spans="2:4" ht="15" customHeight="1" x14ac:dyDescent="0.25">
      <c r="B112" s="16" t="s">
        <v>38</v>
      </c>
      <c r="C112">
        <v>2334</v>
      </c>
      <c r="D112">
        <v>2097</v>
      </c>
    </row>
    <row r="113" spans="1:4" ht="15" customHeight="1" x14ac:dyDescent="0.25">
      <c r="B113" s="16" t="s">
        <v>39</v>
      </c>
      <c r="C113">
        <f>SUM(C108:C112)</f>
        <v>11374</v>
      </c>
      <c r="D113">
        <f>SUM(D108:D112)</f>
        <v>11727</v>
      </c>
    </row>
    <row r="115" spans="1:4" ht="15" customHeight="1" x14ac:dyDescent="0.25">
      <c r="B115" s="16" t="s">
        <v>23</v>
      </c>
      <c r="C115">
        <f>C106-C113</f>
        <v>-8338</v>
      </c>
      <c r="D115">
        <f>D106-D113</f>
        <v>-8054</v>
      </c>
    </row>
    <row r="116" spans="1:4" ht="15" customHeight="1" x14ac:dyDescent="0.25">
      <c r="B116" s="16" t="s">
        <v>43</v>
      </c>
    </row>
    <row r="118" spans="1:4" ht="15" customHeight="1" x14ac:dyDescent="0.25">
      <c r="A118" s="15" t="s">
        <v>45</v>
      </c>
    </row>
  </sheetData>
  <sortState ref="K225:K242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4" manualBreakCount="4">
    <brk id="3" max="15" man="1"/>
    <brk id="47" max="15" man="1"/>
    <brk id="62" max="15" man="1"/>
    <brk id="100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2016-05-23T13:39:03Z</cp:lastPrinted>
  <dcterms:created xsi:type="dcterms:W3CDTF">2016-02-03T14:06:14Z</dcterms:created>
  <dcterms:modified xsi:type="dcterms:W3CDTF">2017-05-03T07:22:35Z</dcterms:modified>
</cp:coreProperties>
</file>