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Valuing/DCF Valuation/"/>
    </mc:Choice>
  </mc:AlternateContent>
  <xr:revisionPtr revIDLastSave="0" documentId="13_ncr:1_{4FF5DEB5-D637-F24E-9C63-10AAED273CB4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Welcome" sheetId="1" r:id="rId1"/>
    <sheet name="Info" sheetId="6" r:id="rId2"/>
    <sheet name="Ta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A7" i="1"/>
  <c r="A1" i="6" l="1"/>
</calcChain>
</file>

<file path=xl/sharedStrings.xml><?xml version="1.0" encoding="utf-8"?>
<sst xmlns="http://schemas.openxmlformats.org/spreadsheetml/2006/main" count="46" uniqueCount="41">
  <si>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</si>
  <si>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</si>
  <si>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</si>
  <si>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</si>
  <si>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</si>
  <si>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</si>
  <si>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</si>
  <si>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</si>
  <si>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</si>
  <si>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</si>
  <si>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</si>
  <si>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</si>
  <si>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</si>
  <si>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</si>
  <si>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</si>
  <si>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</si>
  <si>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</si>
  <si>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</si>
  <si>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</si>
  <si>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</si>
  <si>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Tab name here</t>
  </si>
  <si>
    <t>Tab description here</t>
  </si>
  <si>
    <t>DCF</t>
  </si>
  <si>
    <t>Terminal value</t>
  </si>
  <si>
    <t>Year</t>
  </si>
  <si>
    <t>EBITDA</t>
  </si>
  <si>
    <t>Current</t>
  </si>
  <si>
    <t>Assume cash flows fall at the end of the year.</t>
  </si>
  <si>
    <t>Terminal value EBITDA multiple:</t>
  </si>
  <si>
    <t>WACC</t>
  </si>
  <si>
    <t>Calculate the implied perpetual growth rate for the below company.</t>
  </si>
  <si>
    <t>Implied perpetual growth rate</t>
  </si>
  <si>
    <t>Calculating FCF</t>
  </si>
  <si>
    <t>Discounting FCF</t>
  </si>
  <si>
    <t>Calculating terminal values</t>
  </si>
  <si>
    <t>Calculating implied growth and multiples</t>
  </si>
  <si>
    <t>Deriving implied equity value</t>
  </si>
  <si>
    <t>Free cash flow</t>
  </si>
  <si>
    <t>End</t>
  </si>
  <si>
    <t xml:space="preserve">Workout </t>
  </si>
  <si>
    <t>if we were using growth perpetuity method and growth rate is 3 so it almost 3 so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</si>
</sst>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  <numFmt numFmtId="173" formatCode="0.0000%_);\(0.0000%\)"/>
    <numFmt numFmtId="174" formatCode="#,##0.0_);\(#,##0.0\)"/>
    <numFmt numFmtId="175" formatCode="#,##0.0\ \x_);\(#,##0.0\ \x\)"/>
    <numFmt numFmtId="177" formatCode="#,##0.000_);\(#,##0.000\);0.000_);@_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10"/>
      <name val="Arial"/>
      <family val="2"/>
    </font>
    <font>
      <sz val="10"/>
      <color indexed="1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  <xf numFmtId="175" fontId="33" fillId="0" borderId="0" applyFont="0" applyFill="0" applyBorder="0" applyAlignment="0" applyProtection="0"/>
    <xf numFmtId="174" fontId="34" fillId="0" borderId="0" applyNumberFormat="0" applyFill="0" applyAlignment="0" applyProtection="0"/>
  </cellStyleXfs>
  <cellXfs count="86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68" fontId="32" fillId="2" borderId="0" xfId="48" applyNumberFormat="1">
      <alignment horizontal="left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30" fillId="37" borderId="11" xfId="61" applyNumberFormat="1">
      <protection locked="0"/>
    </xf>
    <xf numFmtId="172" fontId="30" fillId="0" borderId="0" xfId="58" applyNumberFormat="1" applyFill="1"/>
    <xf numFmtId="170" fontId="30" fillId="37" borderId="11" xfId="57" applyFont="1" applyFill="1" applyBorder="1" applyProtection="1">
      <protection locked="0"/>
    </xf>
    <xf numFmtId="170" fontId="0" fillId="0" borderId="0" xfId="57" applyFont="1" applyFill="1"/>
    <xf numFmtId="170" fontId="0" fillId="0" borderId="0" xfId="57" applyNumberFormat="1" applyFont="1" applyFill="1"/>
    <xf numFmtId="173" fontId="0" fillId="0" borderId="0" xfId="57" applyNumberFormat="1" applyFont="1" applyFill="1"/>
    <xf numFmtId="172" fontId="0" fillId="0" borderId="0" xfId="0" applyNumberFormat="1" applyFont="1" applyFill="1" applyBorder="1" applyAlignment="1" applyProtection="1"/>
    <xf numFmtId="172" fontId="0" fillId="0" borderId="0" xfId="57" applyNumberFormat="1" applyFont="1" applyFill="1" applyBorder="1" applyAlignment="1" applyProtection="1"/>
    <xf numFmtId="172" fontId="0" fillId="0" borderId="0" xfId="57" quotePrefix="1" applyNumberFormat="1" applyFont="1" applyFill="1" applyBorder="1" applyAlignment="1" applyProtection="1"/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0" fillId="5" borderId="0" xfId="51" applyNumberFormat="1" applyFont="1" applyAlignment="1">
      <alignment horizontal="left"/>
    </xf>
    <xf numFmtId="172" fontId="4" fillId="5" borderId="0" xfId="0" applyFont="1" applyFill="1" applyBorder="1" applyAlignment="1">
      <alignment horizontal="left" vertical="center"/>
    </xf>
    <xf numFmtId="172" fontId="4" fillId="5" borderId="0" xfId="50" applyNumberFormat="1" applyFill="1" applyAlignment="1">
      <alignment horizontal="left" vertical="center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167" fontId="2" fillId="5" borderId="0" xfId="51" applyNumberFormat="1" applyFont="1" applyAlignment="1">
      <alignment horizontal="left"/>
    </xf>
    <xf numFmtId="177" fontId="0" fillId="0" borderId="0" xfId="57" applyNumberFormat="1" applyFont="1" applyFill="1" applyBorder="1" applyAlignment="1" applyProtection="1"/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 xr:uid="{00000000-0005-0000-0000-000018000000}"/>
    <cellStyle name="Background Fill" xfId="51" xr:uid="{00000000-0005-0000-0000-000019000000}"/>
    <cellStyle name="Bad" xfId="13" builtinId="27" hidden="1"/>
    <cellStyle name="BG Border" xfId="62" xr:uid="{00000000-0005-0000-0000-00001B000000}"/>
    <cellStyle name="Blank" xfId="60" xr:uid="{00000000-0005-0000-0000-00001C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1000000}"/>
    <cellStyle name="Currency" xfId="4" builtinId="4" hidden="1"/>
    <cellStyle name="Currency [0]" xfId="5" builtinId="7" hidden="1"/>
    <cellStyle name="Date" xfId="55" xr:uid="{00000000-0005-0000-0000-000024000000}"/>
    <cellStyle name="Date Heading" xfId="52" xr:uid="{00000000-0005-0000-0000-000025000000}"/>
    <cellStyle name="Explanatory Text" xfId="22" builtinId="53" hidden="1"/>
    <cellStyle name="Good" xfId="12" builtinId="26" hidden="1"/>
    <cellStyle name="Hard Coded Number" xfId="58" xr:uid="{00000000-0005-0000-0000-000028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D000000}"/>
    <cellStyle name="Hist Proj Title" xfId="53" xr:uid="{00000000-0005-0000-0000-00002E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3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7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B000000}"/>
    <cellStyle name="Row Label" xfId="54" xr:uid="{00000000-0005-0000-0000-00003C000000}"/>
    <cellStyle name="Secondary Title" xfId="49" xr:uid="{00000000-0005-0000-0000-00003D000000}"/>
    <cellStyle name="Tertiary Title" xfId="50" xr:uid="{00000000-0005-0000-0000-00003E000000}"/>
    <cellStyle name="times" xfId="65" xr:uid="{00000000-0005-0000-0000-00003F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16406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22" customFormat="1" ht="75" customHeight="1" x14ac:dyDescent="0.2">
      <c r="A2" s="76" t="s">
        <v>22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5"/>
      <c r="D4" s="75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7" t="s">
        <v>13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</row>
    <row r="6" spans="1:14" s="23" customFormat="1" ht="15" customHeight="1" x14ac:dyDescent="0.2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</row>
    <row r="7" spans="1:14" s="23" customFormat="1" ht="15" customHeight="1" x14ac:dyDescent="0.2">
      <c r="A7" s="77" t="str">
        <f ca="1">"© "&amp;YEAR(TODAY())&amp;" Financial Edge Training"</f>
        <v>© 2022 Financial Edge Training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8"/>
      <c r="H9" s="78"/>
      <c r="I9" s="78"/>
      <c r="J9" s="78"/>
      <c r="K9" s="28"/>
    </row>
    <row r="10" spans="1:14" s="23" customFormat="1" ht="15" customHeight="1" x14ac:dyDescent="0.2">
      <c r="B10" s="24"/>
      <c r="C10" s="24"/>
      <c r="F10" s="28"/>
      <c r="G10" s="78"/>
      <c r="H10" s="78"/>
      <c r="I10" s="78"/>
      <c r="J10" s="78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74"/>
      <c r="H12" s="74"/>
      <c r="I12" s="74"/>
      <c r="J12" s="74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74"/>
      <c r="H13" s="74"/>
      <c r="I13" s="74"/>
      <c r="J13" s="74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74"/>
      <c r="H14" s="74"/>
      <c r="I14" s="74"/>
      <c r="J14" s="74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74"/>
      <c r="H16" s="74"/>
      <c r="I16" s="74"/>
      <c r="J16" s="74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baseColWidth="10" defaultColWidth="9.1640625" defaultRowHeight="15" x14ac:dyDescent="0.2"/>
  <cols>
    <col min="1" max="1" width="1.33203125" customWidth="1"/>
    <col min="2" max="2" width="2.83203125" customWidth="1"/>
    <col min="3" max="3" width="13.1640625" customWidth="1"/>
    <col min="4" max="4" width="2.83203125" customWidth="1"/>
    <col min="5" max="7" width="1.33203125" customWidth="1"/>
    <col min="8" max="8" width="2.83203125" customWidth="1"/>
    <col min="9" max="9" width="42.83203125" customWidth="1"/>
    <col min="10" max="11" width="1.33203125" customWidth="1"/>
    <col min="12" max="12" width="15.6640625" bestFit="1" customWidth="1"/>
    <col min="13" max="14" width="1.33203125" customWidth="1"/>
    <col min="15" max="15" width="2.83203125" customWidth="1"/>
    <col min="16" max="16" width="32.6640625" customWidth="1"/>
    <col min="17" max="17" width="2.83203125" customWidth="1"/>
    <col min="18" max="18" width="1.33203125" customWidth="1"/>
    <col min="23" max="23" width="17.83203125" bestFit="1" customWidth="1"/>
  </cols>
  <sheetData>
    <row r="1" spans="1:18" s="36" customFormat="1" ht="45" customHeight="1" x14ac:dyDescent="0.35">
      <c r="A1" s="13" t="str">
        <f>Welcome!A2</f>
        <v>DCF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80" t="s">
        <v>0</v>
      </c>
      <c r="C4" s="80"/>
      <c r="D4" s="80"/>
      <c r="E4" s="80"/>
      <c r="F4" s="80"/>
      <c r="G4" s="80"/>
      <c r="H4" s="80"/>
      <c r="I4" s="80"/>
      <c r="K4" s="1"/>
      <c r="L4" s="80" t="s">
        <v>2</v>
      </c>
      <c r="M4" s="80"/>
      <c r="N4" s="80"/>
      <c r="O4" s="80"/>
      <c r="P4" s="80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32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2" t="s">
        <v>9</v>
      </c>
      <c r="O5" s="82"/>
      <c r="P5" s="82"/>
      <c r="Q5" s="82"/>
      <c r="R5" s="45"/>
    </row>
    <row r="6" spans="1:18" s="2" customFormat="1" ht="15" customHeight="1" x14ac:dyDescent="0.2">
      <c r="A6" s="3"/>
      <c r="B6" s="8" t="s">
        <v>1</v>
      </c>
      <c r="C6" s="18" t="s">
        <v>33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3">
        <v>42369</v>
      </c>
      <c r="O6" s="83"/>
      <c r="P6" s="83"/>
      <c r="Q6" s="83"/>
      <c r="R6" s="45"/>
    </row>
    <row r="7" spans="1:18" s="2" customFormat="1" ht="15" customHeight="1" x14ac:dyDescent="0.2">
      <c r="A7" s="18"/>
      <c r="B7" s="8" t="s">
        <v>1</v>
      </c>
      <c r="C7" s="18" t="s">
        <v>34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2" t="s">
        <v>10</v>
      </c>
      <c r="O7" s="82"/>
      <c r="P7" s="82"/>
      <c r="Q7" s="82"/>
      <c r="R7" s="45"/>
    </row>
    <row r="8" spans="1:18" s="2" customFormat="1" ht="15" customHeight="1" x14ac:dyDescent="0.2">
      <c r="A8" s="18"/>
      <c r="B8" s="8" t="s">
        <v>1</v>
      </c>
      <c r="C8" s="18" t="s">
        <v>36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2" t="s">
        <v>11</v>
      </c>
      <c r="O8" s="82"/>
      <c r="P8" s="82"/>
      <c r="Q8" s="82"/>
      <c r="R8" s="45"/>
    </row>
    <row r="9" spans="1:18" s="2" customFormat="1" ht="15" customHeight="1" x14ac:dyDescent="0.2">
      <c r="A9" s="43"/>
      <c r="B9" s="8" t="s">
        <v>1</v>
      </c>
      <c r="C9" s="18" t="s">
        <v>35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2" t="s">
        <v>12</v>
      </c>
      <c r="O9" s="82"/>
      <c r="P9" s="82"/>
      <c r="Q9" s="82"/>
      <c r="R9" s="45"/>
    </row>
    <row r="10" spans="1:18" s="2" customFormat="1" ht="15" customHeight="1" x14ac:dyDescent="0.2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4">
        <v>0</v>
      </c>
      <c r="O10" s="84"/>
      <c r="P10" s="84"/>
      <c r="Q10" s="84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81" t="s">
        <v>19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N13" s="1"/>
      <c r="O13" s="80" t="s">
        <v>14</v>
      </c>
      <c r="P13" s="80"/>
      <c r="Q13" s="80"/>
      <c r="R13" s="62"/>
    </row>
    <row r="14" spans="1:18" s="2" customFormat="1" ht="15" customHeight="1" x14ac:dyDescent="0.2">
      <c r="A14" s="60"/>
      <c r="B14" s="79" t="s">
        <v>20</v>
      </c>
      <c r="C14" s="79"/>
      <c r="D14" s="79" t="s">
        <v>21</v>
      </c>
      <c r="E14" s="79"/>
      <c r="F14" s="79"/>
      <c r="G14" s="79"/>
      <c r="H14" s="79"/>
      <c r="I14" s="79"/>
      <c r="J14" s="79"/>
      <c r="K14" s="79"/>
      <c r="L14" s="79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N15" s="3"/>
      <c r="O15" s="27"/>
      <c r="P15" s="56" t="s">
        <v>15</v>
      </c>
      <c r="Q15" s="22"/>
      <c r="R15" s="60"/>
    </row>
    <row r="16" spans="1:18" s="2" customFormat="1" ht="15" customHeight="1" x14ac:dyDescent="0.2">
      <c r="A16" s="6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N16" s="18"/>
      <c r="O16" s="27"/>
      <c r="P16" s="38" t="s">
        <v>16</v>
      </c>
      <c r="Q16" s="22"/>
      <c r="R16" s="60"/>
    </row>
    <row r="17" spans="1:18" s="2" customFormat="1" ht="15" customHeight="1" x14ac:dyDescent="0.2">
      <c r="A17" s="6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N17" s="18"/>
      <c r="O17" s="27"/>
      <c r="P17" t="s">
        <v>17</v>
      </c>
      <c r="Q17" s="22"/>
      <c r="R17" s="60"/>
    </row>
    <row r="18" spans="1:18" s="2" customFormat="1" ht="15" customHeight="1" x14ac:dyDescent="0.2">
      <c r="A18" s="44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"/>
  <sheetViews>
    <sheetView tabSelected="1" zoomScale="113" zoomScaleNormal="100" workbookViewId="0">
      <selection activeCell="G16" sqref="G16"/>
    </sheetView>
  </sheetViews>
  <sheetFormatPr baseColWidth="10" defaultColWidth="9.1640625" defaultRowHeight="15" customHeight="1" x14ac:dyDescent="0.2"/>
  <cols>
    <col min="1" max="1" width="1.33203125" style="15" customWidth="1"/>
    <col min="2" max="2" width="41.83203125" style="16" customWidth="1"/>
    <col min="3" max="10" width="11" customWidth="1"/>
    <col min="11" max="12" width="9.1640625" customWidth="1"/>
  </cols>
  <sheetData>
    <row r="1" spans="1:17" s="50" customFormat="1" ht="45" customHeight="1" x14ac:dyDescent="0.35">
      <c r="A1" s="5">
        <v>0</v>
      </c>
      <c r="B1" s="10"/>
      <c r="C1" s="12"/>
      <c r="D1" s="12"/>
      <c r="E1" s="12"/>
      <c r="F1" s="12"/>
      <c r="G1" s="12"/>
      <c r="H1" s="12"/>
      <c r="I1" s="12"/>
      <c r="J1" s="12"/>
    </row>
    <row r="2" spans="1:17" s="37" customFormat="1" ht="30" customHeight="1" x14ac:dyDescent="0.25">
      <c r="A2" s="14" t="s">
        <v>22</v>
      </c>
      <c r="B2" s="7"/>
      <c r="C2" s="11"/>
      <c r="D2" s="11"/>
      <c r="E2" s="11"/>
      <c r="F2" s="11"/>
      <c r="G2" s="11"/>
      <c r="H2" s="11"/>
      <c r="I2" s="11"/>
      <c r="J2" s="11"/>
    </row>
    <row r="3" spans="1:17" ht="15" customHeight="1" x14ac:dyDescent="0.2">
      <c r="A3" s="15" t="s">
        <v>39</v>
      </c>
      <c r="C3" s="70"/>
      <c r="D3" s="71"/>
      <c r="E3" s="71"/>
      <c r="F3" s="71"/>
      <c r="G3" s="71"/>
      <c r="H3" s="71"/>
      <c r="I3" s="70"/>
      <c r="J3" s="71"/>
    </row>
    <row r="4" spans="1:17" ht="15" customHeight="1" x14ac:dyDescent="0.2">
      <c r="B4" s="16" t="s">
        <v>30</v>
      </c>
      <c r="C4" s="70"/>
      <c r="D4" s="71"/>
      <c r="E4" s="71"/>
      <c r="F4" s="71"/>
      <c r="G4" s="71"/>
      <c r="H4" s="71"/>
      <c r="I4" s="70"/>
      <c r="J4" s="71"/>
      <c r="O4" s="67"/>
    </row>
    <row r="5" spans="1:17" ht="15" customHeight="1" x14ac:dyDescent="0.2">
      <c r="B5" s="16" t="s">
        <v>27</v>
      </c>
      <c r="C5" s="70"/>
      <c r="D5" s="71"/>
      <c r="E5" s="71"/>
      <c r="F5" s="71"/>
      <c r="G5" s="71"/>
      <c r="H5" s="71"/>
      <c r="I5" s="70"/>
      <c r="J5" s="71"/>
      <c r="K5" s="67"/>
      <c r="O5" s="67"/>
    </row>
    <row r="6" spans="1:17" ht="15" customHeight="1" x14ac:dyDescent="0.2">
      <c r="C6" s="70"/>
      <c r="D6" s="71"/>
      <c r="E6" s="71"/>
      <c r="F6" s="71"/>
      <c r="G6" s="71"/>
      <c r="H6" s="71"/>
      <c r="I6" s="70"/>
      <c r="J6" s="71"/>
      <c r="K6" s="67"/>
    </row>
    <row r="7" spans="1:17" ht="15" customHeight="1" x14ac:dyDescent="0.2">
      <c r="B7" s="16" t="s">
        <v>28</v>
      </c>
      <c r="C7" s="64">
        <v>5</v>
      </c>
      <c r="D7" s="71"/>
      <c r="E7" s="71"/>
      <c r="F7" s="71"/>
      <c r="G7" s="71"/>
      <c r="H7" s="71"/>
      <c r="I7" s="70"/>
      <c r="J7" s="71"/>
    </row>
    <row r="8" spans="1:17" ht="15" customHeight="1" x14ac:dyDescent="0.2">
      <c r="B8" s="16" t="s">
        <v>29</v>
      </c>
      <c r="C8" s="66">
        <v>7.0000000000000007E-2</v>
      </c>
      <c r="D8" s="71"/>
      <c r="E8" s="71"/>
      <c r="F8" s="71"/>
      <c r="G8" s="71"/>
      <c r="H8" s="71"/>
      <c r="I8" s="70"/>
      <c r="J8" s="71"/>
      <c r="O8" s="67"/>
      <c r="Q8" s="67"/>
    </row>
    <row r="9" spans="1:17" ht="15" customHeight="1" x14ac:dyDescent="0.2">
      <c r="C9" s="70"/>
      <c r="D9" s="71"/>
      <c r="E9" s="71"/>
      <c r="F9" s="71"/>
      <c r="G9" s="71"/>
      <c r="H9" s="71"/>
      <c r="I9" s="70"/>
      <c r="J9" s="72"/>
      <c r="K9" s="67"/>
      <c r="L9" s="67"/>
    </row>
    <row r="10" spans="1:17" ht="15" customHeight="1" x14ac:dyDescent="0.2">
      <c r="B10" s="16" t="s">
        <v>24</v>
      </c>
      <c r="C10" t="s">
        <v>26</v>
      </c>
      <c r="D10">
        <v>1</v>
      </c>
      <c r="E10">
        <v>2</v>
      </c>
      <c r="F10">
        <v>3</v>
      </c>
      <c r="G10" s="71"/>
      <c r="H10" s="71"/>
      <c r="I10" s="70"/>
      <c r="J10" s="72"/>
      <c r="K10" s="68"/>
    </row>
    <row r="11" spans="1:17" ht="15" customHeight="1" x14ac:dyDescent="0.2">
      <c r="B11" s="16" t="s">
        <v>25</v>
      </c>
      <c r="C11" s="70"/>
      <c r="D11" s="65">
        <v>500</v>
      </c>
      <c r="E11" s="65">
        <v>525</v>
      </c>
      <c r="F11" s="65">
        <v>535.5</v>
      </c>
      <c r="G11" s="71"/>
      <c r="H11" s="71"/>
      <c r="I11" s="70"/>
      <c r="J11" s="71"/>
      <c r="O11" s="67"/>
    </row>
    <row r="12" spans="1:17" ht="15" customHeight="1" x14ac:dyDescent="0.2">
      <c r="B12" s="16" t="s">
        <v>37</v>
      </c>
      <c r="C12" s="70"/>
      <c r="D12" s="65">
        <v>130</v>
      </c>
      <c r="E12" s="65">
        <v>140</v>
      </c>
      <c r="F12" s="65">
        <v>110</v>
      </c>
      <c r="G12" s="71"/>
      <c r="H12" s="71"/>
      <c r="I12" s="70"/>
      <c r="J12" s="71"/>
      <c r="K12" s="67"/>
      <c r="O12" s="67"/>
    </row>
    <row r="13" spans="1:17" ht="15" customHeight="1" x14ac:dyDescent="0.2">
      <c r="C13" s="70"/>
      <c r="D13" s="70"/>
      <c r="E13" s="70"/>
      <c r="F13" s="70"/>
      <c r="G13" s="71"/>
      <c r="H13" s="71"/>
      <c r="I13" s="70"/>
      <c r="J13" s="71"/>
      <c r="O13" s="67"/>
    </row>
    <row r="14" spans="1:17" ht="15" customHeight="1" x14ac:dyDescent="0.2">
      <c r="B14" s="16" t="s">
        <v>23</v>
      </c>
      <c r="C14" s="70"/>
      <c r="D14" s="70"/>
      <c r="E14" s="70"/>
      <c r="F14" s="70">
        <f>F11*C7</f>
        <v>2677.5</v>
      </c>
      <c r="G14" s="71"/>
      <c r="H14" s="71"/>
      <c r="I14" s="70"/>
      <c r="J14" s="71"/>
    </row>
    <row r="15" spans="1:17" ht="15" customHeight="1" x14ac:dyDescent="0.2">
      <c r="B15" s="16" t="s">
        <v>31</v>
      </c>
      <c r="C15" s="70"/>
      <c r="D15" s="70"/>
      <c r="E15" s="70"/>
      <c r="F15" s="85">
        <f>(F14*C8-F12)/(F14+F12)</f>
        <v>2.7775784753363234E-2</v>
      </c>
      <c r="G15" s="71" t="s">
        <v>40</v>
      </c>
      <c r="H15" s="71"/>
      <c r="I15" s="70"/>
      <c r="J15" s="71"/>
    </row>
    <row r="16" spans="1:17" ht="15" customHeight="1" x14ac:dyDescent="0.2">
      <c r="C16" s="70"/>
      <c r="D16" s="70"/>
      <c r="E16" s="70"/>
      <c r="F16" s="70"/>
      <c r="G16" s="71"/>
      <c r="H16" s="71"/>
      <c r="I16" s="70"/>
      <c r="J16" s="71"/>
      <c r="O16" s="69"/>
    </row>
    <row r="17" spans="1:1" ht="15" customHeight="1" x14ac:dyDescent="0.2">
      <c r="A17" s="15" t="s">
        <v>38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2022-01-10T14:58:26Z</dcterms:modified>
</cp:coreProperties>
</file>