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1 Equity to EV Bridge\Materials Used\12 EV and Equity Multiples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9" i="2" l="1"/>
  <c r="C18" i="2"/>
  <c r="C17" i="2"/>
  <c r="A1" i="6" l="1"/>
</calcChain>
</file>

<file path=xl/sharedStrings.xml><?xml version="1.0" encoding="utf-8"?>
<sst xmlns="http://schemas.openxmlformats.org/spreadsheetml/2006/main" count="47" uniqueCount="42">
  <si>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</si>
  <si>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</si>
  <si>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</si>
  <si>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</si>
  <si>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</si>
  <si>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</si>
  <si>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</si>
  <si>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</si>
  <si>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</si>
  <si>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</si>
  <si>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</si>
  <si>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</si>
  <si>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</si>
  <si>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</si>
  <si>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</si>
  <si>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</si>
  <si>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</si>
  <si>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</si>
  <si>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</si>
  <si>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</si>
  <si>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</si>
  <si>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</si>
  <si>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</si>
  <si>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</si>
  <si>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Depreciation</t>
  </si>
  <si>
    <t>Amortization</t>
  </si>
  <si>
    <t>Share price</t>
  </si>
  <si>
    <t>EV to Equity bridge</t>
  </si>
  <si>
    <t>Equity to Enterprise Value Bridge</t>
  </si>
  <si>
    <t>Shares outstanding</t>
  </si>
  <si>
    <t>Short term debt</t>
  </si>
  <si>
    <t>Long term debt</t>
  </si>
  <si>
    <t>Cash and cash equivalents</t>
  </si>
  <si>
    <t>Noncontrolling interests</t>
  </si>
  <si>
    <t>Using the following information about Tintern Inc, calculate the EBIT, EBITDA and PE multiples.</t>
  </si>
  <si>
    <t>EPS</t>
  </si>
  <si>
    <t>Operating profit</t>
  </si>
  <si>
    <t>PE</t>
  </si>
  <si>
    <t>EBIT multiple</t>
  </si>
  <si>
    <t>EBITDA multiple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</si>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</sst>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79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0" fillId="0" borderId="0" xfId="58" applyNumberFormat="1" applyFill="1"/>
    <xf numFmtId="171" fontId="30" fillId="0" borderId="0" xfId="58" applyNumberFormat="1" applyFill="1"/>
    <xf numFmtId="167" fontId="0" fillId="0" borderId="0" xfId="56" applyFont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165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45">
      <c r="A2" s="70" t="s">
        <v>16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1" t="s">
        <v>10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4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45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2"/>
      <c r="H9" s="72"/>
      <c r="I9" s="72"/>
      <c r="J9" s="72"/>
      <c r="K9" s="28"/>
    </row>
    <row r="10" spans="1:14" s="23" customFormat="1" ht="15" customHeight="1" x14ac:dyDescent="0.4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18</v>
      </c>
      <c r="O5" s="76"/>
      <c r="P5" s="76"/>
      <c r="Q5" s="76"/>
      <c r="R5" s="45"/>
    </row>
    <row r="6" spans="1:18" s="2" customFormat="1" ht="15" customHeight="1" x14ac:dyDescent="0.45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45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45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45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9</v>
      </c>
      <c r="O9" s="76"/>
      <c r="P9" s="76"/>
      <c r="Q9" s="76"/>
      <c r="R9" s="45"/>
    </row>
    <row r="10" spans="1:18" s="2" customFormat="1" ht="15" customHeight="1" x14ac:dyDescent="0.45">
      <c r="A10" s="44"/>
      <c r="B10" s="8" t="s">
        <v>1</v>
      </c>
      <c r="C10" s="44" t="s">
        <v>27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11</v>
      </c>
      <c r="P13" s="74"/>
      <c r="Q13" s="74"/>
      <c r="R13" s="62"/>
    </row>
    <row r="14" spans="1:18" s="2" customFormat="1" ht="15" customHeight="1" x14ac:dyDescent="0.45">
      <c r="A14" s="60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4" width="11" customWidth="1"/>
    <col min="5" max="6" width="11.796875" customWidth="1"/>
    <col min="7" max="7" width="11" customWidth="1"/>
    <col min="8" max="9" width="15.796875" customWidth="1"/>
    <col min="10" max="10" width="11" customWidth="1"/>
    <col min="11" max="11" width="29.796875" customWidth="1"/>
    <col min="12" max="12" width="9.19921875" customWidth="1"/>
  </cols>
  <sheetData>
    <row r="1" spans="1:10" s="50" customFormat="1" ht="45" customHeight="1" x14ac:dyDescent="0.85">
      <c r="A1" s="5" t="s">
        <v>28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41</v>
      </c>
    </row>
    <row r="4" spans="1:10" ht="15" customHeight="1" x14ac:dyDescent="0.45">
      <c r="B4" s="16" t="s">
        <v>34</v>
      </c>
    </row>
    <row r="6" spans="1:10" ht="15" customHeight="1" x14ac:dyDescent="0.45">
      <c r="B6" s="16" t="s">
        <v>26</v>
      </c>
      <c r="C6" s="65">
        <v>21.32</v>
      </c>
    </row>
    <row r="7" spans="1:10" ht="15" customHeight="1" x14ac:dyDescent="0.45">
      <c r="B7" s="16" t="s">
        <v>29</v>
      </c>
      <c r="C7" s="64">
        <v>454329.9</v>
      </c>
    </row>
    <row r="8" spans="1:10" ht="15" customHeight="1" x14ac:dyDescent="0.45">
      <c r="B8" s="16" t="s">
        <v>33</v>
      </c>
      <c r="C8" s="64">
        <v>20592</v>
      </c>
    </row>
    <row r="9" spans="1:10" ht="15" customHeight="1" x14ac:dyDescent="0.45">
      <c r="B9" s="16" t="s">
        <v>30</v>
      </c>
      <c r="C9" s="64">
        <v>16170.000000000004</v>
      </c>
    </row>
    <row r="10" spans="1:10" ht="15" customHeight="1" x14ac:dyDescent="0.45">
      <c r="B10" s="16" t="s">
        <v>31</v>
      </c>
      <c r="C10" s="64">
        <v>173079.7</v>
      </c>
    </row>
    <row r="11" spans="1:10" ht="15" customHeight="1" x14ac:dyDescent="0.45">
      <c r="B11" s="16" t="s">
        <v>32</v>
      </c>
      <c r="C11" s="64">
        <v>12639.4</v>
      </c>
    </row>
    <row r="12" spans="1:10" ht="15" customHeight="1" x14ac:dyDescent="0.45">
      <c r="B12" s="16" t="s">
        <v>35</v>
      </c>
      <c r="C12" s="65">
        <v>1.1399999999999999</v>
      </c>
    </row>
    <row r="13" spans="1:10" ht="15" customHeight="1" x14ac:dyDescent="0.45">
      <c r="B13" s="16" t="s">
        <v>36</v>
      </c>
      <c r="C13" s="64">
        <v>907248.5</v>
      </c>
    </row>
    <row r="14" spans="1:10" ht="15" customHeight="1" x14ac:dyDescent="0.45">
      <c r="B14" s="16" t="s">
        <v>24</v>
      </c>
      <c r="C14" s="64">
        <v>24600</v>
      </c>
    </row>
    <row r="15" spans="1:10" ht="15" customHeight="1" x14ac:dyDescent="0.45">
      <c r="B15" s="16" t="s">
        <v>25</v>
      </c>
      <c r="C15" s="64">
        <v>14400</v>
      </c>
    </row>
    <row r="17" spans="1:3" ht="15" customHeight="1" x14ac:dyDescent="0.45">
      <c r="B17" s="16" t="s">
        <v>37</v>
      </c>
      <c r="C17" s="66">
        <f>C6/C12</f>
        <v>18.701754385964914</v>
      </c>
    </row>
    <row r="18" spans="1:3" ht="15" customHeight="1" x14ac:dyDescent="0.45">
      <c r="B18" s="16" t="s">
        <v>38</v>
      </c>
      <c r="C18" s="66">
        <f>((C6*C7)+C8+C9+C10-C11)/C13</f>
        <v>10.893945559568298</v>
      </c>
    </row>
    <row r="19" spans="1:3" ht="15" customHeight="1" x14ac:dyDescent="0.45">
      <c r="B19" s="16" t="s">
        <v>39</v>
      </c>
      <c r="C19" s="66">
        <f>((C6*C7)+C8+C9+C10-C11)/(C13+C14+C15)</f>
        <v>10.444947355795016</v>
      </c>
    </row>
    <row r="21" spans="1:3" ht="15" customHeight="1" x14ac:dyDescent="0.45">
      <c r="A21" s="15" t="s">
        <v>40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2016-05-30T11:50:13Z</cp:lastPrinted>
  <dcterms:created xsi:type="dcterms:W3CDTF">2016-02-03T14:06:14Z</dcterms:created>
  <dcterms:modified xsi:type="dcterms:W3CDTF">2017-05-16T13:03:06Z</dcterms:modified>
</cp:coreProperties>
</file>