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2 Trading Comparables\24 Value Driver - Cleaning Net Income Homework - Final\"/>
    </mc:Choice>
  </mc:AlternateContent>
  <bookViews>
    <workbookView xWindow="0" yWindow="0" windowWidth="23040" windowHeight="9276"/>
  </bookViews>
  <sheets>
    <sheet name="Welcome" sheetId="1" r:id="rId1"/>
    <sheet name="Earnings" sheetId="9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82" i="9" l="1"/>
  <c r="B81" i="9"/>
  <c r="B80" i="9"/>
  <c r="B79" i="9"/>
  <c r="D78" i="9"/>
  <c r="C78" i="9"/>
  <c r="D74" i="9"/>
  <c r="C74" i="9"/>
  <c r="D69" i="9"/>
  <c r="D72" i="9" s="1"/>
  <c r="C69" i="9"/>
  <c r="C72" i="9" s="1"/>
  <c r="C80" i="9" l="1"/>
  <c r="C81" i="9"/>
  <c r="C82" i="9"/>
  <c r="C79" i="9"/>
  <c r="D80" i="9"/>
  <c r="D81" i="9"/>
  <c r="D82" i="9"/>
  <c r="D79" i="9"/>
  <c r="D83" i="9" l="1"/>
  <c r="D85" i="9" s="1"/>
  <c r="C83" i="9"/>
  <c r="C85" i="9" s="1"/>
</calcChain>
</file>

<file path=xl/sharedStrings.xml><?xml version="1.0" encoding="utf-8"?>
<sst xmlns="http://schemas.openxmlformats.org/spreadsheetml/2006/main" count="26" uniqueCount="25">
  <si>
    <t>This document is for training purposes only. Financial Edge accepts no responsibility or liability for any other purpose or usage.</t>
  </si>
  <si>
    <t>EBIT</t>
  </si>
  <si>
    <t>EBITDA</t>
  </si>
  <si>
    <t>Trading Comparables Valuation</t>
  </si>
  <si>
    <t>Income statement</t>
  </si>
  <si>
    <t>Net income</t>
  </si>
  <si>
    <t>Depreciation and amortization</t>
  </si>
  <si>
    <t>Cash flow statement</t>
  </si>
  <si>
    <t>Operating income</t>
  </si>
  <si>
    <t>Tax footnote</t>
  </si>
  <si>
    <t>Loss on early extinguishment of debt</t>
  </si>
  <si>
    <t xml:space="preserve">Integration/restructuring costs </t>
  </si>
  <si>
    <t>Pension plan settlement charge</t>
  </si>
  <si>
    <t>Other expense — net</t>
  </si>
  <si>
    <t>Income (loss) from discontinued operations</t>
  </si>
  <si>
    <t>Marginal tax rate</t>
  </si>
  <si>
    <t>Continuing net income</t>
  </si>
  <si>
    <t>Calculate EBIT, EBITDA and recurring EPS for 2015 and 2014 using financial extracts for Groundwood Inc.</t>
  </si>
  <si>
    <t>Diluted weighted average shares outstanding</t>
  </si>
  <si>
    <t>Recurring EPS</t>
  </si>
  <si>
    <t>2014</t>
  </si>
  <si>
    <t>2015</t>
  </si>
  <si>
    <t>Assume other expense net is non-recurring. Assume asset dispositions are recurring.</t>
  </si>
  <si>
    <t>Adjusted continuing net income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</si>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</sst>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  <numFmt numFmtId="174" formatCode="0.0%"/>
    <numFmt numFmtId="176" formatCode="#,##0_);\(#,##0\);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6" borderId="10" applyNumberFormat="0">
      <protection locked="0"/>
    </xf>
    <xf numFmtId="0" fontId="2" fillId="4" borderId="11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7" borderId="0" applyNumberFormat="0" applyFont="0" applyBorder="0" applyAlignment="0" applyProtection="0">
      <alignment vertical="top"/>
    </xf>
  </cellStyleXfs>
  <cellXfs count="52">
    <xf numFmtId="172" fontId="0" fillId="0" borderId="0" xfId="0"/>
    <xf numFmtId="168" fontId="32" fillId="2" borderId="0" xfId="48" applyNumberFormat="1">
      <alignment horizontal="left"/>
    </xf>
    <xf numFmtId="172" fontId="26" fillId="3" borderId="0" xfId="0" applyFont="1" applyFill="1" applyBorder="1" applyAlignment="1"/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2" fillId="4" borderId="0" xfId="51" applyNumberFormat="1" applyFont="1" applyBorder="1" applyAlignment="1">
      <alignment horizontal="left" vertical="top"/>
    </xf>
    <xf numFmtId="168" fontId="3" fillId="4" borderId="0" xfId="51" applyNumberFormat="1" applyFont="1" applyBorder="1" applyAlignment="1">
      <alignment horizontal="center" vertical="top"/>
    </xf>
    <xf numFmtId="168" fontId="2" fillId="4" borderId="0" xfId="51" applyNumberFormat="1" applyFont="1" applyBorder="1" applyAlignment="1"/>
    <xf numFmtId="168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72" fontId="30" fillId="0" borderId="0" xfId="58" applyNumberFormat="1" applyFill="1"/>
    <xf numFmtId="173" fontId="30" fillId="0" borderId="0" xfId="58" applyNumberFormat="1" applyFill="1"/>
    <xf numFmtId="173" fontId="0" fillId="0" borderId="0" xfId="0" applyNumberFormat="1"/>
    <xf numFmtId="169" fontId="30" fillId="0" borderId="0" xfId="56" applyFont="1" applyFill="1"/>
    <xf numFmtId="170" fontId="30" fillId="0" borderId="0" xfId="57" applyFont="1" applyFill="1"/>
    <xf numFmtId="169" fontId="0" fillId="0" borderId="0" xfId="56" applyFont="1"/>
    <xf numFmtId="9" fontId="0" fillId="0" borderId="0" xfId="0" applyNumberFormat="1"/>
    <xf numFmtId="174" fontId="0" fillId="0" borderId="0" xfId="0" applyNumberFormat="1"/>
    <xf numFmtId="172" fontId="0" fillId="0" borderId="0" xfId="0" applyNumberFormat="1"/>
    <xf numFmtId="176" fontId="0" fillId="0" borderId="0" xfId="0" quotePrefix="1" applyNumberFormat="1" applyAlignment="1">
      <alignment horizontal="right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4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4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7</xdr:row>
      <xdr:rowOff>19050</xdr:rowOff>
    </xdr:from>
    <xdr:to>
      <xdr:col>5</xdr:col>
      <xdr:colOff>742457</xdr:colOff>
      <xdr:row>33</xdr:row>
      <xdr:rowOff>1490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60"/>
        <a:stretch/>
      </xdr:blipFill>
      <xdr:spPr>
        <a:xfrm>
          <a:off x="108857" y="33895393"/>
          <a:ext cx="6120000" cy="5076954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10886</xdr:colOff>
      <xdr:row>34</xdr:row>
      <xdr:rowOff>9525</xdr:rowOff>
    </xdr:from>
    <xdr:to>
      <xdr:col>5</xdr:col>
      <xdr:colOff>742457</xdr:colOff>
      <xdr:row>49</xdr:row>
      <xdr:rowOff>51517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7" y="39176325"/>
          <a:ext cx="6120000" cy="298113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10887</xdr:colOff>
      <xdr:row>51</xdr:row>
      <xdr:rowOff>0</xdr:rowOff>
    </xdr:from>
    <xdr:to>
      <xdr:col>5</xdr:col>
      <xdr:colOff>742458</xdr:colOff>
      <xdr:row>60</xdr:row>
      <xdr:rowOff>98815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58" y="42497829"/>
          <a:ext cx="6120000" cy="186230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21" customWidth="1"/>
    <col min="2" max="13" width="9.33203125" style="21" customWidth="1"/>
    <col min="14" max="14" width="9.88671875" style="21" customWidth="1"/>
    <col min="15" max="26" width="9.109375" style="21" customWidth="1"/>
    <col min="27" max="16384" width="9.109375" style="21"/>
  </cols>
  <sheetData>
    <row r="1" spans="1:14" s="25" customFormat="1" ht="189.75" customHeight="1" x14ac:dyDescent="0.5500000000000000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12" customFormat="1" ht="75" customHeight="1" x14ac:dyDescent="0.3">
      <c r="A2" s="49" t="s">
        <v>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s="13" customFormat="1" ht="7.5" customHeight="1" x14ac:dyDescent="0.3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3">
      <c r="A4" s="27"/>
      <c r="B4" s="28"/>
      <c r="C4" s="48"/>
      <c r="D4" s="48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3">
      <c r="A5" s="50" t="s">
        <v>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s="13" customFormat="1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s="13" customFormat="1" ht="15" customHeight="1" x14ac:dyDescent="0.3">
      <c r="A7" s="50" t="str">
        <f ca="1">"© "&amp;YEAR(TODAY())&amp;" Financial Edge Training"</f>
        <v>© 2017 Financial Edge Training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  <row r="8" spans="1:14" s="13" customFormat="1" ht="15" customHeight="1" thickBot="1" x14ac:dyDescent="0.35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3">
      <c r="F9" s="17"/>
      <c r="G9" s="51"/>
      <c r="H9" s="51"/>
      <c r="I9" s="51"/>
      <c r="J9" s="51"/>
      <c r="K9" s="17"/>
    </row>
    <row r="10" spans="1:14" s="13" customFormat="1" ht="15" customHeight="1" x14ac:dyDescent="0.3">
      <c r="B10" s="14"/>
      <c r="C10" s="14"/>
      <c r="F10" s="17"/>
      <c r="G10" s="51"/>
      <c r="H10" s="51"/>
      <c r="I10" s="51"/>
      <c r="J10" s="51"/>
      <c r="K10" s="17"/>
    </row>
    <row r="11" spans="1:14" s="13" customFormat="1" ht="15" customHeight="1" x14ac:dyDescent="0.3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3">
      <c r="A12" s="16"/>
      <c r="B12" s="10"/>
      <c r="C12" s="10"/>
      <c r="D12" s="18"/>
      <c r="F12" s="15"/>
      <c r="G12" s="47"/>
      <c r="H12" s="47"/>
      <c r="I12" s="47"/>
      <c r="J12" s="47"/>
      <c r="K12" s="15"/>
    </row>
    <row r="13" spans="1:14" s="13" customFormat="1" ht="15" customHeight="1" x14ac:dyDescent="0.3">
      <c r="A13" s="9"/>
      <c r="B13" s="10"/>
      <c r="C13" s="10"/>
      <c r="D13" s="19"/>
      <c r="F13" s="15"/>
      <c r="G13" s="47"/>
      <c r="H13" s="47"/>
      <c r="I13" s="47"/>
      <c r="J13" s="47"/>
      <c r="K13" s="15"/>
    </row>
    <row r="14" spans="1:14" s="13" customFormat="1" ht="15" customHeight="1" x14ac:dyDescent="0.3">
      <c r="A14" s="12"/>
      <c r="B14" s="10"/>
      <c r="C14" s="10"/>
      <c r="D14" s="19"/>
      <c r="F14" s="15"/>
      <c r="G14" s="47"/>
      <c r="H14" s="47"/>
      <c r="I14" s="47"/>
      <c r="J14" s="47"/>
      <c r="K14" s="15"/>
    </row>
    <row r="15" spans="1:14" s="13" customFormat="1" ht="15" customHeight="1" x14ac:dyDescent="0.3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3">
      <c r="A16" s="12"/>
      <c r="B16" s="10"/>
      <c r="C16" s="10"/>
      <c r="D16" s="20"/>
      <c r="F16" s="15"/>
      <c r="G16" s="47"/>
      <c r="H16" s="47"/>
      <c r="I16" s="47"/>
      <c r="J16" s="47"/>
      <c r="K16" s="15"/>
    </row>
    <row r="17" spans="1:12" s="13" customFormat="1" ht="15" customHeight="1" x14ac:dyDescent="0.3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 activeCell="B3" sqref="B3"/>
    </sheetView>
  </sheetViews>
  <sheetFormatPr defaultColWidth="9.109375" defaultRowHeight="15" customHeight="1" x14ac:dyDescent="0.3"/>
  <cols>
    <col min="1" max="1" width="1.44140625" style="7" customWidth="1"/>
    <col min="2" max="2" width="45.6640625" style="8" customWidth="1"/>
    <col min="3" max="10" width="11" customWidth="1"/>
    <col min="11" max="11" width="9.109375" customWidth="1"/>
    <col min="12" max="12" width="9.33203125" customWidth="1"/>
  </cols>
  <sheetData>
    <row r="1" spans="1:10" s="35" customFormat="1" ht="45" customHeight="1" x14ac:dyDescent="0.55000000000000004">
      <c r="A1" s="1" t="s">
        <v>3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4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3">
      <c r="A3" s="7" t="s">
        <v>24</v>
      </c>
    </row>
    <row r="4" spans="1:10" ht="15" customHeight="1" x14ac:dyDescent="0.3">
      <c r="B4" s="8" t="s">
        <v>17</v>
      </c>
    </row>
    <row r="5" spans="1:10" ht="15" customHeight="1" x14ac:dyDescent="0.3">
      <c r="B5" s="8" t="s">
        <v>22</v>
      </c>
    </row>
    <row r="7" spans="1:10" ht="15" customHeight="1" x14ac:dyDescent="0.3">
      <c r="B7" s="8" t="s">
        <v>4</v>
      </c>
    </row>
    <row r="9" spans="1:10" ht="15" customHeight="1" x14ac:dyDescent="0.3">
      <c r="C9" s="37"/>
    </row>
    <row r="10" spans="1:10" ht="15" customHeight="1" x14ac:dyDescent="0.3">
      <c r="C10" s="36"/>
    </row>
    <row r="11" spans="1:10" ht="15" customHeight="1" x14ac:dyDescent="0.3">
      <c r="C11" s="36"/>
    </row>
    <row r="12" spans="1:10" ht="15" customHeight="1" x14ac:dyDescent="0.3">
      <c r="C12" s="36"/>
    </row>
    <row r="34" spans="2:3" ht="15" customHeight="1" x14ac:dyDescent="0.3">
      <c r="B34" s="8" t="s">
        <v>7</v>
      </c>
    </row>
    <row r="35" spans="2:3" ht="15" customHeight="1" x14ac:dyDescent="0.3">
      <c r="C35" s="36"/>
    </row>
    <row r="36" spans="2:3" ht="15" customHeight="1" x14ac:dyDescent="0.3">
      <c r="C36" s="37"/>
    </row>
    <row r="38" spans="2:3" ht="15" customHeight="1" x14ac:dyDescent="0.3">
      <c r="C38" s="36"/>
    </row>
    <row r="39" spans="2:3" ht="15" customHeight="1" x14ac:dyDescent="0.3">
      <c r="C39" s="37"/>
    </row>
    <row r="42" spans="2:3" ht="15" customHeight="1" x14ac:dyDescent="0.3">
      <c r="C42" s="38"/>
    </row>
    <row r="48" spans="2:3" ht="15" customHeight="1" x14ac:dyDescent="0.3">
      <c r="C48" s="37"/>
    </row>
    <row r="49" spans="2:4" ht="15" customHeight="1" x14ac:dyDescent="0.3">
      <c r="C49" s="36"/>
    </row>
    <row r="50" spans="2:4" ht="15" customHeight="1" x14ac:dyDescent="0.3">
      <c r="B50" s="8" t="s">
        <v>9</v>
      </c>
      <c r="C50" s="36"/>
    </row>
    <row r="51" spans="2:4" ht="15" customHeight="1" x14ac:dyDescent="0.3">
      <c r="C51" s="36"/>
    </row>
    <row r="52" spans="2:4" ht="15" customHeight="1" x14ac:dyDescent="0.3">
      <c r="C52" s="36"/>
    </row>
    <row r="53" spans="2:4" ht="15" customHeight="1" x14ac:dyDescent="0.3">
      <c r="C53" s="36"/>
    </row>
    <row r="54" spans="2:4" ht="15" customHeight="1" x14ac:dyDescent="0.3">
      <c r="C54" s="36"/>
    </row>
    <row r="55" spans="2:4" ht="15" customHeight="1" x14ac:dyDescent="0.3">
      <c r="C55" s="36"/>
    </row>
    <row r="62" spans="2:4" ht="15" customHeight="1" x14ac:dyDescent="0.3">
      <c r="C62" s="36"/>
    </row>
    <row r="63" spans="2:4" ht="15" customHeight="1" x14ac:dyDescent="0.3">
      <c r="C63" s="45" t="s">
        <v>20</v>
      </c>
      <c r="D63" s="45" t="s">
        <v>21</v>
      </c>
    </row>
    <row r="64" spans="2:4" ht="15" customHeight="1" x14ac:dyDescent="0.3">
      <c r="B64" s="8" t="s">
        <v>8</v>
      </c>
      <c r="C64" s="36">
        <v>86.6</v>
      </c>
      <c r="D64" s="36">
        <v>101.4</v>
      </c>
    </row>
    <row r="65" spans="2:4" ht="15" customHeight="1" x14ac:dyDescent="0.3">
      <c r="B65" s="8" t="s">
        <v>11</v>
      </c>
      <c r="C65" s="36">
        <v>2.2999999999999998</v>
      </c>
      <c r="D65" s="36">
        <v>6.5</v>
      </c>
    </row>
    <row r="66" spans="2:4" ht="15" customHeight="1" x14ac:dyDescent="0.3">
      <c r="B66" s="8" t="s">
        <v>12</v>
      </c>
      <c r="C66" s="36">
        <v>3.5</v>
      </c>
      <c r="D66" s="36">
        <v>0</v>
      </c>
    </row>
    <row r="67" spans="2:4" ht="15" customHeight="1" x14ac:dyDescent="0.3">
      <c r="B67" s="8" t="s">
        <v>10</v>
      </c>
      <c r="C67" s="36">
        <v>0.2</v>
      </c>
      <c r="D67" s="36">
        <v>0</v>
      </c>
    </row>
    <row r="68" spans="2:4" ht="15" customHeight="1" x14ac:dyDescent="0.3">
      <c r="B68" s="8" t="s">
        <v>13</v>
      </c>
      <c r="C68" s="36">
        <v>0.2</v>
      </c>
      <c r="D68" s="36">
        <v>1</v>
      </c>
    </row>
    <row r="69" spans="2:4" ht="15" customHeight="1" x14ac:dyDescent="0.3">
      <c r="B69" s="8" t="s">
        <v>1</v>
      </c>
      <c r="C69">
        <f>SUM(C64:C68)</f>
        <v>92.8</v>
      </c>
      <c r="D69">
        <f>SUM(D64:D68)</f>
        <v>108.9</v>
      </c>
    </row>
    <row r="71" spans="2:4" ht="15" customHeight="1" x14ac:dyDescent="0.3">
      <c r="B71" s="8" t="s">
        <v>6</v>
      </c>
      <c r="C71" s="36">
        <v>30</v>
      </c>
      <c r="D71" s="36">
        <v>31.5</v>
      </c>
    </row>
    <row r="72" spans="2:4" ht="15" customHeight="1" x14ac:dyDescent="0.3">
      <c r="B72" s="8" t="s">
        <v>2</v>
      </c>
      <c r="C72">
        <f>C71+C69</f>
        <v>122.8</v>
      </c>
      <c r="D72">
        <f>D71+D69</f>
        <v>140.4</v>
      </c>
    </row>
    <row r="74" spans="2:4" ht="15" customHeight="1" x14ac:dyDescent="0.3">
      <c r="B74" s="8" t="s">
        <v>15</v>
      </c>
      <c r="C74" s="40">
        <f>35%+2.1%</f>
        <v>0.371</v>
      </c>
      <c r="D74" s="40">
        <f>35%+2.1%</f>
        <v>0.371</v>
      </c>
    </row>
    <row r="76" spans="2:4" ht="15" customHeight="1" x14ac:dyDescent="0.3">
      <c r="B76" s="8" t="s">
        <v>5</v>
      </c>
      <c r="C76" s="36">
        <v>68.7</v>
      </c>
      <c r="D76" s="36">
        <v>51.1</v>
      </c>
    </row>
    <row r="77" spans="2:4" ht="15" customHeight="1" x14ac:dyDescent="0.3">
      <c r="B77" s="8" t="s">
        <v>14</v>
      </c>
      <c r="C77" s="36">
        <v>-0.7</v>
      </c>
      <c r="D77" s="36">
        <v>9.4</v>
      </c>
    </row>
    <row r="78" spans="2:4" ht="15" customHeight="1" x14ac:dyDescent="0.3">
      <c r="B78" s="8" t="s">
        <v>16</v>
      </c>
      <c r="C78">
        <f>SUM(C76:C77)</f>
        <v>68</v>
      </c>
      <c r="D78">
        <f>SUM(D76:D77)</f>
        <v>60.5</v>
      </c>
    </row>
    <row r="79" spans="2:4" ht="15" customHeight="1" x14ac:dyDescent="0.3">
      <c r="B79" s="8" t="str">
        <f>B65&amp;"post tax"</f>
        <v>Integration/restructuring costs post tax</v>
      </c>
      <c r="C79">
        <f>C65*(1-$C$74)</f>
        <v>1.4466999999999999</v>
      </c>
      <c r="D79">
        <f>D65*(1-$D$74)</f>
        <v>4.0884999999999998</v>
      </c>
    </row>
    <row r="80" spans="2:4" ht="15" customHeight="1" x14ac:dyDescent="0.3">
      <c r="B80" s="8" t="str">
        <f>B66&amp;" post tax"</f>
        <v>Pension plan settlement charge post tax</v>
      </c>
      <c r="C80">
        <f t="shared" ref="C80:C82" si="0">C66*(1-$C$74)</f>
        <v>2.2015000000000002</v>
      </c>
      <c r="D80">
        <f t="shared" ref="D80:D82" si="1">D66*(1-$D$74)</f>
        <v>0</v>
      </c>
    </row>
    <row r="81" spans="2:4" ht="15" customHeight="1" x14ac:dyDescent="0.3">
      <c r="B81" s="8" t="str">
        <f>B67&amp;" post tax"</f>
        <v>Loss on early extinguishment of debt post tax</v>
      </c>
      <c r="C81">
        <f t="shared" si="0"/>
        <v>0.1258</v>
      </c>
      <c r="D81">
        <f t="shared" si="1"/>
        <v>0</v>
      </c>
    </row>
    <row r="82" spans="2:4" ht="15" customHeight="1" x14ac:dyDescent="0.3">
      <c r="B82" s="8" t="str">
        <f>B68&amp;" post tax"</f>
        <v>Other expense — net post tax</v>
      </c>
      <c r="C82">
        <f t="shared" si="0"/>
        <v>0.1258</v>
      </c>
      <c r="D82">
        <f t="shared" si="1"/>
        <v>0.629</v>
      </c>
    </row>
    <row r="83" spans="2:4" ht="15" customHeight="1" x14ac:dyDescent="0.3">
      <c r="B83" s="8" t="s">
        <v>23</v>
      </c>
      <c r="C83">
        <f>SUM(C78:C82)</f>
        <v>71.899799999999985</v>
      </c>
      <c r="D83">
        <f>SUM(D78:D82)</f>
        <v>65.217500000000001</v>
      </c>
    </row>
    <row r="84" spans="2:4" ht="15" customHeight="1" x14ac:dyDescent="0.3">
      <c r="B84" s="8" t="s">
        <v>18</v>
      </c>
      <c r="C84" s="36">
        <v>16.872</v>
      </c>
      <c r="D84" s="36">
        <v>17.012</v>
      </c>
    </row>
    <row r="85" spans="2:4" ht="15" customHeight="1" x14ac:dyDescent="0.3">
      <c r="B85" s="8" t="s">
        <v>19</v>
      </c>
      <c r="C85" s="38">
        <f>C83/C84</f>
        <v>4.2614864864864854</v>
      </c>
      <c r="D85" s="38">
        <f>D83/D84</f>
        <v>3.833617446508347</v>
      </c>
    </row>
    <row r="102" spans="3:3" ht="15" customHeight="1" x14ac:dyDescent="0.3">
      <c r="C102" s="36"/>
    </row>
    <row r="103" spans="3:3" ht="15" customHeight="1" x14ac:dyDescent="0.3">
      <c r="C103" s="36"/>
    </row>
    <row r="104" spans="3:3" ht="15" customHeight="1" x14ac:dyDescent="0.3">
      <c r="C104" s="36"/>
    </row>
    <row r="107" spans="3:3" ht="15" customHeight="1" x14ac:dyDescent="0.3">
      <c r="C107" s="36"/>
    </row>
    <row r="110" spans="3:3" ht="15" customHeight="1" x14ac:dyDescent="0.3">
      <c r="C110" s="38"/>
    </row>
    <row r="115" spans="3:4" ht="15" customHeight="1" x14ac:dyDescent="0.3">
      <c r="C115" s="37"/>
      <c r="D115" s="38"/>
    </row>
    <row r="116" spans="3:4" ht="15" customHeight="1" x14ac:dyDescent="0.3">
      <c r="C116" s="36"/>
      <c r="D116" s="36"/>
    </row>
    <row r="118" spans="3:4" ht="15" customHeight="1" x14ac:dyDescent="0.3">
      <c r="C118" s="36"/>
      <c r="D118" s="36"/>
    </row>
    <row r="119" spans="3:4" ht="15" customHeight="1" x14ac:dyDescent="0.3">
      <c r="C119" s="36"/>
      <c r="D119" s="36"/>
    </row>
    <row r="120" spans="3:4" ht="15" customHeight="1" x14ac:dyDescent="0.3">
      <c r="C120" s="36"/>
      <c r="D120" s="36"/>
    </row>
    <row r="123" spans="3:4" ht="15" customHeight="1" x14ac:dyDescent="0.3">
      <c r="C123" s="36"/>
      <c r="D123" s="36"/>
    </row>
    <row r="124" spans="3:4" ht="15" customHeight="1" x14ac:dyDescent="0.3">
      <c r="C124" s="41"/>
      <c r="D124" s="41"/>
    </row>
    <row r="126" spans="3:4" ht="15" customHeight="1" x14ac:dyDescent="0.3">
      <c r="C126" s="38"/>
    </row>
    <row r="127" spans="3:4" ht="15" customHeight="1" x14ac:dyDescent="0.3">
      <c r="C127" s="36"/>
    </row>
    <row r="128" spans="3:4" ht="15" customHeight="1" x14ac:dyDescent="0.3">
      <c r="C128" s="36"/>
    </row>
    <row r="129" spans="3:12" ht="15" customHeight="1" x14ac:dyDescent="0.3">
      <c r="C129" s="37"/>
      <c r="D129" s="38"/>
    </row>
    <row r="130" spans="3:12" ht="15" customHeight="1" x14ac:dyDescent="0.3">
      <c r="D130" s="36"/>
      <c r="L130" s="42"/>
    </row>
    <row r="132" spans="3:12" ht="15" customHeight="1" x14ac:dyDescent="0.3">
      <c r="C132" s="36"/>
      <c r="D132" s="36"/>
    </row>
    <row r="133" spans="3:12" ht="15" customHeight="1" x14ac:dyDescent="0.3">
      <c r="C133" s="36"/>
      <c r="D133" s="36"/>
    </row>
    <row r="134" spans="3:12" ht="15" customHeight="1" x14ac:dyDescent="0.3">
      <c r="C134" s="36"/>
      <c r="D134" s="36"/>
    </row>
    <row r="135" spans="3:12" ht="15" customHeight="1" x14ac:dyDescent="0.3">
      <c r="C135" s="36"/>
    </row>
    <row r="137" spans="3:12" ht="15" customHeight="1" x14ac:dyDescent="0.3">
      <c r="C137" s="36"/>
      <c r="D137" s="36"/>
      <c r="L137" s="38"/>
    </row>
    <row r="138" spans="3:12" ht="15" customHeight="1" x14ac:dyDescent="0.3">
      <c r="C138" s="41"/>
      <c r="D138" s="41"/>
    </row>
    <row r="141" spans="3:12" ht="15" customHeight="1" x14ac:dyDescent="0.3">
      <c r="C141" s="37"/>
    </row>
    <row r="142" spans="3:12" ht="15" customHeight="1" x14ac:dyDescent="0.3">
      <c r="C142" s="44"/>
    </row>
    <row r="143" spans="3:12" ht="15" customHeight="1" x14ac:dyDescent="0.3">
      <c r="C143" s="44"/>
    </row>
    <row r="144" spans="3:12" ht="15" customHeight="1" x14ac:dyDescent="0.3">
      <c r="C144" s="44"/>
      <c r="D144" s="39"/>
      <c r="E144" s="39"/>
    </row>
    <row r="145" spans="3:5" ht="15" customHeight="1" x14ac:dyDescent="0.3">
      <c r="D145" s="39"/>
      <c r="E145" s="39"/>
    </row>
    <row r="146" spans="3:5" ht="15" customHeight="1" x14ac:dyDescent="0.3">
      <c r="C146" s="36"/>
      <c r="D146" s="41"/>
      <c r="E146" s="41"/>
    </row>
    <row r="154" spans="3:5" ht="15" customHeight="1" x14ac:dyDescent="0.3">
      <c r="C154" s="36"/>
    </row>
    <row r="155" spans="3:5" ht="15" customHeight="1" x14ac:dyDescent="0.3">
      <c r="C155" s="36"/>
    </row>
    <row r="156" spans="3:5" ht="15" customHeight="1" x14ac:dyDescent="0.3">
      <c r="C156" s="36"/>
    </row>
    <row r="159" spans="3:5" ht="15" customHeight="1" x14ac:dyDescent="0.3">
      <c r="C159" s="36"/>
    </row>
    <row r="160" spans="3:5" ht="15" customHeight="1" x14ac:dyDescent="0.3">
      <c r="C160" s="36"/>
    </row>
    <row r="161" spans="3:3" ht="15" customHeight="1" x14ac:dyDescent="0.3">
      <c r="C161" s="36"/>
    </row>
    <row r="163" spans="3:3" ht="15" customHeight="1" x14ac:dyDescent="0.3">
      <c r="C163" s="37"/>
    </row>
    <row r="164" spans="3:3" ht="15" customHeight="1" x14ac:dyDescent="0.3">
      <c r="C164" s="36"/>
    </row>
    <row r="167" spans="3:3" ht="15" customHeight="1" x14ac:dyDescent="0.3">
      <c r="C167" s="41"/>
    </row>
    <row r="168" spans="3:3" ht="15" customHeight="1" x14ac:dyDescent="0.3">
      <c r="C168" s="38"/>
    </row>
    <row r="169" spans="3:3" ht="15" customHeight="1" x14ac:dyDescent="0.3">
      <c r="C169" s="38"/>
    </row>
    <row r="172" spans="3:3" ht="15" customHeight="1" x14ac:dyDescent="0.3">
      <c r="C172" s="41"/>
    </row>
    <row r="177" spans="3:7" ht="15" customHeight="1" x14ac:dyDescent="0.3">
      <c r="C177" s="38"/>
    </row>
    <row r="180" spans="3:7" ht="15" customHeight="1" x14ac:dyDescent="0.3">
      <c r="C180" s="41"/>
    </row>
    <row r="185" spans="3:7" ht="15" customHeight="1" x14ac:dyDescent="0.3">
      <c r="C185" s="38"/>
    </row>
    <row r="191" spans="3:7" ht="15" customHeight="1" x14ac:dyDescent="0.3">
      <c r="C191" s="36"/>
      <c r="D191" s="36"/>
      <c r="E191" s="36"/>
      <c r="F191" s="36"/>
      <c r="G191" s="36"/>
    </row>
    <row r="192" spans="3:7" ht="15" customHeight="1" x14ac:dyDescent="0.3">
      <c r="C192" s="40"/>
      <c r="D192" s="40"/>
      <c r="E192" s="40"/>
      <c r="F192" s="40"/>
      <c r="G192" s="40"/>
    </row>
    <row r="193" spans="3:7" ht="15" customHeight="1" x14ac:dyDescent="0.3">
      <c r="C193" s="40"/>
      <c r="D193" s="40"/>
      <c r="E193" s="40"/>
      <c r="F193" s="40"/>
      <c r="G193" s="40"/>
    </row>
    <row r="194" spans="3:7" ht="15" customHeight="1" x14ac:dyDescent="0.3">
      <c r="C194" s="40"/>
      <c r="D194" s="40"/>
      <c r="E194" s="40"/>
      <c r="F194" s="40"/>
      <c r="G194" s="40"/>
    </row>
    <row r="195" spans="3:7" ht="15" customHeight="1" x14ac:dyDescent="0.3">
      <c r="C195" s="40"/>
      <c r="D195" s="40"/>
      <c r="E195" s="40"/>
      <c r="F195" s="40"/>
      <c r="G195" s="40"/>
    </row>
    <row r="197" spans="3:7" ht="15" customHeight="1" x14ac:dyDescent="0.3">
      <c r="C197" s="43"/>
      <c r="D197" s="43"/>
      <c r="E197" s="43"/>
      <c r="F197" s="43"/>
      <c r="G197" s="43"/>
    </row>
    <row r="201" spans="3:7" ht="15" customHeight="1" x14ac:dyDescent="0.3">
      <c r="C201" s="41"/>
      <c r="D201" s="41"/>
      <c r="E201" s="41"/>
      <c r="F201" s="41"/>
      <c r="G201" s="41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11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2016-05-01T20:56:51Z</cp:lastPrinted>
  <dcterms:created xsi:type="dcterms:W3CDTF">2016-02-03T14:06:14Z</dcterms:created>
  <dcterms:modified xsi:type="dcterms:W3CDTF">2017-06-05T19:28:13Z</dcterms:modified>
</cp:coreProperties>
</file>