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927"/>
  <workbookPr/>
  <mc:AlternateContent xmlns:mc="http://schemas.openxmlformats.org/markup-compatibility/2006">
    <mc:Choice Requires="x15">
      <x15ac:absPath xmlns:x15ac="http://schemas.microsoft.com/office/spreadsheetml/2010/11/ac" url="C:\Users\Gerard Kelly\Google Drive\Materials\eLearning\The Valuer\2 Trading Comparables\Materials Used\23 Value Driver - Cleaning Net Income Workout\"/>
    </mc:Choice>
  </mc:AlternateContent>
  <bookViews>
    <workbookView xWindow="0" yWindow="0" windowWidth="28800" windowHeight="13208"/>
  </bookViews>
  <sheets>
    <sheet name="Welcome" sheetId="1" r:id="rId1"/>
    <sheet name="Info" sheetId="6" r:id="rId2"/>
    <sheet name="Earnings" sheetId="9" r:id="rId3"/>
  </sheets>
  <definedNames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"01/29/2016 15:32:18"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1" l="1"/>
  <c r="B38" i="9" l="1"/>
  <c r="C38" i="9"/>
  <c r="C37" i="9" l="1"/>
  <c r="B37" i="9"/>
  <c r="B36" i="9"/>
  <c r="C33" i="9"/>
  <c r="B33" i="9"/>
  <c r="C31" i="9"/>
  <c r="C40" i="9" s="1"/>
  <c r="C30" i="9"/>
  <c r="C39" i="9" s="1"/>
  <c r="B31" i="9"/>
  <c r="B40" i="9" s="1"/>
  <c r="B30" i="9"/>
  <c r="B39" i="9" s="1"/>
  <c r="B29" i="9"/>
  <c r="C8" i="9"/>
  <c r="C10" i="9" s="1"/>
  <c r="C29" i="9" l="1"/>
  <c r="C32" i="9" s="1"/>
  <c r="C34" i="9" s="1"/>
  <c r="C13" i="9"/>
  <c r="C15" i="9" s="1"/>
  <c r="C18" i="9" s="1"/>
  <c r="C36" i="9" l="1"/>
  <c r="C41" i="9" s="1"/>
  <c r="C42" i="9" s="1"/>
  <c r="C20" i="9"/>
  <c r="A1" i="6" l="1"/>
</calcChain>
</file>

<file path=xl/sharedStrings.xml><?xml version="1.0" encoding="utf-8"?>
<sst xmlns="http://schemas.openxmlformats.org/spreadsheetml/2006/main" count="59" uniqueCount="55">
  <si>
    <t>Features</t>
  </si>
  <si>
    <t>◦</t>
  </si>
  <si>
    <t>Model Details</t>
  </si>
  <si>
    <t>Company name</t>
  </si>
  <si>
    <t>Date</t>
  </si>
  <si>
    <t>Currency</t>
  </si>
  <si>
    <t>Units</t>
  </si>
  <si>
    <t>Analyst Name</t>
  </si>
  <si>
    <t>Circular Switch</t>
  </si>
  <si>
    <t>Firstname Lastname</t>
  </si>
  <si>
    <t>This document is for training purposes only. Financial Edge accepts no responsibility or liability for any other purpose or usage.</t>
  </si>
  <si>
    <t>Formatting</t>
  </si>
  <si>
    <t>Input</t>
  </si>
  <si>
    <t>Hard coded</t>
  </si>
  <si>
    <t>Formulas</t>
  </si>
  <si>
    <t>Tab Structure</t>
  </si>
  <si>
    <t>Valuation</t>
  </si>
  <si>
    <t>NA</t>
  </si>
  <si>
    <t>EBIT</t>
  </si>
  <si>
    <t>EBITDA</t>
  </si>
  <si>
    <t>End</t>
  </si>
  <si>
    <t>Trading Comparables Valuation</t>
  </si>
  <si>
    <t>Sales</t>
  </si>
  <si>
    <t>Diluted EPS</t>
  </si>
  <si>
    <t>Operating profit</t>
  </si>
  <si>
    <t>Profit before tax</t>
  </si>
  <si>
    <t>Tax expense</t>
  </si>
  <si>
    <t>Depreciation and amortization</t>
  </si>
  <si>
    <t>Marginal tax rate</t>
  </si>
  <si>
    <t>Diluted weighted average shares outstanding</t>
  </si>
  <si>
    <t>Recurring EPS</t>
  </si>
  <si>
    <t>Recurring net income</t>
  </si>
  <si>
    <t>Calculate the EBIT, EBITDA and recurring diluted EPS.</t>
  </si>
  <si>
    <t>COGS</t>
  </si>
  <si>
    <t>SG&amp;A</t>
  </si>
  <si>
    <t>Other income (expenses)</t>
  </si>
  <si>
    <t>Net interest expense</t>
  </si>
  <si>
    <t>Net income to common shareholders</t>
  </si>
  <si>
    <t>Gross profit</t>
  </si>
  <si>
    <t>Profit after tax</t>
  </si>
  <si>
    <t>Impairment expense in SG&amp;A</t>
  </si>
  <si>
    <t>Restructuring charge in COGS</t>
  </si>
  <si>
    <t>Establishing comparables set</t>
  </si>
  <si>
    <t>Value calculations</t>
  </si>
  <si>
    <t>Earnings calculations</t>
  </si>
  <si>
    <t>Tab 1</t>
  </si>
  <si>
    <t>Tab 2</t>
  </si>
  <si>
    <t>Tab 3</t>
  </si>
  <si>
    <t>Comps</t>
  </si>
  <si>
    <t>Earnings</t>
  </si>
  <si>
    <t>Non controlling interests</t>
  </si>
  <si>
    <t>In the MD&amp;A and notes to the accounts you find the following information:</t>
  </si>
  <si>
    <t>Other income (expenses) primarily relates to a one off gain relating to an acquisition which closed the prior year.</t>
  </si>
  <si>
    <t>Income/(loss) from discontinued operations</t>
  </si>
  <si>
    <t xml:space="preserve">Workout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</si>
</sst>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164" formatCode="_(&quot;£&quot;* #,##0_);_(&quot;£&quot;* \(#,##0\);_(&quot;£&quot;* &quot;-&quot;_);_(@_)"/>
    <numFmt numFmtId="165" formatCode="_(* #,##0_);_(* \(#,##0\);_(* &quot;-&quot;_);_(@_)"/>
    <numFmt numFmtId="166" formatCode="_(&quot;£&quot;* #,##0.00_);_(&quot;£&quot;* \(#,##0.00\);_(&quot;£&quot;* &quot;-&quot;??_);_(@_)"/>
    <numFmt numFmtId="167" formatCode="_(* #,##0.00_);_(* \(#,##0.00\);_(* &quot;-&quot;??_);_(@_)"/>
    <numFmt numFmtId="168" formatCode="[$-409]d\-mmm\-yy;@"/>
    <numFmt numFmtId="169" formatCode="0.0"/>
    <numFmt numFmtId="170" formatCode="#,##0.0_);\(#,##0.0\)\,0.0_);@_)"/>
    <numFmt numFmtId="171" formatCode="#,##0.0\ \x_);\(#,##0.0\ \x\);"/>
    <numFmt numFmtId="172" formatCode="0.0%_);\(0.0%\)"/>
    <numFmt numFmtId="173" formatCode=";;;"/>
    <numFmt numFmtId="174" formatCode="#,##0.0_);\(#,##0.0\);0.0_);@_)"/>
    <numFmt numFmtId="175" formatCode="#,##0.00_);\(#,##0.00\);0.00_);@_)"/>
    <numFmt numFmtId="176" formatCode="0.0%"/>
  </numFmts>
  <fonts count="34" x14ac:knownFonts="1">
    <font>
      <sz val="11"/>
      <color theme="1" tint="0.2499465926084170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rgb="FF085393"/>
      <name val="Calibri"/>
      <family val="2"/>
      <scheme val="minor"/>
    </font>
    <font>
      <b/>
      <sz val="12"/>
      <color rgb="FF163260"/>
      <name val="Calibri"/>
      <family val="2"/>
      <scheme val="minor"/>
    </font>
    <font>
      <sz val="10"/>
      <color rgb="FF085393"/>
      <name val="Calibri"/>
      <family val="2"/>
      <scheme val="minor"/>
    </font>
    <font>
      <u/>
      <sz val="11"/>
      <color rgb="FF085393"/>
      <name val="Calibri"/>
      <family val="2"/>
      <scheme val="minor"/>
    </font>
    <font>
      <u/>
      <sz val="14"/>
      <color rgb="FF085393"/>
      <name val="Calibri"/>
      <family val="2"/>
      <scheme val="minor"/>
    </font>
    <font>
      <sz val="16"/>
      <color theme="0"/>
      <name val="Calibri Light"/>
      <family val="2"/>
      <scheme val="maj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8"/>
      <color rgb="FF006100"/>
      <name val="Calibri"/>
      <family val="2"/>
      <scheme val="minor"/>
    </font>
    <font>
      <sz val="18"/>
      <color rgb="FF9C0006"/>
      <name val="Calibri"/>
      <family val="2"/>
      <scheme val="minor"/>
    </font>
    <font>
      <sz val="18"/>
      <color rgb="FF9C6500"/>
      <name val="Calibri"/>
      <family val="2"/>
      <scheme val="minor"/>
    </font>
    <font>
      <sz val="18"/>
      <color rgb="FF3F3F76"/>
      <name val="Calibri"/>
      <family val="2"/>
      <scheme val="minor"/>
    </font>
    <font>
      <b/>
      <sz val="18"/>
      <color rgb="FF3F3F3F"/>
      <name val="Calibri"/>
      <family val="2"/>
      <scheme val="minor"/>
    </font>
    <font>
      <b/>
      <sz val="18"/>
      <color rgb="FFFA7D00"/>
      <name val="Calibri"/>
      <family val="2"/>
      <scheme val="minor"/>
    </font>
    <font>
      <sz val="18"/>
      <color rgb="FFFA7D00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8"/>
      <color rgb="FFFF0000"/>
      <name val="Calibri"/>
      <family val="2"/>
      <scheme val="minor"/>
    </font>
    <font>
      <i/>
      <sz val="18"/>
      <color rgb="FF7F7F7F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0000FF"/>
      <name val="Calibri"/>
      <family val="2"/>
      <scheme val="minor"/>
    </font>
    <font>
      <sz val="9"/>
      <color rgb="FF085393"/>
      <name val="Calibri"/>
      <family val="2"/>
      <scheme val="minor"/>
    </font>
    <font>
      <sz val="22"/>
      <color theme="0"/>
      <name val="Calibri Light"/>
      <family val="2"/>
      <scheme val="major"/>
    </font>
    <font>
      <b/>
      <sz val="11"/>
      <color rgb="FF085393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163260"/>
        <bgColor indexed="64"/>
      </patternFill>
    </fill>
    <fill>
      <patternFill patternType="solid">
        <fgColor rgb="FF0853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0F8FE"/>
        <bgColor indexed="64"/>
      </patternFill>
    </fill>
    <fill>
      <patternFill patternType="solid">
        <fgColor theme="7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theme="0" tint="-0.1499984740745262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BDEFB"/>
      </left>
      <right style="thin">
        <color rgb="FFBBDEFB"/>
      </right>
      <top style="thin">
        <color rgb="FFBBDEFB"/>
      </top>
      <bottom style="thin">
        <color rgb="FFBBDEFB"/>
      </bottom>
      <diagonal/>
    </border>
    <border>
      <left/>
      <right/>
      <top/>
      <bottom style="medium">
        <color theme="0" tint="-0.14996795556505021"/>
      </bottom>
      <diagonal/>
    </border>
  </borders>
  <cellStyleXfs count="65">
    <xf numFmtId="174" fontId="0" fillId="0" borderId="0"/>
    <xf numFmtId="0" fontId="6" fillId="0" borderId="0" applyNumberFormat="0" applyFill="0" applyBorder="0" applyAlignment="0" applyProtection="0"/>
    <xf numFmtId="167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2" applyNumberFormat="0" applyFill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14" fillId="6" borderId="0" applyNumberFormat="0" applyBorder="0" applyAlignment="0" applyProtection="0"/>
    <xf numFmtId="0" fontId="15" fillId="7" borderId="0" applyNumberFormat="0" applyBorder="0" applyAlignment="0" applyProtection="0"/>
    <xf numFmtId="0" fontId="16" fillId="8" borderId="0" applyNumberFormat="0" applyBorder="0" applyAlignment="0" applyProtection="0"/>
    <xf numFmtId="0" fontId="17" fillId="9" borderId="5" applyNumberFormat="0" applyAlignment="0" applyProtection="0"/>
    <xf numFmtId="0" fontId="18" fillId="10" borderId="6" applyNumberFormat="0" applyAlignment="0" applyProtection="0"/>
    <xf numFmtId="0" fontId="19" fillId="10" borderId="5" applyNumberFormat="0" applyAlignment="0" applyProtection="0"/>
    <xf numFmtId="0" fontId="20" fillId="0" borderId="7" applyNumberFormat="0" applyFill="0" applyAlignment="0" applyProtection="0"/>
    <xf numFmtId="0" fontId="21" fillId="11" borderId="8" applyNumberFormat="0" applyAlignment="0" applyProtection="0"/>
    <xf numFmtId="0" fontId="22" fillId="0" borderId="0" applyNumberFormat="0" applyFill="0" applyBorder="0" applyAlignment="0" applyProtection="0"/>
    <xf numFmtId="0" fontId="9" fillId="12" borderId="9" applyNumberFormat="0" applyFont="0" applyAlignment="0" applyProtection="0"/>
    <xf numFmtId="0" fontId="23" fillId="0" borderId="0" applyNumberFormat="0" applyFill="0" applyBorder="0" applyAlignment="0" applyProtection="0"/>
    <xf numFmtId="0" fontId="24" fillId="0" borderId="10" applyNumberFormat="0" applyFill="0" applyAlignment="0" applyProtection="0"/>
    <xf numFmtId="0" fontId="25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5" fillId="16" borderId="0" applyNumberFormat="0" applyBorder="0" applyAlignment="0" applyProtection="0"/>
    <xf numFmtId="0" fontId="25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5" fillId="20" borderId="0" applyNumberFormat="0" applyBorder="0" applyAlignment="0" applyProtection="0"/>
    <xf numFmtId="0" fontId="25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5" fillId="24" borderId="0" applyNumberFormat="0" applyBorder="0" applyAlignment="0" applyProtection="0"/>
    <xf numFmtId="0" fontId="25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5" fillId="28" borderId="0" applyNumberFormat="0" applyBorder="0" applyAlignment="0" applyProtection="0"/>
    <xf numFmtId="0" fontId="25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5" fillId="32" borderId="0" applyNumberFormat="0" applyBorder="0" applyAlignment="0" applyProtection="0"/>
    <xf numFmtId="0" fontId="25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5" fillId="36" borderId="0" applyNumberFormat="0" applyBorder="0" applyAlignment="0" applyProtection="0"/>
    <xf numFmtId="0" fontId="32" fillId="2" borderId="0" applyNumberFormat="0">
      <alignment horizontal="left"/>
    </xf>
    <xf numFmtId="0" fontId="8" fillId="3" borderId="0" applyNumberFormat="0" applyAlignment="0">
      <alignment horizontal="left"/>
    </xf>
    <xf numFmtId="0" fontId="4" fillId="0" borderId="0" applyNumberFormat="0" applyFill="0" applyBorder="0">
      <alignment horizontal="left" vertical="center"/>
    </xf>
    <xf numFmtId="0" fontId="2" fillId="5" borderId="0" applyNumberFormat="0" applyFont="0" applyAlignment="0" applyProtection="0">
      <alignment vertical="top"/>
    </xf>
    <xf numFmtId="168" fontId="28" fillId="3" borderId="0">
      <alignment horizontal="center"/>
    </xf>
    <xf numFmtId="170" fontId="27" fillId="2" borderId="0">
      <alignment horizontal="center"/>
    </xf>
    <xf numFmtId="170" fontId="3" fillId="0" borderId="0">
      <alignment vertical="top"/>
    </xf>
    <xf numFmtId="168" fontId="29" fillId="0" borderId="0" applyFont="0" applyFill="0" applyBorder="0" applyAlignment="0" applyProtection="0"/>
    <xf numFmtId="171" fontId="9" fillId="0" borderId="0" applyFont="0" applyFill="0" applyBorder="0" applyAlignment="0" applyProtection="0"/>
    <xf numFmtId="172" fontId="29" fillId="2" borderId="0" applyFont="0" applyFill="0" applyBorder="0" applyAlignment="0" applyProtection="0"/>
    <xf numFmtId="170" fontId="30" fillId="2" borderId="0" applyNumberFormat="0" applyFill="0" applyBorder="0" applyAlignment="0" applyProtection="0"/>
    <xf numFmtId="170" fontId="31" fillId="0" borderId="0" applyNumberFormat="0" applyFill="0" applyBorder="0" applyAlignment="0">
      <alignment vertical="top"/>
    </xf>
    <xf numFmtId="173" fontId="29" fillId="2" borderId="0" applyFont="0" applyFill="0" applyBorder="0" applyAlignment="0" applyProtection="0"/>
    <xf numFmtId="171" fontId="30" fillId="37" borderId="11" applyNumberFormat="0">
      <protection locked="0"/>
    </xf>
    <xf numFmtId="0" fontId="2" fillId="5" borderId="12" applyFont="0" applyAlignment="0" applyProtection="0">
      <alignment vertical="top"/>
    </xf>
    <xf numFmtId="170" fontId="32" fillId="3" borderId="0" applyNumberFormat="0" applyBorder="0">
      <alignment horizontal="center" vertical="top"/>
    </xf>
    <xf numFmtId="170" fontId="3" fillId="38" borderId="0" applyNumberFormat="0" applyFont="0" applyBorder="0" applyAlignment="0" applyProtection="0">
      <alignment vertical="top"/>
    </xf>
  </cellStyleXfs>
  <cellXfs count="87">
    <xf numFmtId="174" fontId="0" fillId="0" borderId="0" xfId="0"/>
    <xf numFmtId="174" fontId="2" fillId="5" borderId="0" xfId="0" applyFont="1" applyFill="1" applyBorder="1"/>
    <xf numFmtId="174" fontId="2" fillId="4" borderId="0" xfId="0" applyFont="1" applyFill="1" applyBorder="1"/>
    <xf numFmtId="174" fontId="2" fillId="5" borderId="0" xfId="0" applyFont="1" applyFill="1" applyBorder="1" applyAlignment="1">
      <alignment vertical="top" wrapText="1"/>
    </xf>
    <xf numFmtId="174" fontId="2" fillId="5" borderId="1" xfId="0" applyFont="1" applyFill="1" applyBorder="1" applyAlignment="1">
      <alignment vertical="top"/>
    </xf>
    <xf numFmtId="170" fontId="32" fillId="2" borderId="0" xfId="48" applyNumberFormat="1">
      <alignment horizontal="left"/>
    </xf>
    <xf numFmtId="174" fontId="25" fillId="2" borderId="0" xfId="0" applyFont="1" applyFill="1" applyBorder="1" applyAlignment="1"/>
    <xf numFmtId="174" fontId="26" fillId="3" borderId="0" xfId="0" applyFont="1" applyFill="1" applyBorder="1" applyAlignment="1"/>
    <xf numFmtId="174" fontId="3" fillId="5" borderId="0" xfId="0" applyFont="1" applyFill="1" applyBorder="1" applyAlignment="1">
      <alignment horizontal="center" vertical="top"/>
    </xf>
    <xf numFmtId="174" fontId="3" fillId="5" borderId="0" xfId="0" applyFont="1" applyFill="1" applyBorder="1" applyAlignment="1">
      <alignment vertical="top"/>
    </xf>
    <xf numFmtId="174" fontId="25" fillId="2" borderId="0" xfId="0" applyFont="1" applyFill="1" applyBorder="1" applyAlignment="1">
      <alignment vertical="center"/>
    </xf>
    <xf numFmtId="168" fontId="28" fillId="3" borderId="0" xfId="52">
      <alignment horizontal="center"/>
    </xf>
    <xf numFmtId="170" fontId="27" fillId="2" borderId="0" xfId="53">
      <alignment horizontal="center"/>
    </xf>
    <xf numFmtId="170" fontId="32" fillId="2" borderId="0" xfId="48" applyNumberFormat="1" applyAlignment="1"/>
    <xf numFmtId="170" fontId="8" fillId="3" borderId="0" xfId="49" applyNumberFormat="1" applyAlignment="1"/>
    <xf numFmtId="170" fontId="4" fillId="0" borderId="0" xfId="50" applyNumberFormat="1">
      <alignment horizontal="left" vertical="center"/>
    </xf>
    <xf numFmtId="170" fontId="3" fillId="0" borderId="0" xfId="54">
      <alignment vertical="top"/>
    </xf>
    <xf numFmtId="174" fontId="2" fillId="5" borderId="0" xfId="0" applyFont="1" applyFill="1" applyBorder="1" applyAlignment="1">
      <alignment horizontal="left" vertical="top"/>
    </xf>
    <xf numFmtId="174" fontId="2" fillId="5" borderId="0" xfId="0" applyFont="1" applyFill="1" applyBorder="1" applyAlignment="1">
      <alignment vertical="top"/>
    </xf>
    <xf numFmtId="174" fontId="2" fillId="0" borderId="0" xfId="0" applyFont="1" applyFill="1" applyBorder="1" applyAlignment="1">
      <alignment vertical="top" wrapText="1"/>
    </xf>
    <xf numFmtId="174" fontId="3" fillId="0" borderId="0" xfId="0" applyFont="1" applyFill="1" applyBorder="1" applyAlignment="1">
      <alignment vertical="top"/>
    </xf>
    <xf numFmtId="174" fontId="2" fillId="0" borderId="0" xfId="0" applyFont="1" applyFill="1" applyBorder="1" applyAlignment="1">
      <alignment horizontal="left" wrapText="1"/>
    </xf>
    <xf numFmtId="174" fontId="2" fillId="0" borderId="0" xfId="0" applyFont="1" applyFill="1" applyBorder="1" applyAlignment="1">
      <alignment vertical="top"/>
    </xf>
    <xf numFmtId="174" fontId="2" fillId="0" borderId="0" xfId="0" applyFont="1" applyFill="1" applyBorder="1"/>
    <xf numFmtId="174" fontId="4" fillId="0" borderId="0" xfId="0" applyFont="1" applyFill="1" applyBorder="1" applyAlignment="1">
      <alignment vertical="center"/>
    </xf>
    <xf numFmtId="174" fontId="5" fillId="0" borderId="0" xfId="0" applyFont="1" applyFill="1" applyBorder="1" applyAlignment="1">
      <alignment vertical="center" wrapText="1"/>
    </xf>
    <xf numFmtId="174" fontId="2" fillId="0" borderId="0" xfId="0" applyFont="1" applyFill="1" applyBorder="1" applyAlignment="1">
      <alignment horizontal="left" vertical="top"/>
    </xf>
    <xf numFmtId="174" fontId="3" fillId="0" borderId="0" xfId="0" applyFont="1" applyFill="1" applyBorder="1" applyAlignment="1">
      <alignment horizontal="center" vertical="top"/>
    </xf>
    <xf numFmtId="174" fontId="7" fillId="0" borderId="0" xfId="0" applyFont="1" applyFill="1" applyBorder="1" applyAlignment="1">
      <alignment vertical="center" wrapText="1"/>
    </xf>
    <xf numFmtId="168" fontId="2" fillId="0" borderId="0" xfId="0" applyNumberFormat="1" applyFont="1" applyFill="1" applyBorder="1" applyAlignment="1">
      <alignment horizontal="left"/>
    </xf>
    <xf numFmtId="174" fontId="2" fillId="0" borderId="0" xfId="0" applyFont="1" applyFill="1" applyBorder="1" applyAlignment="1">
      <alignment horizontal="left"/>
    </xf>
    <xf numFmtId="169" fontId="2" fillId="0" borderId="0" xfId="0" applyNumberFormat="1" applyFont="1" applyFill="1" applyBorder="1" applyAlignment="1">
      <alignment horizontal="left"/>
    </xf>
    <xf numFmtId="174" fontId="0" fillId="0" borderId="0" xfId="0" applyFill="1"/>
    <xf numFmtId="174" fontId="3" fillId="0" borderId="0" xfId="0" applyFont="1" applyFill="1" applyBorder="1" applyAlignment="1">
      <alignment horizontal="left" vertical="top"/>
    </xf>
    <xf numFmtId="174" fontId="3" fillId="0" borderId="0" xfId="0" applyFont="1" applyFill="1" applyBorder="1"/>
    <xf numFmtId="174" fontId="0" fillId="0" borderId="0" xfId="0" applyFill="1" applyBorder="1"/>
    <xf numFmtId="174" fontId="25" fillId="0" borderId="0" xfId="0" applyFont="1" applyFill="1" applyBorder="1" applyAlignment="1"/>
    <xf numFmtId="174" fontId="26" fillId="0" borderId="0" xfId="0" applyFont="1" applyFill="1" applyBorder="1" applyAlignment="1"/>
    <xf numFmtId="170" fontId="30" fillId="0" borderId="0" xfId="58" applyFill="1" applyBorder="1" applyAlignment="1">
      <alignment vertical="top"/>
    </xf>
    <xf numFmtId="170" fontId="2" fillId="5" borderId="0" xfId="51" applyNumberFormat="1" applyFont="1" applyBorder="1" applyAlignment="1">
      <alignment horizontal="left" vertical="top"/>
    </xf>
    <xf numFmtId="170" fontId="3" fillId="5" borderId="0" xfId="51" applyNumberFormat="1" applyFont="1" applyBorder="1" applyAlignment="1">
      <alignment horizontal="center" vertical="top"/>
    </xf>
    <xf numFmtId="170" fontId="2" fillId="5" borderId="0" xfId="51" applyNumberFormat="1" applyFont="1" applyBorder="1" applyAlignment="1"/>
    <xf numFmtId="170" fontId="5" fillId="5" borderId="0" xfId="51" applyNumberFormat="1" applyFont="1" applyBorder="1" applyAlignment="1">
      <alignment vertical="center" wrapText="1"/>
    </xf>
    <xf numFmtId="170" fontId="2" fillId="5" borderId="0" xfId="51" applyNumberFormat="1" applyFont="1" applyAlignment="1">
      <alignment vertical="top"/>
    </xf>
    <xf numFmtId="170" fontId="2" fillId="5" borderId="0" xfId="51" applyNumberFormat="1" applyFont="1" applyAlignment="1"/>
    <xf numFmtId="170" fontId="5" fillId="5" borderId="0" xfId="51" applyNumberFormat="1" applyFont="1" applyAlignment="1">
      <alignment vertical="center" wrapText="1"/>
    </xf>
    <xf numFmtId="0" fontId="2" fillId="5" borderId="12" xfId="62" applyFont="1" applyAlignment="1">
      <alignment vertical="top"/>
    </xf>
    <xf numFmtId="0" fontId="3" fillId="5" borderId="12" xfId="62" applyFont="1" applyAlignment="1">
      <alignment horizontal="center" vertical="top"/>
    </xf>
    <xf numFmtId="0" fontId="2" fillId="5" borderId="12" xfId="62" applyFont="1" applyAlignment="1"/>
    <xf numFmtId="0" fontId="5" fillId="5" borderId="12" xfId="62" applyFont="1" applyAlignment="1">
      <alignment vertical="center" wrapText="1"/>
    </xf>
    <xf numFmtId="174" fontId="25" fillId="0" borderId="0" xfId="0" applyFont="1" applyFill="1" applyBorder="1" applyAlignment="1">
      <alignment vertical="center"/>
    </xf>
    <xf numFmtId="170" fontId="7" fillId="5" borderId="0" xfId="51" applyNumberFormat="1" applyFont="1" applyAlignment="1">
      <alignment vertical="center" wrapText="1"/>
    </xf>
    <xf numFmtId="0" fontId="3" fillId="5" borderId="12" xfId="62" applyFont="1" applyAlignment="1"/>
    <xf numFmtId="0" fontId="2" fillId="5" borderId="12" xfId="62" applyFont="1" applyAlignment="1">
      <alignment horizontal="left"/>
    </xf>
    <xf numFmtId="0" fontId="7" fillId="5" borderId="12" xfId="62" applyFont="1" applyAlignment="1">
      <alignment horizontal="center" vertical="center" wrapText="1"/>
    </xf>
    <xf numFmtId="0" fontId="7" fillId="5" borderId="12" xfId="62" applyFont="1" applyAlignment="1">
      <alignment vertical="center" wrapText="1"/>
    </xf>
    <xf numFmtId="170" fontId="30" fillId="37" borderId="11" xfId="61" applyNumberFormat="1">
      <protection locked="0"/>
    </xf>
    <xf numFmtId="170" fontId="2" fillId="0" borderId="0" xfId="51" applyNumberFormat="1" applyFont="1" applyFill="1" applyAlignment="1"/>
    <xf numFmtId="0" fontId="2" fillId="0" borderId="0" xfId="62" applyFont="1" applyFill="1" applyBorder="1" applyAlignment="1"/>
    <xf numFmtId="174" fontId="0" fillId="5" borderId="0" xfId="51" applyNumberFormat="1" applyFont="1" applyAlignment="1"/>
    <xf numFmtId="174" fontId="2" fillId="5" borderId="0" xfId="51" applyNumberFormat="1" applyFont="1" applyAlignment="1">
      <alignment vertical="top"/>
    </xf>
    <xf numFmtId="0" fontId="0" fillId="5" borderId="12" xfId="62" applyFont="1" applyAlignment="1"/>
    <xf numFmtId="174" fontId="4" fillId="5" borderId="0" xfId="51" applyNumberFormat="1" applyFont="1" applyAlignment="1">
      <alignment vertical="center"/>
    </xf>
    <xf numFmtId="0" fontId="3" fillId="5" borderId="12" xfId="62" applyFont="1" applyAlignment="1">
      <alignment horizontal="left" vertical="top"/>
    </xf>
    <xf numFmtId="174" fontId="30" fillId="0" borderId="0" xfId="58" applyNumberFormat="1" applyFill="1"/>
    <xf numFmtId="175" fontId="30" fillId="0" borderId="0" xfId="58" applyNumberFormat="1" applyFill="1"/>
    <xf numFmtId="175" fontId="0" fillId="0" borderId="0" xfId="0" applyNumberFormat="1"/>
    <xf numFmtId="171" fontId="30" fillId="0" borderId="0" xfId="56" applyFont="1" applyFill="1"/>
    <xf numFmtId="172" fontId="30" fillId="0" borderId="0" xfId="57" applyFont="1" applyFill="1"/>
    <xf numFmtId="171" fontId="0" fillId="0" borderId="0" xfId="56" applyFont="1"/>
    <xf numFmtId="9" fontId="0" fillId="0" borderId="0" xfId="0" applyNumberFormat="1"/>
    <xf numFmtId="176" fontId="0" fillId="0" borderId="0" xfId="0" applyNumberFormat="1"/>
    <xf numFmtId="170" fontId="33" fillId="0" borderId="0" xfId="54" applyFont="1">
      <alignment vertical="top"/>
    </xf>
    <xf numFmtId="174" fontId="0" fillId="0" borderId="0" xfId="0" applyNumberFormat="1"/>
    <xf numFmtId="172" fontId="30" fillId="0" borderId="0" xfId="58" applyNumberFormat="1" applyFill="1"/>
    <xf numFmtId="170" fontId="32" fillId="2" borderId="0" xfId="48" applyNumberFormat="1" applyFill="1" applyAlignment="1">
      <alignment horizontal="center"/>
    </xf>
    <xf numFmtId="174" fontId="5" fillId="0" borderId="0" xfId="0" applyFont="1" applyFill="1" applyBorder="1" applyAlignment="1">
      <alignment horizontal="center" vertical="center" wrapText="1"/>
    </xf>
    <xf numFmtId="170" fontId="2" fillId="5" borderId="0" xfId="51" applyNumberFormat="1" applyFont="1" applyBorder="1" applyAlignment="1">
      <alignment horizontal="left" vertical="top"/>
    </xf>
    <xf numFmtId="170" fontId="32" fillId="3" borderId="0" xfId="49" applyNumberFormat="1" applyFont="1" applyAlignment="1">
      <alignment horizontal="center" vertical="center"/>
    </xf>
    <xf numFmtId="170" fontId="31" fillId="5" borderId="0" xfId="59" applyNumberFormat="1" applyFill="1" applyBorder="1" applyAlignment="1">
      <alignment horizontal="center" vertical="center" wrapText="1"/>
    </xf>
    <xf numFmtId="174" fontId="7" fillId="0" borderId="0" xfId="0" applyFont="1" applyFill="1" applyBorder="1" applyAlignment="1">
      <alignment horizontal="center" vertical="center" wrapText="1"/>
    </xf>
    <xf numFmtId="174" fontId="0" fillId="5" borderId="0" xfId="51" applyNumberFormat="1" applyFont="1" applyAlignment="1">
      <alignment horizontal="left"/>
    </xf>
    <xf numFmtId="174" fontId="4" fillId="5" borderId="0" xfId="0" applyFont="1" applyFill="1" applyBorder="1" applyAlignment="1">
      <alignment horizontal="left" vertical="center"/>
    </xf>
    <xf numFmtId="174" fontId="4" fillId="5" borderId="0" xfId="50" applyNumberFormat="1" applyFill="1" applyAlignment="1">
      <alignment horizontal="left" vertical="center"/>
    </xf>
    <xf numFmtId="170" fontId="2" fillId="5" borderId="0" xfId="51" applyNumberFormat="1" applyFont="1" applyAlignment="1">
      <alignment horizontal="left"/>
    </xf>
    <xf numFmtId="168" fontId="2" fillId="5" borderId="0" xfId="51" applyNumberFormat="1" applyFont="1" applyAlignment="1">
      <alignment horizontal="left"/>
    </xf>
    <xf numFmtId="169" fontId="2" fillId="5" borderId="0" xfId="51" applyNumberFormat="1" applyFont="1" applyAlignment="1">
      <alignment horizontal="left"/>
    </xf>
  </cellXfs>
  <cellStyles count="65">
    <cellStyle name="20% - Accent1" xfId="25" builtinId="30" hidden="1"/>
    <cellStyle name="20% - Accent2" xfId="29" builtinId="34" hidden="1"/>
    <cellStyle name="20% - Accent3" xfId="33" builtinId="38" hidden="1"/>
    <cellStyle name="20% - Accent4" xfId="37" builtinId="42" hidden="1"/>
    <cellStyle name="20% - Accent5" xfId="41" builtinId="46" hidden="1"/>
    <cellStyle name="20% - Accent6" xfId="45" builtinId="50" hidden="1"/>
    <cellStyle name="40% - Accent1" xfId="26" builtinId="31" hidden="1"/>
    <cellStyle name="40% - Accent2" xfId="30" builtinId="35" hidden="1"/>
    <cellStyle name="40% - Accent3" xfId="34" builtinId="39" hidden="1"/>
    <cellStyle name="40% - Accent4" xfId="38" builtinId="43" hidden="1"/>
    <cellStyle name="40% - Accent5" xfId="42" builtinId="47" hidden="1"/>
    <cellStyle name="40% - Accent6" xfId="46" builtinId="51" hidden="1"/>
    <cellStyle name="60% - Accent1" xfId="27" builtinId="32" hidden="1"/>
    <cellStyle name="60% - Accent2" xfId="31" builtinId="36" hidden="1"/>
    <cellStyle name="60% - Accent3" xfId="35" builtinId="40" hidden="1"/>
    <cellStyle name="60% - Accent4" xfId="39" builtinId="44" hidden="1"/>
    <cellStyle name="60% - Accent5" xfId="43" builtinId="48" hidden="1"/>
    <cellStyle name="60% - Accent6" xfId="47" builtinId="52" hidden="1"/>
    <cellStyle name="Accent1" xfId="24" builtinId="29" hidden="1"/>
    <cellStyle name="Accent2" xfId="28" builtinId="33" hidden="1"/>
    <cellStyle name="Accent3" xfId="32" builtinId="37" hidden="1"/>
    <cellStyle name="Accent4" xfId="36" builtinId="41" hidden="1"/>
    <cellStyle name="Accent5" xfId="40" builtinId="45" hidden="1"/>
    <cellStyle name="Accent6" xfId="44" builtinId="49" hidden="1"/>
    <cellStyle name="Background Fill" xfId="51"/>
    <cellStyle name="Bad" xfId="13" builtinId="27" hidden="1"/>
    <cellStyle name="BG Border" xfId="62"/>
    <cellStyle name="Blank" xfId="60"/>
    <cellStyle name="Calculation" xfId="17" builtinId="22" hidden="1"/>
    <cellStyle name="Check Cell" xfId="19" builtinId="23" hidden="1"/>
    <cellStyle name="Comma" xfId="2" builtinId="3" hidden="1"/>
    <cellStyle name="Comma [0]" xfId="3" builtinId="6" hidden="1"/>
    <cellStyle name="Cover Title" xfId="63"/>
    <cellStyle name="Currency" xfId="4" builtinId="4" hidden="1"/>
    <cellStyle name="Currency [0]" xfId="5" builtinId="7" hidden="1"/>
    <cellStyle name="Date" xfId="55"/>
    <cellStyle name="Date Heading" xfId="52"/>
    <cellStyle name="Explanatory Text" xfId="22" builtinId="53" hidden="1"/>
    <cellStyle name="Good" xfId="12" builtinId="26" hidden="1"/>
    <cellStyle name="Hard Coded Number" xfId="58"/>
    <cellStyle name="Heading 1" xfId="8" builtinId="16" hidden="1"/>
    <cellStyle name="Heading 2" xfId="9" builtinId="17" hidden="1"/>
    <cellStyle name="Heading 3" xfId="10" builtinId="18" hidden="1"/>
    <cellStyle name="Heading 4" xfId="11" builtinId="19" hidden="1"/>
    <cellStyle name="Highlight" xfId="64"/>
    <cellStyle name="Hist Proj Title" xfId="53"/>
    <cellStyle name="Hyperlink" xfId="1" builtinId="8" hidden="1" customBuiltin="1"/>
    <cellStyle name="Input" xfId="15" builtinId="20" hidden="1"/>
    <cellStyle name="Input" xfId="61" builtinId="20" customBuiltin="1"/>
    <cellStyle name="Linked Cell" xfId="18" builtinId="24" hidden="1"/>
    <cellStyle name="Multiple" xfId="56"/>
    <cellStyle name="Neutral" xfId="14" builtinId="28" hidden="1"/>
    <cellStyle name="Normal" xfId="0" builtinId="0" customBuiltin="1"/>
    <cellStyle name="Note" xfId="21" builtinId="10" hidden="1"/>
    <cellStyle name="Notes and Comments" xfId="59"/>
    <cellStyle name="Output" xfId="16" builtinId="21" hidden="1"/>
    <cellStyle name="Percent" xfId="6" builtinId="5" hidden="1"/>
    <cellStyle name="Percent" xfId="57" builtinId="5" customBuiltin="1"/>
    <cellStyle name="Primary Title" xfId="48"/>
    <cellStyle name="Row Label" xfId="54"/>
    <cellStyle name="Secondary Title" xfId="49"/>
    <cellStyle name="Tertiary Title" xfId="50"/>
    <cellStyle name="Title" xfId="7" builtinId="15" hidden="1"/>
    <cellStyle name="Total" xfId="23" builtinId="25" hidden="1"/>
    <cellStyle name="Warning Text" xfId="20" builtinId="11" hidden="1"/>
  </cellStyles>
  <dxfs count="0"/>
  <tableStyles count="0" defaultTableStyle="TableStyleMedium2" defaultPivotStyle="PivotStyleLight16"/>
  <colors>
    <mruColors>
      <color rgb="FF163260"/>
      <color rgb="FF085393"/>
      <color rgb="FFBBDEFB"/>
      <color rgb="FFF0F8FE"/>
      <color rgb="FF0000FF"/>
      <color rgb="FFEBF1FB"/>
      <color rgb="FFD3E0F5"/>
      <color rgb="FFC9D9F3"/>
      <color rgb="FFE2F1FE"/>
      <color rgb="FFC4E3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19050</xdr:colOff>
      <xdr:row>0</xdr:row>
      <xdr:rowOff>1019175</xdr:rowOff>
    </xdr:from>
    <xdr:to>
      <xdr:col>9</xdr:col>
      <xdr:colOff>457200</xdr:colOff>
      <xdr:row>0</xdr:row>
      <xdr:rowOff>1503980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95550" y="1019175"/>
          <a:ext cx="3533775" cy="48480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1931713</xdr:colOff>
      <xdr:row>0</xdr:row>
      <xdr:rowOff>123826</xdr:rowOff>
    </xdr:from>
    <xdr:to>
      <xdr:col>16</xdr:col>
      <xdr:colOff>161849</xdr:colOff>
      <xdr:row>0</xdr:row>
      <xdr:rowOff>466726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27738" y="123826"/>
          <a:ext cx="401836" cy="342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showGridLines="0" tabSelected="1" zoomScaleNormal="100" workbookViewId="0">
      <selection sqref="A1:N1"/>
    </sheetView>
  </sheetViews>
  <sheetFormatPr defaultColWidth="9.1328125" defaultRowHeight="14.25" x14ac:dyDescent="0.45"/>
  <cols>
    <col min="1" max="1" width="9.86328125" style="32" customWidth="1"/>
    <col min="2" max="13" width="9.33203125" style="32" customWidth="1"/>
    <col min="14" max="14" width="9.86328125" style="32" customWidth="1"/>
    <col min="15" max="26" width="9.1328125" style="32" customWidth="1"/>
    <col min="27" max="16384" width="9.1328125" style="32"/>
  </cols>
  <sheetData>
    <row r="1" spans="1:14" s="36" customFormat="1" ht="189.75" customHeight="1" x14ac:dyDescent="0.85">
      <c r="A1" s="75"/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</row>
    <row r="2" spans="1:14" s="22" customFormat="1" ht="75" customHeight="1" x14ac:dyDescent="0.45">
      <c r="A2" s="78" t="s">
        <v>21</v>
      </c>
      <c r="B2" s="78"/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</row>
    <row r="3" spans="1:14" s="23" customFormat="1" ht="7.5" customHeight="1" x14ac:dyDescent="0.45">
      <c r="B3" s="24"/>
      <c r="C3" s="24"/>
      <c r="F3" s="25"/>
      <c r="G3" s="25"/>
      <c r="H3" s="25"/>
      <c r="I3" s="25"/>
      <c r="J3" s="25"/>
      <c r="K3" s="25"/>
    </row>
    <row r="4" spans="1:14" s="23" customFormat="1" ht="15" customHeight="1" x14ac:dyDescent="0.45">
      <c r="A4" s="39"/>
      <c r="B4" s="40"/>
      <c r="C4" s="77"/>
      <c r="D4" s="77"/>
      <c r="E4" s="41"/>
      <c r="F4" s="42"/>
      <c r="G4" s="42"/>
      <c r="H4" s="42"/>
      <c r="I4" s="42"/>
      <c r="J4" s="42"/>
      <c r="K4" s="42"/>
      <c r="L4" s="41"/>
      <c r="M4" s="41"/>
      <c r="N4" s="41"/>
    </row>
    <row r="5" spans="1:14" s="23" customFormat="1" ht="15" customHeight="1" x14ac:dyDescent="0.45">
      <c r="A5" s="79" t="s">
        <v>10</v>
      </c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</row>
    <row r="6" spans="1:14" s="23" customFormat="1" ht="15" customHeight="1" x14ac:dyDescent="0.45">
      <c r="A6" s="79"/>
      <c r="B6" s="79"/>
      <c r="C6" s="79"/>
      <c r="D6" s="79"/>
      <c r="E6" s="79"/>
      <c r="F6" s="79"/>
      <c r="G6" s="79"/>
      <c r="H6" s="79"/>
      <c r="I6" s="79"/>
      <c r="J6" s="79"/>
      <c r="K6" s="79"/>
      <c r="L6" s="79"/>
      <c r="M6" s="79"/>
      <c r="N6" s="79"/>
    </row>
    <row r="7" spans="1:14" s="23" customFormat="1" ht="15" customHeight="1" x14ac:dyDescent="0.45">
      <c r="A7" s="79" t="str">
        <f ca="1">"© "&amp;YEAR(TODAY())&amp;" Financial Edge Training"</f>
        <v>© 2017 Financial Edge Training</v>
      </c>
      <c r="B7" s="79"/>
      <c r="C7" s="79"/>
      <c r="D7" s="79"/>
      <c r="E7" s="79"/>
      <c r="F7" s="79"/>
      <c r="G7" s="79"/>
      <c r="H7" s="79"/>
      <c r="I7" s="79"/>
      <c r="J7" s="79"/>
      <c r="K7" s="79"/>
      <c r="L7" s="79"/>
      <c r="M7" s="79"/>
      <c r="N7" s="79"/>
    </row>
    <row r="8" spans="1:14" s="23" customFormat="1" ht="15" customHeight="1" thickBot="1" x14ac:dyDescent="0.5">
      <c r="A8" s="46"/>
      <c r="B8" s="47"/>
      <c r="C8" s="46"/>
      <c r="D8" s="46"/>
      <c r="E8" s="48"/>
      <c r="F8" s="49"/>
      <c r="G8" s="49"/>
      <c r="H8" s="49"/>
      <c r="I8" s="49"/>
      <c r="J8" s="49"/>
      <c r="K8" s="49"/>
      <c r="L8" s="48"/>
      <c r="M8" s="48"/>
      <c r="N8" s="48"/>
    </row>
    <row r="9" spans="1:14" s="23" customFormat="1" ht="15" customHeight="1" x14ac:dyDescent="0.45">
      <c r="F9" s="28"/>
      <c r="G9" s="80"/>
      <c r="H9" s="80"/>
      <c r="I9" s="80"/>
      <c r="J9" s="80"/>
      <c r="K9" s="28"/>
    </row>
    <row r="10" spans="1:14" s="23" customFormat="1" ht="15" customHeight="1" x14ac:dyDescent="0.45">
      <c r="B10" s="24"/>
      <c r="C10" s="24"/>
      <c r="F10" s="28"/>
      <c r="G10" s="80"/>
      <c r="H10" s="80"/>
      <c r="I10" s="80"/>
      <c r="J10" s="80"/>
      <c r="K10" s="28"/>
    </row>
    <row r="11" spans="1:14" s="23" customFormat="1" ht="15" customHeight="1" x14ac:dyDescent="0.45">
      <c r="B11" s="20"/>
      <c r="C11" s="20"/>
      <c r="D11" s="21"/>
      <c r="F11" s="25"/>
      <c r="G11" s="25"/>
      <c r="H11" s="25"/>
      <c r="I11" s="25"/>
      <c r="J11" s="25"/>
      <c r="K11" s="25"/>
    </row>
    <row r="12" spans="1:14" s="23" customFormat="1" ht="15" customHeight="1" x14ac:dyDescent="0.45">
      <c r="A12" s="26"/>
      <c r="B12" s="20"/>
      <c r="C12" s="20"/>
      <c r="D12" s="29"/>
      <c r="F12" s="25"/>
      <c r="G12" s="76"/>
      <c r="H12" s="76"/>
      <c r="I12" s="76"/>
      <c r="J12" s="76"/>
      <c r="K12" s="25"/>
    </row>
    <row r="13" spans="1:14" s="23" customFormat="1" ht="15" customHeight="1" x14ac:dyDescent="0.45">
      <c r="A13" s="19"/>
      <c r="B13" s="20"/>
      <c r="C13" s="20"/>
      <c r="D13" s="30"/>
      <c r="F13" s="25"/>
      <c r="G13" s="76"/>
      <c r="H13" s="76"/>
      <c r="I13" s="76"/>
      <c r="J13" s="76"/>
      <c r="K13" s="25"/>
    </row>
    <row r="14" spans="1:14" s="23" customFormat="1" ht="15" customHeight="1" x14ac:dyDescent="0.45">
      <c r="A14" s="22"/>
      <c r="B14" s="20"/>
      <c r="C14" s="20"/>
      <c r="D14" s="30"/>
      <c r="F14" s="25"/>
      <c r="G14" s="76"/>
      <c r="H14" s="76"/>
      <c r="I14" s="76"/>
      <c r="J14" s="76"/>
      <c r="K14" s="25"/>
    </row>
    <row r="15" spans="1:14" s="23" customFormat="1" ht="15" customHeight="1" x14ac:dyDescent="0.45">
      <c r="A15" s="22"/>
      <c r="B15" s="20"/>
      <c r="C15" s="20"/>
      <c r="D15" s="30"/>
      <c r="F15" s="25"/>
      <c r="G15" s="25"/>
      <c r="H15" s="25"/>
      <c r="I15" s="25"/>
      <c r="J15" s="25"/>
      <c r="K15" s="25"/>
    </row>
    <row r="16" spans="1:14" s="23" customFormat="1" ht="15" customHeight="1" x14ac:dyDescent="0.45">
      <c r="A16" s="22"/>
      <c r="B16" s="20"/>
      <c r="C16" s="20"/>
      <c r="D16" s="31"/>
      <c r="F16" s="25"/>
      <c r="G16" s="76"/>
      <c r="H16" s="76"/>
      <c r="I16" s="76"/>
      <c r="J16" s="76"/>
      <c r="K16" s="25"/>
    </row>
    <row r="17" spans="1:12" s="23" customFormat="1" ht="15" customHeight="1" x14ac:dyDescent="0.45">
      <c r="A17" s="22"/>
      <c r="B17" s="33"/>
      <c r="C17" s="34"/>
      <c r="D17" s="31"/>
      <c r="F17" s="25"/>
      <c r="G17" s="25"/>
      <c r="H17" s="25"/>
      <c r="I17" s="25"/>
      <c r="J17" s="25"/>
      <c r="K17" s="25"/>
    </row>
    <row r="18" spans="1:12" ht="15" customHeight="1" x14ac:dyDescent="0.45">
      <c r="A18" s="35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5"/>
    </row>
    <row r="19" spans="1:12" x14ac:dyDescent="0.45">
      <c r="A19" s="35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</row>
    <row r="20" spans="1:12" x14ac:dyDescent="0.45">
      <c r="A20" s="35"/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35"/>
    </row>
    <row r="21" spans="1:12" x14ac:dyDescent="0.45">
      <c r="A21" s="35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</row>
  </sheetData>
  <mergeCells count="8">
    <mergeCell ref="A1:N1"/>
    <mergeCell ref="G16:J16"/>
    <mergeCell ref="G12:J14"/>
    <mergeCell ref="C4:D4"/>
    <mergeCell ref="A2:N2"/>
    <mergeCell ref="A5:N6"/>
    <mergeCell ref="A7:N7"/>
    <mergeCell ref="G9:J10"/>
  </mergeCells>
  <pageMargins left="0.7" right="0.7" top="0.75" bottom="0.75" header="0.3" footer="0.3"/>
  <pageSetup paperSize="9" orientation="landscape" verticalDpi="0" r:id="rId1"/>
  <headerFooter>
    <oddHeader xml:space="preserve">&amp;R&amp;10&amp;F 
&amp;A
</oddHeader>
    <oddFooter>&amp;L&amp;10© 2016&amp;C&amp;10Page &amp;P of &amp;N&amp;R&amp;G</oddFoot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showGridLines="0" zoomScaleNormal="100" workbookViewId="0"/>
  </sheetViews>
  <sheetFormatPr defaultColWidth="9.1328125" defaultRowHeight="14.25" x14ac:dyDescent="0.45"/>
  <cols>
    <col min="1" max="1" width="1.46484375" customWidth="1"/>
    <col min="2" max="2" width="2.86328125" customWidth="1"/>
    <col min="3" max="3" width="13.33203125" customWidth="1"/>
    <col min="4" max="4" width="2.86328125" customWidth="1"/>
    <col min="5" max="7" width="1.46484375" customWidth="1"/>
    <col min="8" max="8" width="2.86328125" customWidth="1"/>
    <col min="9" max="9" width="42.6640625" customWidth="1"/>
    <col min="10" max="11" width="1.46484375" customWidth="1"/>
    <col min="12" max="12" width="15.53125" bestFit="1" customWidth="1"/>
    <col min="13" max="14" width="1.46484375" customWidth="1"/>
    <col min="15" max="15" width="2.86328125" customWidth="1"/>
    <col min="16" max="16" width="32.53125" customWidth="1"/>
    <col min="17" max="17" width="2.86328125" customWidth="1"/>
    <col min="18" max="18" width="1.46484375" customWidth="1"/>
    <col min="23" max="23" width="17.6640625" bestFit="1" customWidth="1"/>
  </cols>
  <sheetData>
    <row r="1" spans="1:18" s="36" customFormat="1" ht="45" customHeight="1" x14ac:dyDescent="0.85">
      <c r="A1" s="13" t="str">
        <f>Welcome!A2</f>
        <v>Trading Comparables Valuation</v>
      </c>
      <c r="B1" s="13"/>
      <c r="C1" s="13"/>
      <c r="D1" s="13"/>
      <c r="E1" s="13"/>
      <c r="F1" s="13"/>
      <c r="G1" s="13"/>
      <c r="H1" s="13"/>
      <c r="I1" s="13"/>
      <c r="J1" s="6"/>
      <c r="K1" s="6"/>
      <c r="L1" s="6"/>
      <c r="M1" s="6"/>
      <c r="N1" s="6"/>
      <c r="O1" s="6"/>
      <c r="P1" s="6"/>
      <c r="Q1" s="6"/>
      <c r="R1" s="6"/>
    </row>
    <row r="2" spans="1:18" s="37" customFormat="1" ht="30" customHeight="1" x14ac:dyDescent="0.65">
      <c r="A2" s="14" t="s">
        <v>21</v>
      </c>
      <c r="B2" s="14"/>
      <c r="C2" s="14"/>
      <c r="D2" s="14"/>
      <c r="E2" s="14"/>
      <c r="F2" s="14"/>
      <c r="G2" s="14"/>
      <c r="H2" s="14"/>
      <c r="I2" s="14"/>
      <c r="J2" s="7"/>
      <c r="K2" s="7"/>
      <c r="L2" s="7"/>
      <c r="M2" s="7"/>
      <c r="N2" s="7"/>
      <c r="O2" s="7"/>
      <c r="P2" s="7"/>
      <c r="Q2" s="7"/>
      <c r="R2" s="7"/>
    </row>
    <row r="3" spans="1:18" s="2" customFormat="1" ht="7.5" customHeight="1" x14ac:dyDescent="0.45"/>
    <row r="4" spans="1:18" s="2" customFormat="1" ht="22.5" customHeight="1" x14ac:dyDescent="0.45">
      <c r="A4" s="1"/>
      <c r="B4" s="82" t="s">
        <v>0</v>
      </c>
      <c r="C4" s="82"/>
      <c r="D4" s="82"/>
      <c r="E4" s="82"/>
      <c r="F4" s="82"/>
      <c r="G4" s="82"/>
      <c r="H4" s="82"/>
      <c r="I4" s="82"/>
      <c r="K4" s="1"/>
      <c r="L4" s="82" t="s">
        <v>2</v>
      </c>
      <c r="M4" s="82"/>
      <c r="N4" s="82"/>
      <c r="O4" s="82"/>
      <c r="P4" s="82"/>
      <c r="Q4" s="45"/>
      <c r="R4" s="45"/>
    </row>
    <row r="5" spans="1:18" s="2" customFormat="1" ht="15" customHeight="1" x14ac:dyDescent="0.45">
      <c r="A5" s="17"/>
      <c r="B5" s="8" t="s">
        <v>1</v>
      </c>
      <c r="C5" s="59" t="s">
        <v>42</v>
      </c>
      <c r="D5" s="18"/>
      <c r="E5" s="18"/>
      <c r="F5" s="18"/>
      <c r="G5" s="18"/>
      <c r="H5" s="18"/>
      <c r="I5" s="18"/>
      <c r="K5" s="1"/>
      <c r="L5" s="9" t="s">
        <v>3</v>
      </c>
      <c r="M5" s="9"/>
      <c r="N5" s="84" t="s">
        <v>17</v>
      </c>
      <c r="O5" s="84"/>
      <c r="P5" s="84"/>
      <c r="Q5" s="84"/>
      <c r="R5" s="45"/>
    </row>
    <row r="6" spans="1:18" s="2" customFormat="1" ht="15" customHeight="1" x14ac:dyDescent="0.45">
      <c r="A6" s="3"/>
      <c r="B6" s="8" t="s">
        <v>1</v>
      </c>
      <c r="C6" s="18" t="s">
        <v>43</v>
      </c>
      <c r="D6" s="18"/>
      <c r="E6" s="18"/>
      <c r="F6" s="18"/>
      <c r="G6" s="18"/>
      <c r="H6" s="18"/>
      <c r="I6" s="18"/>
      <c r="K6" s="17"/>
      <c r="L6" s="9" t="s">
        <v>4</v>
      </c>
      <c r="M6" s="9"/>
      <c r="N6" s="85">
        <v>42369</v>
      </c>
      <c r="O6" s="85"/>
      <c r="P6" s="85"/>
      <c r="Q6" s="85"/>
      <c r="R6" s="45"/>
    </row>
    <row r="7" spans="1:18" s="2" customFormat="1" ht="15" customHeight="1" x14ac:dyDescent="0.45">
      <c r="A7" s="18"/>
      <c r="B7" s="8" t="s">
        <v>1</v>
      </c>
      <c r="C7" s="18" t="s">
        <v>44</v>
      </c>
      <c r="D7" s="18"/>
      <c r="E7" s="18"/>
      <c r="F7" s="18"/>
      <c r="G7" s="18"/>
      <c r="H7" s="18"/>
      <c r="I7" s="18"/>
      <c r="K7" s="3"/>
      <c r="L7" s="9" t="s">
        <v>5</v>
      </c>
      <c r="M7" s="9"/>
      <c r="N7" s="84"/>
      <c r="O7" s="84"/>
      <c r="P7" s="84"/>
      <c r="Q7" s="84"/>
      <c r="R7" s="45"/>
    </row>
    <row r="8" spans="1:18" s="2" customFormat="1" ht="15" customHeight="1" x14ac:dyDescent="0.45">
      <c r="A8" s="18"/>
      <c r="B8" s="8"/>
      <c r="C8" s="18"/>
      <c r="D8" s="18"/>
      <c r="E8" s="18"/>
      <c r="F8" s="18"/>
      <c r="G8" s="18"/>
      <c r="H8" s="18"/>
      <c r="I8" s="18"/>
      <c r="K8" s="18"/>
      <c r="L8" s="9" t="s">
        <v>6</v>
      </c>
      <c r="M8" s="9"/>
      <c r="N8" s="84"/>
      <c r="O8" s="84"/>
      <c r="P8" s="84"/>
      <c r="Q8" s="84"/>
      <c r="R8" s="45"/>
    </row>
    <row r="9" spans="1:18" s="2" customFormat="1" ht="15" customHeight="1" x14ac:dyDescent="0.45">
      <c r="A9" s="43"/>
      <c r="B9" s="8"/>
      <c r="C9" s="43"/>
      <c r="D9" s="43"/>
      <c r="E9" s="43"/>
      <c r="F9" s="43"/>
      <c r="G9" s="43"/>
      <c r="H9" s="43"/>
      <c r="I9" s="43"/>
      <c r="K9" s="18"/>
      <c r="L9" s="9" t="s">
        <v>7</v>
      </c>
      <c r="M9" s="9"/>
      <c r="N9" s="84" t="s">
        <v>9</v>
      </c>
      <c r="O9" s="84"/>
      <c r="P9" s="84"/>
      <c r="Q9" s="84"/>
      <c r="R9" s="45"/>
    </row>
    <row r="10" spans="1:18" s="2" customFormat="1" ht="15" customHeight="1" x14ac:dyDescent="0.45">
      <c r="A10" s="44"/>
      <c r="B10" s="8"/>
      <c r="C10" s="44"/>
      <c r="D10" s="44"/>
      <c r="E10" s="44"/>
      <c r="F10" s="44"/>
      <c r="G10" s="44"/>
      <c r="H10" s="44"/>
      <c r="I10" s="44"/>
      <c r="K10" s="18"/>
      <c r="L10" s="9" t="s">
        <v>8</v>
      </c>
      <c r="M10" s="9"/>
      <c r="N10" s="86">
        <v>0</v>
      </c>
      <c r="O10" s="86"/>
      <c r="P10" s="86"/>
      <c r="Q10" s="86"/>
      <c r="R10" s="51"/>
    </row>
    <row r="11" spans="1:18" s="2" customFormat="1" ht="15" customHeight="1" thickBot="1" x14ac:dyDescent="0.5">
      <c r="A11" s="48"/>
      <c r="B11" s="48"/>
      <c r="C11" s="48"/>
      <c r="D11" s="48"/>
      <c r="E11" s="48"/>
      <c r="F11" s="48"/>
      <c r="G11" s="48"/>
      <c r="H11" s="48"/>
      <c r="I11" s="48"/>
      <c r="K11" s="4"/>
      <c r="L11" s="63"/>
      <c r="M11" s="63"/>
      <c r="N11" s="52"/>
      <c r="O11" s="53"/>
      <c r="P11" s="53"/>
      <c r="Q11" s="54"/>
      <c r="R11" s="55"/>
    </row>
    <row r="12" spans="1:18" s="2" customFormat="1" ht="7.5" customHeight="1" x14ac:dyDescent="0.45">
      <c r="K12" s="25"/>
      <c r="L12" s="25"/>
      <c r="M12" s="25"/>
      <c r="N12" s="25"/>
      <c r="O12" s="25"/>
      <c r="P12" s="25"/>
      <c r="Q12" s="25"/>
      <c r="R12" s="25"/>
    </row>
    <row r="13" spans="1:18" s="2" customFormat="1" ht="22.5" customHeight="1" x14ac:dyDescent="0.45">
      <c r="A13" s="59"/>
      <c r="B13" s="83" t="s">
        <v>15</v>
      </c>
      <c r="C13" s="83"/>
      <c r="D13" s="83"/>
      <c r="E13" s="83"/>
      <c r="F13" s="83"/>
      <c r="G13" s="83"/>
      <c r="H13" s="83"/>
      <c r="I13" s="83"/>
      <c r="J13" s="83"/>
      <c r="K13" s="83"/>
      <c r="L13" s="83"/>
      <c r="N13" s="1"/>
      <c r="O13" s="82" t="s">
        <v>11</v>
      </c>
      <c r="P13" s="82"/>
      <c r="Q13" s="82"/>
      <c r="R13" s="62"/>
    </row>
    <row r="14" spans="1:18" s="2" customFormat="1" ht="15" customHeight="1" x14ac:dyDescent="0.45">
      <c r="A14" s="60"/>
      <c r="B14" s="81" t="s">
        <v>45</v>
      </c>
      <c r="C14" s="81"/>
      <c r="D14" s="81" t="s">
        <v>48</v>
      </c>
      <c r="E14" s="81"/>
      <c r="F14" s="81"/>
      <c r="G14" s="81"/>
      <c r="H14" s="81"/>
      <c r="I14" s="81"/>
      <c r="J14" s="81"/>
      <c r="K14" s="81"/>
      <c r="L14" s="81"/>
      <c r="N14" s="17"/>
      <c r="O14" s="27"/>
      <c r="P14" s="22"/>
      <c r="Q14" s="22"/>
      <c r="R14" s="60"/>
    </row>
    <row r="15" spans="1:18" s="2" customFormat="1" ht="15" customHeight="1" x14ac:dyDescent="0.45">
      <c r="A15" s="60"/>
      <c r="B15" s="81" t="s">
        <v>46</v>
      </c>
      <c r="C15" s="81"/>
      <c r="D15" s="81" t="s">
        <v>16</v>
      </c>
      <c r="E15" s="81"/>
      <c r="F15" s="81"/>
      <c r="G15" s="81"/>
      <c r="H15" s="81"/>
      <c r="I15" s="81"/>
      <c r="J15" s="81"/>
      <c r="K15" s="81"/>
      <c r="L15" s="81"/>
      <c r="N15" s="3"/>
      <c r="O15" s="27"/>
      <c r="P15" s="56" t="s">
        <v>12</v>
      </c>
      <c r="Q15" s="22"/>
      <c r="R15" s="60"/>
    </row>
    <row r="16" spans="1:18" s="2" customFormat="1" ht="15" customHeight="1" x14ac:dyDescent="0.45">
      <c r="A16" s="60"/>
      <c r="B16" s="81" t="s">
        <v>47</v>
      </c>
      <c r="C16" s="81"/>
      <c r="D16" s="81" t="s">
        <v>49</v>
      </c>
      <c r="E16" s="81"/>
      <c r="F16" s="81"/>
      <c r="G16" s="81"/>
      <c r="H16" s="81"/>
      <c r="I16" s="81"/>
      <c r="J16" s="81"/>
      <c r="K16" s="81"/>
      <c r="L16" s="81"/>
      <c r="N16" s="18"/>
      <c r="O16" s="27"/>
      <c r="P16" s="38" t="s">
        <v>13</v>
      </c>
      <c r="Q16" s="22"/>
      <c r="R16" s="60"/>
    </row>
    <row r="17" spans="1:18" s="2" customFormat="1" ht="15" customHeight="1" x14ac:dyDescent="0.45">
      <c r="A17" s="60"/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N17" s="18"/>
      <c r="O17" s="27"/>
      <c r="P17" t="s">
        <v>14</v>
      </c>
      <c r="Q17" s="22"/>
      <c r="R17" s="60"/>
    </row>
    <row r="18" spans="1:18" s="2" customFormat="1" ht="15" customHeight="1" x14ac:dyDescent="0.45">
      <c r="A18" s="44"/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N18" s="44"/>
      <c r="O18" s="57"/>
      <c r="P18" s="57"/>
      <c r="Q18" s="57"/>
      <c r="R18" s="44"/>
    </row>
    <row r="19" spans="1:18" ht="14.65" thickBot="1" x14ac:dyDescent="0.5">
      <c r="A19" s="48"/>
      <c r="B19" s="48"/>
      <c r="C19" s="48"/>
      <c r="D19" s="61"/>
      <c r="E19" s="61"/>
      <c r="F19" s="61"/>
      <c r="G19" s="61"/>
      <c r="H19" s="61"/>
      <c r="I19" s="61"/>
      <c r="J19" s="61"/>
      <c r="K19" s="61"/>
      <c r="L19" s="61"/>
      <c r="N19" s="48"/>
      <c r="O19" s="48"/>
      <c r="P19" s="48"/>
      <c r="Q19" s="48"/>
      <c r="R19" s="48"/>
    </row>
    <row r="20" spans="1:18" x14ac:dyDescent="0.45">
      <c r="Q20" s="58"/>
      <c r="R20" s="35"/>
    </row>
    <row r="21" spans="1:18" x14ac:dyDescent="0.45"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</row>
    <row r="22" spans="1:18" x14ac:dyDescent="0.45"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</row>
    <row r="23" spans="1:18" x14ac:dyDescent="0.45">
      <c r="F23" s="35"/>
      <c r="G23" s="35"/>
      <c r="H23" s="35"/>
      <c r="I23" s="35"/>
      <c r="J23" s="35"/>
      <c r="K23" s="35"/>
      <c r="L23" s="35"/>
      <c r="M23" s="35"/>
      <c r="N23" s="32"/>
      <c r="O23" s="32"/>
      <c r="P23" s="32"/>
      <c r="Q23" s="32"/>
    </row>
    <row r="24" spans="1:18" x14ac:dyDescent="0.45"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</row>
    <row r="25" spans="1:18" x14ac:dyDescent="0.45"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</row>
    <row r="26" spans="1:18" x14ac:dyDescent="0.45"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</row>
  </sheetData>
  <mergeCells count="20">
    <mergeCell ref="B18:C18"/>
    <mergeCell ref="D16:L16"/>
    <mergeCell ref="D17:L17"/>
    <mergeCell ref="D18:L18"/>
    <mergeCell ref="N5:Q5"/>
    <mergeCell ref="N6:Q6"/>
    <mergeCell ref="N7:Q7"/>
    <mergeCell ref="N8:Q8"/>
    <mergeCell ref="N9:Q9"/>
    <mergeCell ref="N10:Q10"/>
    <mergeCell ref="O13:Q13"/>
    <mergeCell ref="D14:L14"/>
    <mergeCell ref="D15:L15"/>
    <mergeCell ref="B14:C14"/>
    <mergeCell ref="B15:C15"/>
    <mergeCell ref="B16:C16"/>
    <mergeCell ref="B17:C17"/>
    <mergeCell ref="L4:P4"/>
    <mergeCell ref="B4:I4"/>
    <mergeCell ref="B13:L13"/>
  </mergeCells>
  <pageMargins left="0.7" right="0.7" top="0.75" bottom="0.75" header="0.3" footer="0.3"/>
  <pageSetup paperSize="9" orientation="landscape" verticalDpi="0" r:id="rId1"/>
  <headerFooter>
    <oddHeader xml:space="preserve">&amp;R&amp;10&amp;F 
&amp;A
</oddHeader>
    <oddFooter>&amp;L&amp;10© 2016&amp;C&amp;10Page &amp;P of &amp;N&amp;R&amp;G</oddFooter>
  </headerFooter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3"/>
  <sheetViews>
    <sheetView zoomScaleNormal="100" workbookViewId="0">
      <pane xSplit="1" ySplit="2" topLeftCell="B3" activePane="bottomRight" state="frozen"/>
      <selection activeCell="C676" sqref="C676"/>
      <selection pane="topRight" activeCell="C676" sqref="C676"/>
      <selection pane="bottomLeft" activeCell="C676" sqref="C676"/>
      <selection pane="bottomRight"/>
    </sheetView>
  </sheetViews>
  <sheetFormatPr defaultColWidth="9.1328125" defaultRowHeight="15" customHeight="1" x14ac:dyDescent="0.45"/>
  <cols>
    <col min="1" max="1" width="1.46484375" style="15" customWidth="1"/>
    <col min="2" max="2" width="45.6640625" style="16" customWidth="1"/>
    <col min="3" max="10" width="11" customWidth="1"/>
    <col min="11" max="11" width="9.1328125" customWidth="1"/>
    <col min="12" max="12" width="9.33203125" customWidth="1"/>
  </cols>
  <sheetData>
    <row r="1" spans="1:10" s="50" customFormat="1" ht="45" customHeight="1" x14ac:dyDescent="0.85">
      <c r="A1" s="5" t="s">
        <v>21</v>
      </c>
      <c r="B1" s="10"/>
      <c r="C1" s="12"/>
      <c r="D1" s="12"/>
      <c r="E1" s="12"/>
      <c r="F1" s="12"/>
      <c r="G1" s="12"/>
      <c r="H1" s="12"/>
      <c r="I1" s="12"/>
      <c r="J1" s="12"/>
    </row>
    <row r="2" spans="1:10" s="37" customFormat="1" ht="30" customHeight="1" x14ac:dyDescent="0.65">
      <c r="A2" s="14"/>
      <c r="B2" s="7"/>
      <c r="C2" s="11"/>
      <c r="D2" s="11"/>
      <c r="E2" s="11"/>
      <c r="F2" s="11"/>
      <c r="G2" s="11"/>
      <c r="H2" s="11"/>
      <c r="I2" s="11"/>
      <c r="J2" s="11"/>
    </row>
    <row r="3" spans="1:10" ht="15" customHeight="1" x14ac:dyDescent="0.45">
      <c r="A3" s="15" t="s">
        <v>54</v>
      </c>
      <c r="C3" s="66"/>
    </row>
    <row r="4" spans="1:10" ht="15" customHeight="1" x14ac:dyDescent="0.45">
      <c r="B4" s="16" t="s">
        <v>32</v>
      </c>
      <c r="C4" s="66"/>
    </row>
    <row r="5" spans="1:10" ht="15" customHeight="1" x14ac:dyDescent="0.45">
      <c r="C5" s="66"/>
    </row>
    <row r="6" spans="1:10" ht="15" customHeight="1" x14ac:dyDescent="0.45">
      <c r="B6" s="16" t="s">
        <v>22</v>
      </c>
      <c r="C6" s="64">
        <v>1000</v>
      </c>
    </row>
    <row r="7" spans="1:10" ht="15" customHeight="1" x14ac:dyDescent="0.45">
      <c r="B7" s="16" t="s">
        <v>33</v>
      </c>
      <c r="C7" s="64">
        <v>-800</v>
      </c>
    </row>
    <row r="8" spans="1:10" ht="15" customHeight="1" x14ac:dyDescent="0.45">
      <c r="B8" s="16" t="s">
        <v>38</v>
      </c>
      <c r="C8" s="73">
        <f>SUM(C6:C7)</f>
        <v>200</v>
      </c>
    </row>
    <row r="9" spans="1:10" ht="15" customHeight="1" x14ac:dyDescent="0.45">
      <c r="B9" s="16" t="s">
        <v>34</v>
      </c>
      <c r="C9" s="64">
        <v>-30</v>
      </c>
    </row>
    <row r="10" spans="1:10" ht="15" customHeight="1" x14ac:dyDescent="0.45">
      <c r="B10" s="16" t="s">
        <v>24</v>
      </c>
      <c r="C10" s="73">
        <f>C9+C8</f>
        <v>170</v>
      </c>
    </row>
    <row r="11" spans="1:10" ht="15" customHeight="1" x14ac:dyDescent="0.45">
      <c r="B11" s="16" t="s">
        <v>35</v>
      </c>
      <c r="C11" s="64">
        <v>10</v>
      </c>
    </row>
    <row r="12" spans="1:10" ht="15" customHeight="1" x14ac:dyDescent="0.45">
      <c r="B12" s="16" t="s">
        <v>36</v>
      </c>
      <c r="C12" s="64">
        <v>-15</v>
      </c>
    </row>
    <row r="13" spans="1:10" ht="15" customHeight="1" x14ac:dyDescent="0.45">
      <c r="B13" s="16" t="s">
        <v>25</v>
      </c>
      <c r="C13" s="73">
        <f>SUM(C10:C12)</f>
        <v>165</v>
      </c>
    </row>
    <row r="14" spans="1:10" ht="15" customHeight="1" x14ac:dyDescent="0.45">
      <c r="B14" s="16" t="s">
        <v>26</v>
      </c>
      <c r="C14" s="64">
        <v>-49.5</v>
      </c>
    </row>
    <row r="15" spans="1:10" ht="15" customHeight="1" x14ac:dyDescent="0.45">
      <c r="B15" s="16" t="s">
        <v>39</v>
      </c>
      <c r="C15" s="73">
        <f>C14+C13</f>
        <v>115.5</v>
      </c>
    </row>
    <row r="16" spans="1:10" ht="15" customHeight="1" x14ac:dyDescent="0.45">
      <c r="B16" s="16" t="s">
        <v>53</v>
      </c>
      <c r="C16" s="64">
        <v>-10</v>
      </c>
    </row>
    <row r="17" spans="2:3" ht="15" customHeight="1" x14ac:dyDescent="0.45">
      <c r="B17" s="16" t="s">
        <v>50</v>
      </c>
      <c r="C17" s="64">
        <v>-20</v>
      </c>
    </row>
    <row r="18" spans="2:3" ht="15" customHeight="1" x14ac:dyDescent="0.45">
      <c r="B18" s="16" t="s">
        <v>37</v>
      </c>
      <c r="C18" s="73">
        <f>SUM(C15:C17)</f>
        <v>85.5</v>
      </c>
    </row>
    <row r="19" spans="2:3" ht="15" customHeight="1" x14ac:dyDescent="0.45">
      <c r="B19" s="16" t="s">
        <v>29</v>
      </c>
      <c r="C19" s="64">
        <v>60</v>
      </c>
    </row>
    <row r="20" spans="2:3" ht="15" customHeight="1" x14ac:dyDescent="0.45">
      <c r="B20" s="16" t="s">
        <v>23</v>
      </c>
      <c r="C20" s="66">
        <f>C18/C19</f>
        <v>1.425</v>
      </c>
    </row>
    <row r="21" spans="2:3" ht="15" customHeight="1" x14ac:dyDescent="0.45">
      <c r="C21" s="66"/>
    </row>
    <row r="22" spans="2:3" ht="15" customHeight="1" x14ac:dyDescent="0.45">
      <c r="B22" s="16" t="s">
        <v>51</v>
      </c>
      <c r="C22" s="66"/>
    </row>
    <row r="23" spans="2:3" ht="15" customHeight="1" x14ac:dyDescent="0.45">
      <c r="B23" s="16" t="s">
        <v>40</v>
      </c>
      <c r="C23" s="64">
        <v>20</v>
      </c>
    </row>
    <row r="24" spans="2:3" ht="15" customHeight="1" x14ac:dyDescent="0.45">
      <c r="B24" s="16" t="s">
        <v>41</v>
      </c>
      <c r="C24" s="64">
        <v>45</v>
      </c>
    </row>
    <row r="25" spans="2:3" ht="15" customHeight="1" x14ac:dyDescent="0.45">
      <c r="B25" s="16" t="s">
        <v>27</v>
      </c>
      <c r="C25" s="64">
        <v>58</v>
      </c>
    </row>
    <row r="26" spans="2:3" ht="15" customHeight="1" x14ac:dyDescent="0.45">
      <c r="B26" s="16" t="s">
        <v>28</v>
      </c>
      <c r="C26" s="74">
        <v>0.35</v>
      </c>
    </row>
    <row r="27" spans="2:3" ht="15" customHeight="1" x14ac:dyDescent="0.45">
      <c r="B27" s="16" t="s">
        <v>52</v>
      </c>
      <c r="C27" s="66"/>
    </row>
    <row r="28" spans="2:3" ht="15" customHeight="1" x14ac:dyDescent="0.45">
      <c r="C28" s="66"/>
    </row>
    <row r="29" spans="2:3" ht="15" customHeight="1" x14ac:dyDescent="0.45">
      <c r="B29" s="16" t="str">
        <f>B10</f>
        <v>Operating profit</v>
      </c>
      <c r="C29" s="73">
        <f>C10</f>
        <v>170</v>
      </c>
    </row>
    <row r="30" spans="2:3" ht="15" customHeight="1" x14ac:dyDescent="0.45">
      <c r="B30" s="16" t="str">
        <f>B23</f>
        <v>Impairment expense in SG&amp;A</v>
      </c>
      <c r="C30" s="73">
        <f>C23</f>
        <v>20</v>
      </c>
    </row>
    <row r="31" spans="2:3" ht="15" customHeight="1" x14ac:dyDescent="0.45">
      <c r="B31" s="16" t="str">
        <f>B24</f>
        <v>Restructuring charge in COGS</v>
      </c>
      <c r="C31" s="73">
        <f>C24</f>
        <v>45</v>
      </c>
    </row>
    <row r="32" spans="2:3" ht="15" customHeight="1" x14ac:dyDescent="0.45">
      <c r="B32" s="16" t="s">
        <v>18</v>
      </c>
      <c r="C32" s="73">
        <f>SUM(C29:C31)</f>
        <v>235</v>
      </c>
    </row>
    <row r="33" spans="1:3" ht="15" customHeight="1" x14ac:dyDescent="0.45">
      <c r="B33" s="16" t="str">
        <f>B25</f>
        <v>Depreciation and amortization</v>
      </c>
      <c r="C33" s="73">
        <f>C25</f>
        <v>58</v>
      </c>
    </row>
    <row r="34" spans="1:3" ht="15" customHeight="1" x14ac:dyDescent="0.45">
      <c r="B34" s="16" t="s">
        <v>19</v>
      </c>
      <c r="C34" s="73">
        <f>C33+C32</f>
        <v>293</v>
      </c>
    </row>
    <row r="35" spans="1:3" ht="15" customHeight="1" x14ac:dyDescent="0.45">
      <c r="C35" s="73"/>
    </row>
    <row r="36" spans="1:3" ht="15" customHeight="1" x14ac:dyDescent="0.45">
      <c r="B36" s="16" t="str">
        <f>B18</f>
        <v>Net income to common shareholders</v>
      </c>
      <c r="C36" s="73">
        <f>C18</f>
        <v>85.5</v>
      </c>
    </row>
    <row r="37" spans="1:3" ht="15" customHeight="1" x14ac:dyDescent="0.45">
      <c r="B37" s="16" t="str">
        <f>B16</f>
        <v>Income/(loss) from discontinued operations</v>
      </c>
      <c r="C37" s="73">
        <f>-C16</f>
        <v>10</v>
      </c>
    </row>
    <row r="38" spans="1:3" ht="15" customHeight="1" x14ac:dyDescent="0.45">
      <c r="B38" s="16" t="str">
        <f>B11&amp;" post tax"</f>
        <v>Other income (expenses) post tax</v>
      </c>
      <c r="C38" s="73">
        <f>-C11*(1-$C$26)</f>
        <v>-6.5</v>
      </c>
    </row>
    <row r="39" spans="1:3" ht="15" customHeight="1" x14ac:dyDescent="0.45">
      <c r="B39" s="16" t="str">
        <f>B30&amp;" post tax"</f>
        <v>Impairment expense in SG&amp;A post tax</v>
      </c>
      <c r="C39" s="73">
        <f>C30*(1-$C$26)</f>
        <v>13</v>
      </c>
    </row>
    <row r="40" spans="1:3" ht="15" customHeight="1" x14ac:dyDescent="0.45">
      <c r="B40" s="16" t="str">
        <f>B31&amp;" post tax"</f>
        <v>Restructuring charge in COGS post tax</v>
      </c>
      <c r="C40" s="73">
        <f>C31*(1-$C$26)</f>
        <v>29.25</v>
      </c>
    </row>
    <row r="41" spans="1:3" ht="15" customHeight="1" x14ac:dyDescent="0.45">
      <c r="B41" s="16" t="s">
        <v>31</v>
      </c>
      <c r="C41" s="73">
        <f>SUM(C36:C40)</f>
        <v>131.25</v>
      </c>
    </row>
    <row r="42" spans="1:3" ht="15" customHeight="1" x14ac:dyDescent="0.45">
      <c r="B42" s="16" t="s">
        <v>30</v>
      </c>
      <c r="C42" s="66">
        <f>C41/C19</f>
        <v>2.1875</v>
      </c>
    </row>
    <row r="43" spans="1:3" ht="15" customHeight="1" x14ac:dyDescent="0.45">
      <c r="C43" s="66"/>
    </row>
    <row r="44" spans="1:3" ht="15" customHeight="1" x14ac:dyDescent="0.45">
      <c r="A44" s="15" t="s">
        <v>20</v>
      </c>
    </row>
    <row r="46" spans="1:3" ht="15" customHeight="1" x14ac:dyDescent="0.45">
      <c r="C46" s="65"/>
    </row>
    <row r="47" spans="1:3" ht="15" customHeight="1" x14ac:dyDescent="0.45">
      <c r="C47" s="64"/>
    </row>
    <row r="48" spans="1:3" ht="15" customHeight="1" x14ac:dyDescent="0.45">
      <c r="C48" s="64"/>
    </row>
    <row r="49" spans="3:5" ht="15" customHeight="1" x14ac:dyDescent="0.45">
      <c r="C49" s="64"/>
    </row>
    <row r="50" spans="3:5" ht="15" customHeight="1" x14ac:dyDescent="0.45">
      <c r="C50" s="64"/>
    </row>
    <row r="51" spans="3:5" ht="15" customHeight="1" x14ac:dyDescent="0.45">
      <c r="C51" s="64"/>
    </row>
    <row r="52" spans="3:5" ht="15" customHeight="1" x14ac:dyDescent="0.45">
      <c r="C52" s="64"/>
    </row>
    <row r="53" spans="3:5" ht="15" customHeight="1" x14ac:dyDescent="0.45">
      <c r="C53" s="65"/>
    </row>
    <row r="54" spans="3:5" ht="15" customHeight="1" x14ac:dyDescent="0.45">
      <c r="C54" s="64"/>
      <c r="E54" s="70"/>
    </row>
    <row r="55" spans="3:5" ht="15" customHeight="1" x14ac:dyDescent="0.45">
      <c r="C55" s="64"/>
    </row>
    <row r="56" spans="3:5" ht="15" customHeight="1" x14ac:dyDescent="0.45">
      <c r="C56" s="64"/>
    </row>
    <row r="57" spans="3:5" ht="15" customHeight="1" x14ac:dyDescent="0.45">
      <c r="C57" s="64"/>
    </row>
    <row r="59" spans="3:5" ht="15" customHeight="1" x14ac:dyDescent="0.45">
      <c r="C59" s="69"/>
    </row>
    <row r="60" spans="3:5" ht="15" customHeight="1" x14ac:dyDescent="0.45">
      <c r="C60" s="69"/>
    </row>
    <row r="61" spans="3:5" ht="15" customHeight="1" x14ac:dyDescent="0.45">
      <c r="C61" s="69"/>
    </row>
    <row r="66" spans="3:3" ht="15" customHeight="1" x14ac:dyDescent="0.45">
      <c r="C66" s="64"/>
    </row>
    <row r="67" spans="3:3" ht="15" customHeight="1" x14ac:dyDescent="0.45">
      <c r="C67" s="64"/>
    </row>
    <row r="68" spans="3:3" ht="15" customHeight="1" x14ac:dyDescent="0.45">
      <c r="C68" s="64"/>
    </row>
    <row r="69" spans="3:3" ht="15" customHeight="1" x14ac:dyDescent="0.45">
      <c r="C69" s="64"/>
    </row>
    <row r="71" spans="3:3" ht="15" customHeight="1" x14ac:dyDescent="0.45">
      <c r="C71" s="64"/>
    </row>
    <row r="72" spans="3:3" ht="15" customHeight="1" x14ac:dyDescent="0.45">
      <c r="C72" s="64"/>
    </row>
    <row r="73" spans="3:3" ht="15" customHeight="1" x14ac:dyDescent="0.45">
      <c r="C73" s="64"/>
    </row>
    <row r="74" spans="3:3" ht="15" customHeight="1" x14ac:dyDescent="0.45">
      <c r="C74" s="64"/>
    </row>
    <row r="75" spans="3:3" ht="15" customHeight="1" x14ac:dyDescent="0.45">
      <c r="C75" s="65"/>
    </row>
    <row r="76" spans="3:3" ht="15" customHeight="1" x14ac:dyDescent="0.45">
      <c r="C76" s="64"/>
    </row>
    <row r="93" spans="3:3" ht="15" customHeight="1" x14ac:dyDescent="0.45">
      <c r="C93" s="66"/>
    </row>
    <row r="112" spans="3:3" ht="15" customHeight="1" x14ac:dyDescent="0.45">
      <c r="C112" s="66"/>
    </row>
    <row r="129" spans="3:5" ht="15" customHeight="1" x14ac:dyDescent="0.45">
      <c r="C129" s="64"/>
    </row>
    <row r="130" spans="3:5" ht="15" customHeight="1" x14ac:dyDescent="0.45">
      <c r="C130" s="64"/>
    </row>
    <row r="131" spans="3:5" ht="15" customHeight="1" x14ac:dyDescent="0.45">
      <c r="C131" s="65"/>
    </row>
    <row r="133" spans="3:5" ht="15" customHeight="1" x14ac:dyDescent="0.45">
      <c r="C133" s="66"/>
    </row>
    <row r="135" spans="3:5" ht="15" customHeight="1" x14ac:dyDescent="0.45">
      <c r="C135" s="64"/>
    </row>
    <row r="136" spans="3:5" ht="15" customHeight="1" x14ac:dyDescent="0.45">
      <c r="C136" s="64"/>
    </row>
    <row r="137" spans="3:5" ht="15" customHeight="1" x14ac:dyDescent="0.45">
      <c r="C137" s="64"/>
    </row>
    <row r="138" spans="3:5" ht="15" customHeight="1" x14ac:dyDescent="0.45">
      <c r="C138" s="64"/>
    </row>
    <row r="142" spans="3:5" ht="15" customHeight="1" x14ac:dyDescent="0.45">
      <c r="C142" s="64"/>
      <c r="D142" s="64"/>
      <c r="E142" s="64"/>
    </row>
    <row r="143" spans="3:5" ht="15" customHeight="1" x14ac:dyDescent="0.45">
      <c r="C143" s="64"/>
      <c r="D143" s="64"/>
      <c r="E143" s="64"/>
    </row>
    <row r="144" spans="3:5" ht="15" customHeight="1" x14ac:dyDescent="0.45">
      <c r="C144" s="64"/>
      <c r="D144" s="64"/>
      <c r="E144" s="64"/>
    </row>
    <row r="145" spans="3:5" ht="15" customHeight="1" x14ac:dyDescent="0.45">
      <c r="C145" s="64"/>
    </row>
    <row r="146" spans="3:5" ht="15" customHeight="1" x14ac:dyDescent="0.45">
      <c r="C146" s="65"/>
      <c r="D146" s="64"/>
      <c r="E146" s="64"/>
    </row>
    <row r="147" spans="3:5" ht="15" customHeight="1" x14ac:dyDescent="0.45">
      <c r="C147" s="65"/>
      <c r="D147" s="66"/>
      <c r="E147" s="66"/>
    </row>
    <row r="148" spans="3:5" ht="15" customHeight="1" x14ac:dyDescent="0.45">
      <c r="C148" s="64"/>
    </row>
    <row r="149" spans="3:5" ht="15" customHeight="1" x14ac:dyDescent="0.45">
      <c r="C149" s="64"/>
    </row>
    <row r="152" spans="3:5" ht="15" customHeight="1" x14ac:dyDescent="0.45">
      <c r="C152" s="64"/>
    </row>
    <row r="153" spans="3:5" ht="15" customHeight="1" x14ac:dyDescent="0.45">
      <c r="C153" s="64"/>
      <c r="D153" s="64"/>
      <c r="E153" s="64"/>
    </row>
    <row r="159" spans="3:5" ht="15" customHeight="1" x14ac:dyDescent="0.45">
      <c r="C159" s="66"/>
      <c r="D159" s="66"/>
      <c r="E159" s="66"/>
    </row>
    <row r="161" spans="2:5" ht="15" customHeight="1" x14ac:dyDescent="0.45">
      <c r="D161" s="69"/>
      <c r="E161" s="69"/>
    </row>
    <row r="162" spans="2:5" ht="15" customHeight="1" x14ac:dyDescent="0.45">
      <c r="C162" s="69"/>
      <c r="D162" s="69"/>
      <c r="E162" s="69"/>
    </row>
    <row r="164" spans="2:5" ht="15" customHeight="1" x14ac:dyDescent="0.45">
      <c r="C164" s="64"/>
    </row>
    <row r="165" spans="2:5" ht="15" customHeight="1" x14ac:dyDescent="0.45">
      <c r="C165" s="64"/>
    </row>
    <row r="166" spans="2:5" ht="15" customHeight="1" x14ac:dyDescent="0.45">
      <c r="C166" s="65"/>
    </row>
    <row r="167" spans="2:5" ht="15" customHeight="1" x14ac:dyDescent="0.45">
      <c r="C167" s="64"/>
    </row>
    <row r="168" spans="2:5" ht="15" customHeight="1" x14ac:dyDescent="0.45">
      <c r="B168" s="72"/>
    </row>
    <row r="170" spans="2:5" ht="15" customHeight="1" x14ac:dyDescent="0.45">
      <c r="C170" s="64"/>
    </row>
    <row r="171" spans="2:5" ht="15" customHeight="1" x14ac:dyDescent="0.45">
      <c r="C171" s="64"/>
    </row>
    <row r="172" spans="2:5" ht="15" customHeight="1" x14ac:dyDescent="0.45">
      <c r="C172" s="64"/>
    </row>
    <row r="214" spans="3:3" ht="15" customHeight="1" x14ac:dyDescent="0.45">
      <c r="C214" s="64"/>
    </row>
    <row r="215" spans="3:3" ht="15" customHeight="1" x14ac:dyDescent="0.45">
      <c r="C215" s="64"/>
    </row>
    <row r="216" spans="3:3" ht="15" customHeight="1" x14ac:dyDescent="0.45">
      <c r="C216" s="64"/>
    </row>
    <row r="219" spans="3:3" ht="15" customHeight="1" x14ac:dyDescent="0.45">
      <c r="C219" s="64"/>
    </row>
    <row r="222" spans="3:3" ht="15" customHeight="1" x14ac:dyDescent="0.45">
      <c r="C222" s="66"/>
    </row>
    <row r="227" spans="3:4" ht="15" customHeight="1" x14ac:dyDescent="0.45">
      <c r="C227" s="65"/>
      <c r="D227" s="66"/>
    </row>
    <row r="228" spans="3:4" ht="15" customHeight="1" x14ac:dyDescent="0.45">
      <c r="C228" s="64"/>
      <c r="D228" s="64"/>
    </row>
    <row r="230" spans="3:4" ht="15" customHeight="1" x14ac:dyDescent="0.45">
      <c r="C230" s="64"/>
      <c r="D230" s="64"/>
    </row>
    <row r="231" spans="3:4" ht="15" customHeight="1" x14ac:dyDescent="0.45">
      <c r="C231" s="64"/>
      <c r="D231" s="64"/>
    </row>
    <row r="232" spans="3:4" ht="15" customHeight="1" x14ac:dyDescent="0.45">
      <c r="C232" s="64"/>
      <c r="D232" s="64"/>
    </row>
    <row r="235" spans="3:4" ht="15" customHeight="1" x14ac:dyDescent="0.45">
      <c r="C235" s="64"/>
      <c r="D235" s="64"/>
    </row>
    <row r="236" spans="3:4" ht="15" customHeight="1" x14ac:dyDescent="0.45">
      <c r="C236" s="69"/>
      <c r="D236" s="69"/>
    </row>
    <row r="238" spans="3:4" ht="15" customHeight="1" x14ac:dyDescent="0.45">
      <c r="C238" s="66"/>
    </row>
    <row r="239" spans="3:4" ht="15" customHeight="1" x14ac:dyDescent="0.45">
      <c r="C239" s="64"/>
    </row>
    <row r="240" spans="3:4" ht="15" customHeight="1" x14ac:dyDescent="0.45">
      <c r="C240" s="64"/>
    </row>
    <row r="241" spans="3:12" ht="15" customHeight="1" x14ac:dyDescent="0.45">
      <c r="C241" s="65"/>
      <c r="D241" s="66"/>
    </row>
    <row r="242" spans="3:12" ht="15" customHeight="1" x14ac:dyDescent="0.45">
      <c r="D242" s="64"/>
      <c r="L242" s="70"/>
    </row>
    <row r="244" spans="3:12" ht="15" customHeight="1" x14ac:dyDescent="0.45">
      <c r="C244" s="64"/>
      <c r="D244" s="64"/>
    </row>
    <row r="245" spans="3:12" ht="15" customHeight="1" x14ac:dyDescent="0.45">
      <c r="C245" s="64"/>
      <c r="D245" s="64"/>
    </row>
    <row r="246" spans="3:12" ht="15" customHeight="1" x14ac:dyDescent="0.45">
      <c r="C246" s="64"/>
      <c r="D246" s="64"/>
    </row>
    <row r="247" spans="3:12" ht="15" customHeight="1" x14ac:dyDescent="0.45">
      <c r="C247" s="64"/>
    </row>
    <row r="249" spans="3:12" ht="15" customHeight="1" x14ac:dyDescent="0.45">
      <c r="C249" s="64"/>
      <c r="D249" s="64"/>
      <c r="L249" s="66"/>
    </row>
    <row r="250" spans="3:12" ht="15" customHeight="1" x14ac:dyDescent="0.45">
      <c r="C250" s="69"/>
      <c r="D250" s="69"/>
    </row>
    <row r="253" spans="3:12" ht="15" customHeight="1" x14ac:dyDescent="0.45">
      <c r="C253" s="65"/>
    </row>
    <row r="254" spans="3:12" ht="15" customHeight="1" x14ac:dyDescent="0.45">
      <c r="C254" s="73"/>
    </row>
    <row r="255" spans="3:12" ht="15" customHeight="1" x14ac:dyDescent="0.45">
      <c r="C255" s="73"/>
    </row>
    <row r="256" spans="3:12" ht="15" customHeight="1" x14ac:dyDescent="0.45">
      <c r="C256" s="73"/>
      <c r="D256" s="67"/>
      <c r="E256" s="67"/>
    </row>
    <row r="257" spans="3:5" ht="15" customHeight="1" x14ac:dyDescent="0.45">
      <c r="D257" s="67"/>
      <c r="E257" s="67"/>
    </row>
    <row r="258" spans="3:5" ht="15" customHeight="1" x14ac:dyDescent="0.45">
      <c r="C258" s="64"/>
      <c r="D258" s="69"/>
      <c r="E258" s="69"/>
    </row>
    <row r="266" spans="3:5" ht="15" customHeight="1" x14ac:dyDescent="0.45">
      <c r="C266" s="64"/>
    </row>
    <row r="267" spans="3:5" ht="15" customHeight="1" x14ac:dyDescent="0.45">
      <c r="C267" s="64"/>
    </row>
    <row r="268" spans="3:5" ht="15" customHeight="1" x14ac:dyDescent="0.45">
      <c r="C268" s="64"/>
    </row>
    <row r="271" spans="3:5" ht="15" customHeight="1" x14ac:dyDescent="0.45">
      <c r="C271" s="64"/>
    </row>
    <row r="272" spans="3:5" ht="15" customHeight="1" x14ac:dyDescent="0.45">
      <c r="C272" s="64"/>
    </row>
    <row r="273" spans="3:3" ht="15" customHeight="1" x14ac:dyDescent="0.45">
      <c r="C273" s="64"/>
    </row>
    <row r="275" spans="3:3" ht="15" customHeight="1" x14ac:dyDescent="0.45">
      <c r="C275" s="65"/>
    </row>
    <row r="276" spans="3:3" ht="15" customHeight="1" x14ac:dyDescent="0.45">
      <c r="C276" s="64"/>
    </row>
    <row r="279" spans="3:3" ht="15" customHeight="1" x14ac:dyDescent="0.45">
      <c r="C279" s="69"/>
    </row>
    <row r="280" spans="3:3" ht="15" customHeight="1" x14ac:dyDescent="0.45">
      <c r="C280" s="66"/>
    </row>
    <row r="281" spans="3:3" ht="15" customHeight="1" x14ac:dyDescent="0.45">
      <c r="C281" s="66"/>
    </row>
    <row r="284" spans="3:3" ht="15" customHeight="1" x14ac:dyDescent="0.45">
      <c r="C284" s="69"/>
    </row>
    <row r="289" spans="3:7" ht="15" customHeight="1" x14ac:dyDescent="0.45">
      <c r="C289" s="66"/>
    </row>
    <row r="292" spans="3:7" ht="15" customHeight="1" x14ac:dyDescent="0.45">
      <c r="C292" s="69"/>
    </row>
    <row r="297" spans="3:7" ht="15" customHeight="1" x14ac:dyDescent="0.45">
      <c r="C297" s="66"/>
    </row>
    <row r="303" spans="3:7" ht="15" customHeight="1" x14ac:dyDescent="0.45">
      <c r="C303" s="64"/>
      <c r="D303" s="64"/>
      <c r="E303" s="64"/>
      <c r="F303" s="64"/>
      <c r="G303" s="64"/>
    </row>
    <row r="304" spans="3:7" ht="15" customHeight="1" x14ac:dyDescent="0.45">
      <c r="C304" s="68"/>
      <c r="D304" s="68"/>
      <c r="E304" s="68"/>
      <c r="F304" s="68"/>
      <c r="G304" s="68"/>
    </row>
    <row r="305" spans="3:7" ht="15" customHeight="1" x14ac:dyDescent="0.45">
      <c r="C305" s="68"/>
      <c r="D305" s="68"/>
      <c r="E305" s="68"/>
      <c r="F305" s="68"/>
      <c r="G305" s="68"/>
    </row>
    <row r="306" spans="3:7" ht="15" customHeight="1" x14ac:dyDescent="0.45">
      <c r="C306" s="68"/>
      <c r="D306" s="68"/>
      <c r="E306" s="68"/>
      <c r="F306" s="68"/>
      <c r="G306" s="68"/>
    </row>
    <row r="307" spans="3:7" ht="15" customHeight="1" x14ac:dyDescent="0.45">
      <c r="C307" s="68"/>
      <c r="D307" s="68"/>
      <c r="E307" s="68"/>
      <c r="F307" s="68"/>
      <c r="G307" s="68"/>
    </row>
    <row r="309" spans="3:7" ht="15" customHeight="1" x14ac:dyDescent="0.45">
      <c r="C309" s="71"/>
      <c r="D309" s="71"/>
      <c r="E309" s="71"/>
      <c r="F309" s="71"/>
      <c r="G309" s="71"/>
    </row>
    <row r="313" spans="3:7" ht="15" customHeight="1" x14ac:dyDescent="0.45">
      <c r="C313" s="69"/>
      <c r="D313" s="69"/>
      <c r="E313" s="69"/>
      <c r="F313" s="69"/>
      <c r="G313" s="69"/>
    </row>
  </sheetData>
  <pageMargins left="0.7" right="0.7" top="0.75" bottom="0.75" header="0.3" footer="0.3"/>
  <pageSetup paperSize="9" scale="68" orientation="landscape" r:id="rId1"/>
  <headerFooter>
    <oddHeader xml:space="preserve">&amp;R&amp;10&amp;F 
&amp;A
</oddHeader>
    <oddFooter>&amp;L&amp;10© 2016&amp;C&amp;10Page &amp;P of &amp;N&amp;R&amp;G</oddFooter>
  </headerFooter>
  <rowBreaks count="5" manualBreakCount="5">
    <brk id="62" max="16383" man="1"/>
    <brk id="80" max="16383" man="1"/>
    <brk id="118" max="16383" man="1"/>
    <brk id="163" max="16383" man="1"/>
    <brk id="223" max="16383" man="1"/>
  </rowBreaks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Welcome</vt:lpstr>
      <vt:lpstr>Info</vt:lpstr>
      <vt:lpstr>Earnings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Petter Ljunggren</dc:creator>
  <cp:lastModifiedBy>Financial Edge</cp:lastModifiedBy>
  <cp:lastPrinted>2016-05-01T20:56:51Z</cp:lastPrinted>
  <dcterms:created xsi:type="dcterms:W3CDTF">2016-02-03T14:06:14Z</dcterms:created>
  <dcterms:modified xsi:type="dcterms:W3CDTF">2017-05-16T13:29:40Z</dcterms:modified>
</cp:coreProperties>
</file>