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Valuer\4 WACC Analysis\Materials Used\14 CAPM - Deleveraging Industry Beta Workout\"/>
    </mc:Choice>
  </mc:AlternateContent>
  <bookViews>
    <workbookView xWindow="0" yWindow="0" windowWidth="20520" windowHeight="9083"/>
  </bookViews>
  <sheets>
    <sheet name="Welcome" sheetId="1" r:id="rId1"/>
    <sheet name="Info" sheetId="6" r:id="rId2"/>
    <sheet name="Workout" sheetId="2" r:id="rId3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E11" i="2" l="1"/>
  <c r="G11" i="2" s="1"/>
  <c r="E10" i="2" l="1"/>
  <c r="G10" i="2" s="1"/>
  <c r="E9" i="2"/>
  <c r="G9" i="2" s="1"/>
  <c r="E8" i="2"/>
  <c r="G8" i="2" s="1"/>
  <c r="E7" i="2"/>
  <c r="G7" i="2" s="1"/>
  <c r="G13" i="2" l="1"/>
  <c r="A1" i="6" l="1"/>
</calcChain>
</file>

<file path=xl/sharedStrings.xml><?xml version="1.0" encoding="utf-8"?>
<sst xmlns="http://schemas.openxmlformats.org/spreadsheetml/2006/main" count="48" uniqueCount="42">
  <si>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</si>
  <si>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</si>
  <si>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</si>
  <si>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</si>
  <si>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</si>
  <si>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</si>
  <si>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</si>
  <si>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</si>
  <si>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</si>
  <si>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</si>
  <si>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</si>
  <si>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</si>
  <si>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</si>
  <si>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</si>
  <si>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</si>
  <si>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</si>
  <si>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</si>
  <si>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</si>
  <si>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</si>
  <si>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</si>
  <si>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Valuation</t>
  </si>
  <si>
    <t>Tax rate</t>
  </si>
  <si>
    <t>WACC</t>
  </si>
  <si>
    <t>Calculating WACC</t>
  </si>
  <si>
    <t>Establish cost of debt</t>
  </si>
  <si>
    <t>Relever beta</t>
  </si>
  <si>
    <t>Establish cost of equity</t>
  </si>
  <si>
    <t>Beta</t>
  </si>
  <si>
    <t>Unlevered beta</t>
  </si>
  <si>
    <t>Levered Beta = Unlevered Beta *(1+(1-Tax rate)*(D/E))</t>
  </si>
  <si>
    <t>Company A</t>
  </si>
  <si>
    <t>Company B</t>
  </si>
  <si>
    <t>Company C</t>
  </si>
  <si>
    <t>Company D</t>
  </si>
  <si>
    <t>Company E</t>
  </si>
  <si>
    <t>Unlevered Beta =Levered Beta /(1+(1-Tax rate)*(D/E))</t>
  </si>
  <si>
    <t>Debt %</t>
  </si>
  <si>
    <t>Equity %</t>
  </si>
  <si>
    <t xml:space="preserve">Calculate industry beta for the following group of companies. </t>
  </si>
  <si>
    <t>End</t>
  </si>
  <si>
    <t>Average industry beta</t>
  </si>
  <si>
    <t>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</si>
</sst>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0%_);\(0%\)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1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5" fontId="0" fillId="0" borderId="0" xfId="0" applyNumberFormat="1"/>
    <xf numFmtId="174" fontId="0" fillId="0" borderId="0" xfId="0" quotePrefix="1"/>
    <xf numFmtId="172" fontId="30" fillId="0" borderId="0" xfId="58" applyNumberFormat="1" applyFill="1"/>
    <xf numFmtId="175" fontId="30" fillId="0" borderId="0" xfId="58" applyNumberFormat="1" applyFill="1"/>
    <xf numFmtId="176" fontId="30" fillId="0" borderId="0" xfId="58" applyNumberFormat="1" applyFill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1992187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s="22" customFormat="1" ht="75" customHeight="1" x14ac:dyDescent="0.45">
      <c r="A2" s="72" t="s">
        <v>22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1"/>
      <c r="D4" s="71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3" t="s">
        <v>13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pans="1:14" s="23" customFormat="1" ht="15" customHeight="1" x14ac:dyDescent="0.45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</row>
    <row r="7" spans="1:14" s="23" customFormat="1" ht="15" customHeight="1" x14ac:dyDescent="0.45">
      <c r="A7" s="73" t="str">
        <f ca="1">"© "&amp;YEAR(TODAY())&amp;" Financial Edge Training"</f>
        <v>© 2017 Financial Edge Training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4"/>
      <c r="H9" s="74"/>
      <c r="I9" s="74"/>
      <c r="J9" s="74"/>
      <c r="K9" s="28"/>
    </row>
    <row r="10" spans="1:14" s="23" customFormat="1" ht="15" customHeight="1" x14ac:dyDescent="0.45">
      <c r="B10" s="24"/>
      <c r="C10" s="24"/>
      <c r="F10" s="28"/>
      <c r="G10" s="74"/>
      <c r="H10" s="74"/>
      <c r="I10" s="74"/>
      <c r="J10" s="74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70"/>
      <c r="H12" s="70"/>
      <c r="I12" s="70"/>
      <c r="J12" s="70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70"/>
      <c r="H13" s="70"/>
      <c r="I13" s="70"/>
      <c r="J13" s="70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70"/>
      <c r="H14" s="70"/>
      <c r="I14" s="70"/>
      <c r="J14" s="70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70"/>
      <c r="H16" s="70"/>
      <c r="I16" s="70"/>
      <c r="J16" s="70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46484375" customWidth="1"/>
    <col min="2" max="2" width="2.86328125" customWidth="1"/>
    <col min="3" max="3" width="13.19921875" customWidth="1"/>
    <col min="4" max="4" width="2.86328125" customWidth="1"/>
    <col min="5" max="7" width="1.46484375" customWidth="1"/>
    <col min="8" max="8" width="2.86328125" customWidth="1"/>
    <col min="9" max="9" width="42.796875" customWidth="1"/>
    <col min="10" max="11" width="1.46484375" customWidth="1"/>
    <col min="12" max="12" width="15.53125" bestFit="1" customWidth="1"/>
    <col min="13" max="14" width="1.46484375" customWidth="1"/>
    <col min="15" max="15" width="2.86328125" customWidth="1"/>
    <col min="16" max="16" width="32.53125" customWidth="1"/>
    <col min="17" max="17" width="2.86328125" customWidth="1"/>
    <col min="18" max="18" width="1.46484375" customWidth="1"/>
    <col min="23" max="23" width="17.796875" bestFit="1" customWidth="1"/>
  </cols>
  <sheetData>
    <row r="1" spans="1:18" s="36" customFormat="1" ht="45" customHeight="1" x14ac:dyDescent="0.85">
      <c r="A1" s="13" t="str">
        <f>Welcome!A2</f>
        <v>WACC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5" t="s">
        <v>0</v>
      </c>
      <c r="C4" s="75"/>
      <c r="D4" s="75"/>
      <c r="E4" s="75"/>
      <c r="F4" s="75"/>
      <c r="G4" s="75"/>
      <c r="H4" s="75"/>
      <c r="I4" s="75"/>
      <c r="K4" s="1"/>
      <c r="L4" s="75" t="s">
        <v>2</v>
      </c>
      <c r="M4" s="75"/>
      <c r="N4" s="75"/>
      <c r="O4" s="75"/>
      <c r="P4" s="75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23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8" t="s">
        <v>9</v>
      </c>
      <c r="O5" s="78"/>
      <c r="P5" s="78"/>
      <c r="Q5" s="78"/>
      <c r="R5" s="45"/>
    </row>
    <row r="6" spans="1:18" s="2" customFormat="1" ht="15" customHeight="1" x14ac:dyDescent="0.45">
      <c r="A6" s="3"/>
      <c r="B6" s="8" t="s">
        <v>1</v>
      </c>
      <c r="C6" s="18" t="s">
        <v>24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9">
        <v>42369</v>
      </c>
      <c r="O6" s="79"/>
      <c r="P6" s="79"/>
      <c r="Q6" s="79"/>
      <c r="R6" s="45"/>
    </row>
    <row r="7" spans="1:18" s="2" customFormat="1" ht="15" customHeight="1" x14ac:dyDescent="0.45">
      <c r="A7" s="18"/>
      <c r="B7" s="8" t="s">
        <v>1</v>
      </c>
      <c r="C7" s="18" t="s">
        <v>26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8" t="s">
        <v>10</v>
      </c>
      <c r="O7" s="78"/>
      <c r="P7" s="78"/>
      <c r="Q7" s="78"/>
      <c r="R7" s="45"/>
    </row>
    <row r="8" spans="1:18" s="2" customFormat="1" ht="15" customHeight="1" x14ac:dyDescent="0.45">
      <c r="A8" s="18"/>
      <c r="B8" s="8" t="s">
        <v>1</v>
      </c>
      <c r="C8" s="18" t="s">
        <v>25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8" t="s">
        <v>11</v>
      </c>
      <c r="O8" s="78"/>
      <c r="P8" s="78"/>
      <c r="Q8" s="78"/>
      <c r="R8" s="45"/>
    </row>
    <row r="9" spans="1:18" s="2" customFormat="1" ht="15" customHeight="1" x14ac:dyDescent="0.4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8" t="s">
        <v>12</v>
      </c>
      <c r="O9" s="78"/>
      <c r="P9" s="78"/>
      <c r="Q9" s="78"/>
      <c r="R9" s="45"/>
    </row>
    <row r="10" spans="1:18" s="2" customFormat="1" ht="15" customHeight="1" x14ac:dyDescent="0.45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0">
        <v>0</v>
      </c>
      <c r="O10" s="80"/>
      <c r="P10" s="80"/>
      <c r="Q10" s="80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76" t="s">
        <v>19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N13" s="1"/>
      <c r="O13" s="75" t="s">
        <v>14</v>
      </c>
      <c r="P13" s="75"/>
      <c r="Q13" s="75"/>
      <c r="R13" s="62"/>
    </row>
    <row r="14" spans="1:18" s="2" customFormat="1" ht="15" customHeight="1" x14ac:dyDescent="0.45">
      <c r="A14" s="60"/>
      <c r="B14" s="77" t="s">
        <v>41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N15" s="3"/>
      <c r="O15" s="27"/>
      <c r="P15" s="56" t="s">
        <v>15</v>
      </c>
      <c r="Q15" s="22"/>
      <c r="R15" s="60"/>
    </row>
    <row r="16" spans="1:18" s="2" customFormat="1" ht="15" customHeight="1" x14ac:dyDescent="0.45">
      <c r="A16" s="60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N16" s="18"/>
      <c r="O16" s="27"/>
      <c r="P16" s="38" t="s">
        <v>16</v>
      </c>
      <c r="Q16" s="22"/>
      <c r="R16" s="60"/>
    </row>
    <row r="17" spans="1:18" s="2" customFormat="1" ht="15" customHeight="1" x14ac:dyDescent="0.45">
      <c r="A17" s="60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N17" s="18"/>
      <c r="O17" s="27"/>
      <c r="P17" t="s">
        <v>17</v>
      </c>
      <c r="Q17" s="22"/>
      <c r="R17" s="60"/>
    </row>
    <row r="18" spans="1:18" s="2" customFormat="1" ht="15" customHeight="1" x14ac:dyDescent="0.45">
      <c r="A18" s="44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Normal="100" workbookViewId="0"/>
  </sheetViews>
  <sheetFormatPr defaultColWidth="9.1328125" defaultRowHeight="15" customHeight="1" x14ac:dyDescent="0.45"/>
  <cols>
    <col min="1" max="1" width="1.46484375" style="15" customWidth="1"/>
    <col min="2" max="2" width="41.796875" style="16" customWidth="1"/>
    <col min="3" max="10" width="11" customWidth="1"/>
    <col min="11" max="12" width="9.19921875" customWidth="1"/>
  </cols>
  <sheetData>
    <row r="1" spans="1:10" s="50" customFormat="1" ht="45" customHeight="1" x14ac:dyDescent="0.85">
      <c r="A1" s="5" t="s">
        <v>20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65">
      <c r="A2" s="14" t="s">
        <v>22</v>
      </c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45">
      <c r="A3" s="15" t="s">
        <v>41</v>
      </c>
    </row>
    <row r="4" spans="1:10" ht="15" customHeight="1" x14ac:dyDescent="0.45">
      <c r="B4" s="16" t="s">
        <v>38</v>
      </c>
    </row>
    <row r="6" spans="1:10" ht="15" customHeight="1" x14ac:dyDescent="0.45">
      <c r="B6" s="16" t="s">
        <v>3</v>
      </c>
      <c r="C6" t="s">
        <v>27</v>
      </c>
      <c r="D6" t="s">
        <v>36</v>
      </c>
      <c r="E6" t="s">
        <v>37</v>
      </c>
      <c r="F6" t="s">
        <v>21</v>
      </c>
      <c r="G6" t="s">
        <v>28</v>
      </c>
    </row>
    <row r="7" spans="1:10" ht="15" customHeight="1" x14ac:dyDescent="0.45">
      <c r="B7" s="16" t="s">
        <v>30</v>
      </c>
      <c r="C7" s="67">
        <v>1.1000000000000001</v>
      </c>
      <c r="D7" s="68">
        <v>0.25</v>
      </c>
      <c r="E7" s="68">
        <f>1-D7</f>
        <v>0.75</v>
      </c>
      <c r="F7" s="66">
        <v>0.3</v>
      </c>
      <c r="G7" s="64">
        <f>C7/(1+(1-F7)*(D7/E7))</f>
        <v>0.89189189189189189</v>
      </c>
      <c r="H7" s="64"/>
      <c r="I7" s="65" t="s">
        <v>29</v>
      </c>
    </row>
    <row r="8" spans="1:10" ht="15" customHeight="1" x14ac:dyDescent="0.45">
      <c r="B8" s="16" t="s">
        <v>31</v>
      </c>
      <c r="C8" s="67">
        <v>1.1499999999999999</v>
      </c>
      <c r="D8" s="68">
        <v>0.28999999999999998</v>
      </c>
      <c r="E8" s="68">
        <f>1-D8</f>
        <v>0.71</v>
      </c>
      <c r="F8" s="66">
        <v>0.32</v>
      </c>
      <c r="G8" s="64">
        <f>C8/(1+(1-F8)*(D8/E8))</f>
        <v>0.90002204585537915</v>
      </c>
      <c r="I8" s="65" t="s">
        <v>35</v>
      </c>
    </row>
    <row r="9" spans="1:10" ht="15" customHeight="1" x14ac:dyDescent="0.45">
      <c r="B9" s="16" t="s">
        <v>32</v>
      </c>
      <c r="C9" s="67">
        <v>1.02</v>
      </c>
      <c r="D9" s="68">
        <v>0.32</v>
      </c>
      <c r="E9" s="68">
        <f>1-D9</f>
        <v>0.67999999999999994</v>
      </c>
      <c r="F9" s="66">
        <v>0.35</v>
      </c>
      <c r="G9" s="64">
        <f>C9/(1+(1-F9)*(D9/E9))</f>
        <v>0.7810810810810811</v>
      </c>
    </row>
    <row r="10" spans="1:10" ht="15" customHeight="1" x14ac:dyDescent="0.45">
      <c r="B10" s="16" t="s">
        <v>33</v>
      </c>
      <c r="C10" s="67">
        <v>1.32</v>
      </c>
      <c r="D10" s="68">
        <v>0.41</v>
      </c>
      <c r="E10" s="68">
        <f>1-D10</f>
        <v>0.59000000000000008</v>
      </c>
      <c r="F10" s="66">
        <v>0.37</v>
      </c>
      <c r="G10" s="64">
        <f>C10/(1+(1-F10)*(D10/E10))</f>
        <v>0.91807143699163041</v>
      </c>
    </row>
    <row r="11" spans="1:10" ht="15" customHeight="1" x14ac:dyDescent="0.45">
      <c r="B11" s="16" t="s">
        <v>34</v>
      </c>
      <c r="C11" s="67">
        <v>1.4</v>
      </c>
      <c r="D11" s="68">
        <v>0.5</v>
      </c>
      <c r="E11" s="68">
        <f>1-D11</f>
        <v>0.5</v>
      </c>
      <c r="F11" s="66">
        <v>0.28000000000000003</v>
      </c>
      <c r="G11" s="64">
        <f>C11/(1+(1-F11)*(D11/E11))</f>
        <v>0.81395348837209303</v>
      </c>
    </row>
    <row r="13" spans="1:10" ht="15" customHeight="1" x14ac:dyDescent="0.45">
      <c r="B13" s="16" t="s">
        <v>40</v>
      </c>
      <c r="G13" s="64">
        <f>AVERAGE(G7:G11)</f>
        <v>0.86100398883841511</v>
      </c>
    </row>
    <row r="15" spans="1:10" ht="15" customHeight="1" x14ac:dyDescent="0.45">
      <c r="A15" s="15" t="s">
        <v>39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Financial Edge</cp:lastModifiedBy>
  <cp:lastPrinted>2016-02-04T14:08:33Z</cp:lastPrinted>
  <dcterms:created xsi:type="dcterms:W3CDTF">2016-02-03T14:06:14Z</dcterms:created>
  <dcterms:modified xsi:type="dcterms:W3CDTF">2017-05-19T13:44:58Z</dcterms:modified>
</cp:coreProperties>
</file>