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12 CAPM - Leveraging Beta Workout\"/>
    </mc:Choice>
  </mc:AlternateContent>
  <bookViews>
    <workbookView xWindow="0" yWindow="0" windowWidth="20520" windowHeight="9084"/>
  </bookViews>
  <sheets>
    <sheet name="Welcome" sheetId="1" r:id="rId1"/>
    <sheet name="Info" sheetId="6" r:id="rId2"/>
    <sheet name="Workou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1" i="2" l="1"/>
  <c r="C17" i="2"/>
  <c r="C15" i="2"/>
  <c r="C19" i="2" s="1"/>
  <c r="C20" i="2" l="1"/>
  <c r="C22" i="2" s="1"/>
  <c r="C23" i="2" s="1"/>
  <c r="A1" i="6" l="1"/>
</calcChain>
</file>

<file path=xl/sharedStrings.xml><?xml version="1.0" encoding="utf-8"?>
<sst xmlns="http://schemas.openxmlformats.org/spreadsheetml/2006/main" count="50" uniqueCount="45">
  <si>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</si>
  <si>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</si>
  <si>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</si>
  <si>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</si>
  <si>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</si>
  <si>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</si>
  <si>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</si>
  <si>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</si>
  <si>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</si>
  <si>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</si>
  <si>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</si>
  <si>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</si>
  <si>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</si>
  <si>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</si>
  <si>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</si>
  <si>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</si>
  <si>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</si>
  <si>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</si>
  <si>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</si>
  <si>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</si>
  <si>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</si>
  <si>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Tax rate</t>
  </si>
  <si>
    <t>WACC</t>
  </si>
  <si>
    <t>Calculating WACC</t>
  </si>
  <si>
    <t>Establish cost of debt</t>
  </si>
  <si>
    <t>Relever beta</t>
  </si>
  <si>
    <t>Establish cost of equity</t>
  </si>
  <si>
    <t>Beta</t>
  </si>
  <si>
    <t>Ten year government bond</t>
  </si>
  <si>
    <t>Estimated equity risk premium</t>
  </si>
  <si>
    <t>Existing cost of debt</t>
  </si>
  <si>
    <t>Cost of debt with target capital structure</t>
  </si>
  <si>
    <t>Unlevered beta</t>
  </si>
  <si>
    <t>Relevered beta</t>
  </si>
  <si>
    <t>Cost of debt after tax in target cap. structure</t>
  </si>
  <si>
    <t>Cost of equity in target capital structure</t>
  </si>
  <si>
    <t>End</t>
  </si>
  <si>
    <t>Percentage equity in target capital structure</t>
  </si>
  <si>
    <t>Percentage debt in target capital structure</t>
  </si>
  <si>
    <t>Percentage equity in existing capital structure</t>
  </si>
  <si>
    <t>Percentage debt in existing capital structure</t>
  </si>
  <si>
    <t>Weighted average cost of capital</t>
  </si>
  <si>
    <t>Workout</t>
  </si>
  <si>
    <t xml:space="preserve">Using the following information calculate the </t>
  </si>
  <si>
    <t>company's weighted average cost of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</si>
</sst>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5" fontId="0" fillId="0" borderId="0" xfId="0" applyNumberFormat="1"/>
    <xf numFmtId="172" fontId="0" fillId="0" borderId="0" xfId="57" applyFont="1" applyFill="1"/>
    <xf numFmtId="174" fontId="0" fillId="0" borderId="0" xfId="0" quotePrefix="1"/>
    <xf numFmtId="172" fontId="30" fillId="0" borderId="0" xfId="58" applyNumberFormat="1" applyFill="1"/>
    <xf numFmtId="174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3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5" t="s">
        <v>13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3">
      <c r="A7" s="75" t="str">
        <f ca="1">"© "&amp;YEAR(TODAY())&amp;" Financial Edge Training"</f>
        <v>© 2017 Financial Edge Training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6"/>
      <c r="H9" s="76"/>
      <c r="I9" s="76"/>
      <c r="J9" s="76"/>
      <c r="K9" s="28"/>
    </row>
    <row r="10" spans="1:14" s="23" customFormat="1" ht="15" customHeight="1" x14ac:dyDescent="0.3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9</v>
      </c>
      <c r="O5" s="80"/>
      <c r="P5" s="80"/>
      <c r="Q5" s="80"/>
      <c r="R5" s="45"/>
    </row>
    <row r="6" spans="1:18" s="2" customFormat="1" ht="15" customHeight="1" x14ac:dyDescent="0.3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3">
      <c r="A7" s="18"/>
      <c r="B7" s="8" t="s">
        <v>1</v>
      </c>
      <c r="C7" s="18" t="s">
        <v>26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10</v>
      </c>
      <c r="O7" s="80"/>
      <c r="P7" s="80"/>
      <c r="Q7" s="80"/>
      <c r="R7" s="45"/>
    </row>
    <row r="8" spans="1:18" s="2" customFormat="1" ht="15" customHeight="1" x14ac:dyDescent="0.3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11</v>
      </c>
      <c r="O8" s="80"/>
      <c r="P8" s="80"/>
      <c r="Q8" s="80"/>
      <c r="R8" s="45"/>
    </row>
    <row r="9" spans="1:18" s="2" customFormat="1" ht="15" customHeight="1" x14ac:dyDescent="0.3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12</v>
      </c>
      <c r="O9" s="80"/>
      <c r="P9" s="80"/>
      <c r="Q9" s="80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3">
      <c r="A14" s="60"/>
      <c r="B14" s="77" t="s">
        <v>42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21875" customWidth="1"/>
  </cols>
  <sheetData>
    <row r="1" spans="1:10" s="50" customFormat="1" ht="45" customHeight="1" x14ac:dyDescent="0.55000000000000004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42</v>
      </c>
    </row>
    <row r="4" spans="1:10" ht="15" customHeight="1" x14ac:dyDescent="0.3">
      <c r="B4" s="16" t="s">
        <v>43</v>
      </c>
    </row>
    <row r="5" spans="1:10" ht="15" customHeight="1" x14ac:dyDescent="0.3">
      <c r="B5" s="16" t="s">
        <v>44</v>
      </c>
    </row>
    <row r="7" spans="1:10" ht="15" customHeight="1" x14ac:dyDescent="0.3">
      <c r="B7" s="16" t="s">
        <v>28</v>
      </c>
      <c r="C7" s="69">
        <v>0.02</v>
      </c>
    </row>
    <row r="8" spans="1:10" ht="15" customHeight="1" x14ac:dyDescent="0.3">
      <c r="B8" s="16" t="s">
        <v>29</v>
      </c>
      <c r="C8" s="69">
        <v>7.0000000000000007E-2</v>
      </c>
    </row>
    <row r="9" spans="1:10" ht="15" customHeight="1" x14ac:dyDescent="0.3">
      <c r="B9" s="16" t="s">
        <v>27</v>
      </c>
      <c r="C9" s="64">
        <v>1.7</v>
      </c>
    </row>
    <row r="10" spans="1:10" ht="15" customHeight="1" x14ac:dyDescent="0.3">
      <c r="B10" s="16" t="s">
        <v>30</v>
      </c>
      <c r="C10" s="69">
        <v>7.0000000000000007E-2</v>
      </c>
    </row>
    <row r="11" spans="1:10" ht="15" customHeight="1" x14ac:dyDescent="0.3">
      <c r="B11" s="16" t="s">
        <v>31</v>
      </c>
      <c r="C11" s="69">
        <v>0.05</v>
      </c>
    </row>
    <row r="12" spans="1:10" ht="15" customHeight="1" x14ac:dyDescent="0.3">
      <c r="B12" s="16" t="s">
        <v>21</v>
      </c>
      <c r="C12" s="69">
        <v>0.25</v>
      </c>
    </row>
    <row r="14" spans="1:10" ht="15" customHeight="1" x14ac:dyDescent="0.3">
      <c r="B14" s="16" t="s">
        <v>39</v>
      </c>
      <c r="C14" s="65">
        <v>0.4</v>
      </c>
    </row>
    <row r="15" spans="1:10" ht="15" customHeight="1" x14ac:dyDescent="0.3">
      <c r="B15" s="16" t="s">
        <v>40</v>
      </c>
      <c r="C15" s="65">
        <f>1-C14</f>
        <v>0.6</v>
      </c>
    </row>
    <row r="16" spans="1:10" ht="15" customHeight="1" x14ac:dyDescent="0.3">
      <c r="B16" s="16" t="s">
        <v>37</v>
      </c>
      <c r="C16" s="65">
        <v>0.6</v>
      </c>
    </row>
    <row r="17" spans="1:7" ht="15" customHeight="1" x14ac:dyDescent="0.3">
      <c r="B17" s="16" t="s">
        <v>38</v>
      </c>
      <c r="C17" s="65">
        <f>1-C16</f>
        <v>0.4</v>
      </c>
    </row>
    <row r="19" spans="1:7" ht="15" customHeight="1" x14ac:dyDescent="0.3">
      <c r="B19" s="16" t="s">
        <v>32</v>
      </c>
      <c r="C19" s="70">
        <f>C9/(1+(1-C12)*(C15/C14))</f>
        <v>0.79999999999999993</v>
      </c>
      <c r="E19" s="66"/>
      <c r="G19" s="68"/>
    </row>
    <row r="20" spans="1:7" ht="15" customHeight="1" x14ac:dyDescent="0.3">
      <c r="B20" s="16" t="s">
        <v>33</v>
      </c>
      <c r="C20" s="70">
        <f>C19*(1+(1-C12)*(C17/C16))</f>
        <v>1.2</v>
      </c>
      <c r="G20" s="68"/>
    </row>
    <row r="21" spans="1:7" ht="15" customHeight="1" x14ac:dyDescent="0.3">
      <c r="B21" s="16" t="s">
        <v>34</v>
      </c>
      <c r="C21" s="67">
        <f>C11*(1-C12)</f>
        <v>3.7500000000000006E-2</v>
      </c>
      <c r="E21" s="67"/>
    </row>
    <row r="22" spans="1:7" ht="15" customHeight="1" x14ac:dyDescent="0.3">
      <c r="B22" s="16" t="s">
        <v>35</v>
      </c>
      <c r="C22" s="67">
        <f>C20*C8+C7</f>
        <v>0.10400000000000001</v>
      </c>
      <c r="E22" s="67"/>
    </row>
    <row r="23" spans="1:7" ht="15" customHeight="1" x14ac:dyDescent="0.3">
      <c r="B23" s="16" t="s">
        <v>41</v>
      </c>
      <c r="C23" s="67">
        <f>C21*C17+C22*C16</f>
        <v>7.740000000000001E-2</v>
      </c>
      <c r="E23" s="67"/>
    </row>
    <row r="24" spans="1:7" ht="15" customHeight="1" x14ac:dyDescent="0.3">
      <c r="C24" s="67"/>
    </row>
    <row r="25" spans="1:7" ht="15" customHeight="1" x14ac:dyDescent="0.3">
      <c r="A25" s="15" t="s">
        <v>36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2017-05-23T17:07:19Z</dcterms:modified>
</cp:coreProperties>
</file>