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2_projects\kepler_workspace\ael\src\main\resources\ExportTemplate\"/>
    </mc:Choice>
  </mc:AlternateContent>
  <bookViews>
    <workbookView xWindow="0" yWindow="0" windowWidth="14955" windowHeight="3225"/>
  </bookViews>
  <sheets>
    <sheet name="AGI- ND" sheetId="32" r:id="rId1"/>
    <sheet name="Sheet1" sheetId="34" r:id="rId2"/>
    <sheet name="Sheet2" sheetId="35" r:id="rId3"/>
  </sheets>
  <calcPr calcId="152511"/>
</workbook>
</file>

<file path=xl/calcChain.xml><?xml version="1.0" encoding="utf-8"?>
<calcChain xmlns="http://schemas.openxmlformats.org/spreadsheetml/2006/main">
  <c r="L20" i="34" l="1"/>
  <c r="K20" i="34"/>
  <c r="J20" i="34"/>
  <c r="I20" i="34"/>
  <c r="F20" i="34"/>
  <c r="E20" i="34"/>
  <c r="L19" i="34"/>
  <c r="J19" i="34"/>
  <c r="L18" i="34"/>
  <c r="J18" i="34"/>
  <c r="L17" i="34"/>
  <c r="J17" i="34"/>
  <c r="C31" i="32"/>
</calcChain>
</file>

<file path=xl/sharedStrings.xml><?xml version="1.0" encoding="utf-8"?>
<sst xmlns="http://schemas.openxmlformats.org/spreadsheetml/2006/main" count="146" uniqueCount="123">
  <si>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</si>
  <si>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</si>
  <si>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</si>
  <si>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</si>
  <si>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</si>
  <si>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</si>
  <si>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</si>
  <si>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</si>
  <si>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</si>
  <si>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</si>
  <si>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</si>
  <si>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</si>
  <si>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</si>
  <si>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</si>
  <si>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</si>
  <si>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</si>
  <si>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</si>
  <si>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</si>
  <si>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</si>
  <si>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</si>
  <si>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</si>
  <si>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</si>
  <si>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</si>
  <si>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</si>
  <si>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</si>
  <si>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</si>
  <si>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</si>
  <si>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</si>
  <si>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</si>
  <si>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</si>
  <si>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</si>
  <si>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</si>
  <si>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</si>
  <si>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</si>
  <si>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</si>
  <si>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</si>
  <si>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</si>
  <si>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</si>
  <si>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</si>
  <si>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</si>
  <si>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</si>
  <si>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</si>
  <si>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</si>
  <si>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</si>
  <si>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</si>
  <si>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</si>
  <si>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</si>
  <si>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</si>
  <si>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</si>
  <si>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</si>
  <si>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</si>
  <si>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</si>
  <si>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 xml:space="preserve">Bằng chữ: 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</si>
  <si>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</si>
  <si>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</si>
  <si>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</si>
  <si>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</si>
  <si>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</si>
  <si>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</si>
  <si>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</si>
  <si>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</si>
  <si>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</si>
  <si>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</si>
  <si>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</si>
  <si>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</si>
  <si>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</si>
  <si>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</si>
  <si>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</si>
  <si>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</si>
  <si>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</si>
  <si>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</si>
  <si>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</si>
  <si>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</si>
  <si>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</si>
  <si>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</si>
  <si>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</si>
  <si>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</si>
  <si>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${trans.total}</t>
  </si>
  <si>
    <t>${chihoTotal}</t>
  </si>
  <si>
    <t>${giacaTotal}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</si>
  <si>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</si>
  <si>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</si>
  <si>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</si>
  <si>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</si>
  <si>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</si>
  <si>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</si>
  <si>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</si>
  <si>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</si>
  <si>
    <t>${trans.vat}</t>
  </si>
  <si>
    <t>TIỀN THUẾ</t>
  </si>
  <si>
    <t>THUẾ GTGT</t>
  </si>
  <si>
    <t>${trans.vatAmount}</t>
  </si>
  <si>
    <t>GHI CHÚ</t>
  </si>
  <si>
    <t>${trans.note}</t>
  </si>
  <si>
    <t>${feeName}</t>
  </si>
  <si>
    <t>&lt;/jx:forEach&gt;</t>
  </si>
  <si>
    <t>${feeVal.feeVal}</t>
  </si>
  <si>
    <t>&lt;jx:forEach items="${feeNames}" var="feeName"&gt;</t>
  </si>
  <si>
    <t>&lt;jx:forEach items="${trans.convertedFeeThu}" var="feeVal"&gt;</t>
  </si>
  <si>
    <t>&lt;jx:forEach items="${tranreports}" var="trans"&gt;</t>
  </si>
  <si>
    <t>&lt;jx:forEach items="${totaTruckingFees}" var="feeTotal"&gt;</t>
  </si>
  <si>
    <t>${feeTotal}</t>
  </si>
  <si>
    <t>Khác</t>
  </si>
  <si>
    <t>${trans.noOfOthCont}</t>
  </si>
  <si>
    <t>${vatAmountTotal}</t>
  </si>
  <si>
    <t>THÀNH TIỀN</t>
  </si>
  <si>
    <t>${trans.feeWithVat}</t>
  </si>
  <si>
    <t>${finalTotal}</t>
  </si>
  <si>
    <t>${thanhtien}</t>
  </si>
  <si>
    <r>
      <t xml:space="preserve">Tên chủ  tài khoản: </t>
    </r>
    <r>
      <rPr>
        <b/>
        <sz val="12"/>
        <color rgb="FF000000"/>
        <rFont val="Calibri"/>
        <family val="2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</si>
  <si>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scheme val="minor"/>
      </rPr>
      <t>103714189</t>
    </r>
  </si>
  <si>
    <t xml:space="preserve">Số HD </t>
  </si>
  <si>
    <t>${trans.invoiceTruck}</t>
  </si>
  <si>
    <t>${trans.invoiceMani}</t>
  </si>
  <si>
    <t>TRỌNG LƯỢNG</t>
  </si>
  <si>
    <t>NƠI LẤY CONT</t>
  </si>
  <si>
    <t>NƠI HẠ CONT</t>
  </si>
  <si>
    <t>CHI HỘ</t>
  </si>
  <si>
    <t>HÓA ĐƠN CHI HỘ</t>
  </si>
  <si>
    <t>ĐƠN GIÁ</t>
  </si>
  <si>
    <t>NGÀY VẬN CHUYỂN</t>
  </si>
  <si>
    <t>KHO NHẬN HÀNG</t>
  </si>
  <si>
    <t>KHO GIAO HKHO GIAO HÀNGANG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</si>
</sst>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  <xf numFmtId="43" fontId="19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21" borderId="0" applyNumberFormat="0" applyBorder="0" applyAlignment="0" applyProtection="0"/>
    <xf numFmtId="0" fontId="23" fillId="5" borderId="0" applyNumberFormat="0" applyBorder="0" applyAlignment="0" applyProtection="0"/>
    <xf numFmtId="0" fontId="24" fillId="22" borderId="9" applyNumberFormat="0" applyAlignment="0" applyProtection="0"/>
    <xf numFmtId="0" fontId="25" fillId="23" borderId="10" applyNumberFormat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9" applyNumberFormat="0" applyAlignment="0" applyProtection="0"/>
    <xf numFmtId="0" fontId="32" fillId="0" borderId="14" applyNumberFormat="0" applyFill="0" applyAlignment="0" applyProtection="0"/>
    <xf numFmtId="0" fontId="33" fillId="24" borderId="0" applyNumberFormat="0" applyBorder="0" applyAlignment="0" applyProtection="0"/>
    <xf numFmtId="0" fontId="21" fillId="25" borderId="15" applyNumberFormat="0" applyFont="0" applyAlignment="0" applyProtection="0"/>
    <xf numFmtId="0" fontId="34" fillId="22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0" borderId="0" applyNumberFormat="0" applyFill="0" applyBorder="0" applyAlignment="0" applyProtection="0"/>
    <xf numFmtId="164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9" fillId="0" borderId="0"/>
  </cellStyleXfs>
  <cellXfs count="138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0" fontId="10" fillId="0" borderId="1" xfId="1" applyFont="1" applyBorder="1" applyAlignment="1"/>
    <xf numFmtId="3" fontId="11" fillId="2" borderId="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41" fillId="0" borderId="0" xfId="1" applyFont="1" applyBorder="1" applyAlignment="1"/>
    <xf numFmtId="0" fontId="44" fillId="0" borderId="1" xfId="0" applyFont="1" applyBorder="1" applyAlignment="1">
      <alignment horizontal="center"/>
    </xf>
    <xf numFmtId="3" fontId="45" fillId="2" borderId="1" xfId="5" applyNumberFormat="1" applyFont="1" applyFill="1" applyBorder="1" applyAlignment="1">
      <alignment horizontal="center" vertical="center"/>
    </xf>
    <xf numFmtId="0" fontId="43" fillId="0" borderId="0" xfId="0" applyFont="1"/>
    <xf numFmtId="3" fontId="44" fillId="0" borderId="0" xfId="0" applyNumberFormat="1" applyFont="1" applyFill="1" applyBorder="1" applyAlignment="1">
      <alignment vertical="center" wrapText="1"/>
    </xf>
    <xf numFmtId="3" fontId="41" fillId="0" borderId="1" xfId="2" applyNumberFormat="1" applyFont="1" applyBorder="1" applyAlignment="1">
      <alignment horizontal="right" vertical="center"/>
    </xf>
    <xf numFmtId="3" fontId="44" fillId="0" borderId="1" xfId="0" applyNumberFormat="1" applyFont="1" applyFill="1" applyBorder="1" applyAlignment="1">
      <alignment horizontal="right" vertical="center" wrapText="1"/>
    </xf>
    <xf numFmtId="0" fontId="41" fillId="0" borderId="0" xfId="1" applyFont="1" applyBorder="1" applyAlignment="1">
      <alignment horizontal="center"/>
    </xf>
    <xf numFmtId="0" fontId="41" fillId="0" borderId="1" xfId="1" applyFont="1" applyBorder="1" applyAlignment="1">
      <alignment horizontal="center" vertical="center" wrapText="1"/>
    </xf>
    <xf numFmtId="0" fontId="41" fillId="0" borderId="0" xfId="1" applyFont="1" applyBorder="1" applyAlignment="1">
      <alignment horizontal="center"/>
    </xf>
    <xf numFmtId="0" fontId="44" fillId="0" borderId="1" xfId="0" applyFont="1" applyBorder="1"/>
    <xf numFmtId="166" fontId="44" fillId="0" borderId="1" xfId="0" applyNumberFormat="1" applyFont="1" applyBorder="1" applyAlignment="1">
      <alignment horizontal="center" vertical="center" wrapText="1"/>
    </xf>
    <xf numFmtId="0" fontId="44" fillId="0" borderId="0" xfId="0" applyFont="1"/>
    <xf numFmtId="0" fontId="41" fillId="0" borderId="0" xfId="1" applyFont="1" applyAlignment="1">
      <alignment horizontal="right"/>
    </xf>
    <xf numFmtId="0" fontId="45" fillId="0" borderId="0" xfId="1" applyFont="1"/>
    <xf numFmtId="0" fontId="45" fillId="0" borderId="0" xfId="1" applyFont="1" applyAlignment="1">
      <alignment horizontal="right"/>
    </xf>
    <xf numFmtId="0" fontId="45" fillId="0" borderId="5" xfId="1" applyFont="1" applyBorder="1"/>
    <xf numFmtId="0" fontId="43" fillId="0" borderId="0" xfId="0" applyFont="1" applyAlignment="1">
      <alignment horizontal="center"/>
    </xf>
    <xf numFmtId="0" fontId="45" fillId="0" borderId="0" xfId="1" applyFont="1" applyBorder="1" applyAlignment="1">
      <alignment horizontal="right"/>
    </xf>
    <xf numFmtId="0" fontId="45" fillId="0" borderId="0" xfId="1" applyFont="1" applyBorder="1" applyAlignment="1"/>
    <xf numFmtId="0" fontId="44" fillId="0" borderId="0" xfId="0" applyFont="1" applyBorder="1"/>
    <xf numFmtId="0" fontId="45" fillId="0" borderId="0" xfId="1" applyFont="1" applyBorder="1" applyAlignment="1">
      <alignment horizontal="center"/>
    </xf>
    <xf numFmtId="0" fontId="45" fillId="0" borderId="0" xfId="1" applyFont="1" applyBorder="1"/>
    <xf numFmtId="0" fontId="41" fillId="0" borderId="0" xfId="1" applyFont="1" applyBorder="1"/>
    <xf numFmtId="0" fontId="45" fillId="0" borderId="0" xfId="1" applyFont="1" applyBorder="1" applyAlignment="1">
      <alignment horizontal="left"/>
    </xf>
    <xf numFmtId="0" fontId="44" fillId="0" borderId="0" xfId="0" applyFont="1" applyAlignment="1">
      <alignment horizontal="center" wrapText="1"/>
    </xf>
    <xf numFmtId="0" fontId="41" fillId="2" borderId="7" xfId="1" applyFont="1" applyFill="1" applyBorder="1" applyAlignment="1">
      <alignment horizontal="center" vertical="center" wrapText="1"/>
    </xf>
    <xf numFmtId="0" fontId="41" fillId="0" borderId="7" xfId="1" applyFont="1" applyBorder="1" applyAlignment="1">
      <alignment horizontal="center" vertical="center" wrapText="1"/>
    </xf>
    <xf numFmtId="3" fontId="44" fillId="0" borderId="7" xfId="0" applyNumberFormat="1" applyFont="1" applyFill="1" applyBorder="1" applyAlignment="1">
      <alignment horizontal="center" vertical="center" wrapText="1"/>
    </xf>
    <xf numFmtId="0" fontId="45" fillId="0" borderId="1" xfId="1" applyFont="1" applyBorder="1" applyAlignment="1">
      <alignment horizontal="center" vertical="center" wrapText="1"/>
    </xf>
    <xf numFmtId="14" fontId="45" fillId="0" borderId="1" xfId="1" applyNumberFormat="1" applyFont="1" applyBorder="1" applyAlignment="1">
      <alignment horizontal="center" vertical="center" wrapText="1"/>
    </xf>
    <xf numFmtId="165" fontId="45" fillId="0" borderId="1" xfId="1" applyNumberFormat="1" applyFont="1" applyBorder="1" applyAlignment="1">
      <alignment horizontal="center" vertical="center" wrapText="1"/>
    </xf>
    <xf numFmtId="49" fontId="45" fillId="0" borderId="1" xfId="1" applyNumberFormat="1" applyFont="1" applyBorder="1" applyAlignment="1">
      <alignment horizontal="center" vertical="center" wrapText="1"/>
    </xf>
    <xf numFmtId="3" fontId="45" fillId="0" borderId="1" xfId="1" applyNumberFormat="1" applyFont="1" applyBorder="1" applyAlignment="1">
      <alignment horizontal="center" vertical="center" wrapText="1"/>
    </xf>
    <xf numFmtId="4" fontId="45" fillId="0" borderId="1" xfId="1" applyNumberFormat="1" applyFont="1" applyBorder="1" applyAlignment="1">
      <alignment horizontal="center" vertical="center" wrapText="1"/>
    </xf>
    <xf numFmtId="0" fontId="45" fillId="0" borderId="1" xfId="1" applyNumberFormat="1" applyFont="1" applyBorder="1" applyAlignment="1">
      <alignment horizontal="center" vertical="center" wrapText="1"/>
    </xf>
    <xf numFmtId="14" fontId="45" fillId="0" borderId="4" xfId="1" applyNumberFormat="1" applyFont="1" applyBorder="1" applyAlignment="1">
      <alignment horizontal="center" vertical="center" wrapText="1"/>
    </xf>
    <xf numFmtId="165" fontId="45" fillId="0" borderId="4" xfId="1" applyNumberFormat="1" applyFont="1" applyBorder="1" applyAlignment="1">
      <alignment horizontal="center" vertical="center" wrapText="1"/>
    </xf>
    <xf numFmtId="3" fontId="45" fillId="2" borderId="1" xfId="5" applyNumberFormat="1" applyFont="1" applyFill="1" applyBorder="1" applyAlignment="1">
      <alignment horizontal="left" vertical="center"/>
    </xf>
    <xf numFmtId="0" fontId="41" fillId="0" borderId="1" xfId="1" applyFont="1" applyBorder="1" applyAlignment="1">
      <alignment horizontal="center" vertical="center"/>
    </xf>
    <xf numFmtId="3" fontId="45" fillId="0" borderId="1" xfId="1" applyNumberFormat="1" applyFont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3" fontId="41" fillId="0" borderId="1" xfId="2" applyNumberFormat="1" applyFont="1" applyFill="1" applyBorder="1" applyAlignment="1">
      <alignment horizontal="right" vertical="center"/>
    </xf>
    <xf numFmtId="0" fontId="41" fillId="0" borderId="1" xfId="1" applyFont="1" applyBorder="1" applyAlignment="1">
      <alignment horizontal="right" vertical="center" wrapText="1"/>
    </xf>
    <xf numFmtId="14" fontId="45" fillId="0" borderId="0" xfId="1" applyNumberFormat="1" applyFont="1" applyBorder="1" applyAlignment="1">
      <alignment horizontal="center"/>
    </xf>
    <xf numFmtId="3" fontId="45" fillId="0" borderId="0" xfId="1" applyNumberFormat="1" applyFont="1" applyBorder="1"/>
    <xf numFmtId="0" fontId="41" fillId="0" borderId="0" xfId="1" applyFont="1" applyBorder="1" applyAlignment="1">
      <alignment vertical="center" wrapText="1"/>
    </xf>
    <xf numFmtId="0" fontId="41" fillId="0" borderId="0" xfId="1" applyFont="1" applyAlignment="1"/>
    <xf numFmtId="0" fontId="42" fillId="0" borderId="0" xfId="0" applyFont="1" applyAlignment="1">
      <alignment horizontal="right"/>
    </xf>
    <xf numFmtId="0" fontId="46" fillId="0" borderId="0" xfId="1" applyFont="1"/>
    <xf numFmtId="0" fontId="46" fillId="0" borderId="0" xfId="1" applyFont="1" applyFill="1"/>
    <xf numFmtId="3" fontId="44" fillId="0" borderId="0" xfId="0" applyNumberFormat="1" applyFont="1"/>
    <xf numFmtId="0" fontId="44" fillId="0" borderId="1" xfId="0" applyNumberFormat="1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wrapText="1"/>
    </xf>
    <xf numFmtId="0" fontId="41" fillId="26" borderId="6" xfId="1" applyFont="1" applyFill="1" applyBorder="1" applyAlignment="1">
      <alignment horizontal="center" vertical="center" wrapText="1"/>
    </xf>
    <xf numFmtId="0" fontId="41" fillId="26" borderId="7" xfId="1" applyFont="1" applyFill="1" applyBorder="1" applyAlignment="1">
      <alignment horizontal="center" vertical="center" wrapText="1"/>
    </xf>
    <xf numFmtId="3" fontId="44" fillId="0" borderId="1" xfId="0" applyNumberFormat="1" applyFont="1" applyFill="1" applyBorder="1" applyAlignment="1">
      <alignment horizontal="center" vertical="center" wrapText="1"/>
    </xf>
    <xf numFmtId="0" fontId="41" fillId="0" borderId="1" xfId="1" applyFont="1" applyBorder="1" applyAlignment="1">
      <alignment horizontal="center" vertical="center" wrapText="1"/>
    </xf>
    <xf numFmtId="0" fontId="41" fillId="0" borderId="6" xfId="1" applyFont="1" applyBorder="1" applyAlignment="1">
      <alignment horizontal="center" vertical="center" wrapText="1"/>
    </xf>
    <xf numFmtId="0" fontId="41" fillId="0" borderId="7" xfId="1" applyFont="1" applyBorder="1" applyAlignment="1">
      <alignment horizontal="center" vertical="center" wrapText="1"/>
    </xf>
    <xf numFmtId="0" fontId="43" fillId="0" borderId="0" xfId="0" applyFont="1" applyAlignment="1">
      <alignment horizontal="right"/>
    </xf>
    <xf numFmtId="167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1" fillId="2" borderId="6" xfId="1" applyFont="1" applyFill="1" applyBorder="1" applyAlignment="1">
      <alignment horizontal="center" vertical="center" wrapText="1"/>
    </xf>
    <xf numFmtId="0" fontId="41" fillId="2" borderId="7" xfId="1" applyFont="1" applyFill="1" applyBorder="1" applyAlignment="1">
      <alignment horizontal="center" vertical="center" wrapText="1"/>
    </xf>
    <xf numFmtId="0" fontId="41" fillId="0" borderId="0" xfId="1" applyFont="1" applyBorder="1" applyAlignment="1">
      <alignment horizontal="center"/>
    </xf>
    <xf numFmtId="0" fontId="41" fillId="0" borderId="2" xfId="1" applyFont="1" applyBorder="1" applyAlignment="1">
      <alignment horizontal="center" vertical="center"/>
    </xf>
    <xf numFmtId="0" fontId="41" fillId="0" borderId="4" xfId="1" applyFont="1" applyBorder="1" applyAlignment="1">
      <alignment horizontal="center" vertical="center"/>
    </xf>
    <xf numFmtId="0" fontId="42" fillId="0" borderId="0" xfId="0" applyFont="1" applyAlignment="1">
      <alignment horizontal="left"/>
    </xf>
    <xf numFmtId="166" fontId="41" fillId="0" borderId="0" xfId="1" applyNumberFormat="1" applyFont="1" applyAlignment="1">
      <alignment horizontal="right"/>
    </xf>
    <xf numFmtId="3" fontId="40" fillId="0" borderId="0" xfId="1" applyNumberFormat="1" applyFont="1" applyAlignment="1">
      <alignment horizontal="right"/>
    </xf>
    <xf numFmtId="167" fontId="41" fillId="0" borderId="0" xfId="1" applyNumberFormat="1" applyFont="1" applyBorder="1" applyAlignment="1">
      <alignment horizontal="center" vertical="center"/>
    </xf>
    <xf numFmtId="0" fontId="40" fillId="0" borderId="0" xfId="1" applyFont="1" applyFill="1" applyBorder="1" applyAlignment="1">
      <alignment horizontal="center"/>
    </xf>
    <xf numFmtId="0" fontId="41" fillId="0" borderId="2" xfId="1" applyFont="1" applyBorder="1" applyAlignment="1">
      <alignment horizontal="center" wrapText="1"/>
    </xf>
    <xf numFmtId="0" fontId="41" fillId="0" borderId="4" xfId="1" applyFont="1" applyBorder="1" applyAlignment="1">
      <alignment horizontal="center" wrapText="1"/>
    </xf>
    <xf numFmtId="0" fontId="41" fillId="0" borderId="3" xfId="1" applyFont="1" applyBorder="1" applyAlignment="1">
      <alignment horizontal="center" wrapText="1"/>
    </xf>
    <xf numFmtId="0" fontId="41" fillId="26" borderId="1" xfId="1" applyFont="1" applyFill="1" applyBorder="1" applyAlignment="1">
      <alignment horizontal="center" vertical="center" wrapText="1"/>
    </xf>
    <xf numFmtId="164" fontId="17" fillId="0" borderId="8" xfId="2" applyNumberFormat="1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40" fillId="0" borderId="0" xfId="1" applyFont="1" applyFill="1" applyBorder="1" applyAlignment="1"/>
    <xf numFmtId="167" fontId="41" fillId="0" borderId="0" xfId="1" applyNumberFormat="1" applyFont="1" applyBorder="1" applyAlignment="1">
      <alignment vertical="center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>
      <selection activeCell="K9" sqref="K9"/>
    </sheetView>
  </sheetViews>
  <sheetFormatPr defaultColWidth="9" defaultRowHeight="15.75"/>
  <cols>
    <col min="1" max="1" width="5.5703125" style="56" customWidth="1"/>
    <col min="2" max="2" width="10.7109375" style="56" customWidth="1"/>
    <col min="3" max="3" width="12.5703125" style="56" customWidth="1"/>
    <col min="4" max="4" width="11.140625" style="56" customWidth="1"/>
    <col min="5" max="5" width="11.28515625" style="56" customWidth="1"/>
    <col min="6" max="6" width="6" style="56" customWidth="1"/>
    <col min="7" max="8" width="6.42578125" style="56" customWidth="1"/>
    <col min="9" max="9" width="7.140625" style="56" customWidth="1"/>
    <col min="10" max="10" width="10.7109375" style="56" customWidth="1"/>
    <col min="11" max="11" width="16.7109375" style="56" customWidth="1"/>
    <col min="12" max="12" width="16" style="56" customWidth="1"/>
    <col min="13" max="13" width="12.140625" style="56" customWidth="1"/>
    <col min="14" max="14" width="12.42578125" style="56" customWidth="1"/>
    <col min="15" max="15" width="11.7109375" style="56" customWidth="1"/>
    <col min="16" max="17" width="12.42578125" style="56" customWidth="1"/>
    <col min="18" max="18" width="13.140625" style="56" customWidth="1"/>
    <col min="19" max="26" width="14.42578125" style="56" customWidth="1"/>
    <col min="27" max="27" width="16.7109375" style="56" customWidth="1"/>
    <col min="28" max="28" width="18" style="56" customWidth="1"/>
    <col min="29" max="16384" width="9" style="56"/>
  </cols>
  <sheetData>
    <row r="1" spans="1:28">
      <c r="AA1" s="57" t="s">
        <v>4</v>
      </c>
    </row>
    <row r="2" spans="1:28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 t="s">
        <v>5</v>
      </c>
    </row>
    <row r="3" spans="1:28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 t="s">
        <v>6</v>
      </c>
    </row>
    <row r="4" spans="1:28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9" t="s">
        <v>7</v>
      </c>
    </row>
    <row r="5" spans="1:28">
      <c r="A5" s="58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8" ht="15" customHeight="1">
      <c r="A6" s="115" t="s">
        <v>82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</row>
    <row r="7" spans="1:28" ht="15" customHeight="1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</row>
    <row r="8" spans="1:28">
      <c r="A8" s="58"/>
      <c r="B8" s="61" t="s">
        <v>83</v>
      </c>
      <c r="C8" s="105" t="s">
        <v>85</v>
      </c>
      <c r="D8" s="105"/>
      <c r="E8" s="106" t="s">
        <v>84</v>
      </c>
      <c r="F8" s="106"/>
      <c r="G8" s="105" t="s">
        <v>86</v>
      </c>
      <c r="H8" s="105"/>
      <c r="I8" s="105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</row>
    <row r="9" spans="1:28">
      <c r="A9" s="116" t="s">
        <v>60</v>
      </c>
      <c r="B9" s="116"/>
      <c r="C9" s="116"/>
      <c r="D9" s="116"/>
      <c r="E9" s="116"/>
      <c r="F9" s="116"/>
      <c r="G9" s="116"/>
      <c r="H9" s="11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</row>
    <row r="10" spans="1:28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3"/>
      <c r="R10" s="51"/>
      <c r="S10" s="51"/>
      <c r="T10" s="51"/>
      <c r="U10" s="51"/>
      <c r="V10" s="51"/>
      <c r="W10" s="51"/>
      <c r="X10" s="51"/>
      <c r="Y10" s="53"/>
      <c r="Z10" s="51"/>
      <c r="AA10" s="62" t="s">
        <v>46</v>
      </c>
    </row>
    <row r="11" spans="1:28" s="64" customFormat="1">
      <c r="A11" s="63" t="s">
        <v>15</v>
      </c>
      <c r="B11" s="63"/>
      <c r="C11" s="44" t="s">
        <v>55</v>
      </c>
      <c r="D11" s="44"/>
      <c r="F11" s="65"/>
      <c r="G11" s="65"/>
      <c r="H11" s="65"/>
      <c r="I11" s="65"/>
      <c r="J11" s="65"/>
      <c r="K11" s="6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8" s="64" customFormat="1">
      <c r="A12" s="63" t="s">
        <v>16</v>
      </c>
      <c r="B12" s="63"/>
      <c r="C12" s="44" t="s">
        <v>56</v>
      </c>
      <c r="D12" s="44"/>
      <c r="F12" s="66"/>
      <c r="G12" s="66"/>
      <c r="H12" s="66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spans="1:28" s="64" customFormat="1">
      <c r="A13" s="63" t="s">
        <v>17</v>
      </c>
      <c r="B13" s="63"/>
      <c r="C13" s="44" t="s">
        <v>57</v>
      </c>
      <c r="D13" s="44"/>
      <c r="F13" s="66"/>
      <c r="G13" s="66"/>
      <c r="H13" s="66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8" s="64" customFormat="1">
      <c r="A14" s="63" t="s">
        <v>32</v>
      </c>
      <c r="B14" s="63"/>
      <c r="C14" s="44" t="s">
        <v>58</v>
      </c>
      <c r="D14" s="63"/>
      <c r="E14" s="44"/>
      <c r="F14" s="66" t="s">
        <v>33</v>
      </c>
      <c r="G14" s="109" t="s">
        <v>59</v>
      </c>
      <c r="H14" s="109"/>
      <c r="I14" s="109"/>
      <c r="J14" s="65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 spans="1:28" s="64" customFormat="1">
      <c r="A15" s="68"/>
      <c r="B15" s="51"/>
      <c r="C15" s="65"/>
      <c r="D15" s="51"/>
      <c r="E15" s="65"/>
      <c r="F15" s="66"/>
      <c r="G15" s="66"/>
      <c r="H15" s="66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spans="1:28" s="69" customFormat="1" ht="15.75" customHeight="1">
      <c r="A16" s="102" t="s">
        <v>0</v>
      </c>
      <c r="B16" s="107" t="s">
        <v>53</v>
      </c>
      <c r="C16" s="102" t="s">
        <v>120</v>
      </c>
      <c r="D16" s="107" t="s">
        <v>121</v>
      </c>
      <c r="E16" s="107" t="s">
        <v>122</v>
      </c>
      <c r="F16" s="117" t="s">
        <v>20</v>
      </c>
      <c r="G16" s="118"/>
      <c r="H16" s="118"/>
      <c r="I16" s="119"/>
      <c r="J16" s="102" t="s">
        <v>51</v>
      </c>
      <c r="K16" s="102" t="s">
        <v>81</v>
      </c>
      <c r="L16" s="102" t="s">
        <v>54</v>
      </c>
      <c r="M16" s="102" t="s">
        <v>114</v>
      </c>
      <c r="N16" s="107" t="s">
        <v>115</v>
      </c>
      <c r="O16" s="107" t="s">
        <v>116</v>
      </c>
      <c r="P16" s="107" t="s">
        <v>117</v>
      </c>
      <c r="Q16" s="107" t="s">
        <v>118</v>
      </c>
      <c r="R16" s="120" t="s">
        <v>119</v>
      </c>
      <c r="S16" s="120" t="s">
        <v>90</v>
      </c>
      <c r="T16" s="120" t="s">
        <v>89</v>
      </c>
      <c r="U16" s="98" t="s">
        <v>105</v>
      </c>
      <c r="V16" s="100" t="s">
        <v>97</v>
      </c>
      <c r="W16" s="101" t="s">
        <v>94</v>
      </c>
      <c r="X16" s="101" t="s">
        <v>95</v>
      </c>
      <c r="Y16" s="102" t="s">
        <v>111</v>
      </c>
      <c r="Z16" s="101" t="s">
        <v>29</v>
      </c>
      <c r="AA16" s="101" t="s">
        <v>92</v>
      </c>
      <c r="AB16" s="97"/>
    </row>
    <row r="17" spans="1:28" s="69" customFormat="1" ht="24.75" customHeight="1">
      <c r="A17" s="103"/>
      <c r="B17" s="108"/>
      <c r="C17" s="103"/>
      <c r="D17" s="108"/>
      <c r="E17" s="108"/>
      <c r="F17" s="52" t="s">
        <v>21</v>
      </c>
      <c r="G17" s="52" t="s">
        <v>22</v>
      </c>
      <c r="H17" s="52" t="s">
        <v>102</v>
      </c>
      <c r="I17" s="52" t="s">
        <v>23</v>
      </c>
      <c r="J17" s="103"/>
      <c r="K17" s="103"/>
      <c r="L17" s="103"/>
      <c r="M17" s="103"/>
      <c r="N17" s="108"/>
      <c r="O17" s="108"/>
      <c r="P17" s="108"/>
      <c r="Q17" s="108"/>
      <c r="R17" s="120"/>
      <c r="S17" s="120"/>
      <c r="T17" s="120"/>
      <c r="U17" s="99"/>
      <c r="V17" s="100"/>
      <c r="W17" s="101"/>
      <c r="X17" s="101"/>
      <c r="Y17" s="103"/>
      <c r="Z17" s="101"/>
      <c r="AA17" s="101"/>
      <c r="AB17" s="97"/>
    </row>
    <row r="18" spans="1:28" s="69" customFormat="1">
      <c r="A18" s="54" t="s">
        <v>99</v>
      </c>
      <c r="B18" s="70"/>
      <c r="C18" s="71"/>
      <c r="D18" s="70"/>
      <c r="E18" s="70"/>
      <c r="F18" s="52"/>
      <c r="G18" s="52"/>
      <c r="H18" s="52"/>
      <c r="I18" s="52"/>
      <c r="J18" s="71"/>
      <c r="K18" s="71"/>
      <c r="L18" s="71"/>
      <c r="M18" s="71"/>
      <c r="N18" s="70"/>
      <c r="O18" s="70"/>
      <c r="P18" s="70"/>
      <c r="Q18" s="70"/>
      <c r="R18" s="52"/>
      <c r="S18" s="52"/>
      <c r="T18" s="71"/>
      <c r="U18" s="71"/>
      <c r="V18" s="72"/>
      <c r="W18" s="71"/>
      <c r="X18" s="71"/>
      <c r="Y18" s="71"/>
      <c r="Z18" s="71"/>
      <c r="AA18" s="71"/>
    </row>
    <row r="19" spans="1:28" s="69" customFormat="1" ht="44.25" customHeight="1">
      <c r="A19" s="73" t="s">
        <v>61</v>
      </c>
      <c r="B19" s="74" t="s">
        <v>62</v>
      </c>
      <c r="C19" s="74" t="s">
        <v>63</v>
      </c>
      <c r="D19" s="74" t="s">
        <v>64</v>
      </c>
      <c r="E19" s="74" t="s">
        <v>65</v>
      </c>
      <c r="F19" s="75" t="s">
        <v>66</v>
      </c>
      <c r="G19" s="75" t="s">
        <v>67</v>
      </c>
      <c r="H19" s="75" t="s">
        <v>103</v>
      </c>
      <c r="I19" s="76" t="s">
        <v>68</v>
      </c>
      <c r="J19" s="74" t="s">
        <v>69</v>
      </c>
      <c r="K19" s="74" t="s">
        <v>70</v>
      </c>
      <c r="L19" s="74" t="s">
        <v>71</v>
      </c>
      <c r="M19" s="74" t="s">
        <v>72</v>
      </c>
      <c r="N19" s="74" t="s">
        <v>73</v>
      </c>
      <c r="O19" s="74" t="s">
        <v>74</v>
      </c>
      <c r="P19" s="77" t="s">
        <v>75</v>
      </c>
      <c r="Q19" s="77" t="s">
        <v>113</v>
      </c>
      <c r="R19" s="77" t="s">
        <v>76</v>
      </c>
      <c r="S19" s="78" t="s">
        <v>88</v>
      </c>
      <c r="T19" s="77" t="s">
        <v>91</v>
      </c>
      <c r="U19" s="77" t="s">
        <v>106</v>
      </c>
      <c r="V19" s="45" t="s">
        <v>98</v>
      </c>
      <c r="W19" s="46" t="s">
        <v>96</v>
      </c>
      <c r="X19" s="55" t="s">
        <v>95</v>
      </c>
      <c r="Y19" s="96" t="s">
        <v>112</v>
      </c>
      <c r="Z19" s="77" t="s">
        <v>77</v>
      </c>
      <c r="AA19" s="79" t="s">
        <v>93</v>
      </c>
    </row>
    <row r="20" spans="1:28" s="69" customFormat="1" ht="19.5" customHeight="1">
      <c r="A20" s="54" t="s">
        <v>95</v>
      </c>
      <c r="B20" s="80"/>
      <c r="C20" s="80"/>
      <c r="D20" s="80"/>
      <c r="E20" s="80"/>
      <c r="F20" s="81"/>
      <c r="G20" s="75"/>
      <c r="H20" s="75"/>
      <c r="I20" s="76"/>
      <c r="J20" s="74"/>
      <c r="K20" s="74"/>
      <c r="L20" s="74"/>
      <c r="M20" s="74"/>
      <c r="N20" s="74"/>
      <c r="O20" s="74"/>
      <c r="P20" s="77"/>
      <c r="Q20" s="77"/>
      <c r="R20" s="77"/>
      <c r="S20" s="78"/>
      <c r="T20" s="77"/>
      <c r="U20" s="77"/>
      <c r="V20" s="54"/>
      <c r="W20" s="82"/>
      <c r="X20" s="55"/>
      <c r="Y20" s="55"/>
      <c r="Z20" s="77"/>
      <c r="AA20" s="79"/>
    </row>
    <row r="21" spans="1:28" ht="19.5" customHeight="1">
      <c r="A21" s="110" t="s">
        <v>8</v>
      </c>
      <c r="B21" s="111"/>
      <c r="C21" s="111"/>
      <c r="D21" s="111"/>
      <c r="E21" s="111"/>
      <c r="F21" s="111"/>
      <c r="G21" s="83"/>
      <c r="H21" s="83"/>
      <c r="I21" s="83"/>
      <c r="J21" s="83"/>
      <c r="K21" s="84"/>
      <c r="L21" s="85"/>
      <c r="M21" s="85"/>
      <c r="N21" s="85"/>
      <c r="O21" s="85"/>
      <c r="P21" s="86" t="s">
        <v>78</v>
      </c>
      <c r="Q21" s="86"/>
      <c r="R21" s="86" t="s">
        <v>79</v>
      </c>
      <c r="S21" s="49"/>
      <c r="T21" s="49" t="s">
        <v>104</v>
      </c>
      <c r="U21" s="49" t="s">
        <v>108</v>
      </c>
      <c r="V21" s="50" t="s">
        <v>100</v>
      </c>
      <c r="W21" s="86" t="s">
        <v>101</v>
      </c>
      <c r="X21" s="87" t="s">
        <v>95</v>
      </c>
      <c r="Y21" s="87"/>
      <c r="Z21" s="49" t="s">
        <v>80</v>
      </c>
      <c r="AA21" s="54"/>
    </row>
    <row r="22" spans="1:28" ht="7.5" customHeight="1">
      <c r="A22" s="65"/>
      <c r="B22" s="88"/>
      <c r="C22" s="88"/>
      <c r="D22" s="88"/>
      <c r="E22" s="66"/>
      <c r="F22" s="66"/>
      <c r="G22" s="66"/>
      <c r="H22" s="66"/>
      <c r="I22" s="65"/>
      <c r="J22" s="65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48"/>
      <c r="W22" s="89"/>
      <c r="X22" s="90"/>
      <c r="Y22" s="90"/>
      <c r="Z22" s="89"/>
      <c r="AA22" s="89"/>
    </row>
    <row r="23" spans="1:28">
      <c r="A23" s="91" t="s">
        <v>1</v>
      </c>
      <c r="B23" s="91"/>
      <c r="C23" s="91"/>
      <c r="D23" s="91"/>
      <c r="E23" s="91"/>
      <c r="F23" s="91"/>
      <c r="G23" s="91"/>
      <c r="H23" s="91"/>
      <c r="I23" s="114" t="s">
        <v>107</v>
      </c>
      <c r="J23" s="114"/>
      <c r="K23" s="57" t="s">
        <v>2</v>
      </c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</row>
    <row r="24" spans="1:28" ht="20.25" customHeight="1">
      <c r="A24" s="104" t="s">
        <v>52</v>
      </c>
      <c r="B24" s="104"/>
      <c r="C24" s="104"/>
      <c r="D24" s="104"/>
      <c r="E24" s="104"/>
      <c r="G24" s="112" t="s">
        <v>87</v>
      </c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W24" s="47"/>
      <c r="AA24" s="92"/>
    </row>
    <row r="25" spans="1:28" ht="7.5" hidden="1" customHeight="1"/>
    <row r="26" spans="1:28" ht="7.5" customHeight="1"/>
    <row r="27" spans="1:28">
      <c r="A27" s="93" t="s">
        <v>10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8">
      <c r="A28" s="93" t="s">
        <v>109</v>
      </c>
      <c r="B28" s="58"/>
      <c r="C28" s="58"/>
      <c r="D28" s="58"/>
      <c r="E28" s="58"/>
      <c r="F28" s="58"/>
      <c r="G28" s="58"/>
      <c r="H28" s="58"/>
      <c r="I28" s="58"/>
      <c r="J28" s="58"/>
    </row>
    <row r="29" spans="1:28">
      <c r="A29" s="93" t="s">
        <v>110</v>
      </c>
      <c r="B29" s="58"/>
      <c r="C29" s="58"/>
      <c r="D29" s="58"/>
      <c r="E29" s="58"/>
      <c r="F29" s="58"/>
      <c r="G29" s="58"/>
      <c r="H29" s="58"/>
      <c r="I29" s="58"/>
      <c r="J29" s="58"/>
    </row>
    <row r="30" spans="1:28">
      <c r="A30" s="94"/>
    </row>
    <row r="31" spans="1:28">
      <c r="C31" s="47" t="str">
        <f>AA1</f>
        <v xml:space="preserve">CÔNG TY TNHH THƯƠNG MẠI &amp; DỊCH VỤ AEL </v>
      </c>
      <c r="E31" s="47"/>
      <c r="G31" s="47"/>
      <c r="H31" s="47"/>
      <c r="L31" s="47"/>
      <c r="M31" s="47"/>
      <c r="N31" s="47"/>
      <c r="O31" s="47"/>
      <c r="P31" s="47" t="s">
        <v>30</v>
      </c>
      <c r="Q31" s="47"/>
    </row>
    <row r="36" spans="7:8">
      <c r="G36" s="47"/>
      <c r="H36" s="47"/>
    </row>
    <row r="55" spans="5:5">
      <c r="E55" s="95"/>
    </row>
  </sheetData>
  <mergeCells count="36">
    <mergeCell ref="A6:P7"/>
    <mergeCell ref="A16:A17"/>
    <mergeCell ref="B16:B17"/>
    <mergeCell ref="C16:C17"/>
    <mergeCell ref="E16:E17"/>
    <mergeCell ref="F16:I16"/>
    <mergeCell ref="K16:K17"/>
    <mergeCell ref="R16:R17"/>
    <mergeCell ref="S16:S17"/>
    <mergeCell ref="N16:N17"/>
    <mergeCell ref="T16:T17"/>
    <mergeCell ref="O16:O17"/>
    <mergeCell ref="P16:P17"/>
    <mergeCell ref="J16:J17"/>
    <mergeCell ref="M16:M17"/>
    <mergeCell ref="L16:L17"/>
    <mergeCell ref="A24:E24"/>
    <mergeCell ref="C8:D8"/>
    <mergeCell ref="E8:F8"/>
    <mergeCell ref="G8:I8"/>
    <mergeCell ref="D16:D17"/>
    <mergeCell ref="G14:I14"/>
    <mergeCell ref="A21:F21"/>
    <mergeCell ref="G24:U24"/>
    <mergeCell ref="L23:AA23"/>
    <mergeCell ref="I23:J23"/>
    <mergeCell ref="Q16:Q17"/>
    <mergeCell ref="A9:H9"/>
    <mergeCell ref="AB16:AB17"/>
    <mergeCell ref="U16:U17"/>
    <mergeCell ref="V16:V17"/>
    <mergeCell ref="W16:W17"/>
    <mergeCell ref="X16:X17"/>
    <mergeCell ref="Z16:Z17"/>
    <mergeCell ref="AA16:AA17"/>
    <mergeCell ref="Y16:Y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42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127" t="s">
        <v>14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</row>
    <row r="7" spans="1:13" ht="1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</row>
    <row r="8" spans="1:13" ht="15.75">
      <c r="A8" s="128" t="s">
        <v>49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</row>
    <row r="9" spans="1:13" ht="15.7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29" t="s">
        <v>50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32</v>
      </c>
      <c r="B13" s="10"/>
      <c r="C13" s="10"/>
      <c r="D13" s="31"/>
      <c r="E13" s="12" t="s">
        <v>33</v>
      </c>
      <c r="F13" s="12"/>
      <c r="G13" s="11"/>
      <c r="H13" s="12"/>
      <c r="I13" s="12"/>
      <c r="J13" s="12"/>
      <c r="K13" s="12" t="s">
        <v>34</v>
      </c>
      <c r="L13" s="12"/>
    </row>
    <row r="14" spans="1:13" s="4" customFormat="1" ht="15.75">
      <c r="A14" s="14"/>
      <c r="B14" s="43"/>
      <c r="C14" s="43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129" t="s">
        <v>0</v>
      </c>
      <c r="B15" s="129" t="s">
        <v>18</v>
      </c>
      <c r="C15" s="131" t="s">
        <v>37</v>
      </c>
      <c r="D15" s="129" t="s">
        <v>19</v>
      </c>
      <c r="E15" s="133" t="s">
        <v>20</v>
      </c>
      <c r="F15" s="134"/>
      <c r="G15" s="135"/>
      <c r="H15" s="129" t="s">
        <v>28</v>
      </c>
      <c r="I15" s="129" t="s">
        <v>24</v>
      </c>
      <c r="J15" s="131" t="s">
        <v>38</v>
      </c>
      <c r="K15" s="131" t="s">
        <v>31</v>
      </c>
      <c r="L15" s="131" t="s">
        <v>36</v>
      </c>
      <c r="M15" s="131" t="s">
        <v>35</v>
      </c>
    </row>
    <row r="16" spans="1:13" s="5" customFormat="1" ht="15.75">
      <c r="A16" s="130"/>
      <c r="B16" s="130"/>
      <c r="C16" s="132"/>
      <c r="D16" s="130"/>
      <c r="E16" s="15" t="s">
        <v>21</v>
      </c>
      <c r="F16" s="15" t="s">
        <v>22</v>
      </c>
      <c r="G16" s="15" t="s">
        <v>23</v>
      </c>
      <c r="H16" s="130"/>
      <c r="I16" s="130"/>
      <c r="J16" s="132"/>
      <c r="K16" s="132"/>
      <c r="L16" s="132"/>
      <c r="M16" s="132"/>
    </row>
    <row r="17" spans="1:15" s="6" customFormat="1" ht="33" customHeight="1">
      <c r="A17" s="32">
        <v>1</v>
      </c>
      <c r="B17" s="33" t="s">
        <v>39</v>
      </c>
      <c r="C17" s="34">
        <v>42012</v>
      </c>
      <c r="D17" s="35" t="s">
        <v>41</v>
      </c>
      <c r="E17" s="35"/>
      <c r="F17" s="35"/>
      <c r="G17" s="32">
        <v>1</v>
      </c>
      <c r="H17" s="32" t="s">
        <v>42</v>
      </c>
      <c r="I17" s="37">
        <v>1600000</v>
      </c>
      <c r="J17" s="37">
        <f>I17*1.1</f>
        <v>1760000.0000000002</v>
      </c>
      <c r="K17" s="37"/>
      <c r="L17" s="38">
        <f>J17+K17</f>
        <v>1760000.0000000002</v>
      </c>
      <c r="M17" s="36"/>
      <c r="N17" s="121"/>
      <c r="O17" s="122"/>
    </row>
    <row r="18" spans="1:15" s="6" customFormat="1" ht="33" customHeight="1">
      <c r="A18" s="32">
        <v>2</v>
      </c>
      <c r="B18" s="33" t="s">
        <v>40</v>
      </c>
      <c r="C18" s="34">
        <v>42023</v>
      </c>
      <c r="D18" s="35" t="s">
        <v>43</v>
      </c>
      <c r="E18" s="35">
        <v>1</v>
      </c>
      <c r="F18" s="35"/>
      <c r="G18" s="32"/>
      <c r="H18" s="41" t="s">
        <v>44</v>
      </c>
      <c r="I18" s="37">
        <v>5000000</v>
      </c>
      <c r="J18" s="37">
        <f t="shared" ref="J18:J19" si="0">I18*1.1</f>
        <v>5500000</v>
      </c>
      <c r="K18" s="37">
        <v>550000</v>
      </c>
      <c r="L18" s="38">
        <f>J18+K18</f>
        <v>6050000</v>
      </c>
      <c r="M18" s="36" t="s">
        <v>45</v>
      </c>
      <c r="N18" s="121"/>
      <c r="O18" s="122"/>
    </row>
    <row r="19" spans="1:15" s="6" customFormat="1" ht="38.25" customHeight="1">
      <c r="A19" s="32">
        <v>3</v>
      </c>
      <c r="B19" s="33" t="s">
        <v>47</v>
      </c>
      <c r="C19" s="34">
        <v>42033</v>
      </c>
      <c r="D19" s="35" t="s">
        <v>41</v>
      </c>
      <c r="E19" s="35"/>
      <c r="F19" s="35"/>
      <c r="G19" s="32">
        <v>1</v>
      </c>
      <c r="H19" s="41" t="s">
        <v>48</v>
      </c>
      <c r="I19" s="37">
        <v>1600000</v>
      </c>
      <c r="J19" s="37">
        <f t="shared" si="0"/>
        <v>1760000.0000000002</v>
      </c>
      <c r="K19" s="37"/>
      <c r="L19" s="38">
        <f>J19+K19</f>
        <v>1760000.0000000002</v>
      </c>
      <c r="M19" s="36"/>
      <c r="N19" s="121"/>
      <c r="O19" s="122"/>
    </row>
    <row r="20" spans="1:15" s="6" customFormat="1" ht="29.25" customHeight="1">
      <c r="A20" s="123" t="s">
        <v>8</v>
      </c>
      <c r="B20" s="124"/>
      <c r="C20" s="124"/>
      <c r="D20" s="124"/>
      <c r="E20" s="40">
        <f>SUM(E17:E19)</f>
        <v>1</v>
      </c>
      <c r="F20" s="40">
        <f>SUM(F17:F19)</f>
        <v>0</v>
      </c>
      <c r="G20" s="17"/>
      <c r="H20" s="16"/>
      <c r="I20" s="39">
        <f>SUM(I17:I19)</f>
        <v>8200000</v>
      </c>
      <c r="J20" s="39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125"/>
      <c r="J22" s="125"/>
      <c r="K22" s="125"/>
      <c r="L22" s="125"/>
      <c r="M22" s="126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dhi1hc</cp:lastModifiedBy>
  <cp:lastPrinted>2015-02-06T09:15:12Z</cp:lastPrinted>
  <dcterms:created xsi:type="dcterms:W3CDTF">2012-01-18T06:37:21Z</dcterms:created>
  <dcterms:modified xsi:type="dcterms:W3CDTF">2015-06-24T03:55:53Z</dcterms:modified>
</cp:coreProperties>
</file>