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Java\ael\src\main\resources\ExportTemplate\"/>
    </mc:Choice>
  </mc:AlternateContent>
  <bookViews>
    <workbookView xWindow="0" yWindow="0" windowWidth="14950" windowHeight="3230"/>
  </bookViews>
  <sheets>
    <sheet name="AGI- ND" sheetId="32" r:id="rId1"/>
    <sheet name="Sheet1" sheetId="34" r:id="rId2"/>
    <sheet name="Sheet2" sheetId="35" r:id="rId3"/>
  </sheets>
  <calcPr calcId="152511" calcMode="manual"/>
</workbook>
</file>

<file path=xl/calcChain.xml><?xml version="1.0" encoding="utf-8"?>
<calcChain xmlns="http://schemas.openxmlformats.org/spreadsheetml/2006/main">
  <c r="L20" i="34" l="1"/>
  <c r="K20" i="34"/>
  <c r="J20" i="34"/>
  <c r="I20" i="34"/>
  <c r="F20" i="34"/>
  <c r="E20" i="34"/>
  <c r="L19" i="34"/>
  <c r="J19" i="34"/>
  <c r="L18" i="34"/>
  <c r="J18" i="34"/>
  <c r="L17" i="34"/>
  <c r="J17" i="34"/>
  <c r="C32" i="32"/>
</calcChain>
</file>

<file path=xl/sharedStrings.xml><?xml version="1.0" encoding="utf-8"?>
<sst xmlns="http://schemas.openxmlformats.org/spreadsheetml/2006/main" count="124" uniqueCount="99">
  <si>
    <t>SỐ TT</t>
  </si>
  <si>
    <t>TỔNG SỐ TiỀN CƯỚC VẬN CHUYỂN PHẢI THANH TOÁN LÀ :</t>
  </si>
  <si>
    <t>VND</t>
  </si>
  <si>
    <t xml:space="preserve">CÔNG TY  TNHH TM &amp; DV AEL </t>
  </si>
  <si>
    <t xml:space="preserve">CÔNG TY TNHH THƯƠNG MẠI &amp; DỊCH VỤ AEL </t>
  </si>
  <si>
    <t>Địa chỉ : 308/18 Đường Bình Lợi, P.13, Q. Bình Thạnh, Tp. HCM</t>
  </si>
  <si>
    <t>Tel : 848 - 62581123   Fax :  848 - 62581129</t>
  </si>
  <si>
    <t>Email: info@aelvn.com; Website :  www.aelvn.com</t>
  </si>
  <si>
    <t>TỔNG CỘNG</t>
  </si>
  <si>
    <t>Chân thành cảm ơn &amp;  Trân trọng kính chào</t>
  </si>
  <si>
    <t>Đề  nghị Quý công ty vui  lòng thanh toán  số tiền trên cho công ty  chúng tôi theo thông tin chuyển khoản ngân hàng như sau :</t>
  </si>
  <si>
    <r>
      <t xml:space="preserve">Tên chủ  tài khoản: </t>
    </r>
    <r>
      <rPr>
        <b/>
        <sz val="12"/>
        <color rgb="FF000000"/>
        <rFont val="Calibri"/>
        <family val="2"/>
        <charset val="163"/>
        <scheme val="minor"/>
      </rPr>
      <t>CÔNG TY TNHH TM &amp; DV AEL</t>
    </r>
  </si>
  <si>
    <r>
      <t xml:space="preserve">Số tài khoản  : </t>
    </r>
    <r>
      <rPr>
        <b/>
        <sz val="12"/>
        <color rgb="FF000000"/>
        <rFont val="Calibri"/>
        <family val="2"/>
        <charset val="163"/>
        <scheme val="minor"/>
      </rPr>
      <t>103714189</t>
    </r>
  </si>
  <si>
    <t>tại Ngân hàng thương mại Á Châu (ACB) , Chi Nhánh Bình Hòa 2, Q. Bình Thạnh, Tp. HCM</t>
  </si>
  <si>
    <t>BẢNG KÊ  CƯỚC VẬN CHUYỂN</t>
  </si>
  <si>
    <t xml:space="preserve">Kính gửi : </t>
  </si>
  <si>
    <t>Địa chỉ:</t>
  </si>
  <si>
    <t>MST:</t>
  </si>
  <si>
    <t>SỐ FILE</t>
  </si>
  <si>
    <t>TUYẾN ĐƯỜNG</t>
  </si>
  <si>
    <t xml:space="preserve">SỐ LƯỢNG </t>
  </si>
  <si>
    <t>20'</t>
  </si>
  <si>
    <t>40'</t>
  </si>
  <si>
    <t>LCL</t>
  </si>
  <si>
    <t>PHÍ VẬN CHUYỂN (CHUA VAT)</t>
  </si>
  <si>
    <t xml:space="preserve">CÔNG  TY  TNHH AGILITY </t>
  </si>
  <si>
    <t>364 CỘNG HÒA,  P. 13, Q. TÂN BÌNH</t>
  </si>
  <si>
    <t>0 3 0 5 2 4 4 5 9 3</t>
  </si>
  <si>
    <t xml:space="preserve">SỐ CONT/ WEIGHT/ VOLUMN  
</t>
  </si>
  <si>
    <t>TỔNG  CỘNG  (CÓ VAT)</t>
  </si>
  <si>
    <t>XÁC NHẬN  CỦA KHÁCH HÀNG</t>
  </si>
  <si>
    <t>CHI HỘ 
(CÓ VAT)</t>
  </si>
  <si>
    <t>PHÁT SINH KHÁC 
(CÓ VAT)</t>
  </si>
  <si>
    <t>TEL</t>
  </si>
  <si>
    <t xml:space="preserve">FAX: </t>
  </si>
  <si>
    <t>ATTN:</t>
  </si>
  <si>
    <t>REMARK</t>
  </si>
  <si>
    <t xml:space="preserve">TỔNG  CỘNG  </t>
  </si>
  <si>
    <t>NGÀY NHẬN LỆNH</t>
  </si>
  <si>
    <t>CÓ VAT</t>
  </si>
  <si>
    <t>F.1</t>
  </si>
  <si>
    <t>F.2</t>
  </si>
  <si>
    <t>MY PHUOC- SAN BAY</t>
  </si>
  <si>
    <t>Xe 1.5MT</t>
  </si>
  <si>
    <t>BINH CHANH-CAT LAI</t>
  </si>
  <si>
    <t>XINU1307517</t>
  </si>
  <si>
    <t>Nang 275 + hạ 275</t>
  </si>
  <si>
    <t>Tp. Hồ Chí Minh , ngày  30  tháng  1 năm 2015</t>
  </si>
  <si>
    <t>F.3</t>
  </si>
  <si>
    <t>150KGS</t>
  </si>
  <si>
    <t>REF: 150102/ AGI</t>
  </si>
  <si>
    <t>Tp. Hồ Chí Minh , ngày 31   tháng 1 năm 2015</t>
  </si>
  <si>
    <t>SỐ XE</t>
  </si>
  <si>
    <t>NGÀY VAN CHUYEN</t>
  </si>
  <si>
    <t xml:space="preserve">Bằng chữ: </t>
  </si>
  <si>
    <t>KHO NHAN HANG</t>
  </si>
  <si>
    <t>KHO GIAO HANG</t>
  </si>
  <si>
    <t>NOI LAY CONT</t>
  </si>
  <si>
    <t>NOI HA CONT</t>
  </si>
  <si>
    <t>GIA CA</t>
  </si>
  <si>
    <t>CHI HO</t>
  </si>
  <si>
    <t>TRONG  LUONG</t>
  </si>
  <si>
    <t>JOB NO</t>
  </si>
  <si>
    <t>VOLUMN</t>
  </si>
  <si>
    <t>${custName}</t>
  </si>
  <si>
    <t>${custAddress}</t>
  </si>
  <si>
    <t>${custTaxNo}</t>
  </si>
  <si>
    <t>${custPhone}</t>
  </si>
  <si>
    <t>${custFax}</t>
  </si>
  <si>
    <t>Ref: ${refNo}</t>
  </si>
  <si>
    <t>${trans.index}</t>
  </si>
  <si>
    <t>${trans.jobNo}</t>
  </si>
  <si>
    <t>${trans.dateDev}</t>
  </si>
  <si>
    <t>${trans.placeRev1}</t>
  </si>
  <si>
    <t>${trans.placeDelivery1}</t>
  </si>
  <si>
    <t>${trans.noOf20Cont}</t>
  </si>
  <si>
    <t>${trans.noOf40Cont}</t>
  </si>
  <si>
    <t>${trans.isLCL}</t>
  </si>
  <si>
    <t>${trans.vehicleNo}</t>
  </si>
  <si>
    <t>${trans.noOfCont}</t>
  </si>
  <si>
    <t>${trans.volumn}</t>
  </si>
  <si>
    <t>${trans.kg}</t>
  </si>
  <si>
    <t>${trans.placegetcont}</t>
  </si>
  <si>
    <t>${trans.placeputcont}</t>
  </si>
  <si>
    <t>${trans.chiho}</t>
  </si>
  <si>
    <t>${trans.accountingPrice}</t>
  </si>
  <si>
    <t>${trans.otherfee}</t>
  </si>
  <si>
    <t>${trans.total}</t>
  </si>
  <si>
    <t>${chihoTotal}</t>
  </si>
  <si>
    <t>${giacaTotal}</t>
  </si>
  <si>
    <t>${otherTotal}</t>
  </si>
  <si>
    <t>${total}</t>
  </si>
  <si>
    <t>SỐ CONT</t>
  </si>
  <si>
    <t>BẢNG KÊ  CƯỚC VẬN CHUYỂN (TRANSPORTATION)</t>
  </si>
  <si>
    <t>Từ ngày</t>
  </si>
  <si>
    <t>Tới ngày</t>
  </si>
  <si>
    <t>${startDate}</t>
  </si>
  <si>
    <t>${endDate}</t>
  </si>
  <si>
    <t>${totalText}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</si>
</sst>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;[Red]0"/>
    <numFmt numFmtId="166" formatCode="#,##0.00;[Red]#,##0.00"/>
    <numFmt numFmtId="167" formatCode="[$-1010000]d/m/yyyy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  <charset val="163"/>
    </font>
    <font>
      <b/>
      <sz val="11"/>
      <color theme="1"/>
      <name val="Calibri"/>
      <family val="2"/>
      <charset val="163"/>
      <scheme val="minor"/>
    </font>
    <font>
      <i/>
      <sz val="12"/>
      <color theme="1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  <font>
      <sz val="14"/>
      <name val="Calibri"/>
      <family val="2"/>
      <charset val="163"/>
      <scheme val="minor"/>
    </font>
    <font>
      <b/>
      <sz val="14"/>
      <name val="Calibri"/>
      <family val="2"/>
      <charset val="163"/>
      <scheme val="minor"/>
    </font>
    <font>
      <sz val="10"/>
      <name val="Calibri"/>
      <family val="2"/>
      <charset val="163"/>
      <scheme val="minor"/>
    </font>
    <font>
      <b/>
      <sz val="16"/>
      <name val="Calibri"/>
      <family val="2"/>
      <charset val="163"/>
      <scheme val="minor"/>
    </font>
    <font>
      <b/>
      <sz val="12"/>
      <name val="Calibri"/>
      <family val="2"/>
      <charset val="163"/>
      <scheme val="minor"/>
    </font>
    <font>
      <sz val="12"/>
      <name val="Calibri"/>
      <family val="2"/>
      <charset val="163"/>
      <scheme val="minor"/>
    </font>
    <font>
      <sz val="12"/>
      <color rgb="FF000000"/>
      <name val="Calibri"/>
      <family val="2"/>
      <charset val="163"/>
      <scheme val="minor"/>
    </font>
    <font>
      <b/>
      <sz val="14"/>
      <color theme="1"/>
      <name val="Calibri"/>
      <family val="2"/>
      <charset val="163"/>
      <scheme val="minor"/>
    </font>
    <font>
      <b/>
      <sz val="12"/>
      <color rgb="FF000000"/>
      <name val="Calibri"/>
      <family val="2"/>
      <charset val="163"/>
      <scheme val="minor"/>
    </font>
    <font>
      <sz val="12"/>
      <color rgb="FFFF0000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  <charset val="163"/>
    </font>
    <font>
      <sz val="12"/>
      <name val="Times New Roman"/>
      <family val="1"/>
      <charset val="163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Times New Roman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theme="1"/>
      <name val="news time roman"/>
      <family val="2"/>
    </font>
    <font>
      <sz val="14"/>
      <name val="Cordia New"/>
      <family val="2"/>
    </font>
    <font>
      <b/>
      <i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5"/>
      <color theme="1"/>
      <name val="Times New Roman"/>
      <family val="1"/>
    </font>
    <font>
      <b/>
      <i/>
      <sz val="12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7">
    <xf numFmtId="0" fontId="0" fillId="0" borderId="0"/>
    <xf numFmtId="0" fontId="2" fillId="0" borderId="0"/>
    <xf numFmtId="43" fontId="16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0" fontId="21" fillId="0" borderId="0"/>
    <xf numFmtId="0" fontId="22" fillId="0" borderId="0"/>
    <xf numFmtId="43" fontId="21" fillId="0" borderId="0" applyFont="0" applyFill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7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21" borderId="0" applyNumberFormat="0" applyBorder="0" applyAlignment="0" applyProtection="0"/>
    <xf numFmtId="0" fontId="25" fillId="5" borderId="0" applyNumberFormat="0" applyBorder="0" applyAlignment="0" applyProtection="0"/>
    <xf numFmtId="0" fontId="26" fillId="22" borderId="9" applyNumberFormat="0" applyAlignment="0" applyProtection="0"/>
    <xf numFmtId="0" fontId="27" fillId="23" borderId="10" applyNumberFormat="0" applyAlignment="0" applyProtection="0"/>
    <xf numFmtId="0" fontId="28" fillId="0" borderId="0" applyNumberFormat="0" applyFill="0" applyBorder="0" applyAlignment="0" applyProtection="0"/>
    <xf numFmtId="0" fontId="29" fillId="6" borderId="0" applyNumberFormat="0" applyBorder="0" applyAlignment="0" applyProtection="0"/>
    <xf numFmtId="0" fontId="30" fillId="0" borderId="11" applyNumberFormat="0" applyFill="0" applyAlignment="0" applyProtection="0"/>
    <xf numFmtId="0" fontId="31" fillId="0" borderId="12" applyNumberFormat="0" applyFill="0" applyAlignment="0" applyProtection="0"/>
    <xf numFmtId="0" fontId="32" fillId="0" borderId="13" applyNumberFormat="0" applyFill="0" applyAlignment="0" applyProtection="0"/>
    <xf numFmtId="0" fontId="32" fillId="0" borderId="0" applyNumberFormat="0" applyFill="0" applyBorder="0" applyAlignment="0" applyProtection="0"/>
    <xf numFmtId="0" fontId="33" fillId="9" borderId="9" applyNumberFormat="0" applyAlignment="0" applyProtection="0"/>
    <xf numFmtId="0" fontId="34" fillId="0" borderId="14" applyNumberFormat="0" applyFill="0" applyAlignment="0" applyProtection="0"/>
    <xf numFmtId="0" fontId="35" fillId="24" borderId="0" applyNumberFormat="0" applyBorder="0" applyAlignment="0" applyProtection="0"/>
    <xf numFmtId="0" fontId="23" fillId="25" borderId="15" applyNumberFormat="0" applyFont="0" applyAlignment="0" applyProtection="0"/>
    <xf numFmtId="0" fontId="36" fillId="22" borderId="16" applyNumberFormat="0" applyAlignment="0" applyProtection="0"/>
    <xf numFmtId="0" fontId="37" fillId="0" borderId="0" applyNumberFormat="0" applyFill="0" applyBorder="0" applyAlignment="0" applyProtection="0"/>
    <xf numFmtId="0" fontId="38" fillId="0" borderId="17" applyNumberFormat="0" applyFill="0" applyAlignment="0" applyProtection="0"/>
    <xf numFmtId="0" fontId="39" fillId="0" borderId="0" applyNumberFormat="0" applyFill="0" applyBorder="0" applyAlignment="0" applyProtection="0"/>
    <xf numFmtId="164" fontId="19" fillId="0" borderId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0" fillId="0" borderId="0"/>
    <xf numFmtId="0" fontId="41" fillId="0" borderId="0"/>
  </cellStyleXfs>
  <cellXfs count="91">
    <xf numFmtId="0" fontId="0" fillId="0" borderId="0" xfId="0"/>
    <xf numFmtId="0" fontId="4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/>
    <xf numFmtId="0" fontId="6" fillId="0" borderId="0" xfId="1" applyFont="1"/>
    <xf numFmtId="0" fontId="8" fillId="0" borderId="0" xfId="1" applyFont="1"/>
    <xf numFmtId="0" fontId="6" fillId="0" borderId="0" xfId="1" applyFont="1" applyAlignment="1">
      <alignment horizontal="right"/>
    </xf>
    <xf numFmtId="0" fontId="11" fillId="0" borderId="0" xfId="1" applyFont="1" applyBorder="1" applyAlignment="1"/>
    <xf numFmtId="0" fontId="11" fillId="0" borderId="0" xfId="1" applyFont="1" applyBorder="1" applyAlignment="1">
      <alignment horizontal="center"/>
    </xf>
    <xf numFmtId="0" fontId="11" fillId="0" borderId="0" xfId="1" applyFont="1" applyBorder="1"/>
    <xf numFmtId="0" fontId="10" fillId="0" borderId="0" xfId="1" applyFont="1" applyBorder="1"/>
    <xf numFmtId="0" fontId="11" fillId="0" borderId="0" xfId="1" applyFont="1" applyBorder="1" applyAlignment="1">
      <alignment horizontal="left"/>
    </xf>
    <xf numFmtId="0" fontId="10" fillId="0" borderId="1" xfId="1" applyFont="1" applyBorder="1" applyAlignment="1">
      <alignment horizontal="center" wrapText="1"/>
    </xf>
    <xf numFmtId="3" fontId="11" fillId="0" borderId="1" xfId="1" applyNumberFormat="1" applyFont="1" applyBorder="1"/>
    <xf numFmtId="0" fontId="10" fillId="0" borderId="1" xfId="1" applyFont="1" applyBorder="1" applyAlignment="1">
      <alignment horizontal="center"/>
    </xf>
    <xf numFmtId="3" fontId="10" fillId="0" borderId="1" xfId="1" applyNumberFormat="1" applyFont="1" applyBorder="1"/>
    <xf numFmtId="14" fontId="11" fillId="0" borderId="0" xfId="1" applyNumberFormat="1" applyFont="1" applyBorder="1" applyAlignment="1">
      <alignment horizontal="center"/>
    </xf>
    <xf numFmtId="3" fontId="11" fillId="0" borderId="0" xfId="1" applyNumberFormat="1" applyFont="1" applyBorder="1"/>
    <xf numFmtId="0" fontId="10" fillId="0" borderId="0" xfId="1" applyFont="1" applyAlignment="1"/>
    <xf numFmtId="0" fontId="11" fillId="0" borderId="0" xfId="1" applyFont="1"/>
    <xf numFmtId="0" fontId="10" fillId="0" borderId="0" xfId="1" applyFont="1" applyAlignment="1">
      <alignment horizontal="right"/>
    </xf>
    <xf numFmtId="0" fontId="12" fillId="0" borderId="0" xfId="1" applyFont="1"/>
    <xf numFmtId="0" fontId="11" fillId="0" borderId="0" xfId="1" applyFont="1" applyAlignment="1">
      <alignment horizontal="center"/>
    </xf>
    <xf numFmtId="0" fontId="12" fillId="0" borderId="0" xfId="1" applyFont="1" applyFill="1"/>
    <xf numFmtId="0" fontId="13" fillId="0" borderId="0" xfId="0" applyFont="1"/>
    <xf numFmtId="0" fontId="8" fillId="0" borderId="5" xfId="1" applyFont="1" applyBorder="1"/>
    <xf numFmtId="0" fontId="11" fillId="0" borderId="0" xfId="1" applyFont="1" applyBorder="1" applyAlignment="1">
      <alignment horizontal="right"/>
    </xf>
    <xf numFmtId="3" fontId="1" fillId="0" borderId="0" xfId="0" applyNumberFormat="1" applyFont="1"/>
    <xf numFmtId="0" fontId="10" fillId="0" borderId="0" xfId="1" applyFont="1" applyBorder="1" applyAlignment="1"/>
    <xf numFmtId="0" fontId="10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3" fontId="11" fillId="0" borderId="1" xfId="1" applyNumberFormat="1" applyFont="1" applyBorder="1" applyAlignment="1">
      <alignment vertical="center"/>
    </xf>
    <xf numFmtId="0" fontId="17" fillId="0" borderId="0" xfId="0" applyFont="1" applyAlignment="1">
      <alignment horizontal="right"/>
    </xf>
    <xf numFmtId="0" fontId="11" fillId="2" borderId="1" xfId="1" applyFont="1" applyFill="1" applyBorder="1" applyAlignment="1">
      <alignment horizontal="center"/>
    </xf>
    <xf numFmtId="0" fontId="11" fillId="2" borderId="1" xfId="1" applyNumberFormat="1" applyFont="1" applyFill="1" applyBorder="1" applyAlignment="1">
      <alignment horizontal="center" vertical="center"/>
    </xf>
    <xf numFmtId="16" fontId="11" fillId="2" borderId="1" xfId="1" applyNumberFormat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5" fillId="2" borderId="1" xfId="1" applyNumberFormat="1" applyFont="1" applyFill="1" applyBorder="1" applyAlignment="1">
      <alignment horizontal="center" vertical="center"/>
    </xf>
    <xf numFmtId="164" fontId="11" fillId="2" borderId="1" xfId="2" applyNumberFormat="1" applyFont="1" applyFill="1" applyBorder="1"/>
    <xf numFmtId="164" fontId="5" fillId="2" borderId="1" xfId="2" applyNumberFormat="1" applyFont="1" applyFill="1" applyBorder="1"/>
    <xf numFmtId="3" fontId="10" fillId="3" borderId="1" xfId="1" applyNumberFormat="1" applyFont="1" applyFill="1" applyBorder="1"/>
    <xf numFmtId="0" fontId="10" fillId="0" borderId="1" xfId="1" applyFont="1" applyBorder="1" applyAlignment="1"/>
    <xf numFmtId="0" fontId="7" fillId="0" borderId="0" xfId="1" applyFont="1" applyAlignment="1">
      <alignment horizontal="right"/>
    </xf>
    <xf numFmtId="0" fontId="10" fillId="0" borderId="0" xfId="1" applyFont="1" applyBorder="1" applyAlignment="1">
      <alignment horizontal="center"/>
    </xf>
    <xf numFmtId="3" fontId="11" fillId="2" borderId="1" xfId="1" applyNumberFormat="1" applyFont="1" applyFill="1" applyBorder="1" applyAlignment="1">
      <alignment horizontal="center" vertical="center"/>
    </xf>
    <xf numFmtId="14" fontId="11" fillId="0" borderId="1" xfId="1" applyNumberFormat="1" applyFont="1" applyBorder="1" applyAlignment="1">
      <alignment horizontal="center" vertical="center" wrapText="1"/>
    </xf>
    <xf numFmtId="0" fontId="7" fillId="0" borderId="0" xfId="1" applyFont="1" applyAlignment="1">
      <alignment horizontal="right"/>
    </xf>
    <xf numFmtId="0" fontId="10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0" fontId="20" fillId="0" borderId="0" xfId="0" applyFont="1"/>
    <xf numFmtId="0" fontId="10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164" fontId="10" fillId="0" borderId="1" xfId="2" applyNumberFormat="1" applyFont="1" applyFill="1" applyBorder="1" applyAlignment="1">
      <alignment vertical="center"/>
    </xf>
    <xf numFmtId="165" fontId="11" fillId="0" borderId="1" xfId="1" applyNumberFormat="1" applyFont="1" applyBorder="1" applyAlignment="1">
      <alignment horizontal="center" vertical="center" wrapText="1"/>
    </xf>
    <xf numFmtId="49" fontId="11" fillId="0" borderId="1" xfId="1" applyNumberFormat="1" applyFont="1" applyBorder="1" applyAlignment="1">
      <alignment horizontal="center" vertical="center" wrapText="1"/>
    </xf>
    <xf numFmtId="39" fontId="11" fillId="0" borderId="1" xfId="1" applyNumberFormat="1" applyFont="1" applyBorder="1" applyAlignment="1">
      <alignment horizontal="center" vertical="center" wrapText="1"/>
    </xf>
    <xf numFmtId="166" fontId="10" fillId="0" borderId="1" xfId="2" applyNumberFormat="1" applyFont="1" applyFill="1" applyBorder="1" applyAlignment="1">
      <alignment vertical="center"/>
    </xf>
    <xf numFmtId="166" fontId="10" fillId="0" borderId="1" xfId="2" applyNumberFormat="1" applyFont="1" applyBorder="1" applyAlignment="1">
      <alignment vertical="center"/>
    </xf>
    <xf numFmtId="166" fontId="43" fillId="0" borderId="1" xfId="2" applyNumberFormat="1" applyFont="1" applyBorder="1" applyAlignment="1">
      <alignment vertical="center"/>
    </xf>
    <xf numFmtId="0" fontId="43" fillId="0" borderId="0" xfId="1" applyFont="1" applyBorder="1" applyAlignment="1"/>
    <xf numFmtId="0" fontId="44" fillId="0" borderId="0" xfId="0" applyFont="1" applyAlignment="1">
      <alignment horizontal="center"/>
    </xf>
    <xf numFmtId="0" fontId="10" fillId="0" borderId="6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166" fontId="7" fillId="0" borderId="0" xfId="1" applyNumberFormat="1" applyFont="1" applyAlignment="1">
      <alignment horizontal="right"/>
    </xf>
    <xf numFmtId="167" fontId="9" fillId="0" borderId="0" xfId="1" applyNumberFormat="1" applyFont="1" applyBorder="1" applyAlignment="1">
      <alignment horizontal="center" vertical="center"/>
    </xf>
    <xf numFmtId="0" fontId="42" fillId="0" borderId="0" xfId="1" applyFont="1" applyFill="1" applyBorder="1" applyAlignment="1">
      <alignment horizontal="center"/>
    </xf>
    <xf numFmtId="0" fontId="10" fillId="2" borderId="6" xfId="1" applyFont="1" applyFill="1" applyBorder="1" applyAlignment="1">
      <alignment horizontal="center" vertical="center" wrapText="1"/>
    </xf>
    <xf numFmtId="0" fontId="10" fillId="2" borderId="7" xfId="1" applyFont="1" applyFill="1" applyBorder="1" applyAlignment="1">
      <alignment horizontal="center" vertical="center" wrapText="1"/>
    </xf>
    <xf numFmtId="0" fontId="10" fillId="0" borderId="2" xfId="1" applyFont="1" applyBorder="1" applyAlignment="1">
      <alignment horizontal="center" wrapText="1"/>
    </xf>
    <xf numFmtId="0" fontId="10" fillId="0" borderId="4" xfId="1" applyFont="1" applyBorder="1" applyAlignment="1">
      <alignment horizontal="center" wrapText="1"/>
    </xf>
    <xf numFmtId="0" fontId="10" fillId="0" borderId="3" xfId="1" applyFont="1" applyBorder="1" applyAlignment="1">
      <alignment horizontal="center" wrapText="1"/>
    </xf>
    <xf numFmtId="0" fontId="10" fillId="0" borderId="1" xfId="1" applyFont="1" applyBorder="1" applyAlignment="1">
      <alignment horizontal="center" vertical="center" wrapText="1"/>
    </xf>
    <xf numFmtId="166" fontId="42" fillId="0" borderId="0" xfId="1" applyNumberFormat="1" applyFont="1" applyAlignment="1">
      <alignment horizontal="center"/>
    </xf>
    <xf numFmtId="0" fontId="43" fillId="0" borderId="0" xfId="1" applyFont="1" applyBorder="1" applyAlignment="1">
      <alignment horizontal="center"/>
    </xf>
    <xf numFmtId="167" fontId="44" fillId="0" borderId="0" xfId="0" applyNumberFormat="1" applyFont="1" applyAlignment="1">
      <alignment horizontal="center"/>
    </xf>
    <xf numFmtId="0" fontId="44" fillId="0" borderId="0" xfId="0" applyFont="1" applyAlignment="1">
      <alignment horizontal="center"/>
    </xf>
    <xf numFmtId="164" fontId="18" fillId="0" borderId="8" xfId="2" applyNumberFormat="1" applyFont="1" applyBorder="1" applyAlignment="1">
      <alignment horizontal="center"/>
    </xf>
    <xf numFmtId="164" fontId="18" fillId="0" borderId="0" xfId="2" applyNumberFormat="1" applyFont="1" applyBorder="1" applyAlignment="1">
      <alignment horizontal="center"/>
    </xf>
    <xf numFmtId="3" fontId="7" fillId="0" borderId="0" xfId="1" applyNumberFormat="1" applyFont="1" applyAlignment="1">
      <alignment horizontal="right"/>
    </xf>
    <xf numFmtId="0" fontId="7" fillId="0" borderId="0" xfId="1" applyFont="1" applyAlignment="1">
      <alignment horizontal="right"/>
    </xf>
    <xf numFmtId="0" fontId="9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0" fontId="10" fillId="0" borderId="6" xfId="1" applyFont="1" applyBorder="1" applyAlignment="1">
      <alignment horizontal="center" wrapText="1"/>
    </xf>
    <xf numFmtId="0" fontId="10" fillId="0" borderId="7" xfId="1" applyFont="1" applyBorder="1" applyAlignment="1">
      <alignment horizontal="center" wrapText="1"/>
    </xf>
    <xf numFmtId="0" fontId="45" fillId="0" borderId="0" xfId="0" applyFont="1" applyAlignment="1">
      <alignment horizontal="left"/>
    </xf>
  </cellXfs>
  <cellStyles count="67">
    <cellStyle name="20% - Accent1 2" xfId="9"/>
    <cellStyle name="20% - Accent2 2" xfId="10"/>
    <cellStyle name="20% - Accent3 2" xfId="11"/>
    <cellStyle name="20% - Accent4 2" xfId="12"/>
    <cellStyle name="20% - Accent5 2" xfId="13"/>
    <cellStyle name="20% - Accent6 2" xfId="14"/>
    <cellStyle name="40% - Accent1 2" xfId="15"/>
    <cellStyle name="40% - Accent2 2" xfId="16"/>
    <cellStyle name="40% - Accent3 2" xfId="17"/>
    <cellStyle name="40% - Accent4 2" xfId="18"/>
    <cellStyle name="40% - Accent5 2" xfId="19"/>
    <cellStyle name="40% - Accent6 2" xfId="20"/>
    <cellStyle name="60% - Accent1 2" xfId="21"/>
    <cellStyle name="60% - Accent2 2" xfId="22"/>
    <cellStyle name="60% - Accent3 2" xfId="23"/>
    <cellStyle name="60% - Accent4 2" xfId="24"/>
    <cellStyle name="60% - Accent5 2" xfId="25"/>
    <cellStyle name="60% - Accent6 2" xfId="26"/>
    <cellStyle name="Accent1 2" xfId="27"/>
    <cellStyle name="Accent2 2" xfId="28"/>
    <cellStyle name="Accent3 2" xfId="29"/>
    <cellStyle name="Accent4 2" xfId="30"/>
    <cellStyle name="Accent5 2" xfId="31"/>
    <cellStyle name="Accent6 2" xfId="32"/>
    <cellStyle name="Bad 2" xfId="33"/>
    <cellStyle name="Calculation 2" xfId="34"/>
    <cellStyle name="Check Cell 2" xfId="35"/>
    <cellStyle name="Comma" xfId="2" builtinId="3"/>
    <cellStyle name="Comma 2" xfId="4"/>
    <cellStyle name="Comma 2 2" xfId="51"/>
    <cellStyle name="Comma 3" xfId="8"/>
    <cellStyle name="Explanatory Text 2" xfId="36"/>
    <cellStyle name="Good 2" xfId="37"/>
    <cellStyle name="Heading 1 2" xfId="38"/>
    <cellStyle name="Heading 2 2" xfId="39"/>
    <cellStyle name="Heading 3 2" xfId="40"/>
    <cellStyle name="Heading 4 2" xfId="41"/>
    <cellStyle name="Input 2" xfId="42"/>
    <cellStyle name="Linked Cell 2" xfId="43"/>
    <cellStyle name="Neutral 2" xfId="44"/>
    <cellStyle name="Normal" xfId="0" builtinId="0"/>
    <cellStyle name="Normal 12" xfId="52"/>
    <cellStyle name="Normal 17" xfId="53"/>
    <cellStyle name="Normal 18" xfId="54"/>
    <cellStyle name="Normal 19" xfId="55"/>
    <cellStyle name="Normal 2" xfId="1"/>
    <cellStyle name="Normal 2 10" xfId="56"/>
    <cellStyle name="Normal 2 2" xfId="5"/>
    <cellStyle name="Normal 2 3" xfId="50"/>
    <cellStyle name="Normal 2 8" xfId="57"/>
    <cellStyle name="Normal 2 9" xfId="58"/>
    <cellStyle name="Normal 20" xfId="59"/>
    <cellStyle name="Normal 21" xfId="60"/>
    <cellStyle name="Normal 22" xfId="61"/>
    <cellStyle name="Normal 23" xfId="62"/>
    <cellStyle name="Normal 24" xfId="63"/>
    <cellStyle name="Normal 25" xfId="64"/>
    <cellStyle name="Normal 3" xfId="3"/>
    <cellStyle name="Normal 3 2" xfId="6"/>
    <cellStyle name="Normal 4" xfId="7"/>
    <cellStyle name="Normal 5 2" xfId="65"/>
    <cellStyle name="Note 2" xfId="45"/>
    <cellStyle name="Output 2" xfId="46"/>
    <cellStyle name="Title 2" xfId="47"/>
    <cellStyle name="Total 2" xfId="48"/>
    <cellStyle name="Warning Text 2" xfId="49"/>
    <cellStyle name="ปกติ_ใบแจ้ง-ตอบงานกาแฟ&amp;โค๊ก" xfId="6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714375</xdr:colOff>
      <xdr:row>2</xdr:row>
      <xdr:rowOff>95250</xdr:rowOff>
    </xdr:to>
    <xdr:pic>
      <xdr:nvPicPr>
        <xdr:cNvPr id="2" name="Picture 1" descr="cid:image001.jpg@01CC79D6.0BBC3DF0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00225" cy="695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714375</xdr:colOff>
      <xdr:row>2</xdr:row>
      <xdr:rowOff>95250</xdr:rowOff>
    </xdr:to>
    <xdr:pic>
      <xdr:nvPicPr>
        <xdr:cNvPr id="3" name="Picture 2" descr="cid:image001.jpg@01CC79D6.0BBC3DF0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00225" cy="695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57150</xdr:colOff>
      <xdr:row>2</xdr:row>
      <xdr:rowOff>228600</xdr:rowOff>
    </xdr:to>
    <xdr:pic>
      <xdr:nvPicPr>
        <xdr:cNvPr id="2" name="Picture 1" descr="cid:image001.jpg@01CC79D6.0BBC3DF0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00225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topLeftCell="A19" workbookViewId="0">
      <selection activeCell="G22" sqref="G22:J22"/>
    </sheetView>
  </sheetViews>
  <sheetFormatPr defaultColWidth="9" defaultRowHeight="14.5"/>
  <cols>
    <col min="1" max="1" width="5.54296875" style="3" customWidth="1"/>
    <col min="2" max="2" width="10.7265625" style="3" customWidth="1"/>
    <col min="3" max="3" width="12.54296875" style="3" customWidth="1"/>
    <col min="4" max="4" width="11.1796875" style="3" customWidth="1"/>
    <col min="5" max="5" width="11.26953125" style="3" customWidth="1"/>
    <col min="6" max="6" width="6" style="3" customWidth="1"/>
    <col min="7" max="7" width="6.453125" style="3" customWidth="1"/>
    <col min="8" max="8" width="7.1796875" style="3" customWidth="1"/>
    <col min="9" max="9" width="10.7265625" style="3" customWidth="1"/>
    <col min="10" max="10" width="16.7265625" style="3" customWidth="1"/>
    <col min="11" max="11" width="16" style="3" customWidth="1"/>
    <col min="12" max="12" width="12.1796875" style="3" customWidth="1"/>
    <col min="13" max="13" width="12.453125" style="3" customWidth="1"/>
    <col min="14" max="14" width="11.7265625" style="3" customWidth="1"/>
    <col min="15" max="15" width="12.453125" style="3" customWidth="1"/>
    <col min="16" max="16" width="13.1796875" style="3" customWidth="1"/>
    <col min="17" max="17" width="14.453125" style="3" customWidth="1"/>
    <col min="18" max="18" width="16.7265625" style="3" customWidth="1"/>
    <col min="19" max="19" width="18" style="3" customWidth="1"/>
    <col min="20" max="16384" width="9" style="3"/>
  </cols>
  <sheetData>
    <row r="1" spans="1:18" ht="18.5">
      <c r="R1" s="46" t="s">
        <v>4</v>
      </c>
    </row>
    <row r="2" spans="1:18" ht="18.5">
      <c r="A2" s="8"/>
      <c r="B2" s="8"/>
      <c r="C2" s="8"/>
      <c r="D2" s="8"/>
      <c r="E2" s="8"/>
      <c r="F2" s="7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9" t="s">
        <v>5</v>
      </c>
    </row>
    <row r="3" spans="1:18" ht="18.5">
      <c r="A3" s="8"/>
      <c r="B3" s="8"/>
      <c r="C3" s="8"/>
      <c r="D3" s="8"/>
      <c r="E3" s="8"/>
      <c r="F3" s="7"/>
      <c r="G3" s="7"/>
      <c r="H3" s="8"/>
      <c r="I3" s="8"/>
      <c r="J3" s="8"/>
      <c r="K3" s="8"/>
      <c r="L3" s="8"/>
      <c r="M3" s="8"/>
      <c r="N3" s="8"/>
      <c r="O3" s="8"/>
      <c r="P3" s="8"/>
      <c r="Q3" s="8"/>
      <c r="R3" s="9" t="s">
        <v>6</v>
      </c>
    </row>
    <row r="4" spans="1:18" ht="18.5">
      <c r="A4" s="8"/>
      <c r="B4" s="8"/>
      <c r="C4" s="8"/>
      <c r="D4" s="8"/>
      <c r="E4" s="8"/>
      <c r="F4" s="7"/>
      <c r="G4" s="7"/>
      <c r="H4" s="8"/>
      <c r="I4" s="8"/>
      <c r="J4" s="8"/>
      <c r="K4" s="8"/>
      <c r="L4" s="8"/>
      <c r="M4" s="8"/>
      <c r="N4" s="8"/>
      <c r="O4" s="8"/>
      <c r="P4" s="8"/>
      <c r="Q4" s="8"/>
      <c r="R4" s="9" t="s">
        <v>7</v>
      </c>
    </row>
    <row r="5" spans="1:18">
      <c r="A5" s="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</row>
    <row r="6" spans="1:18" ht="15" customHeight="1">
      <c r="A6" s="70" t="s">
        <v>93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</row>
    <row r="7" spans="1:18" ht="15" customHeight="1">
      <c r="A7" s="70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</row>
    <row r="8" spans="1:18" ht="19.5">
      <c r="A8" s="8"/>
      <c r="B8" s="64" t="s">
        <v>94</v>
      </c>
      <c r="C8" s="80" t="s">
        <v>96</v>
      </c>
      <c r="D8" s="80"/>
      <c r="E8" s="81" t="s">
        <v>95</v>
      </c>
      <c r="F8" s="81"/>
      <c r="G8" s="80" t="s">
        <v>97</v>
      </c>
      <c r="H8" s="80"/>
      <c r="I8" s="8"/>
      <c r="J8" s="8"/>
      <c r="K8" s="8"/>
      <c r="L8" s="8"/>
      <c r="M8" s="8"/>
      <c r="N8" s="8"/>
      <c r="O8" s="8"/>
      <c r="P8" s="8"/>
      <c r="Q8" s="8"/>
      <c r="R8" s="9"/>
    </row>
    <row r="9" spans="1:18" ht="15.5">
      <c r="A9" s="71" t="s">
        <v>69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</row>
    <row r="10" spans="1:18" ht="15.5">
      <c r="A10" s="47"/>
      <c r="B10" s="47"/>
      <c r="C10" s="47"/>
      <c r="D10" s="52"/>
      <c r="E10" s="47"/>
      <c r="F10" s="47"/>
      <c r="G10" s="47"/>
      <c r="H10" s="47"/>
      <c r="I10" s="52"/>
      <c r="J10" s="47"/>
      <c r="K10" s="54"/>
      <c r="L10" s="52"/>
      <c r="M10" s="52"/>
      <c r="N10" s="52"/>
      <c r="O10" s="52"/>
      <c r="P10" s="47"/>
      <c r="Q10" s="47"/>
      <c r="R10" s="29" t="s">
        <v>47</v>
      </c>
    </row>
    <row r="11" spans="1:18" s="4" customFormat="1" ht="15.5">
      <c r="A11" s="10" t="s">
        <v>15</v>
      </c>
      <c r="B11" s="10"/>
      <c r="C11" s="31" t="s">
        <v>64</v>
      </c>
      <c r="D11" s="31"/>
      <c r="F11" s="11"/>
      <c r="G11" s="11"/>
      <c r="H11" s="11"/>
      <c r="I11" s="11"/>
      <c r="J11" s="12"/>
      <c r="K11" s="13"/>
      <c r="L11" s="13"/>
      <c r="M11" s="13"/>
      <c r="N11" s="13"/>
      <c r="O11" s="13"/>
      <c r="P11" s="13"/>
      <c r="Q11" s="13"/>
      <c r="R11" s="13"/>
    </row>
    <row r="12" spans="1:18" s="4" customFormat="1" ht="15.5">
      <c r="A12" s="10" t="s">
        <v>16</v>
      </c>
      <c r="B12" s="10"/>
      <c r="C12" s="31" t="s">
        <v>65</v>
      </c>
      <c r="D12" s="31"/>
      <c r="F12" s="12"/>
      <c r="G12" s="12"/>
      <c r="H12" s="11"/>
      <c r="I12" s="11"/>
      <c r="J12" s="12"/>
      <c r="K12" s="12"/>
      <c r="L12" s="12"/>
      <c r="M12" s="12"/>
      <c r="N12" s="12"/>
      <c r="O12" s="12"/>
      <c r="P12" s="12"/>
      <c r="Q12" s="12"/>
      <c r="R12" s="12"/>
    </row>
    <row r="13" spans="1:18" s="4" customFormat="1" ht="15.5">
      <c r="A13" s="10" t="s">
        <v>17</v>
      </c>
      <c r="B13" s="10"/>
      <c r="C13" s="31" t="s">
        <v>66</v>
      </c>
      <c r="D13" s="31"/>
      <c r="F13" s="12"/>
      <c r="G13" s="12"/>
      <c r="H13" s="11"/>
      <c r="I13" s="11"/>
      <c r="J13" s="12"/>
      <c r="K13" s="12"/>
      <c r="L13" s="12"/>
      <c r="M13" s="12"/>
      <c r="N13" s="12"/>
      <c r="O13" s="12"/>
      <c r="P13" s="12"/>
      <c r="Q13" s="12"/>
      <c r="R13" s="12"/>
    </row>
    <row r="14" spans="1:18" s="4" customFormat="1" ht="15.5">
      <c r="A14" s="10" t="s">
        <v>33</v>
      </c>
      <c r="B14" s="10"/>
      <c r="C14" s="63" t="s">
        <v>67</v>
      </c>
      <c r="D14" s="10"/>
      <c r="E14" s="31"/>
      <c r="F14" s="12" t="s">
        <v>34</v>
      </c>
      <c r="G14" s="79" t="s">
        <v>68</v>
      </c>
      <c r="H14" s="79"/>
      <c r="I14" s="11"/>
      <c r="K14" s="12"/>
      <c r="L14" s="12"/>
      <c r="M14" s="12"/>
      <c r="N14" s="12"/>
      <c r="O14" s="12"/>
      <c r="P14" s="12"/>
      <c r="Q14" s="12"/>
      <c r="R14" s="12"/>
    </row>
    <row r="15" spans="1:18" s="4" customFormat="1" ht="15.5">
      <c r="A15" s="14"/>
      <c r="B15" s="55"/>
      <c r="C15" s="11"/>
      <c r="D15" s="55"/>
      <c r="E15" s="11"/>
      <c r="F15" s="12"/>
      <c r="G15" s="12"/>
      <c r="H15" s="11"/>
      <c r="I15" s="11"/>
      <c r="J15" s="12"/>
      <c r="K15" s="12"/>
      <c r="L15" s="12"/>
      <c r="M15" s="12"/>
      <c r="N15" s="12"/>
      <c r="O15" s="12"/>
      <c r="P15" s="12"/>
      <c r="Q15" s="12"/>
      <c r="R15" s="12"/>
    </row>
    <row r="16" spans="1:18" s="5" customFormat="1" ht="15.75" customHeight="1">
      <c r="A16" s="65" t="s">
        <v>0</v>
      </c>
      <c r="B16" s="72" t="s">
        <v>62</v>
      </c>
      <c r="C16" s="65" t="s">
        <v>53</v>
      </c>
      <c r="D16" s="72" t="s">
        <v>55</v>
      </c>
      <c r="E16" s="72" t="s">
        <v>56</v>
      </c>
      <c r="F16" s="74" t="s">
        <v>20</v>
      </c>
      <c r="G16" s="75"/>
      <c r="H16" s="76"/>
      <c r="I16" s="65" t="s">
        <v>52</v>
      </c>
      <c r="J16" s="65" t="s">
        <v>92</v>
      </c>
      <c r="K16" s="65" t="s">
        <v>63</v>
      </c>
      <c r="L16" s="65" t="s">
        <v>61</v>
      </c>
      <c r="M16" s="72" t="s">
        <v>57</v>
      </c>
      <c r="N16" s="72" t="s">
        <v>58</v>
      </c>
      <c r="O16" s="72" t="s">
        <v>60</v>
      </c>
      <c r="P16" s="77" t="s">
        <v>59</v>
      </c>
      <c r="Q16" s="77" t="s">
        <v>32</v>
      </c>
      <c r="R16" s="65" t="s">
        <v>29</v>
      </c>
    </row>
    <row r="17" spans="1:18" s="5" customFormat="1" ht="24.75" customHeight="1">
      <c r="A17" s="66"/>
      <c r="B17" s="73"/>
      <c r="C17" s="66"/>
      <c r="D17" s="73"/>
      <c r="E17" s="73"/>
      <c r="F17" s="32" t="s">
        <v>21</v>
      </c>
      <c r="G17" s="32" t="s">
        <v>22</v>
      </c>
      <c r="H17" s="32" t="s">
        <v>23</v>
      </c>
      <c r="I17" s="66"/>
      <c r="J17" s="66"/>
      <c r="K17" s="66"/>
      <c r="L17" s="66"/>
      <c r="M17" s="73"/>
      <c r="N17" s="73"/>
      <c r="O17" s="73"/>
      <c r="P17" s="77"/>
      <c r="Q17" s="77"/>
      <c r="R17" s="66"/>
    </row>
    <row r="18" spans="1:18" s="5" customFormat="1" ht="19.5" customHeight="1">
      <c r="A18" s="33" t="s">
        <v>70</v>
      </c>
      <c r="B18" s="49" t="s">
        <v>71</v>
      </c>
      <c r="C18" s="49" t="s">
        <v>72</v>
      </c>
      <c r="D18" s="49" t="s">
        <v>73</v>
      </c>
      <c r="E18" s="49" t="s">
        <v>74</v>
      </c>
      <c r="F18" s="57" t="s">
        <v>75</v>
      </c>
      <c r="G18" s="57" t="s">
        <v>76</v>
      </c>
      <c r="H18" s="58" t="s">
        <v>77</v>
      </c>
      <c r="I18" s="49" t="s">
        <v>78</v>
      </c>
      <c r="J18" s="49" t="s">
        <v>79</v>
      </c>
      <c r="K18" s="49" t="s">
        <v>80</v>
      </c>
      <c r="L18" s="49" t="s">
        <v>81</v>
      </c>
      <c r="M18" s="49" t="s">
        <v>82</v>
      </c>
      <c r="N18" s="49" t="s">
        <v>83</v>
      </c>
      <c r="O18" s="59" t="s">
        <v>84</v>
      </c>
      <c r="P18" s="59" t="s">
        <v>85</v>
      </c>
      <c r="Q18" s="59" t="s">
        <v>86</v>
      </c>
      <c r="R18" s="59" t="s">
        <v>87</v>
      </c>
    </row>
    <row r="19" spans="1:18" s="6" customFormat="1" ht="19.5" customHeight="1">
      <c r="A19" s="67" t="s">
        <v>8</v>
      </c>
      <c r="B19" s="68"/>
      <c r="C19" s="68"/>
      <c r="D19" s="68"/>
      <c r="E19" s="68"/>
      <c r="F19" s="68"/>
      <c r="G19" s="34"/>
      <c r="H19" s="34"/>
      <c r="I19" s="34"/>
      <c r="J19" s="35"/>
      <c r="K19" s="56"/>
      <c r="L19" s="56"/>
      <c r="M19" s="56"/>
      <c r="N19" s="56"/>
      <c r="O19" s="60" t="s">
        <v>88</v>
      </c>
      <c r="P19" s="60" t="s">
        <v>89</v>
      </c>
      <c r="Q19" s="62" t="s">
        <v>90</v>
      </c>
      <c r="R19" s="61" t="s">
        <v>91</v>
      </c>
    </row>
    <row r="20" spans="1:18" s="6" customFormat="1" ht="7.5" customHeight="1">
      <c r="A20" s="11"/>
      <c r="B20" s="19"/>
      <c r="C20" s="19"/>
      <c r="D20" s="19"/>
      <c r="E20" s="12"/>
      <c r="F20" s="12"/>
      <c r="G20" s="12"/>
      <c r="H20" s="11"/>
      <c r="I20" s="11"/>
      <c r="J20" s="20"/>
      <c r="K20" s="20"/>
      <c r="L20" s="20"/>
      <c r="M20" s="20"/>
      <c r="N20" s="20"/>
      <c r="O20" s="20"/>
      <c r="P20" s="20"/>
      <c r="Q20" s="20"/>
      <c r="R20" s="20"/>
    </row>
    <row r="21" spans="1:18" s="6" customFormat="1" ht="18.5">
      <c r="A21" s="21" t="s">
        <v>1</v>
      </c>
      <c r="B21" s="21"/>
      <c r="C21" s="21"/>
      <c r="D21" s="21"/>
      <c r="E21" s="21"/>
      <c r="F21" s="21"/>
      <c r="G21" s="21"/>
      <c r="H21" s="78" t="s">
        <v>91</v>
      </c>
      <c r="I21" s="78"/>
      <c r="J21" s="23" t="s">
        <v>2</v>
      </c>
      <c r="K21" s="69"/>
      <c r="L21" s="69"/>
      <c r="M21" s="69"/>
      <c r="N21" s="69"/>
      <c r="O21" s="69"/>
      <c r="P21" s="69"/>
      <c r="Q21" s="69"/>
      <c r="R21" s="69"/>
    </row>
    <row r="22" spans="1:18" s="6" customFormat="1" ht="20.25" customHeight="1">
      <c r="A22" s="6" t="s">
        <v>54</v>
      </c>
      <c r="G22" s="90" t="s">
        <v>98</v>
      </c>
      <c r="H22" s="90"/>
      <c r="I22" s="90"/>
      <c r="J22" s="90"/>
      <c r="R22" s="36"/>
    </row>
    <row r="23" spans="1:18" s="6" customFormat="1" ht="7.5" hidden="1" customHeight="1"/>
    <row r="24" spans="1:18" s="6" customFormat="1" ht="7.5" customHeight="1"/>
    <row r="25" spans="1:18" s="6" customFormat="1" ht="15.5">
      <c r="A25" s="24" t="s">
        <v>10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</row>
    <row r="26" spans="1:18" s="6" customFormat="1" ht="15.5">
      <c r="A26" s="24" t="s">
        <v>11</v>
      </c>
      <c r="B26" s="22"/>
      <c r="C26" s="22"/>
      <c r="D26" s="22"/>
      <c r="E26" s="22"/>
      <c r="F26" s="22"/>
      <c r="G26" s="22"/>
      <c r="H26" s="22"/>
      <c r="I26" s="22"/>
    </row>
    <row r="27" spans="1:18" s="6" customFormat="1" ht="15.5">
      <c r="A27" s="24" t="s">
        <v>12</v>
      </c>
      <c r="B27" s="22"/>
      <c r="C27" s="22"/>
      <c r="D27" s="22"/>
      <c r="E27" s="22"/>
      <c r="F27" s="22"/>
      <c r="G27" s="22"/>
      <c r="H27" s="22"/>
      <c r="I27" s="22"/>
    </row>
    <row r="28" spans="1:18" s="6" customFormat="1" ht="15.5">
      <c r="A28" s="24" t="s">
        <v>13</v>
      </c>
      <c r="B28" s="25"/>
      <c r="C28" s="25"/>
      <c r="D28" s="25"/>
      <c r="E28" s="22"/>
      <c r="F28" s="22"/>
      <c r="G28" s="22"/>
      <c r="H28" s="25"/>
      <c r="I28" s="25"/>
    </row>
    <row r="30" spans="1:18" ht="15.5">
      <c r="A30" s="26" t="s">
        <v>9</v>
      </c>
    </row>
    <row r="31" spans="1:18" ht="15.5">
      <c r="A31" s="26"/>
    </row>
    <row r="32" spans="1:18" ht="18.5">
      <c r="C32" s="53" t="str">
        <f>R1</f>
        <v xml:space="preserve">CÔNG TY TNHH THƯƠNG MẠI &amp; DỊCH VỤ AEL </v>
      </c>
      <c r="E32" s="2"/>
      <c r="G32" s="27"/>
      <c r="K32" s="2"/>
      <c r="L32" s="2"/>
      <c r="M32" s="2"/>
      <c r="N32" s="2"/>
      <c r="O32" s="2" t="s">
        <v>30</v>
      </c>
    </row>
    <row r="37" spans="7:7">
      <c r="G37" s="2"/>
    </row>
    <row r="56" spans="5:5">
      <c r="E56" s="30"/>
    </row>
  </sheetData>
  <mergeCells count="26">
    <mergeCell ref="C8:D8"/>
    <mergeCell ref="E8:F8"/>
    <mergeCell ref="G8:H8"/>
    <mergeCell ref="D16:D17"/>
    <mergeCell ref="N16:N17"/>
    <mergeCell ref="O16:O17"/>
    <mergeCell ref="I16:I17"/>
    <mergeCell ref="L16:L17"/>
    <mergeCell ref="K16:K17"/>
    <mergeCell ref="G14:H14"/>
    <mergeCell ref="G22:J22"/>
    <mergeCell ref="R16:R17"/>
    <mergeCell ref="A19:F19"/>
    <mergeCell ref="K21:R21"/>
    <mergeCell ref="A6:R7"/>
    <mergeCell ref="A9:R9"/>
    <mergeCell ref="A16:A17"/>
    <mergeCell ref="B16:B17"/>
    <mergeCell ref="C16:C17"/>
    <mergeCell ref="E16:E17"/>
    <mergeCell ref="F16:H16"/>
    <mergeCell ref="J16:J17"/>
    <mergeCell ref="P16:P17"/>
    <mergeCell ref="Q16:Q17"/>
    <mergeCell ref="M16:M17"/>
    <mergeCell ref="H21:I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A10" workbookViewId="0">
      <selection activeCell="J11" sqref="J11"/>
    </sheetView>
  </sheetViews>
  <sheetFormatPr defaultColWidth="9" defaultRowHeight="14.5"/>
  <cols>
    <col min="1" max="1" width="5.54296875" style="3" customWidth="1"/>
    <col min="2" max="2" width="8" style="3" customWidth="1"/>
    <col min="3" max="3" width="12.54296875" style="3" customWidth="1"/>
    <col min="4" max="4" width="26" style="3" customWidth="1"/>
    <col min="5" max="6" width="5" style="3" customWidth="1"/>
    <col min="7" max="7" width="6.54296875" style="3" customWidth="1"/>
    <col min="8" max="8" width="15.26953125" style="3" customWidth="1"/>
    <col min="9" max="9" width="14" style="3" customWidth="1"/>
    <col min="10" max="10" width="13.54296875" style="3" customWidth="1"/>
    <col min="11" max="11" width="12.54296875" style="3" customWidth="1"/>
    <col min="12" max="12" width="13" style="3" customWidth="1"/>
    <col min="13" max="13" width="23.54296875" style="3" customWidth="1"/>
    <col min="14" max="14" width="5.81640625" style="3" customWidth="1"/>
    <col min="15" max="15" width="13.7265625" style="3" customWidth="1"/>
    <col min="16" max="16384" width="9" style="3"/>
  </cols>
  <sheetData>
    <row r="1" spans="1:13" ht="18.5">
      <c r="M1" s="50" t="s">
        <v>4</v>
      </c>
    </row>
    <row r="2" spans="1:13" ht="18.5">
      <c r="A2" s="8"/>
      <c r="B2" s="8"/>
      <c r="C2" s="8"/>
      <c r="D2" s="8"/>
      <c r="E2" s="7"/>
      <c r="F2" s="7"/>
      <c r="G2" s="8"/>
      <c r="H2" s="8"/>
      <c r="I2" s="8"/>
      <c r="J2" s="8"/>
      <c r="K2" s="8"/>
      <c r="L2" s="8"/>
      <c r="M2" s="9" t="s">
        <v>5</v>
      </c>
    </row>
    <row r="3" spans="1:13" ht="18.5">
      <c r="A3" s="8"/>
      <c r="B3" s="8"/>
      <c r="C3" s="8"/>
      <c r="D3" s="8"/>
      <c r="E3" s="7"/>
      <c r="F3" s="7"/>
      <c r="G3" s="8"/>
      <c r="H3" s="8"/>
      <c r="I3" s="8"/>
      <c r="J3" s="8"/>
      <c r="K3" s="8"/>
      <c r="L3" s="8"/>
      <c r="M3" s="9" t="s">
        <v>6</v>
      </c>
    </row>
    <row r="4" spans="1:13" ht="18.5">
      <c r="A4" s="8"/>
      <c r="B4" s="8"/>
      <c r="C4" s="8"/>
      <c r="D4" s="8"/>
      <c r="E4" s="7"/>
      <c r="F4" s="7"/>
      <c r="G4" s="8"/>
      <c r="H4" s="8"/>
      <c r="I4" s="8"/>
      <c r="J4" s="8"/>
      <c r="K4" s="8"/>
      <c r="L4" s="8"/>
      <c r="M4" s="9" t="s">
        <v>7</v>
      </c>
    </row>
    <row r="5" spans="1:13">
      <c r="A5" s="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</row>
    <row r="6" spans="1:13" ht="15" customHeight="1">
      <c r="A6" s="86" t="s">
        <v>14</v>
      </c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</row>
    <row r="7" spans="1:13" ht="15" customHeight="1">
      <c r="A7" s="86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</row>
    <row r="8" spans="1:13" ht="15.5">
      <c r="A8" s="87" t="s">
        <v>50</v>
      </c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</row>
    <row r="9" spans="1:13" ht="15.5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29" t="s">
        <v>51</v>
      </c>
    </row>
    <row r="10" spans="1:13" s="4" customFormat="1" ht="15.5">
      <c r="A10" s="10" t="s">
        <v>15</v>
      </c>
      <c r="B10" s="10"/>
      <c r="C10" s="31" t="s">
        <v>25</v>
      </c>
      <c r="E10" s="11"/>
      <c r="F10" s="11"/>
      <c r="G10" s="11"/>
      <c r="H10" s="12"/>
      <c r="I10" s="13"/>
      <c r="J10" s="13"/>
      <c r="K10" s="13"/>
      <c r="L10" s="13"/>
      <c r="M10" s="13"/>
    </row>
    <row r="11" spans="1:13" s="4" customFormat="1" ht="15.5">
      <c r="A11" s="10" t="s">
        <v>16</v>
      </c>
      <c r="B11" s="10"/>
      <c r="C11" s="31" t="s">
        <v>26</v>
      </c>
      <c r="E11" s="12"/>
      <c r="F11" s="12"/>
      <c r="G11" s="11"/>
      <c r="H11" s="12"/>
      <c r="I11" s="12"/>
      <c r="J11" s="12"/>
      <c r="K11" s="12"/>
      <c r="L11" s="12"/>
      <c r="M11" s="12"/>
    </row>
    <row r="12" spans="1:13" s="4" customFormat="1" ht="15.5">
      <c r="A12" s="10" t="s">
        <v>17</v>
      </c>
      <c r="B12" s="10"/>
      <c r="C12" s="31" t="s">
        <v>27</v>
      </c>
      <c r="E12" s="12"/>
      <c r="F12" s="12"/>
      <c r="G12" s="11"/>
      <c r="H12" s="12"/>
      <c r="I12" s="12"/>
      <c r="J12" s="12"/>
      <c r="K12" s="12"/>
      <c r="L12" s="12"/>
      <c r="M12" s="12"/>
    </row>
    <row r="13" spans="1:13" s="4" customFormat="1" ht="15.5">
      <c r="A13" s="10" t="s">
        <v>33</v>
      </c>
      <c r="B13" s="10"/>
      <c r="C13" s="10"/>
      <c r="D13" s="31"/>
      <c r="E13" s="12" t="s">
        <v>34</v>
      </c>
      <c r="F13" s="12"/>
      <c r="G13" s="11"/>
      <c r="H13" s="12"/>
      <c r="I13" s="12"/>
      <c r="J13" s="12"/>
      <c r="K13" s="12" t="s">
        <v>35</v>
      </c>
      <c r="L13" s="12"/>
    </row>
    <row r="14" spans="1:13" s="4" customFormat="1" ht="15.5">
      <c r="A14" s="14"/>
      <c r="B14" s="51"/>
      <c r="C14" s="51"/>
      <c r="D14" s="11"/>
      <c r="E14" s="12"/>
      <c r="F14" s="12"/>
      <c r="G14" s="11"/>
      <c r="H14" s="12"/>
      <c r="I14" s="12"/>
      <c r="J14" s="12"/>
      <c r="K14" s="12"/>
      <c r="L14" s="12"/>
      <c r="M14" s="12"/>
    </row>
    <row r="15" spans="1:13" s="5" customFormat="1" ht="15.75" customHeight="1">
      <c r="A15" s="88" t="s">
        <v>0</v>
      </c>
      <c r="B15" s="88" t="s">
        <v>18</v>
      </c>
      <c r="C15" s="65" t="s">
        <v>38</v>
      </c>
      <c r="D15" s="88" t="s">
        <v>19</v>
      </c>
      <c r="E15" s="74" t="s">
        <v>20</v>
      </c>
      <c r="F15" s="75"/>
      <c r="G15" s="76"/>
      <c r="H15" s="88" t="s">
        <v>28</v>
      </c>
      <c r="I15" s="88" t="s">
        <v>24</v>
      </c>
      <c r="J15" s="65" t="s">
        <v>39</v>
      </c>
      <c r="K15" s="65" t="s">
        <v>31</v>
      </c>
      <c r="L15" s="65" t="s">
        <v>37</v>
      </c>
      <c r="M15" s="65" t="s">
        <v>36</v>
      </c>
    </row>
    <row r="16" spans="1:13" s="5" customFormat="1" ht="15.5">
      <c r="A16" s="89"/>
      <c r="B16" s="89"/>
      <c r="C16" s="66"/>
      <c r="D16" s="89"/>
      <c r="E16" s="15" t="s">
        <v>21</v>
      </c>
      <c r="F16" s="15" t="s">
        <v>22</v>
      </c>
      <c r="G16" s="15" t="s">
        <v>23</v>
      </c>
      <c r="H16" s="89"/>
      <c r="I16" s="89"/>
      <c r="J16" s="66"/>
      <c r="K16" s="66"/>
      <c r="L16" s="66"/>
      <c r="M16" s="66"/>
    </row>
    <row r="17" spans="1:15" s="6" customFormat="1" ht="33" customHeight="1">
      <c r="A17" s="37">
        <v>1</v>
      </c>
      <c r="B17" s="38" t="s">
        <v>40</v>
      </c>
      <c r="C17" s="39">
        <v>42012</v>
      </c>
      <c r="D17" s="40" t="s">
        <v>42</v>
      </c>
      <c r="E17" s="40"/>
      <c r="F17" s="40"/>
      <c r="G17" s="37">
        <v>1</v>
      </c>
      <c r="H17" s="37" t="s">
        <v>43</v>
      </c>
      <c r="I17" s="42">
        <v>1600000</v>
      </c>
      <c r="J17" s="42">
        <f>I17*1.1</f>
        <v>1760000.0000000002</v>
      </c>
      <c r="K17" s="42"/>
      <c r="L17" s="43">
        <f>J17+K17</f>
        <v>1760000.0000000002</v>
      </c>
      <c r="M17" s="41"/>
      <c r="N17" s="82"/>
      <c r="O17" s="83"/>
    </row>
    <row r="18" spans="1:15" s="6" customFormat="1" ht="33" customHeight="1">
      <c r="A18" s="37">
        <v>2</v>
      </c>
      <c r="B18" s="38" t="s">
        <v>41</v>
      </c>
      <c r="C18" s="39">
        <v>42023</v>
      </c>
      <c r="D18" s="40" t="s">
        <v>44</v>
      </c>
      <c r="E18" s="40">
        <v>1</v>
      </c>
      <c r="F18" s="40"/>
      <c r="G18" s="37"/>
      <c r="H18" s="48" t="s">
        <v>45</v>
      </c>
      <c r="I18" s="42">
        <v>5000000</v>
      </c>
      <c r="J18" s="42">
        <f t="shared" ref="J18:J19" si="0">I18*1.1</f>
        <v>5500000</v>
      </c>
      <c r="K18" s="42">
        <v>550000</v>
      </c>
      <c r="L18" s="43">
        <f>J18+K18</f>
        <v>6050000</v>
      </c>
      <c r="M18" s="41" t="s">
        <v>46</v>
      </c>
      <c r="N18" s="82"/>
      <c r="O18" s="83"/>
    </row>
    <row r="19" spans="1:15" s="6" customFormat="1" ht="38.25" customHeight="1">
      <c r="A19" s="37">
        <v>3</v>
      </c>
      <c r="B19" s="38" t="s">
        <v>48</v>
      </c>
      <c r="C19" s="39">
        <v>42033</v>
      </c>
      <c r="D19" s="40" t="s">
        <v>42</v>
      </c>
      <c r="E19" s="40"/>
      <c r="F19" s="40"/>
      <c r="G19" s="37">
        <v>1</v>
      </c>
      <c r="H19" s="48" t="s">
        <v>49</v>
      </c>
      <c r="I19" s="42">
        <v>1600000</v>
      </c>
      <c r="J19" s="42">
        <f t="shared" si="0"/>
        <v>1760000.0000000002</v>
      </c>
      <c r="K19" s="42"/>
      <c r="L19" s="43">
        <f>J19+K19</f>
        <v>1760000.0000000002</v>
      </c>
      <c r="M19" s="41"/>
      <c r="N19" s="82"/>
      <c r="O19" s="83"/>
    </row>
    <row r="20" spans="1:15" s="6" customFormat="1" ht="29.25" customHeight="1">
      <c r="A20" s="67" t="s">
        <v>8</v>
      </c>
      <c r="B20" s="68"/>
      <c r="C20" s="68"/>
      <c r="D20" s="68"/>
      <c r="E20" s="45">
        <f>SUM(E17:E19)</f>
        <v>1</v>
      </c>
      <c r="F20" s="45">
        <f>SUM(F17:F19)</f>
        <v>0</v>
      </c>
      <c r="G20" s="17"/>
      <c r="H20" s="16"/>
      <c r="I20" s="44">
        <f>SUM(I17:I19)</f>
        <v>8200000</v>
      </c>
      <c r="J20" s="44">
        <f>SUM(J17:J19)</f>
        <v>9020000</v>
      </c>
      <c r="K20" s="18">
        <f>SUM(K17:K19)</f>
        <v>550000</v>
      </c>
      <c r="L20" s="18">
        <f>SUM(L17:L19)</f>
        <v>9570000</v>
      </c>
      <c r="M20" s="18"/>
    </row>
    <row r="21" spans="1:15" s="6" customFormat="1" ht="15.5">
      <c r="A21" s="11"/>
      <c r="B21" s="19"/>
      <c r="C21" s="19"/>
      <c r="D21" s="12"/>
      <c r="E21" s="12"/>
      <c r="F21" s="12"/>
      <c r="G21" s="11"/>
      <c r="H21" s="20"/>
      <c r="I21" s="20"/>
      <c r="J21" s="20"/>
      <c r="K21" s="20"/>
      <c r="L21" s="20"/>
      <c r="M21" s="20"/>
    </row>
    <row r="22" spans="1:15" s="6" customFormat="1" ht="18.5">
      <c r="A22" s="21" t="s">
        <v>1</v>
      </c>
      <c r="B22" s="21"/>
      <c r="C22" s="21"/>
      <c r="D22" s="21"/>
      <c r="E22" s="21"/>
      <c r="F22" s="21"/>
      <c r="G22" s="22"/>
      <c r="H22" s="23" t="s">
        <v>2</v>
      </c>
      <c r="I22" s="84"/>
      <c r="J22" s="84"/>
      <c r="K22" s="84"/>
      <c r="L22" s="84"/>
      <c r="M22" s="85"/>
    </row>
    <row r="23" spans="1:15" s="6" customFormat="1" ht="1.5" customHeight="1">
      <c r="M23" s="1"/>
    </row>
    <row r="24" spans="1:15" s="6" customFormat="1" ht="15.5" hidden="1"/>
    <row r="25" spans="1:15" s="6" customFormat="1" ht="15.5">
      <c r="A25" s="24" t="s">
        <v>10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</row>
    <row r="26" spans="1:15" s="6" customFormat="1" ht="15.5">
      <c r="A26" s="24" t="s">
        <v>11</v>
      </c>
      <c r="B26" s="22"/>
      <c r="C26" s="22"/>
      <c r="D26" s="22"/>
      <c r="E26" s="22"/>
      <c r="F26" s="22"/>
      <c r="G26" s="22"/>
    </row>
    <row r="27" spans="1:15" s="6" customFormat="1" ht="15.5">
      <c r="A27" s="24" t="s">
        <v>12</v>
      </c>
      <c r="B27" s="22"/>
      <c r="C27" s="22"/>
      <c r="D27" s="22"/>
      <c r="E27" s="22"/>
      <c r="F27" s="22"/>
      <c r="G27" s="22"/>
    </row>
    <row r="28" spans="1:15" s="6" customFormat="1" ht="15.5">
      <c r="A28" s="24" t="s">
        <v>13</v>
      </c>
      <c r="B28" s="25"/>
      <c r="C28" s="25"/>
      <c r="D28" s="22"/>
      <c r="E28" s="22"/>
      <c r="F28" s="22"/>
      <c r="G28" s="25"/>
    </row>
    <row r="30" spans="1:15" ht="15.5">
      <c r="A30" s="26" t="s">
        <v>9</v>
      </c>
    </row>
    <row r="31" spans="1:15" ht="15.5">
      <c r="A31" s="26"/>
    </row>
    <row r="32" spans="1:15" ht="18.5">
      <c r="D32" s="2" t="s">
        <v>30</v>
      </c>
      <c r="F32" s="27"/>
      <c r="K32" s="27" t="s">
        <v>3</v>
      </c>
    </row>
    <row r="37" spans="6:6">
      <c r="F37" s="2"/>
    </row>
    <row r="56" spans="4:4">
      <c r="D56" s="30"/>
    </row>
  </sheetData>
  <mergeCells count="16">
    <mergeCell ref="N17:O19"/>
    <mergeCell ref="A20:D20"/>
    <mergeCell ref="I22:M22"/>
    <mergeCell ref="A6:M7"/>
    <mergeCell ref="A8:M8"/>
    <mergeCell ref="A15:A16"/>
    <mergeCell ref="B15:B16"/>
    <mergeCell ref="C15:C16"/>
    <mergeCell ref="D15:D16"/>
    <mergeCell ref="E15:G15"/>
    <mergeCell ref="H15:H16"/>
    <mergeCell ref="I15:I16"/>
    <mergeCell ref="J15:J16"/>
    <mergeCell ref="K15:K16"/>
    <mergeCell ref="L15:L16"/>
    <mergeCell ref="M15:M16"/>
  </mergeCells>
  <pageMargins left="0.7" right="0.7" top="0.75" bottom="0.75" header="0.3" footer="0.3"/>
  <pageSetup scale="75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AGI- ND</vt:lpstr>
      <vt:lpstr>Sheet1</vt:lpstr>
      <vt:lpstr>Sheet2</vt:lpstr>
    </vt:vector>
  </TitlesOfParts>
  <Company>Updatesofts Forums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</dc:creator>
  <cp:lastModifiedBy>Linh Vo dJavaFactory</cp:lastModifiedBy>
  <cp:lastPrinted>2015-02-06T09:15:12Z</cp:lastPrinted>
  <dcterms:created xsi:type="dcterms:W3CDTF">2012-01-18T06:37:21Z</dcterms:created>
  <dcterms:modified xsi:type="dcterms:W3CDTF">2015-05-27T16:00:56Z</dcterms:modified>
</cp:coreProperties>
</file>