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0" yWindow="0" windowWidth="14955" windowHeight="3225"/>
  </bookViews>
  <sheets>
    <sheet name="AGI- ND" sheetId="32" r:id="rId1"/>
    <sheet name="Sheet1" sheetId="34" r:id="rId2"/>
    <sheet name="Sheet2" sheetId="35" r:id="rId3"/>
  </sheets>
  <calcPr calcId="152511" calcMode="manual"/>
</workbook>
</file>

<file path=xl/calcChain.xml><?xml version="1.0" encoding="utf-8"?>
<calcChain xmlns="http://schemas.openxmlformats.org/spreadsheetml/2006/main">
  <c r="L20" i="34" l="1"/>
  <c r="K20" i="34"/>
  <c r="J20" i="34"/>
  <c r="I20" i="34"/>
  <c r="F20" i="34"/>
  <c r="E20" i="34"/>
  <c r="L19" i="34"/>
  <c r="J19" i="34"/>
  <c r="L18" i="34"/>
  <c r="J18" i="34"/>
  <c r="L17" i="34"/>
  <c r="J17" i="34"/>
  <c r="C31" i="32"/>
</calcChain>
</file>

<file path=xl/sharedStrings.xml><?xml version="1.0" encoding="utf-8"?>
<sst xmlns="http://schemas.openxmlformats.org/spreadsheetml/2006/main" count="142" uniqueCount="117">
  <si>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</si>
  <si>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</si>
  <si>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</si>
  <si>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</si>
  <si>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</si>
  <si>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</si>
  <si>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</si>
  <si>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</si>
  <si>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</si>
  <si>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</si>
  <si>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</si>
  <si>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</si>
  <si>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</si>
  <si>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</si>
  <si>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</si>
  <si>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</si>
  <si>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</si>
  <si>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</si>
  <si>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</si>
  <si>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</si>
  <si>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</si>
  <si>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</si>
  <si>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</si>
  <si>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</si>
  <si>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</si>
  <si>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</si>
  <si>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</si>
  <si>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</si>
  <si>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</si>
  <si>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</si>
  <si>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</si>
  <si>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</si>
  <si>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</si>
  <si>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</si>
  <si>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</si>
  <si>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</si>
  <si>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</si>
  <si>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</si>
  <si>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</si>
  <si>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</si>
  <si>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</si>
  <si>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</si>
  <si>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</si>
  <si>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</si>
  <si>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</si>
  <si>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</si>
  <si>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</si>
  <si>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</si>
  <si>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</si>
  <si>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</si>
  <si>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</si>
  <si>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</si>
  <si>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>NGÀY VAN CHUYEN</t>
  </si>
  <si>
    <t xml:space="preserve">Bằng chữ: </t>
  </si>
  <si>
    <t>KHO NHAN HANG</t>
  </si>
  <si>
    <t>KHO GIAO HANG</t>
  </si>
  <si>
    <t>NOI LAY CONT</t>
  </si>
  <si>
    <t>NOI HA CONT</t>
  </si>
  <si>
    <t>GIA CA</t>
  </si>
  <si>
    <t>CHI HO</t>
  </si>
  <si>
    <t>TRONG  LUONG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</si>
  <si>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</si>
  <si>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</si>
  <si>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</si>
  <si>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</si>
  <si>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</si>
  <si>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</si>
  <si>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</si>
  <si>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</si>
  <si>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</si>
  <si>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</si>
  <si>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</si>
  <si>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</si>
  <si>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</si>
  <si>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</si>
  <si>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</si>
  <si>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</si>
  <si>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</si>
  <si>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</si>
  <si>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</si>
  <si>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</si>
  <si>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</si>
  <si>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</si>
  <si>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</si>
  <si>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</si>
  <si>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${trans.total}</t>
  </si>
  <si>
    <t>${chihoTotal}</t>
  </si>
  <si>
    <t>${giacaTotal}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</si>
  <si>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</si>
  <si>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</si>
  <si>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</si>
  <si>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</si>
  <si>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</si>
  <si>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</si>
  <si>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</si>
  <si>
    <t>${totalText}</t>
  </si>
  <si>
    <t>${trans.vat}</t>
  </si>
  <si>
    <t>TIỀN THUẾ</t>
  </si>
  <si>
    <t>THUẾ GTGT</t>
  </si>
  <si>
    <t>${trans.vatAmount}</t>
  </si>
  <si>
    <t>GHI CHÚ</t>
  </si>
  <si>
    <t>${trans.note}</t>
  </si>
  <si>
    <t>${feeName}</t>
  </si>
  <si>
    <t>&lt;/jx:forEach&gt;</t>
  </si>
  <si>
    <t>${feeVal.feeVal}</t>
  </si>
  <si>
    <t>&lt;jx:forEach items="${feeNames}" var="feeName"&gt;</t>
  </si>
  <si>
    <t>&lt;jx:forEach items="${trans.convertedFeeThu}" var="feeVal"&gt;</t>
  </si>
  <si>
    <t>&lt;jx:forEach items="${tranreports}" var="trans"&gt;</t>
  </si>
  <si>
    <t>&lt;jx:forEach items="${totaTruckingFees}" var="feeTotal"&gt;</t>
  </si>
  <si>
    <t>${feeTotal}</t>
  </si>
  <si>
    <t>Khác</t>
  </si>
  <si>
    <t>${trans.noOfOthCont}</t>
  </si>
  <si>
    <t>${vatAmountTotal}</t>
  </si>
  <si>
    <t>THÀNH TIỀN</t>
  </si>
  <si>
    <t>${trans.feeWithVat}</t>
  </si>
  <si>
    <t>${finalTotal}</t>
  </si>
  <si>
    <t>${thanhtien}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</si>
</sst>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2" fillId="0" borderId="0"/>
    <xf numFmtId="43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43" fontId="21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7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21" borderId="0" applyNumberFormat="0" applyBorder="0" applyAlignment="0" applyProtection="0"/>
    <xf numFmtId="0" fontId="25" fillId="5" borderId="0" applyNumberFormat="0" applyBorder="0" applyAlignment="0" applyProtection="0"/>
    <xf numFmtId="0" fontId="26" fillId="22" borderId="9" applyNumberFormat="0" applyAlignment="0" applyProtection="0"/>
    <xf numFmtId="0" fontId="27" fillId="23" borderId="10" applyNumberFormat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9" borderId="9" applyNumberFormat="0" applyAlignment="0" applyProtection="0"/>
    <xf numFmtId="0" fontId="34" fillId="0" borderId="14" applyNumberFormat="0" applyFill="0" applyAlignment="0" applyProtection="0"/>
    <xf numFmtId="0" fontId="35" fillId="24" borderId="0" applyNumberFormat="0" applyBorder="0" applyAlignment="0" applyProtection="0"/>
    <xf numFmtId="0" fontId="23" fillId="25" borderId="15" applyNumberFormat="0" applyFont="0" applyAlignment="0" applyProtection="0"/>
    <xf numFmtId="0" fontId="36" fillId="22" borderId="16" applyNumberFormat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164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41" fillId="0" borderId="0"/>
  </cellStyleXfs>
  <cellXfs count="122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/>
    <xf numFmtId="0" fontId="6" fillId="0" borderId="0" xfId="1" applyFont="1"/>
    <xf numFmtId="0" fontId="8" fillId="0" borderId="0" xfId="1" applyFont="1"/>
    <xf numFmtId="0" fontId="6" fillId="0" borderId="0" xfId="1" applyFont="1" applyAlignment="1">
      <alignment horizontal="right"/>
    </xf>
    <xf numFmtId="0" fontId="11" fillId="0" borderId="0" xfId="1" applyFont="1" applyBorder="1" applyAlignment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Border="1" applyAlignment="1">
      <alignment horizontal="left"/>
    </xf>
    <xf numFmtId="0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0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0" fontId="10" fillId="0" borderId="0" xfId="1" applyFont="1" applyAlignment="1"/>
    <xf numFmtId="0" fontId="11" fillId="0" borderId="0" xfId="1" applyFont="1"/>
    <xf numFmtId="0" fontId="10" fillId="0" borderId="0" xfId="1" applyFont="1" applyAlignment="1">
      <alignment horizontal="right"/>
    </xf>
    <xf numFmtId="0" fontId="12" fillId="0" borderId="0" xfId="1" applyFont="1"/>
    <xf numFmtId="0" fontId="11" fillId="0" borderId="0" xfId="1" applyFont="1" applyAlignment="1">
      <alignment horizontal="center"/>
    </xf>
    <xf numFmtId="0" fontId="12" fillId="0" borderId="0" xfId="1" applyFont="1" applyFill="1"/>
    <xf numFmtId="0" fontId="13" fillId="0" borderId="0" xfId="0" applyFont="1"/>
    <xf numFmtId="0" fontId="8" fillId="0" borderId="5" xfId="1" applyFont="1" applyBorder="1"/>
    <xf numFmtId="0" fontId="11" fillId="0" borderId="0" xfId="1" applyFont="1" applyBorder="1" applyAlignment="1">
      <alignment horizontal="right"/>
    </xf>
    <xf numFmtId="3" fontId="1" fillId="0" borderId="0" xfId="0" applyNumberFormat="1" applyFont="1"/>
    <xf numFmtId="0" fontId="10" fillId="0" borderId="0" xfId="1" applyFont="1" applyBorder="1" applyAlignment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1" fillId="0" borderId="1" xfId="1" applyNumberFormat="1" applyFont="1" applyBorder="1" applyAlignment="1">
      <alignment vertical="center"/>
    </xf>
    <xf numFmtId="0" fontId="17" fillId="0" borderId="0" xfId="0" applyFont="1" applyAlignment="1">
      <alignment horizontal="right"/>
    </xf>
    <xf numFmtId="0" fontId="11" fillId="2" borderId="1" xfId="1" applyFont="1" applyFill="1" applyBorder="1" applyAlignment="1">
      <alignment horizontal="center"/>
    </xf>
    <xf numFmtId="0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0" fontId="10" fillId="0" borderId="1" xfId="1" applyFont="1" applyBorder="1" applyAlignment="1"/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3" fontId="11" fillId="2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0" fillId="0" borderId="0" xfId="0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64" fontId="10" fillId="0" borderId="1" xfId="2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0" fontId="43" fillId="0" borderId="0" xfId="1" applyFont="1" applyBorder="1" applyAlignment="1"/>
    <xf numFmtId="0" fontId="44" fillId="0" borderId="0" xfId="0" applyFont="1" applyAlignment="1">
      <alignment horizontal="center"/>
    </xf>
    <xf numFmtId="0" fontId="10" fillId="0" borderId="0" xfId="1" applyFont="1" applyBorder="1" applyAlignment="1">
      <alignment horizontal="center"/>
    </xf>
    <xf numFmtId="3" fontId="11" fillId="0" borderId="1" xfId="1" applyNumberFormat="1" applyFont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/>
    </xf>
    <xf numFmtId="4" fontId="11" fillId="0" borderId="1" xfId="1" applyNumberFormat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/>
    <xf numFmtId="3" fontId="48" fillId="2" borderId="1" xfId="5" applyNumberFormat="1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 wrapText="1"/>
    </xf>
    <xf numFmtId="3" fontId="47" fillId="0" borderId="7" xfId="0" applyNumberFormat="1" applyFont="1" applyFill="1" applyBorder="1" applyAlignment="1">
      <alignment horizontal="center" vertical="center" wrapText="1"/>
    </xf>
    <xf numFmtId="14" fontId="11" fillId="0" borderId="4" xfId="1" applyNumberFormat="1" applyFont="1" applyBorder="1" applyAlignment="1">
      <alignment horizontal="center" vertical="center" wrapText="1"/>
    </xf>
    <xf numFmtId="165" fontId="11" fillId="0" borderId="4" xfId="1" applyNumberFormat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3" fontId="50" fillId="2" borderId="1" xfId="5" applyNumberFormat="1" applyFont="1" applyFill="1" applyBorder="1" applyAlignment="1">
      <alignment horizontal="center" vertical="center"/>
    </xf>
    <xf numFmtId="0" fontId="46" fillId="0" borderId="0" xfId="0" applyFont="1"/>
    <xf numFmtId="3" fontId="49" fillId="0" borderId="0" xfId="0" applyNumberFormat="1" applyFont="1" applyFill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3" fontId="10" fillId="0" borderId="1" xfId="2" applyNumberFormat="1" applyFont="1" applyFill="1" applyBorder="1" applyAlignment="1">
      <alignment horizontal="right" vertical="center"/>
    </xf>
    <xf numFmtId="3" fontId="43" fillId="0" borderId="1" xfId="2" applyNumberFormat="1" applyFont="1" applyBorder="1" applyAlignment="1">
      <alignment horizontal="right" vertical="center"/>
    </xf>
    <xf numFmtId="3" fontId="49" fillId="0" borderId="1" xfId="0" applyNumberFormat="1" applyFont="1" applyFill="1" applyBorder="1" applyAlignment="1">
      <alignment horizontal="right" vertical="center" wrapText="1"/>
    </xf>
    <xf numFmtId="0" fontId="10" fillId="0" borderId="1" xfId="1" applyFont="1" applyBorder="1" applyAlignment="1">
      <alignment horizontal="right" vertical="center" wrapText="1"/>
    </xf>
    <xf numFmtId="3" fontId="10" fillId="0" borderId="1" xfId="2" applyNumberFormat="1" applyFont="1" applyBorder="1" applyAlignment="1">
      <alignment horizontal="right" vertical="center"/>
    </xf>
    <xf numFmtId="167" fontId="9" fillId="0" borderId="0" xfId="1" applyNumberFormat="1" applyFont="1" applyBorder="1" applyAlignment="1">
      <alignment horizontal="center" vertical="center"/>
    </xf>
    <xf numFmtId="0" fontId="42" fillId="0" borderId="0" xfId="1" applyFont="1" applyFill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0" fillId="26" borderId="1" xfId="1" applyFont="1" applyFill="1" applyBorder="1" applyAlignment="1">
      <alignment horizontal="center" vertical="center" wrapText="1"/>
    </xf>
    <xf numFmtId="0" fontId="46" fillId="0" borderId="0" xfId="0" applyFont="1" applyAlignment="1">
      <alignment horizontal="right"/>
    </xf>
    <xf numFmtId="167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3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45" fillId="0" borderId="0" xfId="0" applyFont="1" applyAlignment="1">
      <alignment horizontal="left"/>
    </xf>
    <xf numFmtId="166" fontId="7" fillId="0" borderId="0" xfId="1" applyNumberFormat="1" applyFont="1" applyAlignment="1">
      <alignment horizontal="right"/>
    </xf>
    <xf numFmtId="3" fontId="42" fillId="0" borderId="0" xfId="1" applyNumberFormat="1" applyFont="1" applyAlignment="1">
      <alignment horizontal="right"/>
    </xf>
    <xf numFmtId="0" fontId="5" fillId="0" borderId="8" xfId="0" applyFont="1" applyBorder="1" applyAlignment="1">
      <alignment horizontal="center" wrapText="1"/>
    </xf>
    <xf numFmtId="0" fontId="10" fillId="26" borderId="6" xfId="1" applyFont="1" applyFill="1" applyBorder="1" applyAlignment="1">
      <alignment horizontal="center" vertical="center" wrapText="1"/>
    </xf>
    <xf numFmtId="0" fontId="10" fillId="26" borderId="7" xfId="1" applyFont="1" applyFill="1" applyBorder="1" applyAlignment="1">
      <alignment horizontal="center" vertical="center" wrapText="1"/>
    </xf>
    <xf numFmtId="3" fontId="49" fillId="0" borderId="1" xfId="0" applyNumberFormat="1" applyFont="1" applyFill="1" applyBorder="1" applyAlignment="1">
      <alignment horizontal="center" vertical="center" wrapText="1"/>
    </xf>
    <xf numFmtId="0" fontId="43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64" fontId="18" fillId="0" borderId="8" xfId="2" applyNumberFormat="1" applyFont="1" applyBorder="1" applyAlignment="1">
      <alignment horizontal="center"/>
    </xf>
    <xf numFmtId="164" fontId="18" fillId="0" borderId="0" xfId="2" applyNumberFormat="1" applyFont="1" applyBorder="1" applyAlignment="1">
      <alignment horizontal="center"/>
    </xf>
    <xf numFmtId="3" fontId="7" fillId="0" borderId="0" xfId="1" applyNumberFormat="1" applyFont="1" applyAlignment="1">
      <alignment horizontal="right"/>
    </xf>
    <xf numFmtId="0" fontId="7" fillId="0" borderId="0" xfId="1" applyFont="1" applyAlignment="1">
      <alignment horizontal="right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" xfId="1" applyFont="1" applyBorder="1" applyAlignment="1">
      <alignment horizontal="center" wrapText="1"/>
    </xf>
    <xf numFmtId="0" fontId="10" fillId="0" borderId="7" xfId="1" applyFont="1" applyBorder="1" applyAlignment="1">
      <alignment horizont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95250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G12" workbookViewId="0">
      <selection activeCell="G24" sqref="G24:T24"/>
    </sheetView>
  </sheetViews>
  <sheetFormatPr defaultColWidth="9" defaultRowHeight="15"/>
  <cols>
    <col min="1" max="1" width="5.5703125" style="3" customWidth="1"/>
    <col min="2" max="2" width="10.7109375" style="3" customWidth="1"/>
    <col min="3" max="3" width="12.5703125" style="3" customWidth="1"/>
    <col min="4" max="4" width="11.140625" style="3" customWidth="1"/>
    <col min="5" max="5" width="11.28515625" style="3" customWidth="1"/>
    <col min="6" max="6" width="6" style="3" customWidth="1"/>
    <col min="7" max="8" width="6.42578125" style="3" customWidth="1"/>
    <col min="9" max="9" width="7.140625" style="3" customWidth="1"/>
    <col min="10" max="10" width="10.7109375" style="3" customWidth="1"/>
    <col min="11" max="11" width="16.7109375" style="3" customWidth="1"/>
    <col min="12" max="12" width="16" style="3" customWidth="1"/>
    <col min="13" max="13" width="12.140625" style="3" customWidth="1"/>
    <col min="14" max="14" width="12.42578125" style="3" customWidth="1"/>
    <col min="15" max="15" width="11.7109375" style="3" customWidth="1"/>
    <col min="16" max="16" width="12.42578125" style="3" customWidth="1"/>
    <col min="17" max="17" width="13.140625" style="3" customWidth="1"/>
    <col min="18" max="24" width="14.42578125" style="3" customWidth="1"/>
    <col min="25" max="25" width="16.7109375" style="3" customWidth="1"/>
    <col min="26" max="26" width="18" style="3" customWidth="1"/>
    <col min="27" max="16384" width="9" style="3"/>
  </cols>
  <sheetData>
    <row r="1" spans="1:26" ht="18.75">
      <c r="Y1" s="46" t="s">
        <v>4</v>
      </c>
    </row>
    <row r="2" spans="1:26" ht="18.75">
      <c r="A2" s="8"/>
      <c r="B2" s="8"/>
      <c r="C2" s="8"/>
      <c r="D2" s="8"/>
      <c r="E2" s="8"/>
      <c r="F2" s="7"/>
      <c r="G2" s="7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 t="s">
        <v>5</v>
      </c>
    </row>
    <row r="3" spans="1:26" ht="18.75">
      <c r="A3" s="8"/>
      <c r="B3" s="8"/>
      <c r="C3" s="8"/>
      <c r="D3" s="8"/>
      <c r="E3" s="8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 t="s">
        <v>6</v>
      </c>
    </row>
    <row r="4" spans="1:26" ht="18.75">
      <c r="A4" s="8"/>
      <c r="B4" s="8"/>
      <c r="C4" s="8"/>
      <c r="D4" s="8"/>
      <c r="E4" s="8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 t="s">
        <v>7</v>
      </c>
    </row>
    <row r="5" spans="1:26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6" ht="15" customHeight="1">
      <c r="A6" s="89" t="s">
        <v>90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6" ht="15" customHeigh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pans="1:26" ht="19.5">
      <c r="A8" s="8"/>
      <c r="B8" s="60" t="s">
        <v>91</v>
      </c>
      <c r="C8" s="100" t="s">
        <v>93</v>
      </c>
      <c r="D8" s="100"/>
      <c r="E8" s="101" t="s">
        <v>92</v>
      </c>
      <c r="F8" s="101"/>
      <c r="G8" s="100" t="s">
        <v>94</v>
      </c>
      <c r="H8" s="100"/>
      <c r="I8" s="10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6" ht="15.75">
      <c r="A9" s="90" t="s">
        <v>68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6" ht="15.75">
      <c r="A10" s="47"/>
      <c r="B10" s="47"/>
      <c r="C10" s="47"/>
      <c r="D10" s="52"/>
      <c r="E10" s="47"/>
      <c r="F10" s="47"/>
      <c r="G10" s="47"/>
      <c r="H10" s="78"/>
      <c r="I10" s="47"/>
      <c r="J10" s="52"/>
      <c r="K10" s="47"/>
      <c r="L10" s="54"/>
      <c r="M10" s="52"/>
      <c r="N10" s="52"/>
      <c r="O10" s="52"/>
      <c r="P10" s="52"/>
      <c r="Q10" s="47"/>
      <c r="R10" s="47"/>
      <c r="S10" s="61"/>
      <c r="T10" s="78"/>
      <c r="U10" s="66"/>
      <c r="V10" s="66"/>
      <c r="W10" s="66"/>
      <c r="X10" s="61"/>
      <c r="Y10" s="29" t="s">
        <v>46</v>
      </c>
    </row>
    <row r="11" spans="1:26" s="4" customFormat="1" ht="15.75">
      <c r="A11" s="10" t="s">
        <v>15</v>
      </c>
      <c r="B11" s="10"/>
      <c r="C11" s="31" t="s">
        <v>63</v>
      </c>
      <c r="D11" s="31"/>
      <c r="F11" s="11"/>
      <c r="G11" s="11"/>
      <c r="H11" s="11"/>
      <c r="I11" s="11"/>
      <c r="J11" s="11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6" s="4" customFormat="1" ht="15.75">
      <c r="A12" s="10" t="s">
        <v>16</v>
      </c>
      <c r="B12" s="10"/>
      <c r="C12" s="31" t="s">
        <v>64</v>
      </c>
      <c r="D12" s="31"/>
      <c r="F12" s="12"/>
      <c r="G12" s="12"/>
      <c r="H12" s="12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6" s="4" customFormat="1" ht="15.75">
      <c r="A13" s="10" t="s">
        <v>17</v>
      </c>
      <c r="B13" s="10"/>
      <c r="C13" s="31" t="s">
        <v>65</v>
      </c>
      <c r="D13" s="31"/>
      <c r="F13" s="12"/>
      <c r="G13" s="12"/>
      <c r="H13" s="12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6" s="4" customFormat="1" ht="15.75">
      <c r="A14" s="10" t="s">
        <v>32</v>
      </c>
      <c r="B14" s="10"/>
      <c r="C14" s="59" t="s">
        <v>66</v>
      </c>
      <c r="D14" s="10"/>
      <c r="E14" s="31"/>
      <c r="F14" s="12" t="s">
        <v>33</v>
      </c>
      <c r="G14" s="102" t="s">
        <v>67</v>
      </c>
      <c r="H14" s="102"/>
      <c r="I14" s="102"/>
      <c r="J14" s="1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6" s="4" customFormat="1" ht="15.75">
      <c r="A15" s="14"/>
      <c r="B15" s="55"/>
      <c r="C15" s="11"/>
      <c r="D15" s="55"/>
      <c r="E15" s="11"/>
      <c r="F15" s="12"/>
      <c r="G15" s="12"/>
      <c r="H15" s="12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6" s="5" customFormat="1" ht="15.75" customHeight="1">
      <c r="A16" s="91" t="s">
        <v>0</v>
      </c>
      <c r="B16" s="93" t="s">
        <v>61</v>
      </c>
      <c r="C16" s="91" t="s">
        <v>52</v>
      </c>
      <c r="D16" s="93" t="s">
        <v>54</v>
      </c>
      <c r="E16" s="93" t="s">
        <v>55</v>
      </c>
      <c r="F16" s="95" t="s">
        <v>20</v>
      </c>
      <c r="G16" s="96"/>
      <c r="H16" s="96"/>
      <c r="I16" s="97"/>
      <c r="J16" s="91" t="s">
        <v>51</v>
      </c>
      <c r="K16" s="91" t="s">
        <v>89</v>
      </c>
      <c r="L16" s="91" t="s">
        <v>62</v>
      </c>
      <c r="M16" s="91" t="s">
        <v>60</v>
      </c>
      <c r="N16" s="93" t="s">
        <v>56</v>
      </c>
      <c r="O16" s="93" t="s">
        <v>57</v>
      </c>
      <c r="P16" s="93" t="s">
        <v>59</v>
      </c>
      <c r="Q16" s="98" t="s">
        <v>58</v>
      </c>
      <c r="R16" s="98" t="s">
        <v>98</v>
      </c>
      <c r="S16" s="98" t="s">
        <v>97</v>
      </c>
      <c r="T16" s="109" t="s">
        <v>113</v>
      </c>
      <c r="U16" s="111" t="s">
        <v>105</v>
      </c>
      <c r="V16" s="112" t="s">
        <v>102</v>
      </c>
      <c r="W16" s="113" t="s">
        <v>103</v>
      </c>
      <c r="X16" s="113" t="s">
        <v>29</v>
      </c>
      <c r="Y16" s="113" t="s">
        <v>100</v>
      </c>
      <c r="Z16" s="108"/>
    </row>
    <row r="17" spans="1:26" s="5" customFormat="1" ht="24.75" customHeight="1">
      <c r="A17" s="92"/>
      <c r="B17" s="94"/>
      <c r="C17" s="92"/>
      <c r="D17" s="94"/>
      <c r="E17" s="94"/>
      <c r="F17" s="32" t="s">
        <v>21</v>
      </c>
      <c r="G17" s="32" t="s">
        <v>22</v>
      </c>
      <c r="H17" s="77" t="s">
        <v>110</v>
      </c>
      <c r="I17" s="32" t="s">
        <v>23</v>
      </c>
      <c r="J17" s="92"/>
      <c r="K17" s="92"/>
      <c r="L17" s="92"/>
      <c r="M17" s="92"/>
      <c r="N17" s="94"/>
      <c r="O17" s="94"/>
      <c r="P17" s="94"/>
      <c r="Q17" s="98"/>
      <c r="R17" s="98"/>
      <c r="S17" s="98"/>
      <c r="T17" s="110"/>
      <c r="U17" s="111"/>
      <c r="V17" s="112"/>
      <c r="W17" s="113"/>
      <c r="X17" s="113"/>
      <c r="Y17" s="113"/>
      <c r="Z17" s="108"/>
    </row>
    <row r="18" spans="1:26" s="5" customFormat="1" ht="15.75">
      <c r="A18" s="70" t="s">
        <v>107</v>
      </c>
      <c r="B18" s="63"/>
      <c r="C18" s="64"/>
      <c r="D18" s="63"/>
      <c r="E18" s="63"/>
      <c r="F18" s="65"/>
      <c r="G18" s="65"/>
      <c r="H18" s="77"/>
      <c r="I18" s="65"/>
      <c r="J18" s="64"/>
      <c r="K18" s="64"/>
      <c r="L18" s="64"/>
      <c r="M18" s="64"/>
      <c r="N18" s="63"/>
      <c r="O18" s="63"/>
      <c r="P18" s="63"/>
      <c r="Q18" s="65"/>
      <c r="R18" s="65"/>
      <c r="S18" s="64"/>
      <c r="T18" s="76"/>
      <c r="U18" s="73"/>
      <c r="V18" s="64"/>
      <c r="W18" s="64"/>
      <c r="X18" s="64"/>
      <c r="Y18" s="64"/>
    </row>
    <row r="19" spans="1:26" s="5" customFormat="1" ht="18" customHeight="1">
      <c r="A19" s="33" t="s">
        <v>69</v>
      </c>
      <c r="B19" s="49" t="s">
        <v>70</v>
      </c>
      <c r="C19" s="49" t="s">
        <v>71</v>
      </c>
      <c r="D19" s="49" t="s">
        <v>72</v>
      </c>
      <c r="E19" s="49" t="s">
        <v>73</v>
      </c>
      <c r="F19" s="57" t="s">
        <v>74</v>
      </c>
      <c r="G19" s="57" t="s">
        <v>75</v>
      </c>
      <c r="H19" s="57" t="s">
        <v>111</v>
      </c>
      <c r="I19" s="58" t="s">
        <v>76</v>
      </c>
      <c r="J19" s="49" t="s">
        <v>77</v>
      </c>
      <c r="K19" s="49" t="s">
        <v>78</v>
      </c>
      <c r="L19" s="49" t="s">
        <v>79</v>
      </c>
      <c r="M19" s="49" t="s">
        <v>80</v>
      </c>
      <c r="N19" s="49" t="s">
        <v>81</v>
      </c>
      <c r="O19" s="49" t="s">
        <v>82</v>
      </c>
      <c r="P19" s="62" t="s">
        <v>83</v>
      </c>
      <c r="Q19" s="62" t="s">
        <v>84</v>
      </c>
      <c r="R19" s="67" t="s">
        <v>96</v>
      </c>
      <c r="S19" s="62" t="s">
        <v>99</v>
      </c>
      <c r="T19" s="62" t="s">
        <v>114</v>
      </c>
      <c r="U19" s="79" t="s">
        <v>106</v>
      </c>
      <c r="V19" s="80" t="s">
        <v>104</v>
      </c>
      <c r="W19" s="72" t="s">
        <v>103</v>
      </c>
      <c r="X19" s="62" t="s">
        <v>85</v>
      </c>
      <c r="Y19" s="68" t="s">
        <v>101</v>
      </c>
    </row>
    <row r="20" spans="1:26" s="5" customFormat="1" ht="19.5" customHeight="1">
      <c r="A20" s="70" t="s">
        <v>103</v>
      </c>
      <c r="B20" s="74"/>
      <c r="C20" s="74"/>
      <c r="D20" s="74"/>
      <c r="E20" s="74"/>
      <c r="F20" s="75"/>
      <c r="G20" s="57"/>
      <c r="H20" s="57"/>
      <c r="I20" s="58"/>
      <c r="J20" s="49"/>
      <c r="K20" s="49"/>
      <c r="L20" s="49"/>
      <c r="M20" s="49"/>
      <c r="N20" s="49"/>
      <c r="O20" s="49"/>
      <c r="P20" s="62"/>
      <c r="Q20" s="62"/>
      <c r="R20" s="67"/>
      <c r="S20" s="62"/>
      <c r="T20" s="62"/>
      <c r="U20" s="70"/>
      <c r="V20" s="71"/>
      <c r="W20" s="72"/>
      <c r="X20" s="62"/>
      <c r="Y20" s="68"/>
    </row>
    <row r="21" spans="1:26" s="6" customFormat="1" ht="19.5" customHeight="1">
      <c r="A21" s="103" t="s">
        <v>8</v>
      </c>
      <c r="B21" s="104"/>
      <c r="C21" s="104"/>
      <c r="D21" s="104"/>
      <c r="E21" s="104"/>
      <c r="F21" s="104"/>
      <c r="G21" s="34"/>
      <c r="H21" s="34"/>
      <c r="I21" s="34"/>
      <c r="J21" s="34"/>
      <c r="K21" s="35"/>
      <c r="L21" s="56"/>
      <c r="M21" s="56"/>
      <c r="N21" s="56"/>
      <c r="O21" s="56"/>
      <c r="P21" s="84" t="s">
        <v>86</v>
      </c>
      <c r="Q21" s="84" t="s">
        <v>87</v>
      </c>
      <c r="R21" s="85"/>
      <c r="S21" s="85" t="s">
        <v>112</v>
      </c>
      <c r="T21" s="85" t="s">
        <v>116</v>
      </c>
      <c r="U21" s="86" t="s">
        <v>108</v>
      </c>
      <c r="V21" s="84" t="s">
        <v>109</v>
      </c>
      <c r="W21" s="87" t="s">
        <v>103</v>
      </c>
      <c r="X21" s="88" t="s">
        <v>88</v>
      </c>
      <c r="Y21" s="69"/>
    </row>
    <row r="22" spans="1:26" s="6" customFormat="1" ht="7.5" customHeight="1">
      <c r="A22" s="11"/>
      <c r="B22" s="19"/>
      <c r="C22" s="19"/>
      <c r="D22" s="19"/>
      <c r="E22" s="12"/>
      <c r="F22" s="12"/>
      <c r="G22" s="12"/>
      <c r="H22" s="12"/>
      <c r="I22" s="11"/>
      <c r="J22" s="1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82"/>
      <c r="V22" s="20"/>
      <c r="W22" s="83"/>
      <c r="X22" s="20"/>
      <c r="Y22" s="20"/>
    </row>
    <row r="23" spans="1:26" s="6" customFormat="1" ht="18.75">
      <c r="A23" s="21" t="s">
        <v>1</v>
      </c>
      <c r="B23" s="21"/>
      <c r="C23" s="21"/>
      <c r="D23" s="21"/>
      <c r="E23" s="21"/>
      <c r="F23" s="21"/>
      <c r="G23" s="21"/>
      <c r="H23" s="21"/>
      <c r="I23" s="107" t="s">
        <v>115</v>
      </c>
      <c r="J23" s="107"/>
      <c r="K23" s="23" t="s">
        <v>2</v>
      </c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 spans="1:26" s="6" customFormat="1" ht="20.25" customHeight="1">
      <c r="A24" s="99" t="s">
        <v>53</v>
      </c>
      <c r="B24" s="99"/>
      <c r="C24" s="99"/>
      <c r="D24" s="99"/>
      <c r="E24" s="99"/>
      <c r="G24" s="105" t="s">
        <v>95</v>
      </c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V24" s="81"/>
      <c r="Y24" s="36"/>
    </row>
    <row r="25" spans="1:26" s="6" customFormat="1" ht="7.5" hidden="1" customHeight="1"/>
    <row r="26" spans="1:26" s="6" customFormat="1" ht="7.5" customHeight="1"/>
    <row r="27" spans="1:26" s="6" customFormat="1" ht="15.75">
      <c r="A27" s="24" t="s">
        <v>10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6" s="6" customFormat="1" ht="15.75">
      <c r="A28" s="24" t="s">
        <v>11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26" s="6" customFormat="1" ht="15.75">
      <c r="A29" s="24" t="s">
        <v>12</v>
      </c>
      <c r="B29" s="22"/>
      <c r="C29" s="22"/>
      <c r="D29" s="22"/>
      <c r="E29" s="22"/>
      <c r="F29" s="22"/>
      <c r="G29" s="22"/>
      <c r="H29" s="22"/>
      <c r="I29" s="22"/>
      <c r="J29" s="22"/>
    </row>
    <row r="30" spans="1:26" ht="15.75">
      <c r="A30" s="26"/>
    </row>
    <row r="31" spans="1:26" ht="18.75">
      <c r="C31" s="53" t="str">
        <f>Y1</f>
        <v xml:space="preserve">CÔNG TY TNHH THƯƠNG MẠI &amp; DỊCH VỤ AEL </v>
      </c>
      <c r="E31" s="2"/>
      <c r="G31" s="27"/>
      <c r="H31" s="27"/>
      <c r="L31" s="2"/>
      <c r="M31" s="2"/>
      <c r="N31" s="2"/>
      <c r="O31" s="2"/>
      <c r="P31" s="2" t="s">
        <v>30</v>
      </c>
    </row>
    <row r="36" spans="7:8">
      <c r="G36" s="2"/>
      <c r="H36" s="2"/>
    </row>
    <row r="55" spans="5:5">
      <c r="E55" s="30"/>
    </row>
  </sheetData>
  <mergeCells count="34">
    <mergeCell ref="Z16:Z17"/>
    <mergeCell ref="T16:T17"/>
    <mergeCell ref="U16:U17"/>
    <mergeCell ref="V16:V17"/>
    <mergeCell ref="W16:W17"/>
    <mergeCell ref="X16:X17"/>
    <mergeCell ref="Y16:Y17"/>
    <mergeCell ref="L16:L17"/>
    <mergeCell ref="A24:E24"/>
    <mergeCell ref="C8:D8"/>
    <mergeCell ref="E8:F8"/>
    <mergeCell ref="G8:I8"/>
    <mergeCell ref="D16:D17"/>
    <mergeCell ref="G14:I14"/>
    <mergeCell ref="A21:F21"/>
    <mergeCell ref="G24:T24"/>
    <mergeCell ref="L23:Y23"/>
    <mergeCell ref="I23:J23"/>
    <mergeCell ref="A6:Y7"/>
    <mergeCell ref="A9:Y9"/>
    <mergeCell ref="A16:A17"/>
    <mergeCell ref="B16:B17"/>
    <mergeCell ref="C16:C17"/>
    <mergeCell ref="E16:E17"/>
    <mergeCell ref="F16:I16"/>
    <mergeCell ref="K16:K17"/>
    <mergeCell ref="Q16:Q17"/>
    <mergeCell ref="R16:R17"/>
    <mergeCell ref="N16:N17"/>
    <mergeCell ref="S16:S17"/>
    <mergeCell ref="O16:O17"/>
    <mergeCell ref="P16:P17"/>
    <mergeCell ref="J16:J17"/>
    <mergeCell ref="M16:M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50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118" t="s">
        <v>14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</row>
    <row r="7" spans="1:13" ht="1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</row>
    <row r="8" spans="1:13" ht="15.75">
      <c r="A8" s="119" t="s">
        <v>49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5.7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29" t="s">
        <v>50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32</v>
      </c>
      <c r="B13" s="10"/>
      <c r="C13" s="10"/>
      <c r="D13" s="31"/>
      <c r="E13" s="12" t="s">
        <v>33</v>
      </c>
      <c r="F13" s="12"/>
      <c r="G13" s="11"/>
      <c r="H13" s="12"/>
      <c r="I13" s="12"/>
      <c r="J13" s="12"/>
      <c r="K13" s="12" t="s">
        <v>34</v>
      </c>
      <c r="L13" s="12"/>
    </row>
    <row r="14" spans="1:13" s="4" customFormat="1" ht="15.75">
      <c r="A14" s="14"/>
      <c r="B14" s="51"/>
      <c r="C14" s="51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120" t="s">
        <v>0</v>
      </c>
      <c r="B15" s="120" t="s">
        <v>18</v>
      </c>
      <c r="C15" s="91" t="s">
        <v>37</v>
      </c>
      <c r="D15" s="120" t="s">
        <v>19</v>
      </c>
      <c r="E15" s="95" t="s">
        <v>20</v>
      </c>
      <c r="F15" s="96"/>
      <c r="G15" s="97"/>
      <c r="H15" s="120" t="s">
        <v>28</v>
      </c>
      <c r="I15" s="120" t="s">
        <v>24</v>
      </c>
      <c r="J15" s="91" t="s">
        <v>38</v>
      </c>
      <c r="K15" s="91" t="s">
        <v>31</v>
      </c>
      <c r="L15" s="91" t="s">
        <v>36</v>
      </c>
      <c r="M15" s="91" t="s">
        <v>35</v>
      </c>
    </row>
    <row r="16" spans="1:13" s="5" customFormat="1" ht="15.75">
      <c r="A16" s="121"/>
      <c r="B16" s="121"/>
      <c r="C16" s="92"/>
      <c r="D16" s="121"/>
      <c r="E16" s="15" t="s">
        <v>21</v>
      </c>
      <c r="F16" s="15" t="s">
        <v>22</v>
      </c>
      <c r="G16" s="15" t="s">
        <v>23</v>
      </c>
      <c r="H16" s="121"/>
      <c r="I16" s="121"/>
      <c r="J16" s="92"/>
      <c r="K16" s="92"/>
      <c r="L16" s="92"/>
      <c r="M16" s="92"/>
    </row>
    <row r="17" spans="1:15" s="6" customFormat="1" ht="33" customHeight="1">
      <c r="A17" s="37">
        <v>1</v>
      </c>
      <c r="B17" s="38" t="s">
        <v>39</v>
      </c>
      <c r="C17" s="39">
        <v>42012</v>
      </c>
      <c r="D17" s="40" t="s">
        <v>41</v>
      </c>
      <c r="E17" s="40"/>
      <c r="F17" s="40"/>
      <c r="G17" s="37">
        <v>1</v>
      </c>
      <c r="H17" s="37" t="s">
        <v>42</v>
      </c>
      <c r="I17" s="42">
        <v>1600000</v>
      </c>
      <c r="J17" s="42">
        <f>I17*1.1</f>
        <v>1760000.0000000002</v>
      </c>
      <c r="K17" s="42"/>
      <c r="L17" s="43">
        <f>J17+K17</f>
        <v>1760000.0000000002</v>
      </c>
      <c r="M17" s="41"/>
      <c r="N17" s="114"/>
      <c r="O17" s="115"/>
    </row>
    <row r="18" spans="1:15" s="6" customFormat="1" ht="33" customHeight="1">
      <c r="A18" s="37">
        <v>2</v>
      </c>
      <c r="B18" s="38" t="s">
        <v>40</v>
      </c>
      <c r="C18" s="39">
        <v>42023</v>
      </c>
      <c r="D18" s="40" t="s">
        <v>43</v>
      </c>
      <c r="E18" s="40">
        <v>1</v>
      </c>
      <c r="F18" s="40"/>
      <c r="G18" s="37"/>
      <c r="H18" s="48" t="s">
        <v>44</v>
      </c>
      <c r="I18" s="42">
        <v>5000000</v>
      </c>
      <c r="J18" s="42">
        <f t="shared" ref="J18:J19" si="0">I18*1.1</f>
        <v>5500000</v>
      </c>
      <c r="K18" s="42">
        <v>550000</v>
      </c>
      <c r="L18" s="43">
        <f>J18+K18</f>
        <v>6050000</v>
      </c>
      <c r="M18" s="41" t="s">
        <v>45</v>
      </c>
      <c r="N18" s="114"/>
      <c r="O18" s="115"/>
    </row>
    <row r="19" spans="1:15" s="6" customFormat="1" ht="38.25" customHeight="1">
      <c r="A19" s="37">
        <v>3</v>
      </c>
      <c r="B19" s="38" t="s">
        <v>47</v>
      </c>
      <c r="C19" s="39">
        <v>42033</v>
      </c>
      <c r="D19" s="40" t="s">
        <v>41</v>
      </c>
      <c r="E19" s="40"/>
      <c r="F19" s="40"/>
      <c r="G19" s="37">
        <v>1</v>
      </c>
      <c r="H19" s="48" t="s">
        <v>48</v>
      </c>
      <c r="I19" s="42">
        <v>1600000</v>
      </c>
      <c r="J19" s="42">
        <f t="shared" si="0"/>
        <v>1760000.0000000002</v>
      </c>
      <c r="K19" s="42"/>
      <c r="L19" s="43">
        <f>J19+K19</f>
        <v>1760000.0000000002</v>
      </c>
      <c r="M19" s="41"/>
      <c r="N19" s="114"/>
      <c r="O19" s="115"/>
    </row>
    <row r="20" spans="1:15" s="6" customFormat="1" ht="29.25" customHeight="1">
      <c r="A20" s="103" t="s">
        <v>8</v>
      </c>
      <c r="B20" s="104"/>
      <c r="C20" s="104"/>
      <c r="D20" s="104"/>
      <c r="E20" s="45">
        <f>SUM(E17:E19)</f>
        <v>1</v>
      </c>
      <c r="F20" s="45">
        <f>SUM(F17:F19)</f>
        <v>0</v>
      </c>
      <c r="G20" s="17"/>
      <c r="H20" s="16"/>
      <c r="I20" s="44">
        <f>SUM(I17:I19)</f>
        <v>8200000</v>
      </c>
      <c r="J20" s="44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116"/>
      <c r="J22" s="116"/>
      <c r="K22" s="116"/>
      <c r="L22" s="116"/>
      <c r="M22" s="117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2015-06-14T17:22:04Z</dcterms:modified>
</cp:coreProperties>
</file>