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K18" i="32" l="1"/>
</calcChain>
</file>

<file path=xl/sharedStrings.xml><?xml version="1.0" encoding="utf-8"?>
<sst xmlns="http://schemas.openxmlformats.org/spreadsheetml/2006/main" count="116" uniqueCount="91">
  <si>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</si>
  <si>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</si>
  <si>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</si>
  <si>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</si>
  <si>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</si>
  <si>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</si>
  <si>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</si>
  <si>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</si>
  <si>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</si>
  <si>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</si>
  <si>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</si>
  <si>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</si>
  <si>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</si>
  <si>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</si>
  <si>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</si>
  <si>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</si>
  <si>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</si>
  <si>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</si>
  <si>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</si>
  <si>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</si>
  <si>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</si>
  <si>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</si>
  <si>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</si>
  <si>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</si>
  <si>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</si>
  <si>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</si>
  <si>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</si>
  <si>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</si>
  <si>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</si>
  <si>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</si>
  <si>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</si>
  <si>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</si>
  <si>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</si>
  <si>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</si>
  <si>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</si>
  <si>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</si>
  <si>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</si>
  <si>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</si>
  <si>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</si>
  <si>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</si>
  <si>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</si>
  <si>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</si>
  <si>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</si>
  <si>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</si>
  <si>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</si>
  <si>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</si>
  <si>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</si>
  <si>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</si>
  <si>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</si>
  <si>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</si>
  <si>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</si>
  <si>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</si>
  <si>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</si>
  <si>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</si>
  <si>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</si>
  <si>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</si>
  <si>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</si>
  <si>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</si>
  <si>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</si>
  <si>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</si>
  <si>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</si>
  <si>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</si>
  <si>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</si>
  <si>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</si>
  <si>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 xml:space="preserve">SỐ CONT  
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</si>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</sst>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sz val="12"/>
      <color theme="1" tint="0.34998626667073579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164" fontId="11" fillId="0" borderId="1" xfId="2" applyNumberFormat="1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5" fillId="2" borderId="0" xfId="1" applyFont="1" applyFill="1" applyBorder="1"/>
    <xf numFmtId="164" fontId="10" fillId="0" borderId="1" xfId="2" applyNumberFormat="1" applyFont="1" applyFill="1" applyBorder="1" applyAlignment="1">
      <alignment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43" fillId="0" borderId="6" xfId="1" applyFont="1" applyBorder="1" applyAlignment="1">
      <alignment horizontal="center" wrapText="1"/>
    </xf>
    <xf numFmtId="0" fontId="43" fillId="0" borderId="7" xfId="1" applyFont="1" applyBorder="1" applyAlignment="1">
      <alignment horizont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43" fillId="0" borderId="0" xfId="1" applyFont="1" applyFill="1" applyBorder="1" applyAlignment="1">
      <alignment horizontal="center"/>
    </xf>
    <xf numFmtId="0" fontId="42" fillId="2" borderId="6" xfId="1" applyFont="1" applyFill="1" applyBorder="1" applyAlignment="1">
      <alignment horizontal="center" vertical="center" wrapText="1"/>
    </xf>
    <xf numFmtId="0" fontId="42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43" fillId="0" borderId="6" xfId="1" applyFont="1" applyBorder="1" applyAlignment="1">
      <alignment horizontal="center" vertical="center" wrapText="1"/>
    </xf>
    <xf numFmtId="0" fontId="43" fillId="0" borderId="7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10" workbookViewId="0">
      <selection activeCell="A17" sqref="A17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50.42578125" style="3" bestFit="1" customWidth="1"/>
    <col min="18" max="18" width="14.8554687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49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5" customHeight="1">
      <c r="A6" s="72" t="s">
        <v>71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5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5.75">
      <c r="A8" s="73" t="s">
        <v>72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5.75">
      <c r="A9" s="50"/>
      <c r="B9" s="50"/>
      <c r="C9" s="50"/>
      <c r="D9" s="55"/>
      <c r="E9" s="50"/>
      <c r="F9" s="50"/>
      <c r="G9" s="50"/>
      <c r="H9" s="50"/>
      <c r="I9" s="55"/>
      <c r="J9" s="50"/>
      <c r="K9" s="50"/>
      <c r="L9" s="57"/>
      <c r="M9" s="55"/>
      <c r="N9" s="55"/>
      <c r="O9" s="55"/>
      <c r="P9" s="55"/>
      <c r="Q9" s="50"/>
      <c r="R9" s="50"/>
      <c r="S9" s="29" t="s">
        <v>48</v>
      </c>
    </row>
    <row r="10" spans="1:19" s="4" customFormat="1" ht="15.75">
      <c r="A10" s="10" t="s">
        <v>15</v>
      </c>
      <c r="B10" s="10"/>
      <c r="C10" s="31" t="s">
        <v>66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67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68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69</v>
      </c>
      <c r="D13" s="10"/>
      <c r="E13" s="31"/>
      <c r="F13" s="12" t="s">
        <v>34</v>
      </c>
      <c r="G13" s="67" t="s">
        <v>70</v>
      </c>
      <c r="H13" s="67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8"/>
      <c r="C14" s="11"/>
      <c r="D14" s="58"/>
      <c r="E14" s="11"/>
      <c r="F14" s="12"/>
      <c r="G14" s="12"/>
      <c r="H14" s="11"/>
      <c r="I14" s="11"/>
      <c r="J14" s="59"/>
      <c r="K14" s="12"/>
      <c r="L14" s="12"/>
      <c r="M14" s="12"/>
      <c r="N14" s="12"/>
      <c r="O14" s="12"/>
      <c r="P14" s="12"/>
      <c r="Q14" s="12"/>
      <c r="R14" s="12"/>
      <c r="S14" s="12"/>
    </row>
    <row r="15" spans="1:19" s="5" customFormat="1" ht="15.75" customHeight="1">
      <c r="A15" s="65" t="s">
        <v>0</v>
      </c>
      <c r="B15" s="74" t="s">
        <v>63</v>
      </c>
      <c r="C15" s="65" t="s">
        <v>54</v>
      </c>
      <c r="D15" s="61" t="s">
        <v>56</v>
      </c>
      <c r="E15" s="61" t="s">
        <v>57</v>
      </c>
      <c r="F15" s="76" t="s">
        <v>20</v>
      </c>
      <c r="G15" s="77"/>
      <c r="H15" s="78"/>
      <c r="I15" s="63" t="s">
        <v>53</v>
      </c>
      <c r="J15" s="79" t="s">
        <v>64</v>
      </c>
      <c r="K15" s="65" t="s">
        <v>24</v>
      </c>
      <c r="L15" s="65" t="s">
        <v>65</v>
      </c>
      <c r="M15" s="65" t="s">
        <v>62</v>
      </c>
      <c r="N15" s="61" t="s">
        <v>58</v>
      </c>
      <c r="O15" s="61" t="s">
        <v>59</v>
      </c>
      <c r="P15" s="61" t="s">
        <v>61</v>
      </c>
      <c r="Q15" s="81" t="s">
        <v>60</v>
      </c>
      <c r="R15" s="81" t="s">
        <v>32</v>
      </c>
      <c r="S15" s="65" t="s">
        <v>29</v>
      </c>
    </row>
    <row r="16" spans="1:19" s="5" customFormat="1" ht="24.75" customHeight="1">
      <c r="A16" s="66"/>
      <c r="B16" s="75"/>
      <c r="C16" s="66"/>
      <c r="D16" s="62"/>
      <c r="E16" s="62"/>
      <c r="F16" s="32" t="s">
        <v>21</v>
      </c>
      <c r="G16" s="32" t="s">
        <v>22</v>
      </c>
      <c r="H16" s="32" t="s">
        <v>23</v>
      </c>
      <c r="I16" s="64"/>
      <c r="J16" s="80"/>
      <c r="K16" s="66"/>
      <c r="L16" s="66"/>
      <c r="M16" s="66"/>
      <c r="N16" s="62"/>
      <c r="O16" s="62"/>
      <c r="P16" s="62"/>
      <c r="Q16" s="81"/>
      <c r="R16" s="81"/>
      <c r="S16" s="66"/>
    </row>
    <row r="17" spans="1:19" s="5" customFormat="1" ht="39.75" customHeight="1">
      <c r="A17" s="33" t="s">
        <v>73</v>
      </c>
      <c r="B17" s="52" t="s">
        <v>74</v>
      </c>
      <c r="C17" s="52" t="s">
        <v>75</v>
      </c>
      <c r="D17" s="52" t="s">
        <v>76</v>
      </c>
      <c r="E17" s="52" t="s">
        <v>77</v>
      </c>
      <c r="F17" s="52" t="s">
        <v>78</v>
      </c>
      <c r="G17" s="52" t="s">
        <v>79</v>
      </c>
      <c r="H17" s="52" t="s">
        <v>80</v>
      </c>
      <c r="I17" s="52" t="s">
        <v>81</v>
      </c>
      <c r="J17" s="52" t="s">
        <v>82</v>
      </c>
      <c r="K17" s="52" t="s">
        <v>83</v>
      </c>
      <c r="L17" s="52" t="s">
        <v>84</v>
      </c>
      <c r="M17" s="52" t="s">
        <v>85</v>
      </c>
      <c r="N17" s="52" t="s">
        <v>86</v>
      </c>
      <c r="O17" s="52" t="s">
        <v>87</v>
      </c>
      <c r="P17" s="52" t="s">
        <v>88</v>
      </c>
      <c r="Q17" s="52" t="s">
        <v>89</v>
      </c>
      <c r="R17" s="52" t="s">
        <v>90</v>
      </c>
      <c r="S17" s="52"/>
    </row>
    <row r="18" spans="1:19" s="6" customFormat="1" ht="19.5" customHeight="1">
      <c r="A18" s="68" t="s">
        <v>8</v>
      </c>
      <c r="B18" s="69"/>
      <c r="C18" s="69"/>
      <c r="D18" s="69"/>
      <c r="E18" s="69"/>
      <c r="F18" s="69"/>
      <c r="G18" s="34"/>
      <c r="H18" s="34"/>
      <c r="I18" s="34"/>
      <c r="J18" s="35"/>
      <c r="K18" s="47" t="e">
        <f>SUM(#REF!)</f>
        <v>#REF!</v>
      </c>
      <c r="L18" s="60"/>
      <c r="M18" s="60"/>
      <c r="N18" s="60"/>
      <c r="O18" s="60"/>
      <c r="P18" s="60"/>
      <c r="Q18" s="60"/>
      <c r="R18" s="36"/>
      <c r="S18" s="37"/>
    </row>
    <row r="19" spans="1:19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s="6" customFormat="1" ht="18.75">
      <c r="A20" s="21" t="s">
        <v>1</v>
      </c>
      <c r="B20" s="21"/>
      <c r="C20" s="21"/>
      <c r="D20" s="21"/>
      <c r="E20" s="21"/>
      <c r="F20" s="21"/>
      <c r="G20" s="21"/>
      <c r="H20" s="22"/>
      <c r="I20" s="22"/>
      <c r="J20" s="23" t="s">
        <v>2</v>
      </c>
      <c r="K20" s="70"/>
      <c r="L20" s="70"/>
      <c r="M20" s="70"/>
      <c r="N20" s="70"/>
      <c r="O20" s="70"/>
      <c r="P20" s="70"/>
      <c r="Q20" s="70"/>
      <c r="R20" s="70"/>
      <c r="S20" s="71"/>
    </row>
    <row r="21" spans="1:19" s="6" customFormat="1" ht="20.25" customHeight="1">
      <c r="A21" s="6" t="s">
        <v>55</v>
      </c>
      <c r="S21" s="38"/>
    </row>
    <row r="22" spans="1:19" s="6" customFormat="1" ht="7.5" hidden="1" customHeight="1"/>
    <row r="23" spans="1:19" s="6" customFormat="1" ht="7.5" customHeight="1"/>
    <row r="24" spans="1:19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9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9" ht="15.75">
      <c r="A29" s="26" t="s">
        <v>9</v>
      </c>
    </row>
    <row r="30" spans="1:19" ht="15.75">
      <c r="A30" s="26"/>
    </row>
    <row r="31" spans="1:19" ht="18.75">
      <c r="C31" s="56" t="str">
        <f>S1</f>
        <v xml:space="preserve">CÔNG TY TNHH THƯƠNG MẠI &amp; DỊCH VỤ AEL </v>
      </c>
      <c r="E31" s="2"/>
      <c r="G31" s="27"/>
      <c r="K31" s="2" t="s">
        <v>37</v>
      </c>
      <c r="L31" s="2"/>
      <c r="M31" s="2"/>
      <c r="N31" s="2"/>
      <c r="O31" s="2"/>
      <c r="P31" s="2" t="s">
        <v>30</v>
      </c>
    </row>
    <row r="36" spans="7:7">
      <c r="G36" s="2"/>
    </row>
    <row r="55" spans="5:5">
      <c r="E55" s="30"/>
    </row>
  </sheetData>
  <mergeCells count="22">
    <mergeCell ref="G13:H13"/>
    <mergeCell ref="S15:S16"/>
    <mergeCell ref="A18:F18"/>
    <mergeCell ref="K20:S20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  <mergeCell ref="D15:D16"/>
    <mergeCell ref="O15:O16"/>
    <mergeCell ref="P15:P16"/>
    <mergeCell ref="I15:I16"/>
    <mergeCell ref="M15:M16"/>
    <mergeCell ref="L15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3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4" t="s">
        <v>14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3" ht="15" customHeight="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15.75">
      <c r="A8" s="85" t="s">
        <v>51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</row>
    <row r="9" spans="1:13" ht="15.7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4"/>
      <c r="C14" s="54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6" t="s">
        <v>0</v>
      </c>
      <c r="B15" s="86" t="s">
        <v>18</v>
      </c>
      <c r="C15" s="65" t="s">
        <v>39</v>
      </c>
      <c r="D15" s="86" t="s">
        <v>19</v>
      </c>
      <c r="E15" s="76" t="s">
        <v>20</v>
      </c>
      <c r="F15" s="77"/>
      <c r="G15" s="78"/>
      <c r="H15" s="86" t="s">
        <v>28</v>
      </c>
      <c r="I15" s="86" t="s">
        <v>24</v>
      </c>
      <c r="J15" s="65" t="s">
        <v>40</v>
      </c>
      <c r="K15" s="65" t="s">
        <v>31</v>
      </c>
      <c r="L15" s="65" t="s">
        <v>38</v>
      </c>
      <c r="M15" s="65" t="s">
        <v>36</v>
      </c>
    </row>
    <row r="16" spans="1:13" s="5" customFormat="1" ht="15.75">
      <c r="A16" s="87"/>
      <c r="B16" s="87"/>
      <c r="C16" s="66"/>
      <c r="D16" s="87"/>
      <c r="E16" s="15" t="s">
        <v>21</v>
      </c>
      <c r="F16" s="15" t="s">
        <v>22</v>
      </c>
      <c r="G16" s="15" t="s">
        <v>23</v>
      </c>
      <c r="H16" s="87"/>
      <c r="I16" s="87"/>
      <c r="J16" s="66"/>
      <c r="K16" s="66"/>
      <c r="L16" s="66"/>
      <c r="M16" s="66"/>
    </row>
    <row r="17" spans="1:15" s="6" customFormat="1" ht="33" customHeight="1">
      <c r="A17" s="39">
        <v>1</v>
      </c>
      <c r="B17" s="40" t="s">
        <v>41</v>
      </c>
      <c r="C17" s="41">
        <v>42012</v>
      </c>
      <c r="D17" s="42" t="s">
        <v>43</v>
      </c>
      <c r="E17" s="42"/>
      <c r="F17" s="42"/>
      <c r="G17" s="39">
        <v>1</v>
      </c>
      <c r="H17" s="39" t="s">
        <v>44</v>
      </c>
      <c r="I17" s="44">
        <v>1600000</v>
      </c>
      <c r="J17" s="44">
        <f>I17*1.1</f>
        <v>1760000.0000000002</v>
      </c>
      <c r="K17" s="44"/>
      <c r="L17" s="45">
        <f>J17+K17</f>
        <v>1760000.0000000002</v>
      </c>
      <c r="M17" s="43"/>
      <c r="N17" s="82"/>
      <c r="O17" s="83"/>
    </row>
    <row r="18" spans="1:15" s="6" customFormat="1" ht="33" customHeight="1">
      <c r="A18" s="39">
        <v>2</v>
      </c>
      <c r="B18" s="40" t="s">
        <v>42</v>
      </c>
      <c r="C18" s="41">
        <v>42023</v>
      </c>
      <c r="D18" s="42" t="s">
        <v>45</v>
      </c>
      <c r="E18" s="42">
        <v>1</v>
      </c>
      <c r="F18" s="42"/>
      <c r="G18" s="39"/>
      <c r="H18" s="51" t="s">
        <v>46</v>
      </c>
      <c r="I18" s="44">
        <v>5000000</v>
      </c>
      <c r="J18" s="44">
        <f t="shared" ref="J18:J19" si="0">I18*1.1</f>
        <v>5500000</v>
      </c>
      <c r="K18" s="44">
        <v>550000</v>
      </c>
      <c r="L18" s="45">
        <f>J18+K18</f>
        <v>6050000</v>
      </c>
      <c r="M18" s="43" t="s">
        <v>47</v>
      </c>
      <c r="N18" s="82"/>
      <c r="O18" s="83"/>
    </row>
    <row r="19" spans="1:15" s="6" customFormat="1" ht="38.25" customHeight="1">
      <c r="A19" s="39">
        <v>3</v>
      </c>
      <c r="B19" s="40" t="s">
        <v>49</v>
      </c>
      <c r="C19" s="41">
        <v>42033</v>
      </c>
      <c r="D19" s="42" t="s">
        <v>43</v>
      </c>
      <c r="E19" s="42"/>
      <c r="F19" s="42"/>
      <c r="G19" s="39">
        <v>1</v>
      </c>
      <c r="H19" s="51" t="s">
        <v>50</v>
      </c>
      <c r="I19" s="44">
        <v>1600000</v>
      </c>
      <c r="J19" s="44">
        <f t="shared" si="0"/>
        <v>1760000.0000000002</v>
      </c>
      <c r="K19" s="44"/>
      <c r="L19" s="45">
        <f>J19+K19</f>
        <v>1760000.0000000002</v>
      </c>
      <c r="M19" s="43"/>
      <c r="N19" s="82"/>
      <c r="O19" s="83"/>
    </row>
    <row r="20" spans="1:15" s="6" customFormat="1" ht="29.25" customHeight="1">
      <c r="A20" s="68" t="s">
        <v>8</v>
      </c>
      <c r="B20" s="69"/>
      <c r="C20" s="69"/>
      <c r="D20" s="69"/>
      <c r="E20" s="48">
        <f>SUM(E17:E19)</f>
        <v>1</v>
      </c>
      <c r="F20" s="48">
        <f>SUM(F17:F19)</f>
        <v>0</v>
      </c>
      <c r="G20" s="17"/>
      <c r="H20" s="16"/>
      <c r="I20" s="46">
        <f>SUM(I17:I19)</f>
        <v>8200000</v>
      </c>
      <c r="J20" s="46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0"/>
      <c r="J22" s="70"/>
      <c r="K22" s="70"/>
      <c r="L22" s="70"/>
      <c r="M22" s="71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AGI- ND</vt:lpstr>
      <vt:lpstr>Sheet1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2015-04-17T03:18:12Z</dcterms:modified>
</cp:coreProperties>
</file>