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Sheet1!$A$1:$G$16</definedName>
  </definedNames>
  <calcPr calcId="144525"/>
</workbook>
</file>

<file path=xl/sharedStrings.xml><?xml version="1.0" encoding="utf-8"?>
<sst xmlns="http://schemas.openxmlformats.org/spreadsheetml/2006/main" count="34" uniqueCount="31">
  <si>
    <t>结算审定签署表</t>
  </si>
  <si>
    <t>工程名称</t>
  </si>
  <si>
    <t>招商·大魔方3#楼户内及公共区域精装修工程</t>
  </si>
  <si>
    <t>工程地址</t>
  </si>
  <si>
    <t>成都市高新区天府大道北段</t>
  </si>
  <si>
    <t>发包人单位</t>
  </si>
  <si>
    <t>成都招商远康房地产开发有限公司</t>
  </si>
  <si>
    <t>承包人单位</t>
  </si>
  <si>
    <t xml:space="preserve">深圳广田集团股份有限公司 </t>
  </si>
  <si>
    <t>委托合同书编号</t>
  </si>
  <si>
    <t>审定日期</t>
  </si>
  <si>
    <t>报审结算造价（元）</t>
  </si>
  <si>
    <t xml:space="preserve">39200116.98
</t>
  </si>
  <si>
    <t>调整金额（元）</t>
  </si>
  <si>
    <t>核增</t>
  </si>
  <si>
    <t>核减</t>
  </si>
  <si>
    <t>审定结算造价（元）</t>
  </si>
  <si>
    <t>大写</t>
  </si>
  <si>
    <t>小写</t>
  </si>
  <si>
    <t>委托单位：</t>
  </si>
  <si>
    <t>发包人：</t>
  </si>
  <si>
    <t>承包人：</t>
  </si>
  <si>
    <t>工程造价咨询企业：</t>
  </si>
  <si>
    <t>（签章）</t>
  </si>
  <si>
    <r>
      <rPr>
        <sz val="10.5"/>
        <color indexed="8"/>
        <rFont val="宋体"/>
        <charset val="134"/>
      </rPr>
      <t xml:space="preserve">法定代表人或其授权人：  </t>
    </r>
    <r>
      <rPr>
        <sz val="10.5"/>
        <color indexed="8"/>
        <rFont val="宋体"/>
        <charset val="134"/>
      </rPr>
      <t>（签字或盖章）</t>
    </r>
  </si>
  <si>
    <t>法定代表人或其授权人：                （签字或盖章）</t>
  </si>
  <si>
    <r>
      <rPr>
        <sz val="10.5"/>
        <color indexed="8"/>
        <rFont val="宋体"/>
        <charset val="134"/>
      </rPr>
      <t xml:space="preserve">法定代表人或其授权人：                            </t>
    </r>
    <r>
      <rPr>
        <sz val="10.5"/>
        <color indexed="8"/>
        <rFont val="宋体"/>
        <charset val="134"/>
      </rPr>
      <t>（签字或盖章）</t>
    </r>
  </si>
  <si>
    <r>
      <rPr>
        <sz val="10.5"/>
        <color indexed="8"/>
        <rFont val="宋体"/>
        <charset val="134"/>
      </rPr>
      <t xml:space="preserve">法定代表人或其授权人：                         </t>
    </r>
    <r>
      <rPr>
        <sz val="10.5"/>
        <color indexed="8"/>
        <rFont val="宋体"/>
        <charset val="134"/>
      </rPr>
      <t>（签字或盖章）</t>
    </r>
  </si>
  <si>
    <t>技术负责人：                         （签字并盖执业章）</t>
  </si>
  <si>
    <t>注：调整金额=报送结算造价-审定结算造价(本次是初审，最终金额由甲方复核金额为准)</t>
  </si>
  <si>
    <t xml:space="preserve">39200116.98 
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</si>
</sst>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4"/>
      <color indexed="8"/>
      <name val="宋体"/>
      <charset val="134"/>
    </font>
    <font>
      <sz val="10.5"/>
      <color indexed="8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2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22" borderId="20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2" fillId="25" borderId="2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1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top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0" fillId="0" borderId="4" xfId="0" applyBorder="1" applyAlignment="1">
      <alignment vertical="center" wrapText="1"/>
    </xf>
    <xf numFmtId="0" fontId="2" fillId="0" borderId="8" xfId="0" applyFont="1" applyBorder="1" applyAlignment="1">
      <alignment horizontal="justify" vertical="top" wrapText="1"/>
    </xf>
    <xf numFmtId="0" fontId="2" fillId="0" borderId="9" xfId="0" applyFont="1" applyBorder="1" applyAlignment="1">
      <alignment horizontal="justify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view="pageBreakPreview" zoomScaleNormal="100" zoomScaleSheetLayoutView="100" workbookViewId="0">
      <selection activeCell="I4" sqref="I4"/>
    </sheetView>
  </sheetViews>
  <sheetFormatPr defaultColWidth="9" defaultRowHeight="14.4" outlineLevelCol="7"/>
  <cols>
    <col min="1" max="1" width="24.1111111111111" customWidth="1"/>
    <col min="2" max="2" width="7.21296296296296" customWidth="1"/>
    <col min="3" max="3" width="21.7777777777778" customWidth="1"/>
    <col min="4" max="4" width="17.212962962963" customWidth="1"/>
    <col min="5" max="5" width="11.6666666666667" customWidth="1"/>
    <col min="6" max="6" width="8.77777777777778" customWidth="1"/>
    <col min="7" max="7" width="23.6666666666667" customWidth="1"/>
    <col min="8" max="8" width="11.6666666666667" style="4" customWidth="1"/>
    <col min="9" max="9" width="14.25" style="4" customWidth="1"/>
    <col min="10" max="11" width="9" style="4"/>
  </cols>
  <sheetData>
    <row r="1" ht="24.75" customHeight="1" spans="1:7">
      <c r="A1" s="5" t="s">
        <v>0</v>
      </c>
      <c r="B1" s="5"/>
      <c r="C1" s="5"/>
      <c r="D1" s="5"/>
      <c r="E1" s="5"/>
      <c r="F1" s="5"/>
      <c r="G1" s="5"/>
    </row>
    <row r="2" ht="42.75" customHeight="1" spans="1:7">
      <c r="A2" s="6" t="s">
        <v>1</v>
      </c>
      <c r="B2" s="7" t="s">
        <v>2</v>
      </c>
      <c r="C2" s="8"/>
      <c r="D2" s="7" t="s">
        <v>3</v>
      </c>
      <c r="E2" s="8"/>
      <c r="F2" s="7" t="s">
        <v>4</v>
      </c>
      <c r="G2" s="8"/>
    </row>
    <row r="3" ht="31.8" customHeight="1" spans="1:7">
      <c r="A3" s="9" t="s">
        <v>5</v>
      </c>
      <c r="B3" s="7" t="s">
        <v>6</v>
      </c>
      <c r="C3" s="8"/>
      <c r="D3" s="7" t="s">
        <v>7</v>
      </c>
      <c r="E3" s="8"/>
      <c r="F3" s="7" t="s">
        <v>8</v>
      </c>
      <c r="G3" s="8"/>
    </row>
    <row r="4" ht="35.4" customHeight="1" spans="1:7">
      <c r="A4" s="9" t="s">
        <v>9</v>
      </c>
      <c r="B4" s="7"/>
      <c r="C4" s="8"/>
      <c r="D4" s="7" t="s">
        <v>10</v>
      </c>
      <c r="E4" s="8"/>
      <c r="F4" s="10">
        <v>43671</v>
      </c>
      <c r="G4" s="8"/>
    </row>
    <row r="5" ht="20.25" customHeight="1" spans="1:7">
      <c r="A5" s="11" t="s">
        <v>11</v>
      </c>
      <c r="B5" s="12" t="s">
        <v>12</v>
      </c>
      <c r="C5" s="13"/>
      <c r="D5" s="11" t="s">
        <v>13</v>
      </c>
      <c r="E5" s="6" t="s">
        <v>14</v>
      </c>
      <c r="F5" s="14">
        <v>0</v>
      </c>
      <c r="G5" s="15"/>
    </row>
    <row r="6" ht="20.25" customHeight="1" spans="1:7">
      <c r="A6" s="9"/>
      <c r="B6" s="16"/>
      <c r="C6" s="17"/>
      <c r="D6" s="9"/>
      <c r="E6" s="6" t="s">
        <v>15</v>
      </c>
      <c r="F6" s="18">
        <v>246636.519999996</v>
      </c>
      <c r="G6" s="19"/>
    </row>
    <row r="7" ht="24.75" customHeight="1" spans="1:8">
      <c r="A7" s="9" t="s">
        <v>16</v>
      </c>
      <c r="B7" s="20" t="s">
        <v>17</v>
      </c>
      <c r="C7" s="18" t="str">
        <f>IF(G7=0,"","RMB："&amp;IF(G7&lt;0,"负",)&amp;IF(INT(G7),TEXT(INT(ABS(G7)),"[dbnum2]")&amp;"元",)&amp;IF(INT(ABS(G7)*10)-INT(ABS(G7))*10,TEXT(INT(ABS(G7)*10)-INT(ABS(G7))*10,"[dbnum2]")&amp;"角",IF(INT(ABS(G7))=ABS(G7),,IF(ABS(G7)&lt;0.1,,"零")))&amp;IF(ROUND(ABS(G7)*100-INT(ABS(G7)*10)*10,),TEXT(ROUND(ABS(G7)*100-INT(ABS(G7)*10)*10,),"[dbnum2]")&amp;"分","整"))</f>
        <v>RMB：叁仟捌佰玖拾伍万叁仟肆佰捌拾元肆角陆分</v>
      </c>
      <c r="D7" s="21"/>
      <c r="E7" s="19"/>
      <c r="F7" s="20" t="s">
        <v>18</v>
      </c>
      <c r="G7" s="22">
        <v>38953480.46</v>
      </c>
      <c r="H7" s="23"/>
    </row>
    <row r="8" ht="21" customHeight="1" spans="1:7">
      <c r="A8" s="24" t="s">
        <v>19</v>
      </c>
      <c r="B8" s="25" t="s">
        <v>20</v>
      </c>
      <c r="C8" s="26"/>
      <c r="D8" s="25" t="s">
        <v>21</v>
      </c>
      <c r="E8" s="27"/>
      <c r="F8" s="26" t="s">
        <v>22</v>
      </c>
      <c r="G8" s="27"/>
    </row>
    <row r="9" ht="15" customHeight="1" spans="1:7">
      <c r="A9" s="24" t="s">
        <v>23</v>
      </c>
      <c r="B9" s="25" t="s">
        <v>23</v>
      </c>
      <c r="C9" s="26"/>
      <c r="D9" s="25" t="s">
        <v>23</v>
      </c>
      <c r="E9" s="27"/>
      <c r="F9" s="26" t="s">
        <v>23</v>
      </c>
      <c r="G9" s="27"/>
    </row>
    <row r="10" spans="1:7">
      <c r="A10" s="24"/>
      <c r="B10" s="25"/>
      <c r="C10" s="26"/>
      <c r="D10" s="25"/>
      <c r="E10" s="27"/>
      <c r="F10" s="26"/>
      <c r="G10" s="27"/>
    </row>
    <row r="11" spans="1:7">
      <c r="A11" s="24"/>
      <c r="B11" s="25"/>
      <c r="C11" s="26"/>
      <c r="D11" s="25"/>
      <c r="E11" s="27"/>
      <c r="F11" s="26"/>
      <c r="G11" s="27"/>
    </row>
    <row r="12" spans="1:7">
      <c r="A12" s="24"/>
      <c r="B12" s="25"/>
      <c r="C12" s="26"/>
      <c r="D12" s="25"/>
      <c r="E12" s="27"/>
      <c r="F12" s="26"/>
      <c r="G12" s="27"/>
    </row>
    <row r="13" ht="27" customHeight="1" spans="1:7">
      <c r="A13" s="24" t="s">
        <v>24</v>
      </c>
      <c r="B13" s="25" t="s">
        <v>25</v>
      </c>
      <c r="C13" s="26"/>
      <c r="D13" s="25" t="s">
        <v>26</v>
      </c>
      <c r="E13" s="27"/>
      <c r="F13" s="25" t="s">
        <v>27</v>
      </c>
      <c r="G13" s="27"/>
    </row>
    <row r="14" ht="25.5" customHeight="1" spans="1:7">
      <c r="A14" s="28"/>
      <c r="B14" s="29"/>
      <c r="C14" s="30"/>
      <c r="D14" s="29"/>
      <c r="E14" s="31"/>
      <c r="F14" s="30"/>
      <c r="G14" s="31"/>
    </row>
    <row r="15" ht="51" customHeight="1" spans="1:7">
      <c r="A15" s="32"/>
      <c r="B15" s="33"/>
      <c r="C15" s="34"/>
      <c r="D15" s="35"/>
      <c r="E15" s="36"/>
      <c r="F15" s="37" t="s">
        <v>28</v>
      </c>
      <c r="G15" s="38"/>
    </row>
    <row r="16" ht="18.75" customHeight="1" spans="1:1">
      <c r="A16" s="39" t="s">
        <v>29</v>
      </c>
    </row>
  </sheetData>
  <mergeCells count="40">
    <mergeCell ref="A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F5:G5"/>
    <mergeCell ref="F6:G6"/>
    <mergeCell ref="C7:E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A5:A6"/>
    <mergeCell ref="D5:D6"/>
    <mergeCell ref="B5:C6"/>
  </mergeCells>
  <pageMargins left="0.707638888888889" right="0.707638888888889" top="0.747916666666667" bottom="0.747916666666667" header="0.313888888888889" footer="0.313888888888889"/>
  <pageSetup paperSize="9" orientation="landscape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6" sqref="B16"/>
    </sheetView>
  </sheetViews>
  <sheetFormatPr defaultColWidth="9" defaultRowHeight="14.4"/>
  <sheetData>
    <row r="1" spans="1:1">
      <c r="A1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I24"/>
  <sheetViews>
    <sheetView workbookViewId="0">
      <selection activeCell="G8" sqref="G8"/>
    </sheetView>
  </sheetViews>
  <sheetFormatPr defaultColWidth="9" defaultRowHeight="14.4"/>
  <cols>
    <col min="6" max="6" width="21.25" customWidth="1"/>
    <col min="7" max="7" width="10.3796296296296"/>
    <col min="9" max="9" width="14.8796296296296" customWidth="1"/>
  </cols>
  <sheetData>
    <row r="7" spans="6:9">
      <c r="F7" s="1" t="s">
        <v>30</v>
      </c>
      <c r="I7">
        <v>39200116.98</v>
      </c>
    </row>
    <row r="8" spans="6:9">
      <c r="F8" s="1">
        <v>38953480.46</v>
      </c>
      <c r="G8">
        <f>I7-I8</f>
        <v>246636.519999996</v>
      </c>
      <c r="I8">
        <v>38953480.46</v>
      </c>
    </row>
    <row r="13" spans="9:9">
      <c r="I13" s="2">
        <f>+G8/I7</f>
        <v>0.00629172918350806</v>
      </c>
    </row>
    <row r="21" spans="6:6">
      <c r="F21" t="str">
        <f>+Sheet1!B5</f>
        <v>39200116.98
</v>
      </c>
    </row>
    <row r="23" spans="7:7">
      <c r="G23" t="e">
        <f>+F21-F24</f>
        <v>#VALUE!</v>
      </c>
    </row>
    <row r="24" spans="6:6">
      <c r="F24">
        <f>+Sheet1!G7</f>
        <v>38953480.46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东方天地开元经理,dfjl</dc:creator>
  <cp:lastModifiedBy>小猪锐</cp:lastModifiedBy>
  <dcterms:created xsi:type="dcterms:W3CDTF">2016-04-21T09:05:00Z</dcterms:created>
  <cp:lastPrinted>2017-02-22T03:44:00Z</cp:lastPrinted>
  <dcterms:modified xsi:type="dcterms:W3CDTF">2020-01-08T03:23:40Z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