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r\OneDrive\STUDY ABROAD 2020\04 Outsource\210715_Forcasting supply chain\"/>
    </mc:Choice>
  </mc:AlternateContent>
  <bookViews>
    <workbookView xWindow="-105" yWindow="-105" windowWidth="23250" windowHeight="13170" activeTab="1"/>
  </bookViews>
  <sheets>
    <sheet name="Data" sheetId="6" r:id="rId1"/>
    <sheet name="Europe data" sheetId="7" r:id="rId2"/>
    <sheet name="LSTP" sheetId="5" r:id="rId3"/>
    <sheet name="Raw 2018-2021" sheetId="1" state="hidden" r:id="rId4"/>
    <sheet name="2016-2021" sheetId="4" state="hidden" r:id="rId5"/>
    <sheet name="Sheet2" sheetId="2" state="hidden" r:id="rId6"/>
  </sheets>
  <definedNames>
    <definedName name="_xlnm._FilterDatabase" localSheetId="4" hidden="1">'2016-2021'!$A$1:$H$97</definedName>
    <definedName name="_xlnm._FilterDatabase" localSheetId="0" hidden="1">Data!$A$1:$H$97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C18" i="2"/>
  <c r="B17" i="2"/>
  <c r="B18" i="2"/>
  <c r="C6" i="2"/>
  <c r="C7" i="2" s="1"/>
  <c r="D6" i="2"/>
  <c r="D7" i="2" s="1"/>
  <c r="E6" i="2"/>
  <c r="E7" i="2" s="1"/>
  <c r="B6" i="2"/>
  <c r="B7" i="2" s="1"/>
  <c r="D9" i="2"/>
  <c r="C11" i="2"/>
  <c r="B13" i="2"/>
  <c r="C13" i="2" s="1"/>
  <c r="B12" i="2"/>
  <c r="C12" i="2" s="1"/>
  <c r="B9" i="2"/>
  <c r="B11" i="2"/>
  <c r="B10" i="2"/>
  <c r="C10" i="2" s="1"/>
  <c r="C3" i="2"/>
  <c r="D3" i="2"/>
  <c r="E3" i="2"/>
  <c r="B3" i="2"/>
  <c r="C2" i="2"/>
  <c r="D2" i="2"/>
  <c r="E2" i="2"/>
  <c r="B2" i="2"/>
  <c r="B5" i="2" l="1"/>
  <c r="B4" i="2" s="1"/>
  <c r="E5" i="2"/>
  <c r="E4" i="2" s="1"/>
  <c r="D5" i="2"/>
  <c r="D4" i="2" s="1"/>
  <c r="C5" i="2"/>
  <c r="C4" i="2" s="1"/>
</calcChain>
</file>

<file path=xl/sharedStrings.xml><?xml version="1.0" encoding="utf-8"?>
<sst xmlns="http://schemas.openxmlformats.org/spreadsheetml/2006/main" count="455" uniqueCount="22">
  <si>
    <t>Mega Market</t>
  </si>
  <si>
    <t>Posting Period</t>
  </si>
  <si>
    <t>2018  Quantity</t>
  </si>
  <si>
    <t>2019  Quantity</t>
  </si>
  <si>
    <t>2020  Quantity</t>
  </si>
  <si>
    <t>2021  PxQ Quantity</t>
  </si>
  <si>
    <t>APAC</t>
  </si>
  <si>
    <t>Central Eastern Europe and Russia</t>
  </si>
  <si>
    <t>Europe</t>
  </si>
  <si>
    <t>Greater China</t>
  </si>
  <si>
    <t>Indian Subcontinent</t>
  </si>
  <si>
    <t>Japan</t>
  </si>
  <si>
    <t>LATAM</t>
  </si>
  <si>
    <t>Middle East Turkey and Africa</t>
  </si>
  <si>
    <t>North America</t>
  </si>
  <si>
    <t>APAC, EU7, GRC, META</t>
  </si>
  <si>
    <t>CEER, ISC, LATAM, NAM</t>
  </si>
  <si>
    <t>Total</t>
  </si>
  <si>
    <t>eu</t>
  </si>
  <si>
    <t>2016  Quantity</t>
  </si>
  <si>
    <t>2017  Quantity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</si>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</sst>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.0#############E+###"/>
    <numFmt numFmtId="165" formatCode="##############"/>
    <numFmt numFmtId="166" formatCode="0.0%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0" fontId="2" fillId="0" borderId="1" xfId="0" applyFont="1" applyBorder="1" applyAlignment="1">
      <alignment horizontal="justify" vertical="center" wrapText="1"/>
    </xf>
    <xf numFmtId="3" fontId="0" fillId="0" borderId="0" xfId="0" applyNumberFormat="1" applyFont="1"/>
    <xf numFmtId="0" fontId="0" fillId="0" borderId="0" xfId="0" applyFont="1"/>
    <xf numFmtId="0" fontId="2" fillId="0" borderId="2" xfId="0" applyFont="1" applyBorder="1" applyAlignment="1">
      <alignment horizontal="justify" vertical="center" wrapText="1"/>
    </xf>
    <xf numFmtId="166" fontId="0" fillId="0" borderId="0" xfId="0" applyNumberFormat="1" applyFont="1"/>
    <xf numFmtId="3" fontId="0" fillId="2" borderId="0" xfId="0" applyNumberFormat="1" applyFill="1"/>
    <xf numFmtId="0" fontId="2" fillId="0" borderId="0" xfId="0" applyFont="1" applyFill="1" applyBorder="1" applyAlignment="1">
      <alignment horizontal="justify" vertical="center" wrapText="1"/>
    </xf>
    <xf numFmtId="166" fontId="0" fillId="0" borderId="0" xfId="0" applyNumberFormat="1"/>
    <xf numFmtId="167" fontId="0" fillId="0" borderId="0" xfId="0" applyNumberFormat="1"/>
    <xf numFmtId="0" fontId="3" fillId="3" borderId="3" xfId="0" applyFont="1" applyFill="1" applyBorder="1"/>
    <xf numFmtId="0" fontId="0" fillId="0" borderId="0" xfId="0" applyFill="1"/>
    <xf numFmtId="165" fontId="0" fillId="0" borderId="0" xfId="0" applyNumberFormat="1" applyFill="1"/>
    <xf numFmtId="167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workbookViewId="0">
      <selection sqref="A1:H25"/>
    </sheetView>
  </sheetViews>
  <sheetFormatPr defaultRowHeight="15" x14ac:dyDescent="0.25"/>
  <cols>
    <col min="1" max="1" width="15.7109375" customWidth="1"/>
  </cols>
  <sheetData>
    <row r="1" spans="1:8" x14ac:dyDescent="0.25">
      <c r="A1" t="s">
        <v>0</v>
      </c>
      <c r="B1" s="2" t="s">
        <v>1</v>
      </c>
      <c r="C1" s="3" t="s">
        <v>19</v>
      </c>
      <c r="D1" s="3" t="s">
        <v>20</v>
      </c>
      <c r="E1" s="3" t="s">
        <v>2</v>
      </c>
      <c r="F1" s="3" t="s">
        <v>3</v>
      </c>
      <c r="G1" s="3" t="s">
        <v>4</v>
      </c>
      <c r="H1" s="10" t="s">
        <v>5</v>
      </c>
    </row>
    <row r="2" spans="1:8" hidden="1" x14ac:dyDescent="0.25">
      <c r="A2" t="s">
        <v>6</v>
      </c>
      <c r="B2" s="2">
        <v>1</v>
      </c>
      <c r="C2" s="3"/>
      <c r="D2" s="3">
        <v>23026</v>
      </c>
      <c r="E2" s="3">
        <v>20881</v>
      </c>
      <c r="F2" s="3">
        <v>37470</v>
      </c>
      <c r="G2" s="3">
        <v>22465</v>
      </c>
      <c r="H2" s="10">
        <v>52384</v>
      </c>
    </row>
    <row r="3" spans="1:8" hidden="1" x14ac:dyDescent="0.25">
      <c r="A3" t="s">
        <v>6</v>
      </c>
      <c r="B3" s="2">
        <v>2</v>
      </c>
      <c r="C3" s="3"/>
      <c r="D3" s="3">
        <v>21814</v>
      </c>
      <c r="E3" s="3">
        <v>22065</v>
      </c>
      <c r="F3" s="3">
        <v>26408</v>
      </c>
      <c r="G3" s="3">
        <v>21734</v>
      </c>
      <c r="H3" s="10">
        <v>49245</v>
      </c>
    </row>
    <row r="4" spans="1:8" hidden="1" x14ac:dyDescent="0.25">
      <c r="A4" t="s">
        <v>6</v>
      </c>
      <c r="B4" s="2">
        <v>3</v>
      </c>
      <c r="C4" s="3"/>
      <c r="D4" s="3">
        <v>22512</v>
      </c>
      <c r="E4" s="3">
        <v>22108</v>
      </c>
      <c r="F4" s="3">
        <v>35677</v>
      </c>
      <c r="G4" s="3">
        <v>27049</v>
      </c>
      <c r="H4" s="10">
        <v>50267</v>
      </c>
    </row>
    <row r="5" spans="1:8" hidden="1" x14ac:dyDescent="0.25">
      <c r="A5" t="s">
        <v>6</v>
      </c>
      <c r="B5" s="2">
        <v>4</v>
      </c>
      <c r="C5" s="3"/>
      <c r="D5" s="3">
        <v>27275</v>
      </c>
      <c r="E5" s="3">
        <v>24193</v>
      </c>
      <c r="F5" s="3">
        <v>33076</v>
      </c>
      <c r="G5" s="3">
        <v>31953</v>
      </c>
      <c r="H5" s="10">
        <v>54770</v>
      </c>
    </row>
    <row r="6" spans="1:8" hidden="1" x14ac:dyDescent="0.25">
      <c r="A6" t="s">
        <v>6</v>
      </c>
      <c r="B6" s="2">
        <v>5</v>
      </c>
      <c r="C6" s="3"/>
      <c r="D6" s="3">
        <v>26827</v>
      </c>
      <c r="E6" s="3">
        <v>36048</v>
      </c>
      <c r="F6" s="3">
        <v>41930</v>
      </c>
      <c r="G6" s="3">
        <v>39489</v>
      </c>
      <c r="H6" s="10">
        <v>61259</v>
      </c>
    </row>
    <row r="7" spans="1:8" hidden="1" x14ac:dyDescent="0.25">
      <c r="A7" t="s">
        <v>6</v>
      </c>
      <c r="B7" s="2">
        <v>6</v>
      </c>
      <c r="C7" s="3"/>
      <c r="D7" s="3">
        <v>18282</v>
      </c>
      <c r="E7" s="3">
        <v>30289</v>
      </c>
      <c r="F7" s="3">
        <v>39559</v>
      </c>
      <c r="G7" s="3">
        <v>53309</v>
      </c>
      <c r="H7" s="10">
        <v>74541</v>
      </c>
    </row>
    <row r="8" spans="1:8" hidden="1" x14ac:dyDescent="0.25">
      <c r="A8" t="s">
        <v>6</v>
      </c>
      <c r="B8" s="2">
        <v>7</v>
      </c>
      <c r="C8" s="3">
        <v>24248</v>
      </c>
      <c r="D8" s="3">
        <v>21485</v>
      </c>
      <c r="E8" s="3">
        <v>26061</v>
      </c>
      <c r="F8" s="3">
        <v>28007</v>
      </c>
      <c r="G8" s="3">
        <v>64729</v>
      </c>
      <c r="H8" s="10"/>
    </row>
    <row r="9" spans="1:8" hidden="1" x14ac:dyDescent="0.25">
      <c r="A9" t="s">
        <v>6</v>
      </c>
      <c r="B9" s="2">
        <v>8</v>
      </c>
      <c r="C9" s="3">
        <v>30814</v>
      </c>
      <c r="D9" s="3">
        <v>26941</v>
      </c>
      <c r="E9" s="3">
        <v>27560</v>
      </c>
      <c r="F9" s="3">
        <v>25244</v>
      </c>
      <c r="G9" s="3">
        <v>70658</v>
      </c>
      <c r="H9" s="10"/>
    </row>
    <row r="10" spans="1:8" hidden="1" x14ac:dyDescent="0.25">
      <c r="A10" t="s">
        <v>6</v>
      </c>
      <c r="B10" s="2">
        <v>9</v>
      </c>
      <c r="C10" s="3">
        <v>36251</v>
      </c>
      <c r="D10" s="3">
        <v>25360</v>
      </c>
      <c r="E10" s="3">
        <v>29134</v>
      </c>
      <c r="F10" s="3">
        <v>39166</v>
      </c>
      <c r="G10" s="3">
        <v>56863</v>
      </c>
      <c r="H10" s="10"/>
    </row>
    <row r="11" spans="1:8" hidden="1" x14ac:dyDescent="0.25">
      <c r="A11" t="s">
        <v>6</v>
      </c>
      <c r="B11" s="2">
        <v>10</v>
      </c>
      <c r="C11" s="3">
        <v>34983</v>
      </c>
      <c r="D11" s="3">
        <v>25939</v>
      </c>
      <c r="E11" s="3">
        <v>36144</v>
      </c>
      <c r="F11" s="3">
        <v>33084</v>
      </c>
      <c r="G11" s="3">
        <v>77584</v>
      </c>
      <c r="H11" s="10"/>
    </row>
    <row r="12" spans="1:8" hidden="1" x14ac:dyDescent="0.25">
      <c r="A12" t="s">
        <v>6</v>
      </c>
      <c r="B12" s="2">
        <v>11</v>
      </c>
      <c r="C12" s="3">
        <v>39170</v>
      </c>
      <c r="D12" s="3">
        <v>44246</v>
      </c>
      <c r="E12" s="3">
        <v>49087</v>
      </c>
      <c r="F12" s="3">
        <v>49489</v>
      </c>
      <c r="G12" s="3">
        <v>90682</v>
      </c>
      <c r="H12" s="10"/>
    </row>
    <row r="13" spans="1:8" hidden="1" x14ac:dyDescent="0.25">
      <c r="A13" t="s">
        <v>6</v>
      </c>
      <c r="B13" s="2">
        <v>12</v>
      </c>
      <c r="C13" s="3">
        <v>33888</v>
      </c>
      <c r="D13" s="3">
        <v>38845</v>
      </c>
      <c r="E13" s="3">
        <v>46107</v>
      </c>
      <c r="F13" s="3">
        <v>50563</v>
      </c>
      <c r="G13" s="3">
        <v>107164</v>
      </c>
      <c r="H13" s="10"/>
    </row>
    <row r="14" spans="1:8" x14ac:dyDescent="0.25">
      <c r="A14" t="s">
        <v>8</v>
      </c>
      <c r="B14" s="2">
        <v>1</v>
      </c>
      <c r="C14" s="3"/>
      <c r="D14" s="3">
        <v>69448.000000000015</v>
      </c>
      <c r="E14" s="3">
        <v>31153</v>
      </c>
      <c r="F14" s="3">
        <v>41766</v>
      </c>
      <c r="G14" s="3">
        <v>39864</v>
      </c>
      <c r="H14" s="10">
        <v>76908</v>
      </c>
    </row>
    <row r="15" spans="1:8" x14ac:dyDescent="0.25">
      <c r="A15" t="s">
        <v>8</v>
      </c>
      <c r="B15" s="2">
        <v>2</v>
      </c>
      <c r="C15" s="3"/>
      <c r="D15" s="3">
        <v>42496.999999999993</v>
      </c>
      <c r="E15" s="3">
        <v>32212</v>
      </c>
      <c r="F15" s="3">
        <v>39699</v>
      </c>
      <c r="G15" s="3">
        <v>39866</v>
      </c>
      <c r="H15" s="10">
        <v>70371</v>
      </c>
    </row>
    <row r="16" spans="1:8" x14ac:dyDescent="0.25">
      <c r="A16" t="s">
        <v>8</v>
      </c>
      <c r="B16" s="2">
        <v>3</v>
      </c>
      <c r="C16" s="3"/>
      <c r="D16" s="3">
        <v>50357.000000000007</v>
      </c>
      <c r="E16" s="3">
        <v>53273</v>
      </c>
      <c r="F16" s="3">
        <v>47930</v>
      </c>
      <c r="G16" s="3">
        <v>38992</v>
      </c>
      <c r="H16" s="10">
        <v>88255</v>
      </c>
    </row>
    <row r="17" spans="1:8" x14ac:dyDescent="0.25">
      <c r="A17" t="s">
        <v>8</v>
      </c>
      <c r="B17" s="2">
        <v>4</v>
      </c>
      <c r="C17" s="3"/>
      <c r="D17" s="3">
        <v>56338.000000000007</v>
      </c>
      <c r="E17" s="3">
        <v>29535</v>
      </c>
      <c r="F17" s="3">
        <v>50685</v>
      </c>
      <c r="G17" s="3">
        <v>32396</v>
      </c>
      <c r="H17" s="10">
        <v>91890</v>
      </c>
    </row>
    <row r="18" spans="1:8" x14ac:dyDescent="0.25">
      <c r="A18" t="s">
        <v>8</v>
      </c>
      <c r="B18" s="2">
        <v>5</v>
      </c>
      <c r="C18" s="3"/>
      <c r="D18" s="3">
        <v>50672.000000000007</v>
      </c>
      <c r="E18" s="3">
        <v>27224</v>
      </c>
      <c r="F18" s="3">
        <v>36579</v>
      </c>
      <c r="G18" s="3">
        <v>44624</v>
      </c>
      <c r="H18" s="10">
        <v>103798</v>
      </c>
    </row>
    <row r="19" spans="1:8" x14ac:dyDescent="0.25">
      <c r="A19" t="s">
        <v>8</v>
      </c>
      <c r="B19" s="2">
        <v>6</v>
      </c>
      <c r="C19" s="3"/>
      <c r="D19" s="3">
        <v>41458.999999999993</v>
      </c>
      <c r="E19" s="3">
        <v>39327</v>
      </c>
      <c r="F19" s="3">
        <v>36472</v>
      </c>
      <c r="G19" s="3">
        <v>61205</v>
      </c>
      <c r="H19" s="10">
        <v>130519</v>
      </c>
    </row>
    <row r="20" spans="1:8" x14ac:dyDescent="0.25">
      <c r="A20" t="s">
        <v>8</v>
      </c>
      <c r="B20" s="2">
        <v>7</v>
      </c>
      <c r="C20" s="3">
        <v>28129.000000000004</v>
      </c>
      <c r="D20" s="3">
        <v>37388.000000000007</v>
      </c>
      <c r="E20" s="3">
        <v>29352</v>
      </c>
      <c r="F20" s="3">
        <v>30805</v>
      </c>
      <c r="G20" s="3">
        <v>56065</v>
      </c>
      <c r="H20" s="10"/>
    </row>
    <row r="21" spans="1:8" x14ac:dyDescent="0.25">
      <c r="A21" t="s">
        <v>8</v>
      </c>
      <c r="B21" s="2">
        <v>8</v>
      </c>
      <c r="C21" s="3">
        <v>26711</v>
      </c>
      <c r="D21" s="3">
        <v>38566</v>
      </c>
      <c r="E21" s="3">
        <v>21922</v>
      </c>
      <c r="F21" s="3">
        <v>29115</v>
      </c>
      <c r="G21" s="3">
        <v>48284</v>
      </c>
      <c r="H21" s="10"/>
    </row>
    <row r="22" spans="1:8" x14ac:dyDescent="0.25">
      <c r="A22" t="s">
        <v>8</v>
      </c>
      <c r="B22" s="2">
        <v>9</v>
      </c>
      <c r="C22" s="3">
        <v>31517.000000000007</v>
      </c>
      <c r="D22" s="3">
        <v>44268</v>
      </c>
      <c r="E22" s="3">
        <v>21647</v>
      </c>
      <c r="F22" s="3">
        <v>70389</v>
      </c>
      <c r="G22" s="3">
        <v>90023</v>
      </c>
      <c r="H22" s="10"/>
    </row>
    <row r="23" spans="1:8" x14ac:dyDescent="0.25">
      <c r="A23" t="s">
        <v>8</v>
      </c>
      <c r="B23" s="2">
        <v>10</v>
      </c>
      <c r="C23" s="3">
        <v>37503</v>
      </c>
      <c r="D23" s="3">
        <v>60376.999999999993</v>
      </c>
      <c r="E23" s="3">
        <v>58412</v>
      </c>
      <c r="F23" s="3">
        <v>121421</v>
      </c>
      <c r="G23" s="3">
        <v>108622</v>
      </c>
      <c r="H23" s="10"/>
    </row>
    <row r="24" spans="1:8" x14ac:dyDescent="0.25">
      <c r="A24" t="s">
        <v>8</v>
      </c>
      <c r="B24" s="2">
        <v>11</v>
      </c>
      <c r="C24" s="3">
        <v>42356</v>
      </c>
      <c r="D24" s="3">
        <v>115437.99999999999</v>
      </c>
      <c r="E24" s="3">
        <v>72284</v>
      </c>
      <c r="F24" s="3">
        <v>100119</v>
      </c>
      <c r="G24" s="3">
        <v>104936</v>
      </c>
      <c r="H24" s="10"/>
    </row>
    <row r="25" spans="1:8" x14ac:dyDescent="0.25">
      <c r="A25" t="s">
        <v>8</v>
      </c>
      <c r="B25" s="2">
        <v>12</v>
      </c>
      <c r="C25" s="3">
        <v>38623</v>
      </c>
      <c r="D25" s="3">
        <v>92529</v>
      </c>
      <c r="E25" s="3">
        <v>71174</v>
      </c>
      <c r="F25" s="3">
        <v>71579</v>
      </c>
      <c r="G25" s="3">
        <v>99233</v>
      </c>
      <c r="H25" s="10"/>
    </row>
    <row r="26" spans="1:8" hidden="1" x14ac:dyDescent="0.25">
      <c r="A26" t="s">
        <v>9</v>
      </c>
      <c r="B26" s="2">
        <v>1</v>
      </c>
      <c r="C26" s="3"/>
      <c r="D26" s="3">
        <v>25712</v>
      </c>
      <c r="E26" s="3">
        <v>9102</v>
      </c>
      <c r="F26" s="3">
        <v>18508</v>
      </c>
      <c r="G26" s="3">
        <v>35639</v>
      </c>
      <c r="H26" s="10">
        <v>35862</v>
      </c>
    </row>
    <row r="27" spans="1:8" hidden="1" x14ac:dyDescent="0.25">
      <c r="A27" t="s">
        <v>9</v>
      </c>
      <c r="B27" s="2">
        <v>2</v>
      </c>
      <c r="C27" s="3"/>
      <c r="D27" s="3">
        <v>23908</v>
      </c>
      <c r="E27" s="3">
        <v>7961</v>
      </c>
      <c r="F27" s="3">
        <v>10726</v>
      </c>
      <c r="G27" s="3">
        <v>20289</v>
      </c>
      <c r="H27" s="10">
        <v>13432</v>
      </c>
    </row>
    <row r="28" spans="1:8" hidden="1" x14ac:dyDescent="0.25">
      <c r="A28" t="s">
        <v>9</v>
      </c>
      <c r="B28" s="2">
        <v>3</v>
      </c>
      <c r="C28" s="3"/>
      <c r="D28" s="3">
        <v>19311</v>
      </c>
      <c r="E28" s="3">
        <v>11340</v>
      </c>
      <c r="F28" s="3">
        <v>26853</v>
      </c>
      <c r="G28" s="3">
        <v>26121</v>
      </c>
      <c r="H28" s="10">
        <v>16584</v>
      </c>
    </row>
    <row r="29" spans="1:8" hidden="1" x14ac:dyDescent="0.25">
      <c r="A29" t="s">
        <v>9</v>
      </c>
      <c r="B29" s="2">
        <v>4</v>
      </c>
      <c r="C29" s="3"/>
      <c r="D29" s="3">
        <v>23172</v>
      </c>
      <c r="E29" s="3">
        <v>13327</v>
      </c>
      <c r="F29" s="3">
        <v>20369</v>
      </c>
      <c r="G29" s="3">
        <v>28437</v>
      </c>
      <c r="H29" s="10">
        <v>22977</v>
      </c>
    </row>
    <row r="30" spans="1:8" hidden="1" x14ac:dyDescent="0.25">
      <c r="A30" t="s">
        <v>9</v>
      </c>
      <c r="B30" s="2">
        <v>5</v>
      </c>
      <c r="C30" s="3"/>
      <c r="D30" s="3">
        <v>32604.999999999996</v>
      </c>
      <c r="E30" s="3">
        <v>5199</v>
      </c>
      <c r="F30" s="3">
        <v>33610</v>
      </c>
      <c r="G30" s="3">
        <v>43826</v>
      </c>
      <c r="H30" s="10">
        <v>15247</v>
      </c>
    </row>
    <row r="31" spans="1:8" hidden="1" x14ac:dyDescent="0.25">
      <c r="A31" t="s">
        <v>9</v>
      </c>
      <c r="B31" s="2">
        <v>6</v>
      </c>
      <c r="C31" s="3"/>
      <c r="D31" s="3">
        <v>24158</v>
      </c>
      <c r="E31" s="3">
        <v>13256</v>
      </c>
      <c r="F31" s="3">
        <v>17902</v>
      </c>
      <c r="G31" s="3">
        <v>18132</v>
      </c>
      <c r="H31" s="10">
        <v>20926</v>
      </c>
    </row>
    <row r="32" spans="1:8" hidden="1" x14ac:dyDescent="0.25">
      <c r="A32" t="s">
        <v>9</v>
      </c>
      <c r="B32" s="2">
        <v>7</v>
      </c>
      <c r="C32" s="3">
        <v>27544</v>
      </c>
      <c r="D32" s="3">
        <v>18990</v>
      </c>
      <c r="E32" s="3">
        <v>5911</v>
      </c>
      <c r="F32" s="3">
        <v>12195</v>
      </c>
      <c r="G32" s="3">
        <v>18199</v>
      </c>
      <c r="H32" s="10"/>
    </row>
    <row r="33" spans="1:8" hidden="1" x14ac:dyDescent="0.25">
      <c r="A33" t="s">
        <v>9</v>
      </c>
      <c r="B33" s="2">
        <v>8</v>
      </c>
      <c r="C33" s="3">
        <v>34285</v>
      </c>
      <c r="D33" s="3">
        <v>11811</v>
      </c>
      <c r="E33" s="3">
        <v>14665</v>
      </c>
      <c r="F33" s="3">
        <v>11194</v>
      </c>
      <c r="G33" s="3">
        <v>22428</v>
      </c>
      <c r="H33" s="10"/>
    </row>
    <row r="34" spans="1:8" hidden="1" x14ac:dyDescent="0.25">
      <c r="A34" t="s">
        <v>9</v>
      </c>
      <c r="B34" s="2">
        <v>9</v>
      </c>
      <c r="C34" s="3">
        <v>44457</v>
      </c>
      <c r="D34" s="3">
        <v>31456</v>
      </c>
      <c r="E34" s="3">
        <v>27926</v>
      </c>
      <c r="F34" s="3">
        <v>25047</v>
      </c>
      <c r="G34" s="3">
        <v>37626</v>
      </c>
      <c r="H34" s="10"/>
    </row>
    <row r="35" spans="1:8" hidden="1" x14ac:dyDescent="0.25">
      <c r="A35" t="s">
        <v>9</v>
      </c>
      <c r="B35" s="2">
        <v>10</v>
      </c>
      <c r="C35" s="3">
        <v>31886</v>
      </c>
      <c r="D35" s="3">
        <v>28133</v>
      </c>
      <c r="E35" s="3">
        <v>26446</v>
      </c>
      <c r="F35" s="3">
        <v>19652</v>
      </c>
      <c r="G35" s="3">
        <v>17371</v>
      </c>
      <c r="H35" s="10"/>
    </row>
    <row r="36" spans="1:8" hidden="1" x14ac:dyDescent="0.25">
      <c r="A36" t="s">
        <v>9</v>
      </c>
      <c r="B36" s="2">
        <v>11</v>
      </c>
      <c r="C36" s="3">
        <v>41974</v>
      </c>
      <c r="D36" s="3">
        <v>12494</v>
      </c>
      <c r="E36" s="3">
        <v>6114</v>
      </c>
      <c r="F36" s="3">
        <v>44701</v>
      </c>
      <c r="G36" s="3">
        <v>13488</v>
      </c>
      <c r="H36" s="10"/>
    </row>
    <row r="37" spans="1:8" hidden="1" x14ac:dyDescent="0.25">
      <c r="A37" t="s">
        <v>9</v>
      </c>
      <c r="B37" s="2">
        <v>12</v>
      </c>
      <c r="C37" s="3">
        <v>44753</v>
      </c>
      <c r="D37" s="3">
        <v>10478</v>
      </c>
      <c r="E37" s="3">
        <v>7047</v>
      </c>
      <c r="F37" s="3">
        <v>40999</v>
      </c>
      <c r="G37" s="3">
        <v>14450</v>
      </c>
      <c r="H37" s="10"/>
    </row>
    <row r="38" spans="1:8" hidden="1" x14ac:dyDescent="0.25">
      <c r="A38" t="s">
        <v>13</v>
      </c>
      <c r="B38" s="2">
        <v>1</v>
      </c>
      <c r="C38" s="3"/>
      <c r="D38" s="3">
        <v>22335</v>
      </c>
      <c r="E38" s="3">
        <v>2270</v>
      </c>
      <c r="F38" s="3">
        <v>36302</v>
      </c>
      <c r="G38" s="3">
        <v>31984</v>
      </c>
      <c r="H38" s="10">
        <v>43315</v>
      </c>
    </row>
    <row r="39" spans="1:8" hidden="1" x14ac:dyDescent="0.25">
      <c r="A39" t="s">
        <v>13</v>
      </c>
      <c r="B39" s="2">
        <v>2</v>
      </c>
      <c r="C39" s="3"/>
      <c r="D39" s="3">
        <v>31805</v>
      </c>
      <c r="E39" s="3">
        <v>2663</v>
      </c>
      <c r="F39" s="3">
        <v>64370</v>
      </c>
      <c r="G39" s="3">
        <v>49971</v>
      </c>
      <c r="H39" s="10">
        <v>60971</v>
      </c>
    </row>
    <row r="40" spans="1:8" hidden="1" x14ac:dyDescent="0.25">
      <c r="A40" t="s">
        <v>13</v>
      </c>
      <c r="B40" s="2">
        <v>3</v>
      </c>
      <c r="C40" s="3"/>
      <c r="D40" s="3">
        <v>33098</v>
      </c>
      <c r="E40" s="3">
        <v>4582</v>
      </c>
      <c r="F40" s="3">
        <v>24505</v>
      </c>
      <c r="G40" s="3">
        <v>12067</v>
      </c>
      <c r="H40" s="10">
        <v>42262</v>
      </c>
    </row>
    <row r="41" spans="1:8" hidden="1" x14ac:dyDescent="0.25">
      <c r="A41" t="s">
        <v>13</v>
      </c>
      <c r="B41" s="2">
        <v>4</v>
      </c>
      <c r="C41" s="3"/>
      <c r="D41" s="3">
        <v>25362</v>
      </c>
      <c r="E41" s="3">
        <v>2450</v>
      </c>
      <c r="F41" s="3">
        <v>11820</v>
      </c>
      <c r="G41" s="3">
        <v>3539</v>
      </c>
      <c r="H41" s="10">
        <v>15839</v>
      </c>
    </row>
    <row r="42" spans="1:8" hidden="1" x14ac:dyDescent="0.25">
      <c r="A42" t="s">
        <v>13</v>
      </c>
      <c r="B42" s="2">
        <v>5</v>
      </c>
      <c r="C42" s="3"/>
      <c r="D42" s="3">
        <v>25730</v>
      </c>
      <c r="E42" s="3">
        <v>5726</v>
      </c>
      <c r="F42" s="3">
        <v>9980</v>
      </c>
      <c r="G42" s="3">
        <v>12540</v>
      </c>
      <c r="H42" s="10">
        <v>25634</v>
      </c>
    </row>
    <row r="43" spans="1:8" hidden="1" x14ac:dyDescent="0.25">
      <c r="A43" t="s">
        <v>13</v>
      </c>
      <c r="B43" s="2">
        <v>6</v>
      </c>
      <c r="C43" s="3"/>
      <c r="D43" s="3">
        <v>10968</v>
      </c>
      <c r="E43" s="3">
        <v>3967</v>
      </c>
      <c r="F43" s="3">
        <v>23113</v>
      </c>
      <c r="G43" s="3">
        <v>10251</v>
      </c>
      <c r="H43" s="10">
        <v>33577</v>
      </c>
    </row>
    <row r="44" spans="1:8" hidden="1" x14ac:dyDescent="0.25">
      <c r="A44" t="s">
        <v>13</v>
      </c>
      <c r="B44" s="2">
        <v>7</v>
      </c>
      <c r="C44" s="3">
        <v>10748.999999999998</v>
      </c>
      <c r="D44" s="3">
        <v>12161.000000000002</v>
      </c>
      <c r="E44" s="3">
        <v>4078</v>
      </c>
      <c r="F44" s="3">
        <v>11631</v>
      </c>
      <c r="G44" s="3">
        <v>13297</v>
      </c>
      <c r="H44" s="10"/>
    </row>
    <row r="45" spans="1:8" hidden="1" x14ac:dyDescent="0.25">
      <c r="A45" t="s">
        <v>13</v>
      </c>
      <c r="B45" s="2">
        <v>8</v>
      </c>
      <c r="C45" s="3">
        <v>13599</v>
      </c>
      <c r="D45" s="3">
        <v>13720</v>
      </c>
      <c r="E45" s="3">
        <v>2644</v>
      </c>
      <c r="F45" s="3">
        <v>43670</v>
      </c>
      <c r="G45" s="3">
        <v>26274</v>
      </c>
      <c r="H45" s="10"/>
    </row>
    <row r="46" spans="1:8" hidden="1" x14ac:dyDescent="0.25">
      <c r="A46" t="s">
        <v>13</v>
      </c>
      <c r="B46" s="2">
        <v>9</v>
      </c>
      <c r="C46" s="3">
        <v>16249.000000000002</v>
      </c>
      <c r="D46" s="3">
        <v>21659.000000000004</v>
      </c>
      <c r="E46" s="3">
        <v>4639</v>
      </c>
      <c r="F46" s="3">
        <v>38773</v>
      </c>
      <c r="G46" s="3">
        <v>22370</v>
      </c>
      <c r="H46" s="10"/>
    </row>
    <row r="47" spans="1:8" hidden="1" x14ac:dyDescent="0.25">
      <c r="A47" t="s">
        <v>13</v>
      </c>
      <c r="B47" s="2">
        <v>10</v>
      </c>
      <c r="C47" s="3">
        <v>13146</v>
      </c>
      <c r="D47" s="3">
        <v>12763</v>
      </c>
      <c r="E47" s="3">
        <v>8730</v>
      </c>
      <c r="F47" s="3">
        <v>11144</v>
      </c>
      <c r="G47" s="3">
        <v>20600</v>
      </c>
      <c r="H47" s="10"/>
    </row>
    <row r="48" spans="1:8" hidden="1" x14ac:dyDescent="0.25">
      <c r="A48" t="s">
        <v>13</v>
      </c>
      <c r="B48" s="2">
        <v>11</v>
      </c>
      <c r="C48" s="3">
        <v>21587</v>
      </c>
      <c r="D48" s="3">
        <v>14536.000000000002</v>
      </c>
      <c r="E48" s="3">
        <v>4454</v>
      </c>
      <c r="F48" s="3">
        <v>17561</v>
      </c>
      <c r="G48" s="3">
        <v>34240</v>
      </c>
      <c r="H48" s="10"/>
    </row>
    <row r="49" spans="1:8" hidden="1" x14ac:dyDescent="0.25">
      <c r="A49" t="s">
        <v>13</v>
      </c>
      <c r="B49" s="2">
        <v>12</v>
      </c>
      <c r="C49" s="3">
        <v>23758.000000000004</v>
      </c>
      <c r="D49" s="3">
        <v>27363</v>
      </c>
      <c r="E49" s="3">
        <v>8219</v>
      </c>
      <c r="F49" s="3">
        <v>23938</v>
      </c>
      <c r="G49" s="3">
        <v>37002</v>
      </c>
      <c r="H49" s="10"/>
    </row>
    <row r="50" spans="1:8" hidden="1" x14ac:dyDescent="0.25">
      <c r="A50" t="s">
        <v>7</v>
      </c>
      <c r="B50" s="2">
        <v>1</v>
      </c>
      <c r="C50" s="3"/>
      <c r="D50" s="3">
        <v>1233</v>
      </c>
      <c r="E50" s="3">
        <v>491</v>
      </c>
      <c r="F50" s="3">
        <v>990</v>
      </c>
      <c r="G50" s="3">
        <v>1519</v>
      </c>
      <c r="H50" s="10">
        <v>7588</v>
      </c>
    </row>
    <row r="51" spans="1:8" hidden="1" x14ac:dyDescent="0.25">
      <c r="A51" t="s">
        <v>7</v>
      </c>
      <c r="B51" s="2">
        <v>2</v>
      </c>
      <c r="C51" s="3"/>
      <c r="D51" s="3">
        <v>1533</v>
      </c>
      <c r="E51" s="3">
        <v>-1693</v>
      </c>
      <c r="F51" s="3">
        <v>1339</v>
      </c>
      <c r="G51" s="3">
        <v>1242</v>
      </c>
      <c r="H51" s="10">
        <v>5760</v>
      </c>
    </row>
    <row r="52" spans="1:8" hidden="1" x14ac:dyDescent="0.25">
      <c r="A52" t="s">
        <v>7</v>
      </c>
      <c r="B52" s="2">
        <v>3</v>
      </c>
      <c r="C52" s="3"/>
      <c r="D52" s="3">
        <v>1480</v>
      </c>
      <c r="E52" s="3">
        <v>-574</v>
      </c>
      <c r="F52" s="3">
        <v>2085</v>
      </c>
      <c r="G52" s="3">
        <v>1962</v>
      </c>
      <c r="H52" s="10">
        <v>5531</v>
      </c>
    </row>
    <row r="53" spans="1:8" hidden="1" x14ac:dyDescent="0.25">
      <c r="A53" t="s">
        <v>7</v>
      </c>
      <c r="B53" s="2">
        <v>4</v>
      </c>
      <c r="C53" s="3"/>
      <c r="D53" s="3">
        <v>906</v>
      </c>
      <c r="E53" s="3">
        <v>445</v>
      </c>
      <c r="F53" s="3">
        <v>1109</v>
      </c>
      <c r="G53" s="3">
        <v>1059</v>
      </c>
      <c r="H53" s="10">
        <v>7301</v>
      </c>
    </row>
    <row r="54" spans="1:8" hidden="1" x14ac:dyDescent="0.25">
      <c r="A54" t="s">
        <v>7</v>
      </c>
      <c r="B54" s="2">
        <v>5</v>
      </c>
      <c r="C54" s="3"/>
      <c r="D54" s="3">
        <v>762</v>
      </c>
      <c r="E54" s="3">
        <v>941</v>
      </c>
      <c r="F54" s="3">
        <v>774</v>
      </c>
      <c r="G54" s="3">
        <v>1893</v>
      </c>
      <c r="H54" s="10">
        <v>4610</v>
      </c>
    </row>
    <row r="55" spans="1:8" hidden="1" x14ac:dyDescent="0.25">
      <c r="A55" t="s">
        <v>7</v>
      </c>
      <c r="B55" s="2">
        <v>6</v>
      </c>
      <c r="C55" s="3"/>
      <c r="D55" s="3">
        <v>904</v>
      </c>
      <c r="E55" s="3">
        <v>412</v>
      </c>
      <c r="F55" s="3">
        <v>1118</v>
      </c>
      <c r="G55" s="3">
        <v>2334</v>
      </c>
      <c r="H55" s="10">
        <v>8384</v>
      </c>
    </row>
    <row r="56" spans="1:8" hidden="1" x14ac:dyDescent="0.25">
      <c r="A56" t="s">
        <v>7</v>
      </c>
      <c r="B56" s="2">
        <v>7</v>
      </c>
      <c r="C56" s="3">
        <v>765</v>
      </c>
      <c r="D56" s="3">
        <v>923</v>
      </c>
      <c r="E56" s="3">
        <v>441</v>
      </c>
      <c r="F56" s="3">
        <v>1155</v>
      </c>
      <c r="G56" s="3">
        <v>1442</v>
      </c>
      <c r="H56" s="10"/>
    </row>
    <row r="57" spans="1:8" hidden="1" x14ac:dyDescent="0.25">
      <c r="A57" t="s">
        <v>7</v>
      </c>
      <c r="B57" s="2">
        <v>8</v>
      </c>
      <c r="C57" s="3">
        <v>857.00000000000011</v>
      </c>
      <c r="D57" s="3">
        <v>1000</v>
      </c>
      <c r="E57" s="3">
        <v>627</v>
      </c>
      <c r="F57" s="3">
        <v>1616</v>
      </c>
      <c r="G57" s="3">
        <v>1783</v>
      </c>
      <c r="H57" s="10"/>
    </row>
    <row r="58" spans="1:8" hidden="1" x14ac:dyDescent="0.25">
      <c r="A58" t="s">
        <v>7</v>
      </c>
      <c r="B58" s="2">
        <v>9</v>
      </c>
      <c r="C58" s="3">
        <v>1286</v>
      </c>
      <c r="D58" s="3">
        <v>1230</v>
      </c>
      <c r="E58" s="3">
        <v>689</v>
      </c>
      <c r="F58" s="3">
        <v>1417</v>
      </c>
      <c r="G58" s="3">
        <v>2924</v>
      </c>
      <c r="H58" s="10"/>
    </row>
    <row r="59" spans="1:8" hidden="1" x14ac:dyDescent="0.25">
      <c r="A59" t="s">
        <v>7</v>
      </c>
      <c r="B59" s="2">
        <v>10</v>
      </c>
      <c r="C59" s="3">
        <v>1587</v>
      </c>
      <c r="D59" s="3">
        <v>1429</v>
      </c>
      <c r="E59" s="3">
        <v>1445</v>
      </c>
      <c r="F59" s="3">
        <v>1519</v>
      </c>
      <c r="G59" s="3">
        <v>3637</v>
      </c>
      <c r="H59" s="10"/>
    </row>
    <row r="60" spans="1:8" hidden="1" x14ac:dyDescent="0.25">
      <c r="A60" t="s">
        <v>7</v>
      </c>
      <c r="B60" s="2">
        <v>11</v>
      </c>
      <c r="C60" s="3">
        <v>1990.9999999999998</v>
      </c>
      <c r="D60" s="3">
        <v>8273</v>
      </c>
      <c r="E60" s="3">
        <v>1187</v>
      </c>
      <c r="F60" s="3">
        <v>2406</v>
      </c>
      <c r="G60" s="3">
        <v>4000</v>
      </c>
      <c r="H60" s="10"/>
    </row>
    <row r="61" spans="1:8" hidden="1" x14ac:dyDescent="0.25">
      <c r="A61" t="s">
        <v>7</v>
      </c>
      <c r="B61" s="2">
        <v>12</v>
      </c>
      <c r="C61" s="3">
        <v>1282</v>
      </c>
      <c r="D61" s="3">
        <v>1629</v>
      </c>
      <c r="E61" s="3">
        <v>1218</v>
      </c>
      <c r="F61" s="3">
        <v>1744</v>
      </c>
      <c r="G61" s="3">
        <v>5852</v>
      </c>
      <c r="H61" s="10"/>
    </row>
    <row r="62" spans="1:8" hidden="1" x14ac:dyDescent="0.25">
      <c r="A62" t="s">
        <v>10</v>
      </c>
      <c r="B62" s="2">
        <v>1</v>
      </c>
      <c r="C62" s="3"/>
      <c r="D62" s="3">
        <v>2664</v>
      </c>
      <c r="E62" s="3">
        <v>0</v>
      </c>
      <c r="F62" s="3">
        <v>4074</v>
      </c>
      <c r="G62" s="3">
        <v>2985</v>
      </c>
      <c r="H62" s="10">
        <v>8128</v>
      </c>
    </row>
    <row r="63" spans="1:8" hidden="1" x14ac:dyDescent="0.25">
      <c r="A63" t="s">
        <v>10</v>
      </c>
      <c r="B63" s="2">
        <v>2</v>
      </c>
      <c r="C63" s="3"/>
      <c r="D63" s="3">
        <v>2509</v>
      </c>
      <c r="E63" s="3">
        <v>0</v>
      </c>
      <c r="F63" s="3">
        <v>1531</v>
      </c>
      <c r="G63" s="3">
        <v>3836</v>
      </c>
      <c r="H63" s="10">
        <v>5089</v>
      </c>
    </row>
    <row r="64" spans="1:8" hidden="1" x14ac:dyDescent="0.25">
      <c r="A64" t="s">
        <v>10</v>
      </c>
      <c r="B64" s="2">
        <v>3</v>
      </c>
      <c r="C64" s="3"/>
      <c r="D64" s="3">
        <v>2627</v>
      </c>
      <c r="E64" s="3">
        <v>0</v>
      </c>
      <c r="F64" s="3">
        <v>2395</v>
      </c>
      <c r="G64" s="3">
        <v>251</v>
      </c>
      <c r="H64" s="10">
        <v>6391</v>
      </c>
    </row>
    <row r="65" spans="1:8" hidden="1" x14ac:dyDescent="0.25">
      <c r="A65" t="s">
        <v>10</v>
      </c>
      <c r="B65" s="2">
        <v>4</v>
      </c>
      <c r="C65" s="3"/>
      <c r="D65" s="3">
        <v>1077</v>
      </c>
      <c r="E65" s="3">
        <v>0</v>
      </c>
      <c r="F65" s="3">
        <v>2417</v>
      </c>
      <c r="G65" s="3">
        <v>1</v>
      </c>
      <c r="H65" s="10">
        <v>3734</v>
      </c>
    </row>
    <row r="66" spans="1:8" hidden="1" x14ac:dyDescent="0.25">
      <c r="A66" t="s">
        <v>10</v>
      </c>
      <c r="B66" s="2">
        <v>5</v>
      </c>
      <c r="C66" s="3"/>
      <c r="D66" s="3">
        <v>1027</v>
      </c>
      <c r="E66" s="3">
        <v>0</v>
      </c>
      <c r="F66" s="3">
        <v>1647</v>
      </c>
      <c r="G66" s="3">
        <v>1138</v>
      </c>
      <c r="H66" s="10">
        <v>3769</v>
      </c>
    </row>
    <row r="67" spans="1:8" hidden="1" x14ac:dyDescent="0.25">
      <c r="A67" t="s">
        <v>10</v>
      </c>
      <c r="B67" s="2">
        <v>6</v>
      </c>
      <c r="C67" s="3"/>
      <c r="D67" s="3">
        <v>885</v>
      </c>
      <c r="E67" s="3">
        <v>0</v>
      </c>
      <c r="F67" s="3">
        <v>1385</v>
      </c>
      <c r="G67" s="3">
        <v>3598</v>
      </c>
      <c r="H67" s="10">
        <v>11079</v>
      </c>
    </row>
    <row r="68" spans="1:8" hidden="1" x14ac:dyDescent="0.25">
      <c r="A68" t="s">
        <v>10</v>
      </c>
      <c r="B68" s="2">
        <v>7</v>
      </c>
      <c r="C68" s="3">
        <v>5805</v>
      </c>
      <c r="D68" s="3">
        <v>2066</v>
      </c>
      <c r="E68" s="3">
        <v>0</v>
      </c>
      <c r="F68" s="3">
        <v>1940</v>
      </c>
      <c r="G68" s="3">
        <v>2502</v>
      </c>
      <c r="H68" s="10"/>
    </row>
    <row r="69" spans="1:8" hidden="1" x14ac:dyDescent="0.25">
      <c r="A69" t="s">
        <v>10</v>
      </c>
      <c r="B69" s="2">
        <v>8</v>
      </c>
      <c r="C69" s="3">
        <v>14080</v>
      </c>
      <c r="D69" s="3">
        <v>5241.0000000000018</v>
      </c>
      <c r="E69" s="3">
        <v>0</v>
      </c>
      <c r="F69" s="3">
        <v>4743</v>
      </c>
      <c r="G69" s="3">
        <v>8654</v>
      </c>
      <c r="H69" s="10"/>
    </row>
    <row r="70" spans="1:8" hidden="1" x14ac:dyDescent="0.25">
      <c r="A70" t="s">
        <v>10</v>
      </c>
      <c r="B70" s="2">
        <v>9</v>
      </c>
      <c r="C70" s="3">
        <v>16545</v>
      </c>
      <c r="D70" s="3">
        <v>15019</v>
      </c>
      <c r="E70" s="3">
        <v>0</v>
      </c>
      <c r="F70" s="3">
        <v>4585</v>
      </c>
      <c r="G70" s="3">
        <v>5184</v>
      </c>
      <c r="H70" s="10"/>
    </row>
    <row r="71" spans="1:8" hidden="1" x14ac:dyDescent="0.25">
      <c r="A71" t="s">
        <v>10</v>
      </c>
      <c r="B71" s="2">
        <v>10</v>
      </c>
      <c r="C71" s="3">
        <v>17495</v>
      </c>
      <c r="D71" s="3">
        <v>15718</v>
      </c>
      <c r="E71" s="3">
        <v>0</v>
      </c>
      <c r="F71" s="3">
        <v>7983</v>
      </c>
      <c r="G71" s="3">
        <v>21672</v>
      </c>
      <c r="H71" s="10"/>
    </row>
    <row r="72" spans="1:8" hidden="1" x14ac:dyDescent="0.25">
      <c r="A72" t="s">
        <v>10</v>
      </c>
      <c r="B72" s="2">
        <v>11</v>
      </c>
      <c r="C72" s="3">
        <v>12818</v>
      </c>
      <c r="D72" s="3">
        <v>2648</v>
      </c>
      <c r="E72" s="3">
        <v>0</v>
      </c>
      <c r="F72" s="3">
        <v>4051</v>
      </c>
      <c r="G72" s="3">
        <v>8154</v>
      </c>
      <c r="H72" s="10"/>
    </row>
    <row r="73" spans="1:8" hidden="1" x14ac:dyDescent="0.25">
      <c r="A73" t="s">
        <v>10</v>
      </c>
      <c r="B73" s="2">
        <v>12</v>
      </c>
      <c r="C73" s="3">
        <v>9999</v>
      </c>
      <c r="D73" s="3">
        <v>1078</v>
      </c>
      <c r="E73" s="3">
        <v>0</v>
      </c>
      <c r="F73" s="3">
        <v>1257</v>
      </c>
      <c r="G73" s="3">
        <v>4791</v>
      </c>
      <c r="H73" s="10"/>
    </row>
    <row r="74" spans="1:8" hidden="1" x14ac:dyDescent="0.25">
      <c r="A74" t="s">
        <v>12</v>
      </c>
      <c r="B74" s="2">
        <v>1</v>
      </c>
      <c r="C74" s="3"/>
      <c r="D74" s="3">
        <v>11061</v>
      </c>
      <c r="E74" s="3">
        <v>0</v>
      </c>
      <c r="F74" s="3">
        <v>14172</v>
      </c>
      <c r="G74" s="3">
        <v>6185</v>
      </c>
      <c r="H74" s="10">
        <v>8391</v>
      </c>
    </row>
    <row r="75" spans="1:8" hidden="1" x14ac:dyDescent="0.25">
      <c r="A75" t="s">
        <v>12</v>
      </c>
      <c r="B75" s="2">
        <v>2</v>
      </c>
      <c r="C75" s="3"/>
      <c r="D75" s="3">
        <v>11354</v>
      </c>
      <c r="E75" s="3">
        <v>0</v>
      </c>
      <c r="F75" s="3">
        <v>15869</v>
      </c>
      <c r="G75" s="3">
        <v>16643</v>
      </c>
      <c r="H75" s="10">
        <v>8510</v>
      </c>
    </row>
    <row r="76" spans="1:8" hidden="1" x14ac:dyDescent="0.25">
      <c r="A76" t="s">
        <v>12</v>
      </c>
      <c r="B76" s="2">
        <v>3</v>
      </c>
      <c r="C76" s="3"/>
      <c r="D76" s="3">
        <v>8216</v>
      </c>
      <c r="E76" s="3">
        <v>0</v>
      </c>
      <c r="F76" s="3">
        <v>20270</v>
      </c>
      <c r="G76" s="3">
        <v>14419</v>
      </c>
      <c r="H76" s="10">
        <v>22274</v>
      </c>
    </row>
    <row r="77" spans="1:8" hidden="1" x14ac:dyDescent="0.25">
      <c r="A77" t="s">
        <v>12</v>
      </c>
      <c r="B77" s="2">
        <v>4</v>
      </c>
      <c r="C77" s="3"/>
      <c r="D77" s="3">
        <v>19418</v>
      </c>
      <c r="E77" s="3">
        <v>0</v>
      </c>
      <c r="F77" s="3">
        <v>15435</v>
      </c>
      <c r="G77" s="3">
        <v>5921</v>
      </c>
      <c r="H77" s="10">
        <v>3894</v>
      </c>
    </row>
    <row r="78" spans="1:8" hidden="1" x14ac:dyDescent="0.25">
      <c r="A78" t="s">
        <v>12</v>
      </c>
      <c r="B78" s="2">
        <v>5</v>
      </c>
      <c r="C78" s="3"/>
      <c r="D78" s="3">
        <v>13467</v>
      </c>
      <c r="E78" s="3">
        <v>0</v>
      </c>
      <c r="F78" s="3">
        <v>20893</v>
      </c>
      <c r="G78" s="3">
        <v>12370</v>
      </c>
      <c r="H78" s="10">
        <v>15479</v>
      </c>
    </row>
    <row r="79" spans="1:8" hidden="1" x14ac:dyDescent="0.25">
      <c r="A79" t="s">
        <v>12</v>
      </c>
      <c r="B79" s="2">
        <v>6</v>
      </c>
      <c r="C79" s="3"/>
      <c r="D79" s="3">
        <v>13228</v>
      </c>
      <c r="E79" s="3">
        <v>0</v>
      </c>
      <c r="F79" s="3">
        <v>18230</v>
      </c>
      <c r="G79" s="3">
        <v>25832</v>
      </c>
      <c r="H79" s="10">
        <v>12435</v>
      </c>
    </row>
    <row r="80" spans="1:8" hidden="1" x14ac:dyDescent="0.25">
      <c r="A80" t="s">
        <v>12</v>
      </c>
      <c r="B80" s="2">
        <v>7</v>
      </c>
      <c r="C80" s="3">
        <v>6797</v>
      </c>
      <c r="D80" s="3">
        <v>10088</v>
      </c>
      <c r="E80" s="3">
        <v>0</v>
      </c>
      <c r="F80" s="3">
        <v>5472</v>
      </c>
      <c r="G80" s="3">
        <v>12280</v>
      </c>
      <c r="H80" s="10"/>
    </row>
    <row r="81" spans="1:8" hidden="1" x14ac:dyDescent="0.25">
      <c r="A81" t="s">
        <v>12</v>
      </c>
      <c r="B81" s="2">
        <v>8</v>
      </c>
      <c r="C81" s="3">
        <v>9262</v>
      </c>
      <c r="D81" s="3">
        <v>15315</v>
      </c>
      <c r="E81" s="3">
        <v>0</v>
      </c>
      <c r="F81" s="3">
        <v>19757</v>
      </c>
      <c r="G81" s="3">
        <v>18989</v>
      </c>
      <c r="H81" s="10"/>
    </row>
    <row r="82" spans="1:8" hidden="1" x14ac:dyDescent="0.25">
      <c r="A82" t="s">
        <v>12</v>
      </c>
      <c r="B82" s="2">
        <v>9</v>
      </c>
      <c r="C82" s="3">
        <v>11103</v>
      </c>
      <c r="D82" s="3">
        <v>24618</v>
      </c>
      <c r="E82" s="3">
        <v>0</v>
      </c>
      <c r="F82" s="3">
        <v>14323</v>
      </c>
      <c r="G82" s="3">
        <v>24761</v>
      </c>
      <c r="H82" s="10"/>
    </row>
    <row r="83" spans="1:8" hidden="1" x14ac:dyDescent="0.25">
      <c r="A83" t="s">
        <v>12</v>
      </c>
      <c r="B83" s="2">
        <v>10</v>
      </c>
      <c r="C83" s="3">
        <v>7918</v>
      </c>
      <c r="D83" s="3">
        <v>4809</v>
      </c>
      <c r="E83" s="3">
        <v>0</v>
      </c>
      <c r="F83" s="3">
        <v>17945</v>
      </c>
      <c r="G83" s="3">
        <v>16540</v>
      </c>
      <c r="H83" s="10"/>
    </row>
    <row r="84" spans="1:8" hidden="1" x14ac:dyDescent="0.25">
      <c r="A84" t="s">
        <v>12</v>
      </c>
      <c r="B84" s="2">
        <v>11</v>
      </c>
      <c r="C84" s="3">
        <v>9664</v>
      </c>
      <c r="D84" s="3">
        <v>17286</v>
      </c>
      <c r="E84" s="3">
        <v>0</v>
      </c>
      <c r="F84" s="3">
        <v>12388</v>
      </c>
      <c r="G84" s="3">
        <v>19451</v>
      </c>
      <c r="H84" s="10"/>
    </row>
    <row r="85" spans="1:8" hidden="1" x14ac:dyDescent="0.25">
      <c r="A85" t="s">
        <v>12</v>
      </c>
      <c r="B85" s="2">
        <v>12</v>
      </c>
      <c r="C85" s="3">
        <v>7854</v>
      </c>
      <c r="D85" s="3">
        <v>14380</v>
      </c>
      <c r="E85" s="3">
        <v>0</v>
      </c>
      <c r="F85" s="3">
        <v>25112</v>
      </c>
      <c r="G85" s="3">
        <v>18233</v>
      </c>
      <c r="H85" s="10"/>
    </row>
    <row r="86" spans="1:8" hidden="1" x14ac:dyDescent="0.25">
      <c r="A86" t="s">
        <v>14</v>
      </c>
      <c r="B86" s="2">
        <v>1</v>
      </c>
      <c r="C86" s="3"/>
      <c r="D86" s="3">
        <v>9946</v>
      </c>
      <c r="E86" s="3">
        <v>0</v>
      </c>
      <c r="F86" s="3">
        <v>10556</v>
      </c>
      <c r="G86" s="3">
        <v>16176</v>
      </c>
      <c r="H86" s="10">
        <v>7640</v>
      </c>
    </row>
    <row r="87" spans="1:8" hidden="1" x14ac:dyDescent="0.25">
      <c r="A87" t="s">
        <v>14</v>
      </c>
      <c r="B87" s="2">
        <v>2</v>
      </c>
      <c r="C87" s="3"/>
      <c r="D87" s="3">
        <v>11416</v>
      </c>
      <c r="E87" s="3">
        <v>0</v>
      </c>
      <c r="F87" s="3">
        <v>7261</v>
      </c>
      <c r="G87" s="3">
        <v>8469</v>
      </c>
      <c r="H87" s="10">
        <v>8388</v>
      </c>
    </row>
    <row r="88" spans="1:8" hidden="1" x14ac:dyDescent="0.25">
      <c r="A88" t="s">
        <v>14</v>
      </c>
      <c r="B88" s="2">
        <v>3</v>
      </c>
      <c r="C88" s="3"/>
      <c r="D88" s="3">
        <v>37370</v>
      </c>
      <c r="E88" s="3">
        <v>0</v>
      </c>
      <c r="F88" s="3">
        <v>10006</v>
      </c>
      <c r="G88" s="3">
        <v>6569</v>
      </c>
      <c r="H88" s="10">
        <v>5775</v>
      </c>
    </row>
    <row r="89" spans="1:8" hidden="1" x14ac:dyDescent="0.25">
      <c r="A89" t="s">
        <v>14</v>
      </c>
      <c r="B89" s="2">
        <v>4</v>
      </c>
      <c r="C89" s="3"/>
      <c r="D89" s="3">
        <v>5270</v>
      </c>
      <c r="E89" s="3">
        <v>0</v>
      </c>
      <c r="F89" s="3">
        <v>6406</v>
      </c>
      <c r="G89" s="3">
        <v>7079</v>
      </c>
      <c r="H89" s="10">
        <v>8374</v>
      </c>
    </row>
    <row r="90" spans="1:8" hidden="1" x14ac:dyDescent="0.25">
      <c r="A90" t="s">
        <v>14</v>
      </c>
      <c r="B90" s="2">
        <v>5</v>
      </c>
      <c r="C90" s="3"/>
      <c r="D90" s="3">
        <v>12955</v>
      </c>
      <c r="E90" s="3">
        <v>0</v>
      </c>
      <c r="F90" s="3">
        <v>34085</v>
      </c>
      <c r="G90" s="3">
        <v>10240</v>
      </c>
      <c r="H90" s="10">
        <v>6225</v>
      </c>
    </row>
    <row r="91" spans="1:8" hidden="1" x14ac:dyDescent="0.25">
      <c r="A91" t="s">
        <v>14</v>
      </c>
      <c r="B91" s="2">
        <v>6</v>
      </c>
      <c r="C91" s="3"/>
      <c r="D91" s="3">
        <v>11438</v>
      </c>
      <c r="E91" s="3">
        <v>0</v>
      </c>
      <c r="F91" s="3">
        <v>17537</v>
      </c>
      <c r="G91" s="3">
        <v>17975</v>
      </c>
      <c r="H91" s="10">
        <v>16362</v>
      </c>
    </row>
    <row r="92" spans="1:8" hidden="1" x14ac:dyDescent="0.25">
      <c r="A92" t="s">
        <v>14</v>
      </c>
      <c r="B92" s="2">
        <v>7</v>
      </c>
      <c r="C92" s="3">
        <v>14469</v>
      </c>
      <c r="D92" s="3">
        <v>14495</v>
      </c>
      <c r="E92" s="3">
        <v>0</v>
      </c>
      <c r="F92" s="3">
        <v>5685</v>
      </c>
      <c r="G92" s="3">
        <v>5716</v>
      </c>
      <c r="H92" s="10"/>
    </row>
    <row r="93" spans="1:8" hidden="1" x14ac:dyDescent="0.25">
      <c r="A93" t="s">
        <v>14</v>
      </c>
      <c r="B93" s="2">
        <v>8</v>
      </c>
      <c r="C93" s="3">
        <v>13553</v>
      </c>
      <c r="D93" s="3">
        <v>10959</v>
      </c>
      <c r="E93" s="3">
        <v>0</v>
      </c>
      <c r="F93" s="3">
        <v>12262</v>
      </c>
      <c r="G93" s="3">
        <v>7214</v>
      </c>
      <c r="H93" s="10"/>
    </row>
    <row r="94" spans="1:8" hidden="1" x14ac:dyDescent="0.25">
      <c r="A94" t="s">
        <v>14</v>
      </c>
      <c r="B94" s="2">
        <v>9</v>
      </c>
      <c r="C94" s="3">
        <v>16129.000000000002</v>
      </c>
      <c r="D94" s="3">
        <v>15403</v>
      </c>
      <c r="E94" s="3">
        <v>0</v>
      </c>
      <c r="F94" s="3">
        <v>8720</v>
      </c>
      <c r="G94" s="3">
        <v>12074</v>
      </c>
      <c r="H94" s="10"/>
    </row>
    <row r="95" spans="1:8" hidden="1" x14ac:dyDescent="0.25">
      <c r="A95" t="s">
        <v>14</v>
      </c>
      <c r="B95" s="2">
        <v>10</v>
      </c>
      <c r="C95" s="3">
        <v>22376</v>
      </c>
      <c r="D95" s="3">
        <v>19827</v>
      </c>
      <c r="E95" s="3">
        <v>0</v>
      </c>
      <c r="F95" s="3">
        <v>13648</v>
      </c>
      <c r="G95" s="3">
        <v>9615</v>
      </c>
      <c r="H95" s="10"/>
    </row>
    <row r="96" spans="1:8" hidden="1" x14ac:dyDescent="0.25">
      <c r="A96" t="s">
        <v>14</v>
      </c>
      <c r="B96" s="2">
        <v>11</v>
      </c>
      <c r="C96" s="3">
        <v>34420</v>
      </c>
      <c r="D96" s="3">
        <v>61717</v>
      </c>
      <c r="E96" s="3">
        <v>0</v>
      </c>
      <c r="F96" s="3">
        <v>22340</v>
      </c>
      <c r="G96" s="3">
        <v>11912</v>
      </c>
      <c r="H96" s="10"/>
    </row>
    <row r="97" spans="1:8" hidden="1" x14ac:dyDescent="0.25">
      <c r="A97" t="s">
        <v>14</v>
      </c>
      <c r="B97" s="2">
        <v>12</v>
      </c>
      <c r="C97" s="3">
        <v>31180</v>
      </c>
      <c r="D97" s="3">
        <v>54729</v>
      </c>
      <c r="E97" s="3">
        <v>0</v>
      </c>
      <c r="F97" s="3">
        <v>20899</v>
      </c>
      <c r="G97" s="3">
        <v>11008</v>
      </c>
      <c r="H97" s="10"/>
    </row>
  </sheetData>
  <autoFilter ref="A1:H97">
    <filterColumn colId="0">
      <filters>
        <filter val="Europ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2" sqref="G12"/>
    </sheetView>
  </sheetViews>
  <sheetFormatPr defaultRowHeight="15" x14ac:dyDescent="0.25"/>
  <sheetData>
    <row r="1" spans="1:8" x14ac:dyDescent="0.25">
      <c r="A1" t="s">
        <v>0</v>
      </c>
      <c r="B1" s="2" t="s">
        <v>1</v>
      </c>
      <c r="C1" s="3" t="s">
        <v>19</v>
      </c>
      <c r="D1" s="3" t="s">
        <v>20</v>
      </c>
      <c r="E1" s="3" t="s">
        <v>2</v>
      </c>
      <c r="F1" s="3" t="s">
        <v>3</v>
      </c>
      <c r="G1" s="3" t="s">
        <v>4</v>
      </c>
      <c r="H1" s="10" t="s">
        <v>5</v>
      </c>
    </row>
    <row r="2" spans="1:8" x14ac:dyDescent="0.25">
      <c r="A2" t="s">
        <v>8</v>
      </c>
      <c r="B2" s="2">
        <v>1</v>
      </c>
      <c r="C2" s="3"/>
      <c r="D2" s="3">
        <v>69448.000000000015</v>
      </c>
      <c r="E2" s="3">
        <v>31153</v>
      </c>
      <c r="F2" s="3">
        <v>41766</v>
      </c>
      <c r="G2" s="3">
        <v>39864</v>
      </c>
      <c r="H2" s="10">
        <v>76908</v>
      </c>
    </row>
    <row r="3" spans="1:8" x14ac:dyDescent="0.25">
      <c r="A3" t="s">
        <v>8</v>
      </c>
      <c r="B3" s="2">
        <v>2</v>
      </c>
      <c r="C3" s="3"/>
      <c r="D3" s="3">
        <v>42496.999999999993</v>
      </c>
      <c r="E3" s="3">
        <v>32212</v>
      </c>
      <c r="F3" s="3">
        <v>39699</v>
      </c>
      <c r="G3" s="3">
        <v>39866</v>
      </c>
      <c r="H3" s="10">
        <v>70371</v>
      </c>
    </row>
    <row r="4" spans="1:8" x14ac:dyDescent="0.25">
      <c r="A4" t="s">
        <v>8</v>
      </c>
      <c r="B4" s="2">
        <v>3</v>
      </c>
      <c r="C4" s="3"/>
      <c r="D4" s="3">
        <v>50357.000000000007</v>
      </c>
      <c r="E4" s="3">
        <v>53273</v>
      </c>
      <c r="F4" s="3">
        <v>47930</v>
      </c>
      <c r="G4" s="3">
        <v>38992</v>
      </c>
      <c r="H4" s="10">
        <v>88255</v>
      </c>
    </row>
    <row r="5" spans="1:8" x14ac:dyDescent="0.25">
      <c r="A5" t="s">
        <v>8</v>
      </c>
      <c r="B5" s="2">
        <v>4</v>
      </c>
      <c r="C5" s="3"/>
      <c r="D5" s="3">
        <v>56338.000000000007</v>
      </c>
      <c r="E5" s="3">
        <v>29535</v>
      </c>
      <c r="F5" s="3">
        <v>50685</v>
      </c>
      <c r="G5" s="3">
        <v>32396</v>
      </c>
      <c r="H5" s="10">
        <v>91890</v>
      </c>
    </row>
    <row r="6" spans="1:8" x14ac:dyDescent="0.25">
      <c r="A6" t="s">
        <v>8</v>
      </c>
      <c r="B6" s="2">
        <v>5</v>
      </c>
      <c r="C6" s="3"/>
      <c r="D6" s="3">
        <v>50672.000000000007</v>
      </c>
      <c r="E6" s="3">
        <v>27224</v>
      </c>
      <c r="F6" s="3">
        <v>36579</v>
      </c>
      <c r="G6" s="3">
        <v>44624</v>
      </c>
      <c r="H6" s="10">
        <v>103798</v>
      </c>
    </row>
    <row r="7" spans="1:8" x14ac:dyDescent="0.25">
      <c r="A7" t="s">
        <v>8</v>
      </c>
      <c r="B7" s="2">
        <v>6</v>
      </c>
      <c r="C7" s="3"/>
      <c r="D7" s="3">
        <v>41458.999999999993</v>
      </c>
      <c r="E7" s="3">
        <v>39327</v>
      </c>
      <c r="F7" s="3">
        <v>36472</v>
      </c>
      <c r="G7" s="3">
        <v>61205</v>
      </c>
      <c r="H7" s="10">
        <v>130519</v>
      </c>
    </row>
    <row r="8" spans="1:8" x14ac:dyDescent="0.25">
      <c r="A8" t="s">
        <v>8</v>
      </c>
      <c r="B8" s="2">
        <v>7</v>
      </c>
      <c r="C8" s="3">
        <v>28129.000000000004</v>
      </c>
      <c r="D8" s="3">
        <v>37388.000000000007</v>
      </c>
      <c r="E8" s="3">
        <v>29352</v>
      </c>
      <c r="F8" s="3">
        <v>30805</v>
      </c>
      <c r="G8" s="3">
        <v>56065</v>
      </c>
      <c r="H8" s="10"/>
    </row>
    <row r="9" spans="1:8" x14ac:dyDescent="0.25">
      <c r="A9" t="s">
        <v>8</v>
      </c>
      <c r="B9" s="2">
        <v>8</v>
      </c>
      <c r="C9" s="3">
        <v>26711</v>
      </c>
      <c r="D9" s="3">
        <v>38566</v>
      </c>
      <c r="E9" s="3">
        <v>21922</v>
      </c>
      <c r="F9" s="3">
        <v>29115</v>
      </c>
      <c r="G9" s="3">
        <v>48284</v>
      </c>
      <c r="H9" s="10"/>
    </row>
    <row r="10" spans="1:8" x14ac:dyDescent="0.25">
      <c r="A10" t="s">
        <v>8</v>
      </c>
      <c r="B10" s="2">
        <v>9</v>
      </c>
      <c r="C10" s="3">
        <v>31517.000000000007</v>
      </c>
      <c r="D10" s="3">
        <v>44268</v>
      </c>
      <c r="E10" s="3">
        <v>21647</v>
      </c>
      <c r="F10" s="3">
        <v>70389</v>
      </c>
      <c r="G10" s="3">
        <v>90023</v>
      </c>
      <c r="H10" s="10"/>
    </row>
    <row r="11" spans="1:8" x14ac:dyDescent="0.25">
      <c r="A11" t="s">
        <v>8</v>
      </c>
      <c r="B11" s="2">
        <v>10</v>
      </c>
      <c r="C11" s="3">
        <v>37503</v>
      </c>
      <c r="D11" s="3">
        <v>60376.999999999993</v>
      </c>
      <c r="E11" s="3">
        <v>58412</v>
      </c>
      <c r="F11" s="3">
        <v>121421</v>
      </c>
      <c r="G11" s="3">
        <v>108622</v>
      </c>
      <c r="H11" s="10"/>
    </row>
    <row r="12" spans="1:8" x14ac:dyDescent="0.25">
      <c r="A12" t="s">
        <v>8</v>
      </c>
      <c r="B12" s="2">
        <v>11</v>
      </c>
      <c r="C12" s="3">
        <v>42356</v>
      </c>
      <c r="D12" s="3">
        <v>115437.99999999999</v>
      </c>
      <c r="E12" s="3">
        <v>72284</v>
      </c>
      <c r="F12" s="3">
        <v>100119</v>
      </c>
      <c r="G12" s="3">
        <v>104936</v>
      </c>
      <c r="H12" s="10"/>
    </row>
    <row r="13" spans="1:8" x14ac:dyDescent="0.25">
      <c r="A13" t="s">
        <v>8</v>
      </c>
      <c r="B13" s="2">
        <v>12</v>
      </c>
      <c r="C13" s="3">
        <v>38623</v>
      </c>
      <c r="D13" s="3">
        <v>92529</v>
      </c>
      <c r="E13" s="3">
        <v>71174</v>
      </c>
      <c r="F13" s="3">
        <v>71579</v>
      </c>
      <c r="G13" s="3">
        <v>99233</v>
      </c>
      <c r="H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ySplit="1" topLeftCell="A17" activePane="bottomLeft" state="frozen"/>
      <selection pane="bottomLeft" activeCell="C26" sqref="C26:D37"/>
    </sheetView>
  </sheetViews>
  <sheetFormatPr defaultRowHeight="15" x14ac:dyDescent="0.25"/>
  <cols>
    <col min="1" max="1" width="19.7109375" customWidth="1"/>
    <col min="2" max="2" width="13.28515625" bestFit="1" customWidth="1"/>
    <col min="3" max="4" width="6.7109375" customWidth="1"/>
  </cols>
  <sheetData>
    <row r="1" spans="1:4" x14ac:dyDescent="0.25">
      <c r="A1" s="14" t="s">
        <v>21</v>
      </c>
      <c r="B1" s="14" t="s">
        <v>1</v>
      </c>
      <c r="C1" s="14">
        <v>2020</v>
      </c>
      <c r="D1" s="14">
        <v>2021</v>
      </c>
    </row>
    <row r="2" spans="1:4" x14ac:dyDescent="0.25">
      <c r="A2" t="s">
        <v>6</v>
      </c>
      <c r="B2" s="2">
        <v>1</v>
      </c>
      <c r="D2" s="13">
        <v>18.099290722213144</v>
      </c>
    </row>
    <row r="3" spans="1:4" x14ac:dyDescent="0.25">
      <c r="A3" t="s">
        <v>6</v>
      </c>
      <c r="B3" s="2">
        <v>2</v>
      </c>
      <c r="D3" s="13">
        <v>16.623322530350073</v>
      </c>
    </row>
    <row r="4" spans="1:4" x14ac:dyDescent="0.25">
      <c r="A4" t="s">
        <v>6</v>
      </c>
      <c r="B4" s="2">
        <v>3</v>
      </c>
      <c r="D4" s="13">
        <v>24.539362061300974</v>
      </c>
    </row>
    <row r="5" spans="1:4" x14ac:dyDescent="0.25">
      <c r="A5" t="s">
        <v>6</v>
      </c>
      <c r="B5" s="2">
        <v>4</v>
      </c>
      <c r="D5" s="13">
        <v>25.173901882149988</v>
      </c>
    </row>
    <row r="6" spans="1:4" x14ac:dyDescent="0.25">
      <c r="A6" t="s">
        <v>6</v>
      </c>
      <c r="B6" s="2">
        <v>5</v>
      </c>
      <c r="D6" s="13">
        <v>36.048224167516736</v>
      </c>
    </row>
    <row r="7" spans="1:4" x14ac:dyDescent="0.25">
      <c r="A7" t="s">
        <v>6</v>
      </c>
      <c r="B7" s="2">
        <v>6</v>
      </c>
      <c r="D7" s="13">
        <v>41.347063228015621</v>
      </c>
    </row>
    <row r="8" spans="1:4" x14ac:dyDescent="0.25">
      <c r="A8" t="s">
        <v>6</v>
      </c>
      <c r="B8" s="2">
        <v>7</v>
      </c>
      <c r="C8" s="13">
        <v>95.032330999999942</v>
      </c>
      <c r="D8" s="13"/>
    </row>
    <row r="9" spans="1:4" x14ac:dyDescent="0.25">
      <c r="A9" t="s">
        <v>6</v>
      </c>
      <c r="B9" s="2">
        <v>8</v>
      </c>
      <c r="C9" s="13">
        <v>81.471999999999994</v>
      </c>
      <c r="D9" s="13"/>
    </row>
    <row r="10" spans="1:4" x14ac:dyDescent="0.25">
      <c r="A10" t="s">
        <v>6</v>
      </c>
      <c r="B10" s="2">
        <v>9</v>
      </c>
      <c r="C10" s="13">
        <v>75.491999999999976</v>
      </c>
      <c r="D10" s="13"/>
    </row>
    <row r="11" spans="1:4" x14ac:dyDescent="0.25">
      <c r="A11" t="s">
        <v>6</v>
      </c>
      <c r="B11" s="2">
        <v>10</v>
      </c>
      <c r="C11" s="13">
        <v>75.02300000000001</v>
      </c>
      <c r="D11" s="13"/>
    </row>
    <row r="12" spans="1:4" x14ac:dyDescent="0.25">
      <c r="A12" t="s">
        <v>6</v>
      </c>
      <c r="B12" s="2">
        <v>11</v>
      </c>
      <c r="C12" s="13">
        <v>65.00800000000001</v>
      </c>
      <c r="D12" s="13"/>
    </row>
    <row r="13" spans="1:4" x14ac:dyDescent="0.25">
      <c r="A13" t="s">
        <v>6</v>
      </c>
      <c r="B13" s="2">
        <v>12</v>
      </c>
      <c r="C13" s="13">
        <v>60.73599999999999</v>
      </c>
      <c r="D13" s="13"/>
    </row>
    <row r="14" spans="1:4" x14ac:dyDescent="0.25">
      <c r="A14" t="s">
        <v>7</v>
      </c>
      <c r="B14" s="2">
        <v>1</v>
      </c>
      <c r="D14" s="13">
        <v>1.2615044168129361</v>
      </c>
    </row>
    <row r="15" spans="1:4" x14ac:dyDescent="0.25">
      <c r="A15" t="s">
        <v>7</v>
      </c>
      <c r="B15" s="2">
        <v>2</v>
      </c>
      <c r="D15" s="13">
        <v>1.1181631274953001</v>
      </c>
    </row>
    <row r="16" spans="1:4" x14ac:dyDescent="0.25">
      <c r="A16" t="s">
        <v>7</v>
      </c>
      <c r="B16" s="2">
        <v>3</v>
      </c>
      <c r="D16" s="13">
        <v>1.6164177501462698</v>
      </c>
    </row>
    <row r="17" spans="1:4" x14ac:dyDescent="0.25">
      <c r="A17" t="s">
        <v>7</v>
      </c>
      <c r="B17" s="2">
        <v>4</v>
      </c>
      <c r="D17" s="13">
        <v>1.0294287457591424</v>
      </c>
    </row>
    <row r="18" spans="1:4" x14ac:dyDescent="0.25">
      <c r="A18" t="s">
        <v>7</v>
      </c>
      <c r="B18" s="2">
        <v>5</v>
      </c>
      <c r="D18" s="13">
        <v>1.7771493932536324</v>
      </c>
    </row>
    <row r="19" spans="1:4" x14ac:dyDescent="0.25">
      <c r="A19" t="s">
        <v>7</v>
      </c>
      <c r="B19" s="2">
        <v>6</v>
      </c>
      <c r="D19" s="13">
        <v>1.8637091934365142</v>
      </c>
    </row>
    <row r="20" spans="1:4" x14ac:dyDescent="0.25">
      <c r="A20" t="s">
        <v>7</v>
      </c>
      <c r="B20" s="2">
        <v>7</v>
      </c>
      <c r="C20" s="13">
        <v>1.7809999999999999</v>
      </c>
    </row>
    <row r="21" spans="1:4" x14ac:dyDescent="0.25">
      <c r="A21" t="s">
        <v>7</v>
      </c>
      <c r="B21" s="2">
        <v>8</v>
      </c>
      <c r="C21" s="13">
        <v>3.3729999999999998</v>
      </c>
      <c r="D21" s="13"/>
    </row>
    <row r="22" spans="1:4" x14ac:dyDescent="0.25">
      <c r="A22" t="s">
        <v>7</v>
      </c>
      <c r="B22" s="2">
        <v>9</v>
      </c>
      <c r="C22" s="13">
        <v>2.9980000000000002</v>
      </c>
      <c r="D22" s="13"/>
    </row>
    <row r="23" spans="1:4" x14ac:dyDescent="0.25">
      <c r="A23" t="s">
        <v>7</v>
      </c>
      <c r="B23" s="2">
        <v>10</v>
      </c>
      <c r="C23" s="13">
        <v>3.851</v>
      </c>
      <c r="D23" s="13"/>
    </row>
    <row r="24" spans="1:4" x14ac:dyDescent="0.25">
      <c r="A24" t="s">
        <v>7</v>
      </c>
      <c r="B24" s="2">
        <v>11</v>
      </c>
      <c r="C24" s="13">
        <v>4.6359999999999992</v>
      </c>
      <c r="D24" s="13"/>
    </row>
    <row r="25" spans="1:4" x14ac:dyDescent="0.25">
      <c r="A25" t="s">
        <v>7</v>
      </c>
      <c r="B25" s="2">
        <v>12</v>
      </c>
      <c r="C25" s="13">
        <v>3.9869999999999997</v>
      </c>
      <c r="D25" s="13"/>
    </row>
    <row r="26" spans="1:4" x14ac:dyDescent="0.25">
      <c r="A26" t="s">
        <v>8</v>
      </c>
      <c r="B26" s="2">
        <v>1</v>
      </c>
      <c r="D26" s="13">
        <v>38.344186224543172</v>
      </c>
    </row>
    <row r="27" spans="1:4" x14ac:dyDescent="0.25">
      <c r="A27" t="s">
        <v>8</v>
      </c>
      <c r="B27" s="2">
        <v>2</v>
      </c>
      <c r="D27" s="13">
        <v>34.470351200964636</v>
      </c>
    </row>
    <row r="28" spans="1:4" x14ac:dyDescent="0.25">
      <c r="A28" t="s">
        <v>8</v>
      </c>
      <c r="B28" s="2">
        <v>3</v>
      </c>
      <c r="D28" s="13">
        <v>36.422138135728645</v>
      </c>
    </row>
    <row r="29" spans="1:4" x14ac:dyDescent="0.25">
      <c r="A29" t="s">
        <v>8</v>
      </c>
      <c r="B29" s="2">
        <v>4</v>
      </c>
      <c r="D29" s="13">
        <v>28.683681723934441</v>
      </c>
    </row>
    <row r="30" spans="1:4" x14ac:dyDescent="0.25">
      <c r="A30" t="s">
        <v>8</v>
      </c>
      <c r="B30" s="2">
        <v>5</v>
      </c>
      <c r="D30" s="13">
        <v>42.81445010034043</v>
      </c>
    </row>
    <row r="31" spans="1:4" x14ac:dyDescent="0.25">
      <c r="A31" t="s">
        <v>8</v>
      </c>
      <c r="B31" s="2">
        <v>6</v>
      </c>
      <c r="D31" s="13">
        <v>45.126710302276535</v>
      </c>
    </row>
    <row r="32" spans="1:4" x14ac:dyDescent="0.25">
      <c r="A32" t="s">
        <v>8</v>
      </c>
      <c r="B32" s="2">
        <v>7</v>
      </c>
      <c r="C32" s="13">
        <v>86.751999999999995</v>
      </c>
    </row>
    <row r="33" spans="1:4" x14ac:dyDescent="0.25">
      <c r="A33" t="s">
        <v>8</v>
      </c>
      <c r="B33" s="2">
        <v>8</v>
      </c>
      <c r="C33" s="13">
        <v>68.701000000000008</v>
      </c>
      <c r="D33" s="13"/>
    </row>
    <row r="34" spans="1:4" x14ac:dyDescent="0.25">
      <c r="A34" t="s">
        <v>8</v>
      </c>
      <c r="B34" s="16">
        <v>9</v>
      </c>
      <c r="C34" s="17">
        <v>96.16200000000002</v>
      </c>
      <c r="D34" s="15"/>
    </row>
    <row r="35" spans="1:4" x14ac:dyDescent="0.25">
      <c r="A35" t="s">
        <v>8</v>
      </c>
      <c r="B35" s="16">
        <v>10</v>
      </c>
      <c r="C35" s="17">
        <v>109.99299999999999</v>
      </c>
      <c r="D35" s="17"/>
    </row>
    <row r="36" spans="1:4" x14ac:dyDescent="0.25">
      <c r="A36" t="s">
        <v>8</v>
      </c>
      <c r="B36" s="16">
        <v>11</v>
      </c>
      <c r="C36" s="17">
        <v>88.98299999999999</v>
      </c>
      <c r="D36" s="17"/>
    </row>
    <row r="37" spans="1:4" x14ac:dyDescent="0.25">
      <c r="A37" t="s">
        <v>8</v>
      </c>
      <c r="B37" s="16">
        <v>12</v>
      </c>
      <c r="C37" s="17">
        <v>74.613</v>
      </c>
      <c r="D37" s="17"/>
    </row>
    <row r="38" spans="1:4" x14ac:dyDescent="0.25">
      <c r="A38" t="s">
        <v>9</v>
      </c>
      <c r="B38" s="16">
        <v>1</v>
      </c>
      <c r="C38" s="17"/>
      <c r="D38" s="17">
        <v>14.287251069819332</v>
      </c>
    </row>
    <row r="39" spans="1:4" x14ac:dyDescent="0.25">
      <c r="A39" t="s">
        <v>9</v>
      </c>
      <c r="B39" s="16">
        <v>2</v>
      </c>
      <c r="C39" s="17"/>
      <c r="D39" s="17">
        <v>16.706497004479999</v>
      </c>
    </row>
    <row r="40" spans="1:4" x14ac:dyDescent="0.25">
      <c r="A40" t="s">
        <v>9</v>
      </c>
      <c r="B40" s="16">
        <v>3</v>
      </c>
      <c r="C40" s="17"/>
      <c r="D40" s="17">
        <v>20.383533939254121</v>
      </c>
    </row>
    <row r="41" spans="1:4" x14ac:dyDescent="0.25">
      <c r="A41" t="s">
        <v>9</v>
      </c>
      <c r="B41" s="16">
        <v>4</v>
      </c>
      <c r="C41" s="17"/>
      <c r="D41" s="17">
        <v>28.524298081661456</v>
      </c>
    </row>
    <row r="42" spans="1:4" x14ac:dyDescent="0.25">
      <c r="A42" t="s">
        <v>9</v>
      </c>
      <c r="B42" s="16">
        <v>5</v>
      </c>
      <c r="C42" s="17"/>
      <c r="D42" s="17">
        <v>41.978870045562893</v>
      </c>
    </row>
    <row r="43" spans="1:4" x14ac:dyDescent="0.25">
      <c r="A43" t="s">
        <v>9</v>
      </c>
      <c r="B43" s="16">
        <v>6</v>
      </c>
      <c r="C43" s="15"/>
      <c r="D43" s="17">
        <v>16.334732153653071</v>
      </c>
    </row>
    <row r="44" spans="1:4" x14ac:dyDescent="0.25">
      <c r="A44" t="s">
        <v>9</v>
      </c>
      <c r="B44" s="16">
        <v>7</v>
      </c>
      <c r="C44" s="17">
        <v>48.827000000000012</v>
      </c>
      <c r="D44" s="15"/>
    </row>
    <row r="45" spans="1:4" x14ac:dyDescent="0.25">
      <c r="A45" s="15" t="s">
        <v>9</v>
      </c>
      <c r="B45" s="16">
        <v>8</v>
      </c>
      <c r="C45" s="17">
        <v>51.296999999999997</v>
      </c>
      <c r="D45" s="15"/>
    </row>
    <row r="46" spans="1:4" x14ac:dyDescent="0.25">
      <c r="A46" s="15" t="s">
        <v>9</v>
      </c>
      <c r="B46" s="16">
        <v>9</v>
      </c>
      <c r="C46" s="17">
        <v>60.798000000000023</v>
      </c>
      <c r="D46" s="15"/>
    </row>
    <row r="47" spans="1:4" x14ac:dyDescent="0.25">
      <c r="A47" s="15" t="s">
        <v>9</v>
      </c>
      <c r="B47" s="16">
        <v>10</v>
      </c>
      <c r="C47" s="17">
        <v>57.263999999999996</v>
      </c>
      <c r="D47" s="15"/>
    </row>
    <row r="48" spans="1:4" x14ac:dyDescent="0.25">
      <c r="A48" s="15" t="s">
        <v>9</v>
      </c>
      <c r="B48" s="16">
        <v>11</v>
      </c>
      <c r="C48" s="17">
        <v>49.451000000000001</v>
      </c>
      <c r="D48" s="15"/>
    </row>
    <row r="49" spans="1:4" x14ac:dyDescent="0.25">
      <c r="A49" s="15" t="s">
        <v>9</v>
      </c>
      <c r="B49" s="16">
        <v>12</v>
      </c>
      <c r="C49" s="17">
        <v>41.440000000000012</v>
      </c>
      <c r="D49" s="15"/>
    </row>
    <row r="50" spans="1:4" x14ac:dyDescent="0.25">
      <c r="A50" s="15" t="s">
        <v>10</v>
      </c>
      <c r="B50" s="16">
        <v>1</v>
      </c>
      <c r="C50" s="15"/>
      <c r="D50" s="17">
        <v>3.135200874539569</v>
      </c>
    </row>
    <row r="51" spans="1:4" x14ac:dyDescent="0.25">
      <c r="A51" s="15" t="s">
        <v>10</v>
      </c>
      <c r="B51" s="16">
        <v>2</v>
      </c>
      <c r="C51" s="15"/>
      <c r="D51" s="17">
        <v>4.1649219987237345</v>
      </c>
    </row>
    <row r="52" spans="1:4" x14ac:dyDescent="0.25">
      <c r="A52" s="15" t="s">
        <v>10</v>
      </c>
      <c r="B52" s="16">
        <v>3</v>
      </c>
      <c r="C52" s="15"/>
      <c r="D52" s="17">
        <v>0.83177284588583644</v>
      </c>
    </row>
    <row r="53" spans="1:4" x14ac:dyDescent="0.25">
      <c r="A53" s="15" t="s">
        <v>10</v>
      </c>
      <c r="B53" s="16">
        <v>4</v>
      </c>
      <c r="C53" s="15"/>
      <c r="D53" s="17">
        <v>1.2357758696822764E-3</v>
      </c>
    </row>
    <row r="54" spans="1:4" x14ac:dyDescent="0.25">
      <c r="A54" s="15" t="s">
        <v>10</v>
      </c>
      <c r="B54" s="16">
        <v>5</v>
      </c>
      <c r="C54" s="15"/>
      <c r="D54" s="17">
        <v>2.0146543188260559</v>
      </c>
    </row>
    <row r="55" spans="1:4" x14ac:dyDescent="0.25">
      <c r="A55" s="15" t="s">
        <v>10</v>
      </c>
      <c r="B55" s="16">
        <v>6</v>
      </c>
      <c r="C55" s="15"/>
      <c r="D55" s="17">
        <v>4.8671409710015947</v>
      </c>
    </row>
    <row r="56" spans="1:4" x14ac:dyDescent="0.25">
      <c r="A56" s="15" t="s">
        <v>10</v>
      </c>
      <c r="B56" s="16">
        <v>7</v>
      </c>
      <c r="C56" s="17">
        <v>2.738</v>
      </c>
      <c r="D56" s="15"/>
    </row>
    <row r="57" spans="1:4" x14ac:dyDescent="0.25">
      <c r="A57" s="15" t="s">
        <v>10</v>
      </c>
      <c r="B57" s="16">
        <v>8</v>
      </c>
      <c r="C57" s="17">
        <v>10.34</v>
      </c>
      <c r="D57" s="15"/>
    </row>
    <row r="58" spans="1:4" x14ac:dyDescent="0.25">
      <c r="A58" s="15" t="s">
        <v>10</v>
      </c>
      <c r="B58" s="16">
        <v>9</v>
      </c>
      <c r="C58" s="17">
        <v>10.02</v>
      </c>
      <c r="D58" s="15"/>
    </row>
    <row r="59" spans="1:4" x14ac:dyDescent="0.25">
      <c r="A59" s="15" t="s">
        <v>10</v>
      </c>
      <c r="B59" s="16">
        <v>10</v>
      </c>
      <c r="C59" s="17">
        <v>3.8010000000000002</v>
      </c>
      <c r="D59" s="15"/>
    </row>
    <row r="60" spans="1:4" x14ac:dyDescent="0.25">
      <c r="A60" s="15" t="s">
        <v>10</v>
      </c>
      <c r="B60" s="16">
        <v>11</v>
      </c>
      <c r="C60" s="17">
        <v>2.5</v>
      </c>
      <c r="D60" s="15"/>
    </row>
    <row r="61" spans="1:4" x14ac:dyDescent="0.25">
      <c r="A61" s="15" t="s">
        <v>10</v>
      </c>
      <c r="B61" s="16">
        <v>12</v>
      </c>
      <c r="C61" s="17">
        <v>4</v>
      </c>
      <c r="D61" s="15"/>
    </row>
    <row r="62" spans="1:4" x14ac:dyDescent="0.25">
      <c r="A62" s="15" t="s">
        <v>12</v>
      </c>
      <c r="B62" s="16">
        <v>1</v>
      </c>
      <c r="C62" s="15"/>
      <c r="D62" s="17">
        <v>4.7137874296050724</v>
      </c>
    </row>
    <row r="63" spans="1:4" x14ac:dyDescent="0.25">
      <c r="A63" s="15" t="s">
        <v>12</v>
      </c>
      <c r="B63" s="16">
        <v>2</v>
      </c>
      <c r="C63" s="15"/>
      <c r="D63" s="17">
        <v>16.616118776886765</v>
      </c>
    </row>
    <row r="64" spans="1:4" x14ac:dyDescent="0.25">
      <c r="A64" s="15" t="s">
        <v>12</v>
      </c>
      <c r="B64" s="16">
        <v>3</v>
      </c>
      <c r="C64" s="15"/>
      <c r="D64" s="17">
        <v>14.683784393459852</v>
      </c>
    </row>
    <row r="65" spans="1:4" x14ac:dyDescent="0.25">
      <c r="A65" s="15" t="s">
        <v>12</v>
      </c>
      <c r="B65" s="16">
        <v>4</v>
      </c>
      <c r="C65" s="15"/>
      <c r="D65" s="17">
        <v>5.3544527394219337</v>
      </c>
    </row>
    <row r="66" spans="1:4" x14ac:dyDescent="0.25">
      <c r="A66" s="15" t="s">
        <v>12</v>
      </c>
      <c r="B66" s="16">
        <v>5</v>
      </c>
      <c r="C66" s="15"/>
      <c r="D66" s="17">
        <v>7.1188061138343333</v>
      </c>
    </row>
    <row r="67" spans="1:4" x14ac:dyDescent="0.25">
      <c r="A67" s="15" t="s">
        <v>12</v>
      </c>
      <c r="B67" s="16">
        <v>6</v>
      </c>
      <c r="C67" s="15"/>
      <c r="D67" s="17">
        <v>23.13176748420684</v>
      </c>
    </row>
    <row r="68" spans="1:4" x14ac:dyDescent="0.25">
      <c r="A68" s="15" t="s">
        <v>12</v>
      </c>
      <c r="B68" s="16">
        <v>7</v>
      </c>
      <c r="C68" s="17">
        <v>11.548999999999999</v>
      </c>
      <c r="D68" s="15"/>
    </row>
    <row r="69" spans="1:4" x14ac:dyDescent="0.25">
      <c r="A69" s="15" t="s">
        <v>12</v>
      </c>
      <c r="B69" s="16">
        <v>8</v>
      </c>
      <c r="C69" s="17">
        <v>10.711000000000002</v>
      </c>
      <c r="D69" s="15"/>
    </row>
    <row r="70" spans="1:4" x14ac:dyDescent="0.25">
      <c r="A70" s="15" t="s">
        <v>12</v>
      </c>
      <c r="B70" s="16">
        <v>9</v>
      </c>
      <c r="C70" s="17">
        <v>21.387</v>
      </c>
      <c r="D70" s="15"/>
    </row>
    <row r="71" spans="1:4" x14ac:dyDescent="0.25">
      <c r="A71" s="15" t="s">
        <v>12</v>
      </c>
      <c r="B71" s="16">
        <v>10</v>
      </c>
      <c r="C71" s="17">
        <v>18.235000000000003</v>
      </c>
      <c r="D71" s="15"/>
    </row>
    <row r="72" spans="1:4" x14ac:dyDescent="0.25">
      <c r="A72" s="15" t="s">
        <v>12</v>
      </c>
      <c r="B72" s="16">
        <v>11</v>
      </c>
      <c r="C72" s="17">
        <v>16.308999999999997</v>
      </c>
      <c r="D72" s="15"/>
    </row>
    <row r="73" spans="1:4" x14ac:dyDescent="0.25">
      <c r="A73" s="15" t="s">
        <v>12</v>
      </c>
      <c r="B73" s="16">
        <v>12</v>
      </c>
      <c r="C73" s="17">
        <v>15.085999999999999</v>
      </c>
      <c r="D73" s="15"/>
    </row>
    <row r="74" spans="1:4" x14ac:dyDescent="0.25">
      <c r="A74" s="15" t="s">
        <v>13</v>
      </c>
      <c r="B74" s="16">
        <v>1</v>
      </c>
      <c r="C74" s="15"/>
      <c r="D74" s="17">
        <v>3.7284373918525153</v>
      </c>
    </row>
    <row r="75" spans="1:4" x14ac:dyDescent="0.25">
      <c r="A75" s="15" t="s">
        <v>13</v>
      </c>
      <c r="B75" s="16">
        <v>2</v>
      </c>
      <c r="C75" s="15"/>
      <c r="D75" s="17">
        <v>9.5059975919290292</v>
      </c>
    </row>
    <row r="76" spans="1:4" x14ac:dyDescent="0.25">
      <c r="A76" s="15" t="s">
        <v>13</v>
      </c>
      <c r="B76" s="16">
        <v>3</v>
      </c>
      <c r="C76" s="15"/>
      <c r="D76" s="17">
        <v>4.5724702746648198</v>
      </c>
    </row>
    <row r="77" spans="1:4" x14ac:dyDescent="0.25">
      <c r="A77" s="15" t="s">
        <v>13</v>
      </c>
      <c r="B77" s="16">
        <v>4</v>
      </c>
      <c r="C77" s="15"/>
      <c r="D77" s="17">
        <v>2.2933800469146925</v>
      </c>
    </row>
    <row r="78" spans="1:4" x14ac:dyDescent="0.25">
      <c r="A78" s="15" t="s">
        <v>13</v>
      </c>
      <c r="B78" s="16">
        <v>5</v>
      </c>
      <c r="C78" s="15"/>
      <c r="D78" s="17">
        <v>4.4204077927309307</v>
      </c>
    </row>
    <row r="79" spans="1:4" x14ac:dyDescent="0.25">
      <c r="A79" s="15" t="s">
        <v>13</v>
      </c>
      <c r="B79" s="16">
        <v>6</v>
      </c>
      <c r="C79" s="15"/>
      <c r="D79" s="17">
        <v>5.858903100417864</v>
      </c>
    </row>
    <row r="80" spans="1:4" x14ac:dyDescent="0.25">
      <c r="A80" s="15" t="s">
        <v>13</v>
      </c>
      <c r="B80" s="16">
        <v>7</v>
      </c>
      <c r="C80" s="17">
        <v>28.83</v>
      </c>
      <c r="D80" s="15"/>
    </row>
    <row r="81" spans="1:4" x14ac:dyDescent="0.25">
      <c r="A81" s="15" t="s">
        <v>13</v>
      </c>
      <c r="B81" s="16">
        <v>8</v>
      </c>
      <c r="C81" s="17">
        <v>21.195</v>
      </c>
      <c r="D81" s="15"/>
    </row>
    <row r="82" spans="1:4" x14ac:dyDescent="0.25">
      <c r="A82" s="15" t="s">
        <v>13</v>
      </c>
      <c r="B82" s="16">
        <v>9</v>
      </c>
      <c r="C82" s="17">
        <v>16.277999999999999</v>
      </c>
      <c r="D82" s="15"/>
    </row>
    <row r="83" spans="1:4" x14ac:dyDescent="0.25">
      <c r="A83" s="15" t="s">
        <v>13</v>
      </c>
      <c r="B83" s="16">
        <v>10</v>
      </c>
      <c r="C83" s="17">
        <v>18.468000000000004</v>
      </c>
      <c r="D83" s="15"/>
    </row>
    <row r="84" spans="1:4" x14ac:dyDescent="0.25">
      <c r="A84" s="15" t="s">
        <v>13</v>
      </c>
      <c r="B84" s="16">
        <v>11</v>
      </c>
      <c r="C84" s="17">
        <v>21.018999999999998</v>
      </c>
      <c r="D84" s="15"/>
    </row>
    <row r="85" spans="1:4" x14ac:dyDescent="0.25">
      <c r="A85" s="15" t="s">
        <v>13</v>
      </c>
      <c r="B85" s="16">
        <v>12</v>
      </c>
      <c r="C85" s="17">
        <v>22.754000000000005</v>
      </c>
      <c r="D85" s="15"/>
    </row>
    <row r="86" spans="1:4" x14ac:dyDescent="0.25">
      <c r="A86" s="15" t="s">
        <v>14</v>
      </c>
      <c r="B86" s="16">
        <v>1</v>
      </c>
      <c r="C86" s="15"/>
      <c r="D86" s="17">
        <v>6.2981874517802945</v>
      </c>
    </row>
    <row r="87" spans="1:4" x14ac:dyDescent="0.25">
      <c r="A87" s="15" t="s">
        <v>14</v>
      </c>
      <c r="B87" s="16">
        <v>2</v>
      </c>
      <c r="C87" s="15"/>
      <c r="D87" s="17">
        <v>10.466758405622732</v>
      </c>
    </row>
    <row r="88" spans="1:4" x14ac:dyDescent="0.25">
      <c r="A88" s="15" t="s">
        <v>14</v>
      </c>
      <c r="B88" s="16">
        <v>3</v>
      </c>
      <c r="C88" s="15"/>
      <c r="D88" s="17">
        <v>7.7012118706105763</v>
      </c>
    </row>
    <row r="89" spans="1:4" x14ac:dyDescent="0.25">
      <c r="A89" s="15" t="s">
        <v>14</v>
      </c>
      <c r="B89" s="16">
        <v>4</v>
      </c>
      <c r="C89" s="15"/>
      <c r="D89" s="17">
        <v>7.2999539733865584</v>
      </c>
    </row>
    <row r="90" spans="1:4" x14ac:dyDescent="0.25">
      <c r="A90" s="15" t="s">
        <v>14</v>
      </c>
      <c r="B90" s="16">
        <v>5</v>
      </c>
      <c r="C90" s="15"/>
      <c r="D90" s="17">
        <v>15.338560329996231</v>
      </c>
    </row>
    <row r="91" spans="1:4" x14ac:dyDescent="0.25">
      <c r="A91" s="15" t="s">
        <v>14</v>
      </c>
      <c r="B91" s="16">
        <v>6</v>
      </c>
      <c r="C91" s="15"/>
      <c r="D91" s="17">
        <v>15.989677942465898</v>
      </c>
    </row>
    <row r="92" spans="1:4" x14ac:dyDescent="0.25">
      <c r="A92" s="15" t="s">
        <v>14</v>
      </c>
      <c r="B92" s="16">
        <v>7</v>
      </c>
      <c r="C92" s="17">
        <v>12.631</v>
      </c>
      <c r="D92" s="15"/>
    </row>
    <row r="93" spans="1:4" x14ac:dyDescent="0.25">
      <c r="A93" s="15" t="s">
        <v>14</v>
      </c>
      <c r="B93" s="16">
        <v>8</v>
      </c>
      <c r="C93" s="17">
        <v>8.8559999999999999</v>
      </c>
      <c r="D93" s="15"/>
    </row>
    <row r="94" spans="1:4" x14ac:dyDescent="0.25">
      <c r="A94" s="15" t="s">
        <v>14</v>
      </c>
      <c r="B94" s="16">
        <v>9</v>
      </c>
      <c r="C94" s="17">
        <v>9.4719999999999995</v>
      </c>
      <c r="D94" s="15"/>
    </row>
    <row r="95" spans="1:4" x14ac:dyDescent="0.25">
      <c r="A95" s="15" t="s">
        <v>14</v>
      </c>
      <c r="B95" s="16">
        <v>10</v>
      </c>
      <c r="C95" s="17">
        <v>17.634999999999998</v>
      </c>
      <c r="D95" s="15"/>
    </row>
    <row r="96" spans="1:4" x14ac:dyDescent="0.25">
      <c r="A96" s="15" t="s">
        <v>14</v>
      </c>
      <c r="B96" s="16">
        <v>11</v>
      </c>
      <c r="C96" s="17">
        <v>16.150000000000006</v>
      </c>
      <c r="D96" s="15"/>
    </row>
    <row r="97" spans="1:3" x14ac:dyDescent="0.25">
      <c r="A97" t="s">
        <v>14</v>
      </c>
      <c r="B97" s="2">
        <v>12</v>
      </c>
      <c r="C97" s="17">
        <v>18.081000000000003</v>
      </c>
    </row>
  </sheetData>
  <sortState ref="A2:D29">
    <sortCondition ref="A2:A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C128" sqref="C128"/>
    </sheetView>
  </sheetViews>
  <sheetFormatPr defaultRowHeight="15" x14ac:dyDescent="0.25"/>
  <cols>
    <col min="1" max="1" width="15.7109375" style="1" customWidth="1"/>
    <col min="2" max="2" width="15.7109375" style="2" customWidth="1"/>
    <col min="3" max="5" width="15.7109375" style="3" customWidth="1"/>
    <col min="6" max="6" width="15.7109375" style="10" customWidth="1"/>
  </cols>
  <sheetData>
    <row r="1" spans="1:6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spans="1:6" x14ac:dyDescent="0.25">
      <c r="A2" t="s">
        <v>6</v>
      </c>
      <c r="B2" s="2">
        <v>1</v>
      </c>
      <c r="C2" s="3">
        <v>20881</v>
      </c>
      <c r="D2" s="3">
        <v>37292</v>
      </c>
      <c r="E2" s="3">
        <v>22465</v>
      </c>
      <c r="F2" s="10">
        <v>52384</v>
      </c>
    </row>
    <row r="3" spans="1:6" x14ac:dyDescent="0.25">
      <c r="A3" t="s">
        <v>6</v>
      </c>
      <c r="B3" s="2">
        <v>2</v>
      </c>
      <c r="C3" s="3">
        <v>22065</v>
      </c>
      <c r="D3" s="3">
        <v>26395</v>
      </c>
      <c r="E3" s="3">
        <v>21734</v>
      </c>
      <c r="F3" s="10">
        <v>49245</v>
      </c>
    </row>
    <row r="4" spans="1:6" x14ac:dyDescent="0.25">
      <c r="A4" t="s">
        <v>6</v>
      </c>
      <c r="B4" s="2">
        <v>3</v>
      </c>
      <c r="C4" s="3">
        <v>22108</v>
      </c>
      <c r="D4" s="3">
        <v>35231</v>
      </c>
      <c r="E4" s="3">
        <v>27049</v>
      </c>
      <c r="F4" s="10">
        <v>50267</v>
      </c>
    </row>
    <row r="5" spans="1:6" x14ac:dyDescent="0.25">
      <c r="A5" t="s">
        <v>6</v>
      </c>
      <c r="B5" s="2">
        <v>4</v>
      </c>
      <c r="C5" s="3">
        <v>24193</v>
      </c>
      <c r="D5" s="3">
        <v>32861</v>
      </c>
      <c r="E5" s="3">
        <v>31953</v>
      </c>
      <c r="F5" s="10">
        <v>54770</v>
      </c>
    </row>
    <row r="6" spans="1:6" x14ac:dyDescent="0.25">
      <c r="A6" t="s">
        <v>6</v>
      </c>
      <c r="B6" s="2">
        <v>5</v>
      </c>
      <c r="C6" s="3">
        <v>36048</v>
      </c>
      <c r="D6" s="3">
        <v>41459</v>
      </c>
      <c r="E6" s="3">
        <v>39489</v>
      </c>
      <c r="F6" s="10">
        <v>61259</v>
      </c>
    </row>
    <row r="7" spans="1:6" x14ac:dyDescent="0.25">
      <c r="A7" t="s">
        <v>6</v>
      </c>
      <c r="B7" s="2">
        <v>6</v>
      </c>
      <c r="C7" s="3">
        <v>30289</v>
      </c>
      <c r="D7" s="3">
        <v>39311</v>
      </c>
      <c r="E7" s="3">
        <v>53309</v>
      </c>
      <c r="F7" s="10">
        <v>74529</v>
      </c>
    </row>
    <row r="8" spans="1:6" x14ac:dyDescent="0.25">
      <c r="A8" t="s">
        <v>6</v>
      </c>
      <c r="B8" s="2">
        <v>7</v>
      </c>
      <c r="C8" s="3">
        <v>26061</v>
      </c>
      <c r="D8" s="3">
        <v>25356</v>
      </c>
      <c r="E8" s="3">
        <v>64729</v>
      </c>
      <c r="F8" s="10">
        <v>71865</v>
      </c>
    </row>
    <row r="9" spans="1:6" x14ac:dyDescent="0.25">
      <c r="A9" t="s">
        <v>6</v>
      </c>
      <c r="B9" s="2">
        <v>8</v>
      </c>
      <c r="C9" s="3">
        <v>27560</v>
      </c>
      <c r="D9" s="3">
        <v>25244</v>
      </c>
      <c r="E9" s="3">
        <v>70658</v>
      </c>
      <c r="F9" s="10">
        <v>86994</v>
      </c>
    </row>
    <row r="10" spans="1:6" x14ac:dyDescent="0.25">
      <c r="A10" t="s">
        <v>6</v>
      </c>
      <c r="B10" s="2">
        <v>9</v>
      </c>
      <c r="C10" s="3">
        <v>29134</v>
      </c>
      <c r="D10" s="3">
        <v>38943</v>
      </c>
      <c r="E10" s="3">
        <v>56863</v>
      </c>
      <c r="F10" s="10">
        <v>88073</v>
      </c>
    </row>
    <row r="11" spans="1:6" x14ac:dyDescent="0.25">
      <c r="A11" t="s">
        <v>6</v>
      </c>
      <c r="B11" s="2">
        <v>10</v>
      </c>
      <c r="C11" s="3">
        <v>36144</v>
      </c>
      <c r="D11" s="3">
        <v>32973</v>
      </c>
      <c r="E11" s="3">
        <v>77584</v>
      </c>
      <c r="F11" s="10">
        <v>108042</v>
      </c>
    </row>
    <row r="12" spans="1:6" x14ac:dyDescent="0.25">
      <c r="A12" t="s">
        <v>6</v>
      </c>
      <c r="B12" s="2">
        <v>11</v>
      </c>
      <c r="C12" s="3">
        <v>49087</v>
      </c>
      <c r="D12" s="3">
        <v>49222</v>
      </c>
      <c r="E12" s="3">
        <v>90682</v>
      </c>
      <c r="F12" s="10">
        <v>120187</v>
      </c>
    </row>
    <row r="13" spans="1:6" x14ac:dyDescent="0.25">
      <c r="A13" t="s">
        <v>6</v>
      </c>
      <c r="B13" s="2">
        <v>12</v>
      </c>
      <c r="C13" s="3">
        <v>46107</v>
      </c>
      <c r="D13" s="3">
        <v>50341</v>
      </c>
      <c r="E13" s="3">
        <v>107158</v>
      </c>
      <c r="F13" s="10">
        <v>109748</v>
      </c>
    </row>
    <row r="14" spans="1:6" x14ac:dyDescent="0.25">
      <c r="A14" t="s">
        <v>8</v>
      </c>
      <c r="B14" s="2">
        <v>1</v>
      </c>
      <c r="C14" s="3">
        <v>31153</v>
      </c>
      <c r="D14" s="3">
        <v>41766</v>
      </c>
      <c r="E14" s="3">
        <v>39864</v>
      </c>
      <c r="F14" s="10">
        <v>76908</v>
      </c>
    </row>
    <row r="15" spans="1:6" x14ac:dyDescent="0.25">
      <c r="A15" t="s">
        <v>8</v>
      </c>
      <c r="B15" s="2">
        <v>2</v>
      </c>
      <c r="C15" s="3">
        <v>32212</v>
      </c>
      <c r="D15" s="3">
        <v>39699</v>
      </c>
      <c r="E15" s="3">
        <v>39866</v>
      </c>
      <c r="F15" s="10">
        <v>70371</v>
      </c>
    </row>
    <row r="16" spans="1:6" x14ac:dyDescent="0.25">
      <c r="A16" t="s">
        <v>8</v>
      </c>
      <c r="B16" s="2">
        <v>3</v>
      </c>
      <c r="C16" s="3">
        <v>53273</v>
      </c>
      <c r="D16" s="3">
        <v>47930</v>
      </c>
      <c r="E16" s="3">
        <v>38992</v>
      </c>
      <c r="F16" s="10">
        <v>88255</v>
      </c>
    </row>
    <row r="17" spans="1:6" x14ac:dyDescent="0.25">
      <c r="A17" t="s">
        <v>8</v>
      </c>
      <c r="B17" s="2">
        <v>4</v>
      </c>
      <c r="C17" s="3">
        <v>29535</v>
      </c>
      <c r="D17" s="3">
        <v>50685</v>
      </c>
      <c r="E17" s="3">
        <v>32396</v>
      </c>
      <c r="F17" s="10">
        <v>91890</v>
      </c>
    </row>
    <row r="18" spans="1:6" x14ac:dyDescent="0.25">
      <c r="A18" t="s">
        <v>8</v>
      </c>
      <c r="B18" s="2">
        <v>5</v>
      </c>
      <c r="C18" s="3">
        <v>27224</v>
      </c>
      <c r="D18" s="3">
        <v>36579</v>
      </c>
      <c r="E18" s="3">
        <v>44624</v>
      </c>
      <c r="F18" s="10">
        <v>103798</v>
      </c>
    </row>
    <row r="19" spans="1:6" x14ac:dyDescent="0.25">
      <c r="A19" t="s">
        <v>8</v>
      </c>
      <c r="B19" s="2">
        <v>6</v>
      </c>
      <c r="C19" s="3">
        <v>39327</v>
      </c>
      <c r="D19" s="3">
        <v>36472</v>
      </c>
      <c r="E19" s="3">
        <v>61205</v>
      </c>
      <c r="F19" s="10">
        <v>130519</v>
      </c>
    </row>
    <row r="20" spans="1:6" x14ac:dyDescent="0.25">
      <c r="A20" t="s">
        <v>8</v>
      </c>
      <c r="B20" s="2">
        <v>7</v>
      </c>
      <c r="C20" s="3">
        <v>29352</v>
      </c>
      <c r="D20" s="3">
        <v>30805</v>
      </c>
      <c r="E20" s="3">
        <v>56065</v>
      </c>
      <c r="F20" s="10">
        <v>79425</v>
      </c>
    </row>
    <row r="21" spans="1:6" x14ac:dyDescent="0.25">
      <c r="A21" t="s">
        <v>8</v>
      </c>
      <c r="B21" s="2">
        <v>8</v>
      </c>
      <c r="C21" s="3">
        <v>21922</v>
      </c>
      <c r="D21" s="3">
        <v>29115</v>
      </c>
      <c r="E21" s="3">
        <v>48284</v>
      </c>
      <c r="F21" s="10">
        <v>78250</v>
      </c>
    </row>
    <row r="22" spans="1:6" x14ac:dyDescent="0.25">
      <c r="A22" t="s">
        <v>8</v>
      </c>
      <c r="B22" s="2">
        <v>9</v>
      </c>
      <c r="C22" s="3">
        <v>21647</v>
      </c>
      <c r="D22" s="3">
        <v>70389</v>
      </c>
      <c r="E22" s="3">
        <v>90023</v>
      </c>
      <c r="F22" s="10">
        <v>114127</v>
      </c>
    </row>
    <row r="23" spans="1:6" x14ac:dyDescent="0.25">
      <c r="A23" t="s">
        <v>8</v>
      </c>
      <c r="B23" s="2">
        <v>10</v>
      </c>
      <c r="C23" s="3">
        <v>58412</v>
      </c>
      <c r="D23" s="3">
        <v>121421</v>
      </c>
      <c r="E23" s="3">
        <v>108622</v>
      </c>
      <c r="F23" s="10">
        <v>155279</v>
      </c>
    </row>
    <row r="24" spans="1:6" x14ac:dyDescent="0.25">
      <c r="A24" t="s">
        <v>8</v>
      </c>
      <c r="B24" s="2">
        <v>11</v>
      </c>
      <c r="C24" s="3">
        <v>72284</v>
      </c>
      <c r="D24" s="3">
        <v>100119</v>
      </c>
      <c r="E24" s="3">
        <v>104936</v>
      </c>
      <c r="F24" s="10">
        <v>108960</v>
      </c>
    </row>
    <row r="25" spans="1:6" x14ac:dyDescent="0.25">
      <c r="A25" t="s">
        <v>8</v>
      </c>
      <c r="B25" s="2">
        <v>12</v>
      </c>
      <c r="C25" s="3">
        <v>71174</v>
      </c>
      <c r="D25" s="3">
        <v>71579</v>
      </c>
      <c r="E25" s="3">
        <v>99233</v>
      </c>
      <c r="F25" s="10">
        <v>113511</v>
      </c>
    </row>
    <row r="26" spans="1:6" x14ac:dyDescent="0.25">
      <c r="A26" t="s">
        <v>9</v>
      </c>
      <c r="B26" s="2">
        <v>1</v>
      </c>
      <c r="C26" s="3">
        <v>9102</v>
      </c>
      <c r="D26" s="3">
        <v>18508</v>
      </c>
      <c r="E26" s="3">
        <v>35639</v>
      </c>
      <c r="F26" s="10">
        <v>35862</v>
      </c>
    </row>
    <row r="27" spans="1:6" x14ac:dyDescent="0.25">
      <c r="A27" t="s">
        <v>9</v>
      </c>
      <c r="B27" s="2">
        <v>2</v>
      </c>
      <c r="C27" s="3">
        <v>7961</v>
      </c>
      <c r="D27" s="3">
        <v>10726</v>
      </c>
      <c r="E27" s="3">
        <v>20289</v>
      </c>
      <c r="F27" s="10">
        <v>13432</v>
      </c>
    </row>
    <row r="28" spans="1:6" x14ac:dyDescent="0.25">
      <c r="A28" t="s">
        <v>9</v>
      </c>
      <c r="B28" s="2">
        <v>3</v>
      </c>
      <c r="C28" s="3">
        <v>11340</v>
      </c>
      <c r="D28" s="3">
        <v>26853</v>
      </c>
      <c r="E28" s="3">
        <v>26121</v>
      </c>
      <c r="F28" s="10">
        <v>16584</v>
      </c>
    </row>
    <row r="29" spans="1:6" x14ac:dyDescent="0.25">
      <c r="A29" t="s">
        <v>9</v>
      </c>
      <c r="B29" s="2">
        <v>4</v>
      </c>
      <c r="C29" s="3">
        <v>13327</v>
      </c>
      <c r="D29" s="3">
        <v>20369</v>
      </c>
      <c r="E29" s="3">
        <v>28437</v>
      </c>
      <c r="F29" s="10">
        <v>22977</v>
      </c>
    </row>
    <row r="30" spans="1:6" x14ac:dyDescent="0.25">
      <c r="A30" t="s">
        <v>9</v>
      </c>
      <c r="B30" s="2">
        <v>5</v>
      </c>
      <c r="C30" s="3">
        <v>5199</v>
      </c>
      <c r="D30" s="3">
        <v>33610</v>
      </c>
      <c r="E30" s="3">
        <v>43826</v>
      </c>
      <c r="F30" s="10">
        <v>15247</v>
      </c>
    </row>
    <row r="31" spans="1:6" x14ac:dyDescent="0.25">
      <c r="A31" t="s">
        <v>9</v>
      </c>
      <c r="B31" s="2">
        <v>6</v>
      </c>
      <c r="C31" s="3">
        <v>13256</v>
      </c>
      <c r="D31" s="3">
        <v>17902</v>
      </c>
      <c r="E31" s="3">
        <v>18132</v>
      </c>
      <c r="F31" s="10">
        <v>20926</v>
      </c>
    </row>
    <row r="32" spans="1:6" x14ac:dyDescent="0.25">
      <c r="A32" t="s">
        <v>9</v>
      </c>
      <c r="B32" s="2">
        <v>7</v>
      </c>
      <c r="C32" s="3">
        <v>5911</v>
      </c>
      <c r="D32" s="3">
        <v>12195</v>
      </c>
      <c r="E32" s="3">
        <v>18199</v>
      </c>
      <c r="F32" s="10">
        <v>9711</v>
      </c>
    </row>
    <row r="33" spans="1:6" x14ac:dyDescent="0.25">
      <c r="A33" t="s">
        <v>9</v>
      </c>
      <c r="B33" s="2">
        <v>8</v>
      </c>
      <c r="C33" s="3">
        <v>14665</v>
      </c>
      <c r="D33" s="3">
        <v>11194</v>
      </c>
      <c r="E33" s="3">
        <v>22428</v>
      </c>
      <c r="F33" s="10">
        <v>14460</v>
      </c>
    </row>
    <row r="34" spans="1:6" x14ac:dyDescent="0.25">
      <c r="A34" t="s">
        <v>9</v>
      </c>
      <c r="B34" s="2">
        <v>9</v>
      </c>
      <c r="C34" s="3">
        <v>27926</v>
      </c>
      <c r="D34" s="3">
        <v>25047</v>
      </c>
      <c r="E34" s="3">
        <v>37626</v>
      </c>
      <c r="F34" s="10">
        <v>17350</v>
      </c>
    </row>
    <row r="35" spans="1:6" x14ac:dyDescent="0.25">
      <c r="A35" t="s">
        <v>9</v>
      </c>
      <c r="B35" s="2">
        <v>10</v>
      </c>
      <c r="C35" s="3">
        <v>26446</v>
      </c>
      <c r="D35" s="3">
        <v>19652</v>
      </c>
      <c r="E35" s="3">
        <v>17371</v>
      </c>
      <c r="F35" s="10">
        <v>25692</v>
      </c>
    </row>
    <row r="36" spans="1:6" x14ac:dyDescent="0.25">
      <c r="A36" t="s">
        <v>9</v>
      </c>
      <c r="B36" s="2">
        <v>11</v>
      </c>
      <c r="C36" s="3">
        <v>6114</v>
      </c>
      <c r="D36" s="3">
        <v>44701</v>
      </c>
      <c r="E36" s="3">
        <v>13488</v>
      </c>
      <c r="F36" s="10">
        <v>26300</v>
      </c>
    </row>
    <row r="37" spans="1:6" x14ac:dyDescent="0.25">
      <c r="A37" t="s">
        <v>9</v>
      </c>
      <c r="B37" s="2">
        <v>12</v>
      </c>
      <c r="C37" s="3">
        <v>7047</v>
      </c>
      <c r="D37" s="3">
        <v>40999</v>
      </c>
      <c r="E37" s="3">
        <v>14450</v>
      </c>
      <c r="F37" s="10">
        <v>27796</v>
      </c>
    </row>
    <row r="38" spans="1:6" x14ac:dyDescent="0.25">
      <c r="A38" t="s">
        <v>13</v>
      </c>
      <c r="B38" s="2">
        <v>1</v>
      </c>
      <c r="C38" s="3">
        <v>2270</v>
      </c>
      <c r="D38" s="3">
        <v>36302</v>
      </c>
      <c r="E38" s="3">
        <v>31984</v>
      </c>
      <c r="F38" s="10">
        <v>43315</v>
      </c>
    </row>
    <row r="39" spans="1:6" x14ac:dyDescent="0.25">
      <c r="A39" t="s">
        <v>13</v>
      </c>
      <c r="B39" s="2">
        <v>2</v>
      </c>
      <c r="C39" s="3">
        <v>2663</v>
      </c>
      <c r="D39" s="3">
        <v>64370</v>
      </c>
      <c r="E39" s="3">
        <v>49971</v>
      </c>
      <c r="F39" s="10">
        <v>60971</v>
      </c>
    </row>
    <row r="40" spans="1:6" x14ac:dyDescent="0.25">
      <c r="A40" t="s">
        <v>13</v>
      </c>
      <c r="B40" s="2">
        <v>3</v>
      </c>
      <c r="C40" s="3">
        <v>4582</v>
      </c>
      <c r="D40" s="3">
        <v>24505</v>
      </c>
      <c r="E40" s="3">
        <v>12067</v>
      </c>
      <c r="F40" s="10">
        <v>42262</v>
      </c>
    </row>
    <row r="41" spans="1:6" x14ac:dyDescent="0.25">
      <c r="A41" t="s">
        <v>13</v>
      </c>
      <c r="B41" s="2">
        <v>4</v>
      </c>
      <c r="C41" s="3">
        <v>2450</v>
      </c>
      <c r="D41" s="3">
        <v>11820</v>
      </c>
      <c r="E41" s="3">
        <v>3539</v>
      </c>
      <c r="F41" s="10">
        <v>15839</v>
      </c>
    </row>
    <row r="42" spans="1:6" x14ac:dyDescent="0.25">
      <c r="A42" t="s">
        <v>13</v>
      </c>
      <c r="B42" s="2">
        <v>5</v>
      </c>
      <c r="C42" s="3">
        <v>5726</v>
      </c>
      <c r="D42" s="3">
        <v>9980</v>
      </c>
      <c r="E42" s="3">
        <v>12540</v>
      </c>
      <c r="F42" s="10">
        <v>25634</v>
      </c>
    </row>
    <row r="43" spans="1:6" x14ac:dyDescent="0.25">
      <c r="A43" t="s">
        <v>13</v>
      </c>
      <c r="B43" s="2">
        <v>6</v>
      </c>
      <c r="C43" s="3">
        <v>3967</v>
      </c>
      <c r="D43" s="3">
        <v>23113</v>
      </c>
      <c r="E43" s="3">
        <v>10251</v>
      </c>
      <c r="F43" s="10">
        <v>33577</v>
      </c>
    </row>
    <row r="44" spans="1:6" x14ac:dyDescent="0.25">
      <c r="A44" t="s">
        <v>13</v>
      </c>
      <c r="B44" s="2">
        <v>7</v>
      </c>
      <c r="C44" s="3">
        <v>4078</v>
      </c>
      <c r="D44" s="3">
        <v>11631</v>
      </c>
      <c r="E44" s="3">
        <v>13297</v>
      </c>
      <c r="F44" s="10">
        <v>19313</v>
      </c>
    </row>
    <row r="45" spans="1:6" x14ac:dyDescent="0.25">
      <c r="A45" t="s">
        <v>13</v>
      </c>
      <c r="B45" s="2">
        <v>8</v>
      </c>
      <c r="C45" s="3">
        <v>2644</v>
      </c>
      <c r="D45" s="3">
        <v>43670</v>
      </c>
      <c r="E45" s="3">
        <v>26274</v>
      </c>
      <c r="F45" s="10">
        <v>63127</v>
      </c>
    </row>
    <row r="46" spans="1:6" x14ac:dyDescent="0.25">
      <c r="A46" t="s">
        <v>13</v>
      </c>
      <c r="B46" s="2">
        <v>9</v>
      </c>
      <c r="C46" s="3">
        <v>4639</v>
      </c>
      <c r="D46" s="3">
        <v>38773</v>
      </c>
      <c r="E46" s="3">
        <v>22370</v>
      </c>
      <c r="F46" s="10">
        <v>43325</v>
      </c>
    </row>
    <row r="47" spans="1:6" x14ac:dyDescent="0.25">
      <c r="A47" t="s">
        <v>13</v>
      </c>
      <c r="B47" s="2">
        <v>10</v>
      </c>
      <c r="C47" s="3">
        <v>8730</v>
      </c>
      <c r="D47" s="3">
        <v>11144</v>
      </c>
      <c r="E47" s="3">
        <v>20600</v>
      </c>
      <c r="F47" s="10">
        <v>32439</v>
      </c>
    </row>
    <row r="48" spans="1:6" x14ac:dyDescent="0.25">
      <c r="A48" t="s">
        <v>13</v>
      </c>
      <c r="B48" s="2">
        <v>11</v>
      </c>
      <c r="C48" s="3">
        <v>4454</v>
      </c>
      <c r="D48" s="3">
        <v>17561</v>
      </c>
      <c r="E48" s="3">
        <v>34240</v>
      </c>
      <c r="F48" s="10">
        <v>37743</v>
      </c>
    </row>
    <row r="49" spans="1:6" x14ac:dyDescent="0.25">
      <c r="A49" t="s">
        <v>13</v>
      </c>
      <c r="B49" s="2">
        <v>12</v>
      </c>
      <c r="C49" s="3">
        <v>8219</v>
      </c>
      <c r="D49" s="3">
        <v>23938</v>
      </c>
      <c r="E49" s="3">
        <v>37002</v>
      </c>
      <c r="F49" s="10">
        <v>27764</v>
      </c>
    </row>
    <row r="50" spans="1:6" x14ac:dyDescent="0.25">
      <c r="A50" t="s">
        <v>7</v>
      </c>
      <c r="B50" s="2">
        <v>1</v>
      </c>
      <c r="C50" s="3">
        <v>491</v>
      </c>
      <c r="D50" s="3">
        <v>990</v>
      </c>
      <c r="E50" s="3">
        <v>1519</v>
      </c>
      <c r="F50" s="10">
        <v>7588</v>
      </c>
    </row>
    <row r="51" spans="1:6" x14ac:dyDescent="0.25">
      <c r="A51" t="s">
        <v>7</v>
      </c>
      <c r="B51" s="2">
        <v>2</v>
      </c>
      <c r="C51" s="3">
        <v>-1693</v>
      </c>
      <c r="D51" s="3">
        <v>1339</v>
      </c>
      <c r="E51" s="3">
        <v>1242</v>
      </c>
      <c r="F51" s="10">
        <v>5760</v>
      </c>
    </row>
    <row r="52" spans="1:6" x14ac:dyDescent="0.25">
      <c r="A52" t="s">
        <v>7</v>
      </c>
      <c r="B52" s="2">
        <v>3</v>
      </c>
      <c r="C52" s="3">
        <v>-574</v>
      </c>
      <c r="D52" s="3">
        <v>2085</v>
      </c>
      <c r="E52" s="3">
        <v>1962</v>
      </c>
      <c r="F52" s="10">
        <v>5531</v>
      </c>
    </row>
    <row r="53" spans="1:6" x14ac:dyDescent="0.25">
      <c r="A53" t="s">
        <v>7</v>
      </c>
      <c r="B53" s="2">
        <v>4</v>
      </c>
      <c r="C53" s="3">
        <v>445</v>
      </c>
      <c r="D53" s="3">
        <v>1109</v>
      </c>
      <c r="E53" s="3">
        <v>1059</v>
      </c>
      <c r="F53" s="10">
        <v>7301</v>
      </c>
    </row>
    <row r="54" spans="1:6" x14ac:dyDescent="0.25">
      <c r="A54" t="s">
        <v>7</v>
      </c>
      <c r="B54" s="2">
        <v>5</v>
      </c>
      <c r="C54" s="3">
        <v>941</v>
      </c>
      <c r="D54" s="3">
        <v>774</v>
      </c>
      <c r="E54" s="3">
        <v>1893</v>
      </c>
      <c r="F54" s="10">
        <v>4610</v>
      </c>
    </row>
    <row r="55" spans="1:6" x14ac:dyDescent="0.25">
      <c r="A55" t="s">
        <v>7</v>
      </c>
      <c r="B55" s="2">
        <v>6</v>
      </c>
      <c r="C55" s="3">
        <v>412</v>
      </c>
      <c r="D55" s="3">
        <v>1118</v>
      </c>
      <c r="E55" s="3">
        <v>2334</v>
      </c>
      <c r="F55" s="10">
        <v>8384</v>
      </c>
    </row>
    <row r="56" spans="1:6" x14ac:dyDescent="0.25">
      <c r="A56" t="s">
        <v>7</v>
      </c>
      <c r="B56" s="2">
        <v>7</v>
      </c>
      <c r="C56" s="3">
        <v>441</v>
      </c>
      <c r="D56" s="3">
        <v>1155</v>
      </c>
      <c r="E56" s="3">
        <v>1442</v>
      </c>
      <c r="F56" s="10">
        <v>4570</v>
      </c>
    </row>
    <row r="57" spans="1:6" x14ac:dyDescent="0.25">
      <c r="A57" t="s">
        <v>7</v>
      </c>
      <c r="B57" s="2">
        <v>8</v>
      </c>
      <c r="C57" s="3">
        <v>627</v>
      </c>
      <c r="D57" s="3">
        <v>1616</v>
      </c>
      <c r="E57" s="3">
        <v>1783</v>
      </c>
      <c r="F57" s="10">
        <v>3524</v>
      </c>
    </row>
    <row r="58" spans="1:6" x14ac:dyDescent="0.25">
      <c r="A58" t="s">
        <v>7</v>
      </c>
      <c r="B58" s="2">
        <v>9</v>
      </c>
      <c r="C58" s="3">
        <v>689</v>
      </c>
      <c r="D58" s="3">
        <v>1417</v>
      </c>
      <c r="E58" s="3">
        <v>2924</v>
      </c>
      <c r="F58" s="10">
        <v>4936</v>
      </c>
    </row>
    <row r="59" spans="1:6" x14ac:dyDescent="0.25">
      <c r="A59" t="s">
        <v>7</v>
      </c>
      <c r="B59" s="2">
        <v>10</v>
      </c>
      <c r="C59" s="3">
        <v>1445</v>
      </c>
      <c r="D59" s="3">
        <v>1519</v>
      </c>
      <c r="E59" s="3">
        <v>3637</v>
      </c>
      <c r="F59" s="10">
        <v>4896</v>
      </c>
    </row>
    <row r="60" spans="1:6" x14ac:dyDescent="0.25">
      <c r="A60" t="s">
        <v>7</v>
      </c>
      <c r="B60" s="2">
        <v>11</v>
      </c>
      <c r="C60" s="3">
        <v>1187</v>
      </c>
      <c r="D60" s="3">
        <v>2406</v>
      </c>
      <c r="E60" s="3">
        <v>4000</v>
      </c>
      <c r="F60" s="10">
        <v>8632</v>
      </c>
    </row>
    <row r="61" spans="1:6" x14ac:dyDescent="0.25">
      <c r="A61" t="s">
        <v>7</v>
      </c>
      <c r="B61" s="2">
        <v>12</v>
      </c>
      <c r="C61" s="3">
        <v>1218</v>
      </c>
      <c r="D61" s="3">
        <v>1744</v>
      </c>
      <c r="E61" s="3">
        <v>5852</v>
      </c>
      <c r="F61" s="10">
        <v>5997</v>
      </c>
    </row>
    <row r="62" spans="1:6" x14ac:dyDescent="0.25">
      <c r="A62" t="s">
        <v>10</v>
      </c>
      <c r="B62" s="2">
        <v>1</v>
      </c>
      <c r="C62" s="3">
        <v>0</v>
      </c>
      <c r="D62" s="3">
        <v>4074</v>
      </c>
      <c r="E62" s="3">
        <v>2985</v>
      </c>
      <c r="F62" s="10">
        <v>8128</v>
      </c>
    </row>
    <row r="63" spans="1:6" x14ac:dyDescent="0.25">
      <c r="A63" t="s">
        <v>10</v>
      </c>
      <c r="B63" s="2">
        <v>2</v>
      </c>
      <c r="C63" s="3">
        <v>0</v>
      </c>
      <c r="D63" s="3">
        <v>1531</v>
      </c>
      <c r="E63" s="3">
        <v>3836</v>
      </c>
      <c r="F63" s="10">
        <v>5089</v>
      </c>
    </row>
    <row r="64" spans="1:6" x14ac:dyDescent="0.25">
      <c r="A64" t="s">
        <v>10</v>
      </c>
      <c r="B64" s="2">
        <v>3</v>
      </c>
      <c r="C64" s="3">
        <v>0</v>
      </c>
      <c r="D64" s="3">
        <v>2395</v>
      </c>
      <c r="E64" s="3">
        <v>251</v>
      </c>
      <c r="F64" s="10">
        <v>6391</v>
      </c>
    </row>
    <row r="65" spans="1:6" x14ac:dyDescent="0.25">
      <c r="A65" t="s">
        <v>10</v>
      </c>
      <c r="B65" s="2">
        <v>4</v>
      </c>
      <c r="C65" s="3">
        <v>0</v>
      </c>
      <c r="D65" s="3">
        <v>2417</v>
      </c>
      <c r="E65" s="3">
        <v>1</v>
      </c>
      <c r="F65" s="10">
        <v>3734</v>
      </c>
    </row>
    <row r="66" spans="1:6" x14ac:dyDescent="0.25">
      <c r="A66" t="s">
        <v>10</v>
      </c>
      <c r="B66" s="2">
        <v>5</v>
      </c>
      <c r="C66" s="3">
        <v>0</v>
      </c>
      <c r="D66" s="3">
        <v>1647</v>
      </c>
      <c r="E66" s="3">
        <v>1138</v>
      </c>
      <c r="F66" s="10">
        <v>3769</v>
      </c>
    </row>
    <row r="67" spans="1:6" x14ac:dyDescent="0.25">
      <c r="A67" t="s">
        <v>10</v>
      </c>
      <c r="B67" s="2">
        <v>6</v>
      </c>
      <c r="C67" s="3">
        <v>0</v>
      </c>
      <c r="D67" s="3">
        <v>1385</v>
      </c>
      <c r="E67" s="3">
        <v>3598</v>
      </c>
      <c r="F67" s="10">
        <v>11079</v>
      </c>
    </row>
    <row r="68" spans="1:6" x14ac:dyDescent="0.25">
      <c r="A68" t="s">
        <v>10</v>
      </c>
      <c r="B68" s="2">
        <v>7</v>
      </c>
      <c r="C68" s="3">
        <v>0</v>
      </c>
      <c r="D68" s="3">
        <v>1940</v>
      </c>
      <c r="E68" s="3">
        <v>2502</v>
      </c>
      <c r="F68" s="10">
        <v>14434</v>
      </c>
    </row>
    <row r="69" spans="1:6" x14ac:dyDescent="0.25">
      <c r="A69" t="s">
        <v>10</v>
      </c>
      <c r="B69" s="2">
        <v>8</v>
      </c>
      <c r="C69" s="3">
        <v>0</v>
      </c>
      <c r="D69" s="3">
        <v>4743</v>
      </c>
      <c r="E69" s="3">
        <v>8654</v>
      </c>
      <c r="F69" s="10">
        <v>16425</v>
      </c>
    </row>
    <row r="70" spans="1:6" x14ac:dyDescent="0.25">
      <c r="A70" t="s">
        <v>10</v>
      </c>
      <c r="B70" s="2">
        <v>9</v>
      </c>
      <c r="C70" s="3">
        <v>0</v>
      </c>
      <c r="D70" s="3">
        <v>4585</v>
      </c>
      <c r="E70" s="3">
        <v>5184</v>
      </c>
      <c r="F70" s="10">
        <v>20371</v>
      </c>
    </row>
    <row r="71" spans="1:6" x14ac:dyDescent="0.25">
      <c r="A71" t="s">
        <v>10</v>
      </c>
      <c r="B71" s="2">
        <v>10</v>
      </c>
      <c r="C71" s="3">
        <v>0</v>
      </c>
      <c r="D71" s="3">
        <v>7983</v>
      </c>
      <c r="E71" s="3">
        <v>21672</v>
      </c>
      <c r="F71" s="10">
        <v>22100</v>
      </c>
    </row>
    <row r="72" spans="1:6" x14ac:dyDescent="0.25">
      <c r="A72" t="s">
        <v>10</v>
      </c>
      <c r="B72" s="2">
        <v>11</v>
      </c>
      <c r="C72" s="3">
        <v>0</v>
      </c>
      <c r="D72" s="3">
        <v>4051</v>
      </c>
      <c r="E72" s="3">
        <v>8154</v>
      </c>
      <c r="F72" s="10">
        <v>12988</v>
      </c>
    </row>
    <row r="73" spans="1:6" x14ac:dyDescent="0.25">
      <c r="A73" t="s">
        <v>10</v>
      </c>
      <c r="B73" s="2">
        <v>12</v>
      </c>
      <c r="C73" s="3">
        <v>0</v>
      </c>
      <c r="D73" s="3">
        <v>1257</v>
      </c>
      <c r="E73" s="3">
        <v>4791</v>
      </c>
      <c r="F73" s="10">
        <v>8589</v>
      </c>
    </row>
    <row r="74" spans="1:6" x14ac:dyDescent="0.25">
      <c r="A74" t="s">
        <v>12</v>
      </c>
      <c r="B74" s="2">
        <v>1</v>
      </c>
      <c r="C74" s="3">
        <v>0</v>
      </c>
      <c r="D74" s="3">
        <v>14172</v>
      </c>
      <c r="E74" s="3">
        <v>6185</v>
      </c>
      <c r="F74" s="10">
        <v>8391</v>
      </c>
    </row>
    <row r="75" spans="1:6" x14ac:dyDescent="0.25">
      <c r="A75" t="s">
        <v>12</v>
      </c>
      <c r="B75" s="2">
        <v>2</v>
      </c>
      <c r="C75" s="3">
        <v>0</v>
      </c>
      <c r="D75" s="3">
        <v>15869</v>
      </c>
      <c r="E75" s="3">
        <v>16643</v>
      </c>
      <c r="F75" s="10">
        <v>8510</v>
      </c>
    </row>
    <row r="76" spans="1:6" x14ac:dyDescent="0.25">
      <c r="A76" t="s">
        <v>12</v>
      </c>
      <c r="B76" s="2">
        <v>3</v>
      </c>
      <c r="C76" s="3">
        <v>0</v>
      </c>
      <c r="D76" s="3">
        <v>20270</v>
      </c>
      <c r="E76" s="3">
        <v>14419</v>
      </c>
      <c r="F76" s="10">
        <v>22274</v>
      </c>
    </row>
    <row r="77" spans="1:6" x14ac:dyDescent="0.25">
      <c r="A77" t="s">
        <v>12</v>
      </c>
      <c r="B77" s="2">
        <v>4</v>
      </c>
      <c r="C77" s="3">
        <v>0</v>
      </c>
      <c r="D77" s="3">
        <v>15435</v>
      </c>
      <c r="E77" s="3">
        <v>5921</v>
      </c>
      <c r="F77" s="10">
        <v>3894</v>
      </c>
    </row>
    <row r="78" spans="1:6" x14ac:dyDescent="0.25">
      <c r="A78" t="s">
        <v>12</v>
      </c>
      <c r="B78" s="2">
        <v>5</v>
      </c>
      <c r="C78" s="3">
        <v>0</v>
      </c>
      <c r="D78" s="3">
        <v>20893</v>
      </c>
      <c r="E78" s="3">
        <v>12370</v>
      </c>
      <c r="F78" s="10">
        <v>15479</v>
      </c>
    </row>
    <row r="79" spans="1:6" x14ac:dyDescent="0.25">
      <c r="A79" t="s">
        <v>12</v>
      </c>
      <c r="B79" s="2">
        <v>6</v>
      </c>
      <c r="C79" s="3">
        <v>0</v>
      </c>
      <c r="D79" s="3">
        <v>18230</v>
      </c>
      <c r="E79" s="3">
        <v>25832</v>
      </c>
      <c r="F79" s="10">
        <v>12435</v>
      </c>
    </row>
    <row r="80" spans="1:6" x14ac:dyDescent="0.25">
      <c r="A80" t="s">
        <v>12</v>
      </c>
      <c r="B80" s="2">
        <v>7</v>
      </c>
      <c r="C80" s="3">
        <v>0</v>
      </c>
      <c r="D80" s="3">
        <v>5472</v>
      </c>
      <c r="E80" s="3">
        <v>12280</v>
      </c>
      <c r="F80" s="10">
        <v>5803</v>
      </c>
    </row>
    <row r="81" spans="1:6" x14ac:dyDescent="0.25">
      <c r="A81" t="s">
        <v>12</v>
      </c>
      <c r="B81" s="2">
        <v>8</v>
      </c>
      <c r="C81" s="3">
        <v>0</v>
      </c>
      <c r="D81" s="3">
        <v>19757</v>
      </c>
      <c r="E81" s="3">
        <v>18989</v>
      </c>
      <c r="F81" s="10">
        <v>10151</v>
      </c>
    </row>
    <row r="82" spans="1:6" x14ac:dyDescent="0.25">
      <c r="A82" t="s">
        <v>12</v>
      </c>
      <c r="B82" s="2">
        <v>9</v>
      </c>
      <c r="C82" s="3">
        <v>0</v>
      </c>
      <c r="D82" s="3">
        <v>14323</v>
      </c>
      <c r="E82" s="3">
        <v>24761</v>
      </c>
      <c r="F82" s="10">
        <v>12316</v>
      </c>
    </row>
    <row r="83" spans="1:6" x14ac:dyDescent="0.25">
      <c r="A83" t="s">
        <v>12</v>
      </c>
      <c r="B83" s="2">
        <v>10</v>
      </c>
      <c r="C83" s="3">
        <v>0</v>
      </c>
      <c r="D83" s="3">
        <v>17945</v>
      </c>
      <c r="E83" s="3">
        <v>16540</v>
      </c>
      <c r="F83" s="10">
        <v>11666</v>
      </c>
    </row>
    <row r="84" spans="1:6" x14ac:dyDescent="0.25">
      <c r="A84" t="s">
        <v>12</v>
      </c>
      <c r="B84" s="2">
        <v>11</v>
      </c>
      <c r="C84" s="3">
        <v>0</v>
      </c>
      <c r="D84" s="3">
        <v>12388</v>
      </c>
      <c r="E84" s="3">
        <v>19451</v>
      </c>
      <c r="F84" s="10">
        <v>14078</v>
      </c>
    </row>
    <row r="85" spans="1:6" x14ac:dyDescent="0.25">
      <c r="A85" t="s">
        <v>12</v>
      </c>
      <c r="B85" s="2">
        <v>12</v>
      </c>
      <c r="C85" s="3">
        <v>0</v>
      </c>
      <c r="D85" s="3">
        <v>25112</v>
      </c>
      <c r="E85" s="3">
        <v>18233</v>
      </c>
      <c r="F85" s="10">
        <v>12974</v>
      </c>
    </row>
    <row r="86" spans="1:6" x14ac:dyDescent="0.25">
      <c r="A86" t="s">
        <v>14</v>
      </c>
      <c r="B86" s="2">
        <v>1</v>
      </c>
      <c r="C86" s="3">
        <v>0</v>
      </c>
      <c r="D86" s="3">
        <v>10556</v>
      </c>
      <c r="E86" s="3">
        <v>16176</v>
      </c>
      <c r="F86" s="10">
        <v>7640</v>
      </c>
    </row>
    <row r="87" spans="1:6" x14ac:dyDescent="0.25">
      <c r="A87" t="s">
        <v>14</v>
      </c>
      <c r="B87" s="2">
        <v>2</v>
      </c>
      <c r="C87" s="3">
        <v>0</v>
      </c>
      <c r="D87" s="3">
        <v>7261</v>
      </c>
      <c r="E87" s="3">
        <v>8469</v>
      </c>
      <c r="F87" s="10">
        <v>8388</v>
      </c>
    </row>
    <row r="88" spans="1:6" x14ac:dyDescent="0.25">
      <c r="A88" t="s">
        <v>14</v>
      </c>
      <c r="B88" s="2">
        <v>3</v>
      </c>
      <c r="C88" s="3">
        <v>0</v>
      </c>
      <c r="D88" s="3">
        <v>10006</v>
      </c>
      <c r="E88" s="3">
        <v>6569</v>
      </c>
      <c r="F88" s="10">
        <v>5775</v>
      </c>
    </row>
    <row r="89" spans="1:6" x14ac:dyDescent="0.25">
      <c r="A89" t="s">
        <v>14</v>
      </c>
      <c r="B89" s="2">
        <v>4</v>
      </c>
      <c r="C89" s="3">
        <v>0</v>
      </c>
      <c r="D89" s="3">
        <v>6406</v>
      </c>
      <c r="E89" s="3">
        <v>7079</v>
      </c>
      <c r="F89" s="10">
        <v>8374</v>
      </c>
    </row>
    <row r="90" spans="1:6" x14ac:dyDescent="0.25">
      <c r="A90" t="s">
        <v>14</v>
      </c>
      <c r="B90" s="2">
        <v>5</v>
      </c>
      <c r="C90" s="3">
        <v>0</v>
      </c>
      <c r="D90" s="3">
        <v>34085</v>
      </c>
      <c r="E90" s="3">
        <v>10240</v>
      </c>
      <c r="F90" s="10">
        <v>6225</v>
      </c>
    </row>
    <row r="91" spans="1:6" x14ac:dyDescent="0.25">
      <c r="A91" t="s">
        <v>14</v>
      </c>
      <c r="B91" s="2">
        <v>6</v>
      </c>
      <c r="C91" s="3">
        <v>0</v>
      </c>
      <c r="D91" s="3">
        <v>17537</v>
      </c>
      <c r="E91" s="3">
        <v>17975</v>
      </c>
      <c r="F91" s="10">
        <v>16362</v>
      </c>
    </row>
    <row r="92" spans="1:6" x14ac:dyDescent="0.25">
      <c r="A92" t="s">
        <v>14</v>
      </c>
      <c r="B92" s="2">
        <v>7</v>
      </c>
      <c r="C92" s="3">
        <v>0</v>
      </c>
      <c r="D92" s="3">
        <v>5685</v>
      </c>
      <c r="E92" s="3">
        <v>5716</v>
      </c>
      <c r="F92" s="10">
        <v>4559</v>
      </c>
    </row>
    <row r="93" spans="1:6" x14ac:dyDescent="0.25">
      <c r="A93" t="s">
        <v>14</v>
      </c>
      <c r="B93" s="2">
        <v>8</v>
      </c>
      <c r="C93" s="3">
        <v>0</v>
      </c>
      <c r="D93" s="3">
        <v>12262</v>
      </c>
      <c r="E93" s="3">
        <v>7214</v>
      </c>
      <c r="F93" s="10">
        <v>15959</v>
      </c>
    </row>
    <row r="94" spans="1:6" x14ac:dyDescent="0.25">
      <c r="A94" t="s">
        <v>14</v>
      </c>
      <c r="B94" s="2">
        <v>9</v>
      </c>
      <c r="C94" s="3">
        <v>0</v>
      </c>
      <c r="D94" s="3">
        <v>8720</v>
      </c>
      <c r="E94" s="3">
        <v>12074</v>
      </c>
      <c r="F94" s="10">
        <v>22054</v>
      </c>
    </row>
    <row r="95" spans="1:6" x14ac:dyDescent="0.25">
      <c r="A95" t="s">
        <v>14</v>
      </c>
      <c r="B95" s="2">
        <v>10</v>
      </c>
      <c r="C95" s="3">
        <v>0</v>
      </c>
      <c r="D95" s="3">
        <v>13648</v>
      </c>
      <c r="E95" s="3">
        <v>9615</v>
      </c>
      <c r="F95" s="10">
        <v>25315</v>
      </c>
    </row>
    <row r="96" spans="1:6" x14ac:dyDescent="0.25">
      <c r="A96" t="s">
        <v>14</v>
      </c>
      <c r="B96" s="2">
        <v>11</v>
      </c>
      <c r="C96" s="3">
        <v>0</v>
      </c>
      <c r="D96" s="3">
        <v>22340</v>
      </c>
      <c r="E96" s="3">
        <v>11912</v>
      </c>
      <c r="F96" s="10">
        <v>26276</v>
      </c>
    </row>
    <row r="97" spans="1:6" x14ac:dyDescent="0.25">
      <c r="A97" t="s">
        <v>14</v>
      </c>
      <c r="B97" s="2">
        <v>12</v>
      </c>
      <c r="C97" s="3">
        <v>0</v>
      </c>
      <c r="D97" s="3">
        <v>20899</v>
      </c>
      <c r="E97" s="3">
        <v>11008</v>
      </c>
      <c r="F97" s="10">
        <v>21434</v>
      </c>
    </row>
    <row r="98" spans="1:6" x14ac:dyDescent="0.25">
      <c r="A98" t="s">
        <v>11</v>
      </c>
      <c r="B98" s="2">
        <v>1</v>
      </c>
      <c r="C98" s="3">
        <v>0</v>
      </c>
      <c r="D98" s="3">
        <v>178</v>
      </c>
      <c r="E98" s="3">
        <v>0</v>
      </c>
      <c r="F98" s="10">
        <v>0</v>
      </c>
    </row>
    <row r="99" spans="1:6" x14ac:dyDescent="0.25">
      <c r="A99" t="s">
        <v>11</v>
      </c>
      <c r="B99" s="2">
        <v>2</v>
      </c>
      <c r="C99" s="3">
        <v>0</v>
      </c>
      <c r="D99" s="3">
        <v>13</v>
      </c>
      <c r="E99" s="3">
        <v>0</v>
      </c>
      <c r="F99" s="10">
        <v>0</v>
      </c>
    </row>
    <row r="100" spans="1:6" x14ac:dyDescent="0.25">
      <c r="A100" t="s">
        <v>11</v>
      </c>
      <c r="B100" s="2">
        <v>3</v>
      </c>
      <c r="C100" s="3">
        <v>0</v>
      </c>
      <c r="D100" s="3">
        <v>446</v>
      </c>
      <c r="E100" s="3">
        <v>0</v>
      </c>
      <c r="F100" s="10">
        <v>0</v>
      </c>
    </row>
    <row r="101" spans="1:6" x14ac:dyDescent="0.25">
      <c r="A101" t="s">
        <v>11</v>
      </c>
      <c r="B101" s="2">
        <v>4</v>
      </c>
      <c r="C101" s="3">
        <v>0</v>
      </c>
      <c r="D101" s="3">
        <v>215</v>
      </c>
      <c r="E101" s="3">
        <v>0</v>
      </c>
      <c r="F101" s="10">
        <v>0</v>
      </c>
    </row>
    <row r="102" spans="1:6" x14ac:dyDescent="0.25">
      <c r="A102" t="s">
        <v>11</v>
      </c>
      <c r="B102" s="2">
        <v>5</v>
      </c>
      <c r="C102" s="3">
        <v>0</v>
      </c>
      <c r="D102" s="3">
        <v>471</v>
      </c>
      <c r="E102" s="3">
        <v>0</v>
      </c>
      <c r="F102" s="10">
        <v>0</v>
      </c>
    </row>
    <row r="103" spans="1:6" x14ac:dyDescent="0.25">
      <c r="A103" t="s">
        <v>11</v>
      </c>
      <c r="B103" s="2">
        <v>6</v>
      </c>
      <c r="C103" s="3">
        <v>0</v>
      </c>
      <c r="D103" s="3">
        <v>248</v>
      </c>
      <c r="E103" s="3">
        <v>0</v>
      </c>
      <c r="F103" s="10">
        <v>12</v>
      </c>
    </row>
    <row r="104" spans="1:6" x14ac:dyDescent="0.25">
      <c r="A104" t="s">
        <v>11</v>
      </c>
      <c r="B104" s="2">
        <v>7</v>
      </c>
      <c r="C104" s="3">
        <v>0</v>
      </c>
      <c r="D104" s="3">
        <v>2651</v>
      </c>
      <c r="E104" s="3">
        <v>0</v>
      </c>
      <c r="F104" s="10">
        <v>0</v>
      </c>
    </row>
    <row r="105" spans="1:6" x14ac:dyDescent="0.25">
      <c r="A105" t="s">
        <v>11</v>
      </c>
      <c r="B105" s="2">
        <v>9</v>
      </c>
      <c r="C105" s="3">
        <v>0</v>
      </c>
      <c r="D105" s="3">
        <v>223</v>
      </c>
      <c r="E105" s="3">
        <v>0</v>
      </c>
      <c r="F105" s="10">
        <v>0</v>
      </c>
    </row>
    <row r="106" spans="1:6" x14ac:dyDescent="0.25">
      <c r="A106" t="s">
        <v>11</v>
      </c>
      <c r="B106" s="2">
        <v>10</v>
      </c>
      <c r="C106" s="3">
        <v>0</v>
      </c>
      <c r="D106" s="3">
        <v>111</v>
      </c>
      <c r="E106" s="3">
        <v>0</v>
      </c>
      <c r="F106" s="10">
        <v>0</v>
      </c>
    </row>
    <row r="107" spans="1:6" x14ac:dyDescent="0.25">
      <c r="A107" t="s">
        <v>11</v>
      </c>
      <c r="B107" s="2">
        <v>11</v>
      </c>
      <c r="C107" s="3">
        <v>0</v>
      </c>
      <c r="D107" s="3">
        <v>267</v>
      </c>
      <c r="E107" s="3">
        <v>0</v>
      </c>
      <c r="F107" s="10">
        <v>0</v>
      </c>
    </row>
    <row r="108" spans="1:6" x14ac:dyDescent="0.25">
      <c r="A108" t="s">
        <v>11</v>
      </c>
      <c r="B108" s="2">
        <v>12</v>
      </c>
      <c r="C108" s="3">
        <v>0</v>
      </c>
      <c r="D108" s="3">
        <v>222</v>
      </c>
      <c r="E108" s="3">
        <v>6</v>
      </c>
      <c r="F108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B31" sqref="B31"/>
    </sheetView>
  </sheetViews>
  <sheetFormatPr defaultRowHeight="15" x14ac:dyDescent="0.25"/>
  <cols>
    <col min="1" max="1" width="15.7109375" style="1" customWidth="1"/>
    <col min="2" max="2" width="15.7109375" style="2" customWidth="1"/>
    <col min="5" max="7" width="15.7109375" style="3" customWidth="1"/>
    <col min="8" max="8" width="15.7109375" style="10" customWidth="1"/>
  </cols>
  <sheetData>
    <row r="1" spans="1:8" x14ac:dyDescent="0.25">
      <c r="A1" t="s">
        <v>0</v>
      </c>
      <c r="B1" s="2" t="s">
        <v>1</v>
      </c>
      <c r="C1" s="3" t="s">
        <v>19</v>
      </c>
      <c r="D1" s="3" t="s">
        <v>20</v>
      </c>
      <c r="E1" s="3" t="s">
        <v>2</v>
      </c>
      <c r="F1" s="3" t="s">
        <v>3</v>
      </c>
      <c r="G1" s="3" t="s">
        <v>4</v>
      </c>
      <c r="H1" s="10" t="s">
        <v>5</v>
      </c>
    </row>
    <row r="2" spans="1:8" x14ac:dyDescent="0.25">
      <c r="A2" t="s">
        <v>6</v>
      </c>
      <c r="B2" s="2">
        <v>1</v>
      </c>
      <c r="C2" s="3">
        <v>26028</v>
      </c>
      <c r="D2" s="3">
        <v>23026</v>
      </c>
      <c r="E2" s="3">
        <v>20881</v>
      </c>
      <c r="F2" s="3">
        <v>37292</v>
      </c>
      <c r="G2" s="3">
        <v>22465</v>
      </c>
    </row>
    <row r="3" spans="1:8" x14ac:dyDescent="0.25">
      <c r="A3" t="s">
        <v>6</v>
      </c>
      <c r="B3" s="2">
        <v>2</v>
      </c>
      <c r="C3" s="3">
        <v>28749</v>
      </c>
      <c r="D3" s="3">
        <v>21814</v>
      </c>
      <c r="E3" s="3">
        <v>22065</v>
      </c>
      <c r="F3" s="3">
        <v>26395</v>
      </c>
      <c r="G3" s="3">
        <v>21734</v>
      </c>
    </row>
    <row r="4" spans="1:8" x14ac:dyDescent="0.25">
      <c r="A4" t="s">
        <v>6</v>
      </c>
      <c r="B4" s="2">
        <v>3</v>
      </c>
      <c r="C4" s="3">
        <v>28463</v>
      </c>
      <c r="D4" s="3">
        <v>22512</v>
      </c>
      <c r="E4" s="3">
        <v>22108</v>
      </c>
      <c r="F4" s="3">
        <v>35231</v>
      </c>
      <c r="G4" s="3">
        <v>27049</v>
      </c>
    </row>
    <row r="5" spans="1:8" x14ac:dyDescent="0.25">
      <c r="A5" t="s">
        <v>6</v>
      </c>
      <c r="B5" s="2">
        <v>4</v>
      </c>
      <c r="C5" s="3">
        <v>27628</v>
      </c>
      <c r="D5" s="3">
        <v>27275</v>
      </c>
      <c r="E5" s="3">
        <v>24193</v>
      </c>
      <c r="F5" s="3">
        <v>32861</v>
      </c>
      <c r="G5" s="3">
        <v>31953</v>
      </c>
    </row>
    <row r="6" spans="1:8" x14ac:dyDescent="0.25">
      <c r="A6" t="s">
        <v>6</v>
      </c>
      <c r="B6" s="2">
        <v>5</v>
      </c>
      <c r="C6" s="3">
        <v>23772</v>
      </c>
      <c r="D6" s="3">
        <v>26827</v>
      </c>
      <c r="E6" s="3">
        <v>36048</v>
      </c>
      <c r="F6" s="3">
        <v>41459</v>
      </c>
      <c r="G6" s="3">
        <v>39489</v>
      </c>
    </row>
    <row r="7" spans="1:8" x14ac:dyDescent="0.25">
      <c r="A7" t="s">
        <v>6</v>
      </c>
      <c r="B7" s="2">
        <v>6</v>
      </c>
      <c r="C7" s="3">
        <v>22292</v>
      </c>
      <c r="D7" s="3">
        <v>18282</v>
      </c>
      <c r="E7" s="3">
        <v>30289</v>
      </c>
      <c r="F7" s="3">
        <v>39311</v>
      </c>
      <c r="G7" s="3">
        <v>53309</v>
      </c>
    </row>
    <row r="8" spans="1:8" x14ac:dyDescent="0.25">
      <c r="A8" t="s">
        <v>6</v>
      </c>
      <c r="B8" s="2">
        <v>7</v>
      </c>
      <c r="C8" s="3">
        <v>24248</v>
      </c>
      <c r="D8" s="3">
        <v>21485</v>
      </c>
      <c r="E8" s="3">
        <v>26061</v>
      </c>
      <c r="F8" s="3">
        <v>25356</v>
      </c>
      <c r="G8" s="3">
        <v>64729</v>
      </c>
      <c r="H8" s="10">
        <v>71865</v>
      </c>
    </row>
    <row r="9" spans="1:8" x14ac:dyDescent="0.25">
      <c r="A9" t="s">
        <v>6</v>
      </c>
      <c r="B9" s="2">
        <v>8</v>
      </c>
      <c r="C9" s="3">
        <v>30814</v>
      </c>
      <c r="D9" s="3">
        <v>26941</v>
      </c>
      <c r="E9" s="3">
        <v>27560</v>
      </c>
      <c r="F9" s="3">
        <v>25244</v>
      </c>
      <c r="G9" s="3">
        <v>70658</v>
      </c>
      <c r="H9" s="10">
        <v>86994</v>
      </c>
    </row>
    <row r="10" spans="1:8" x14ac:dyDescent="0.25">
      <c r="A10" t="s">
        <v>6</v>
      </c>
      <c r="B10" s="2">
        <v>9</v>
      </c>
      <c r="C10" s="3">
        <v>36251</v>
      </c>
      <c r="D10" s="3">
        <v>25360</v>
      </c>
      <c r="E10" s="3">
        <v>29134</v>
      </c>
      <c r="F10" s="3">
        <v>38943</v>
      </c>
      <c r="G10" s="3">
        <v>56863</v>
      </c>
      <c r="H10" s="10">
        <v>88073</v>
      </c>
    </row>
    <row r="11" spans="1:8" x14ac:dyDescent="0.25">
      <c r="A11" t="s">
        <v>6</v>
      </c>
      <c r="B11" s="2">
        <v>10</v>
      </c>
      <c r="C11" s="3">
        <v>34983</v>
      </c>
      <c r="D11" s="3">
        <v>25939</v>
      </c>
      <c r="E11" s="3">
        <v>36144</v>
      </c>
      <c r="F11" s="3">
        <v>32973</v>
      </c>
      <c r="G11" s="3">
        <v>77584</v>
      </c>
      <c r="H11" s="10">
        <v>108042</v>
      </c>
    </row>
    <row r="12" spans="1:8" x14ac:dyDescent="0.25">
      <c r="A12" t="s">
        <v>6</v>
      </c>
      <c r="B12" s="2">
        <v>11</v>
      </c>
      <c r="C12" s="3">
        <v>39170</v>
      </c>
      <c r="D12" s="3">
        <v>44246</v>
      </c>
      <c r="E12" s="3">
        <v>49087</v>
      </c>
      <c r="F12" s="3">
        <v>49222</v>
      </c>
      <c r="G12" s="3">
        <v>90682</v>
      </c>
      <c r="H12" s="10">
        <v>120187</v>
      </c>
    </row>
    <row r="13" spans="1:8" x14ac:dyDescent="0.25">
      <c r="A13" t="s">
        <v>6</v>
      </c>
      <c r="B13" s="2">
        <v>12</v>
      </c>
      <c r="C13" s="3">
        <v>33888</v>
      </c>
      <c r="D13" s="3">
        <v>38845</v>
      </c>
      <c r="E13" s="3">
        <v>46107</v>
      </c>
      <c r="F13" s="3">
        <v>50341</v>
      </c>
      <c r="G13" s="3">
        <v>107158</v>
      </c>
      <c r="H13" s="10">
        <v>109748</v>
      </c>
    </row>
    <row r="14" spans="1:8" x14ac:dyDescent="0.25">
      <c r="A14" t="s">
        <v>8</v>
      </c>
      <c r="B14" s="2">
        <v>1</v>
      </c>
      <c r="C14" s="3">
        <v>33632</v>
      </c>
      <c r="D14" s="3">
        <v>69448.000000000015</v>
      </c>
      <c r="E14" s="3">
        <v>31153</v>
      </c>
      <c r="F14" s="3">
        <v>41766</v>
      </c>
      <c r="G14" s="3">
        <v>39864</v>
      </c>
    </row>
    <row r="15" spans="1:8" x14ac:dyDescent="0.25">
      <c r="A15" t="s">
        <v>8</v>
      </c>
      <c r="B15" s="2">
        <v>2</v>
      </c>
      <c r="C15" s="3">
        <v>31362.000000000004</v>
      </c>
      <c r="D15" s="3">
        <v>42496.999999999993</v>
      </c>
      <c r="E15" s="3">
        <v>32212</v>
      </c>
      <c r="F15" s="3">
        <v>39699</v>
      </c>
      <c r="G15" s="3">
        <v>39866</v>
      </c>
    </row>
    <row r="16" spans="1:8" x14ac:dyDescent="0.25">
      <c r="A16" t="s">
        <v>8</v>
      </c>
      <c r="B16" s="2">
        <v>3</v>
      </c>
      <c r="C16" s="3">
        <v>64738</v>
      </c>
      <c r="D16" s="3">
        <v>50357.000000000007</v>
      </c>
      <c r="E16" s="3">
        <v>53273</v>
      </c>
      <c r="F16" s="3">
        <v>47930</v>
      </c>
      <c r="G16" s="3">
        <v>38992</v>
      </c>
    </row>
    <row r="17" spans="1:8" x14ac:dyDescent="0.25">
      <c r="A17" t="s">
        <v>8</v>
      </c>
      <c r="B17" s="2">
        <v>4</v>
      </c>
      <c r="C17" s="3">
        <v>29283</v>
      </c>
      <c r="D17" s="3">
        <v>56338.000000000007</v>
      </c>
      <c r="E17" s="3">
        <v>29535</v>
      </c>
      <c r="F17" s="3">
        <v>50685</v>
      </c>
      <c r="G17" s="3">
        <v>32396</v>
      </c>
    </row>
    <row r="18" spans="1:8" x14ac:dyDescent="0.25">
      <c r="A18" t="s">
        <v>8</v>
      </c>
      <c r="B18" s="2">
        <v>5</v>
      </c>
      <c r="C18" s="3">
        <v>31685.000000000004</v>
      </c>
      <c r="D18" s="3">
        <v>50672.000000000007</v>
      </c>
      <c r="E18" s="3">
        <v>27224</v>
      </c>
      <c r="F18" s="3">
        <v>36579</v>
      </c>
      <c r="G18" s="3">
        <v>44624</v>
      </c>
    </row>
    <row r="19" spans="1:8" x14ac:dyDescent="0.25">
      <c r="A19" t="s">
        <v>8</v>
      </c>
      <c r="B19" s="2">
        <v>6</v>
      </c>
      <c r="C19" s="3">
        <v>35925</v>
      </c>
      <c r="D19" s="3">
        <v>41458.999999999993</v>
      </c>
      <c r="E19" s="3">
        <v>39327</v>
      </c>
      <c r="F19" s="3">
        <v>36472</v>
      </c>
      <c r="G19" s="3">
        <v>61205</v>
      </c>
    </row>
    <row r="20" spans="1:8" x14ac:dyDescent="0.25">
      <c r="A20" t="s">
        <v>8</v>
      </c>
      <c r="B20" s="2">
        <v>7</v>
      </c>
      <c r="C20" s="3">
        <v>28129.000000000004</v>
      </c>
      <c r="D20" s="3">
        <v>37388.000000000007</v>
      </c>
      <c r="E20" s="3">
        <v>29352</v>
      </c>
      <c r="F20" s="3">
        <v>30805</v>
      </c>
      <c r="G20" s="3">
        <v>56065</v>
      </c>
      <c r="H20" s="10">
        <v>79425</v>
      </c>
    </row>
    <row r="21" spans="1:8" x14ac:dyDescent="0.25">
      <c r="A21" t="s">
        <v>8</v>
      </c>
      <c r="B21" s="2">
        <v>8</v>
      </c>
      <c r="C21" s="3">
        <v>26711</v>
      </c>
      <c r="D21" s="3">
        <v>38566</v>
      </c>
      <c r="E21" s="3">
        <v>21922</v>
      </c>
      <c r="F21" s="3">
        <v>29115</v>
      </c>
      <c r="G21" s="3">
        <v>48284</v>
      </c>
      <c r="H21" s="10">
        <v>78250</v>
      </c>
    </row>
    <row r="22" spans="1:8" x14ac:dyDescent="0.25">
      <c r="A22" t="s">
        <v>8</v>
      </c>
      <c r="B22" s="2">
        <v>9</v>
      </c>
      <c r="C22" s="3">
        <v>31517.000000000007</v>
      </c>
      <c r="D22" s="3">
        <v>44268</v>
      </c>
      <c r="E22" s="3">
        <v>21647</v>
      </c>
      <c r="F22" s="3">
        <v>70389</v>
      </c>
      <c r="G22" s="3">
        <v>90023</v>
      </c>
      <c r="H22" s="10">
        <v>114127</v>
      </c>
    </row>
    <row r="23" spans="1:8" x14ac:dyDescent="0.25">
      <c r="A23" t="s">
        <v>8</v>
      </c>
      <c r="B23" s="2">
        <v>10</v>
      </c>
      <c r="C23" s="3">
        <v>37503</v>
      </c>
      <c r="D23" s="3">
        <v>60376.999999999993</v>
      </c>
      <c r="E23" s="3">
        <v>58412</v>
      </c>
      <c r="F23" s="3">
        <v>121421</v>
      </c>
      <c r="G23" s="3">
        <v>108622</v>
      </c>
      <c r="H23" s="10">
        <v>155279</v>
      </c>
    </row>
    <row r="24" spans="1:8" x14ac:dyDescent="0.25">
      <c r="A24" t="s">
        <v>8</v>
      </c>
      <c r="B24" s="2">
        <v>11</v>
      </c>
      <c r="C24" s="3">
        <v>42356</v>
      </c>
      <c r="D24" s="3">
        <v>115437.99999999999</v>
      </c>
      <c r="E24" s="3">
        <v>72284</v>
      </c>
      <c r="F24" s="3">
        <v>100119</v>
      </c>
      <c r="G24" s="3">
        <v>104936</v>
      </c>
      <c r="H24" s="10">
        <v>108960</v>
      </c>
    </row>
    <row r="25" spans="1:8" x14ac:dyDescent="0.25">
      <c r="A25" t="s">
        <v>8</v>
      </c>
      <c r="B25" s="2">
        <v>12</v>
      </c>
      <c r="C25" s="3">
        <v>38623</v>
      </c>
      <c r="D25" s="3">
        <v>92529</v>
      </c>
      <c r="E25" s="3">
        <v>71174</v>
      </c>
      <c r="F25" s="3">
        <v>71579</v>
      </c>
      <c r="G25" s="3">
        <v>99233</v>
      </c>
      <c r="H25" s="10">
        <v>113511</v>
      </c>
    </row>
    <row r="26" spans="1:8" x14ac:dyDescent="0.25">
      <c r="A26" t="s">
        <v>9</v>
      </c>
      <c r="B26" s="2">
        <v>1</v>
      </c>
      <c r="C26" s="3">
        <v>34526</v>
      </c>
      <c r="D26" s="3">
        <v>25712</v>
      </c>
      <c r="E26" s="3">
        <v>9102</v>
      </c>
      <c r="F26" s="3">
        <v>18508</v>
      </c>
      <c r="G26" s="3">
        <v>35639</v>
      </c>
    </row>
    <row r="27" spans="1:8" x14ac:dyDescent="0.25">
      <c r="A27" t="s">
        <v>9</v>
      </c>
      <c r="B27" s="2">
        <v>2</v>
      </c>
      <c r="C27" s="3">
        <v>17558</v>
      </c>
      <c r="D27" s="3">
        <v>23908</v>
      </c>
      <c r="E27" s="3">
        <v>7961</v>
      </c>
      <c r="F27" s="3">
        <v>10726</v>
      </c>
      <c r="G27" s="3">
        <v>20289</v>
      </c>
    </row>
    <row r="28" spans="1:8" x14ac:dyDescent="0.25">
      <c r="A28" t="s">
        <v>9</v>
      </c>
      <c r="B28" s="2">
        <v>3</v>
      </c>
      <c r="C28" s="3">
        <v>26935</v>
      </c>
      <c r="D28" s="3">
        <v>19311</v>
      </c>
      <c r="E28" s="3">
        <v>11340</v>
      </c>
      <c r="F28" s="3">
        <v>26853</v>
      </c>
      <c r="G28" s="3">
        <v>26121</v>
      </c>
    </row>
    <row r="29" spans="1:8" x14ac:dyDescent="0.25">
      <c r="A29" t="s">
        <v>9</v>
      </c>
      <c r="B29" s="2">
        <v>4</v>
      </c>
      <c r="C29" s="3">
        <v>33416</v>
      </c>
      <c r="D29" s="3">
        <v>23172</v>
      </c>
      <c r="E29" s="3">
        <v>13327</v>
      </c>
      <c r="F29" s="3">
        <v>20369</v>
      </c>
      <c r="G29" s="3">
        <v>28437</v>
      </c>
    </row>
    <row r="30" spans="1:8" x14ac:dyDescent="0.25">
      <c r="A30" t="s">
        <v>9</v>
      </c>
      <c r="B30" s="2">
        <v>5</v>
      </c>
      <c r="C30" s="3">
        <v>32134</v>
      </c>
      <c r="D30" s="3">
        <v>32604.999999999996</v>
      </c>
      <c r="E30" s="3">
        <v>5199</v>
      </c>
      <c r="F30" s="3">
        <v>33610</v>
      </c>
      <c r="G30" s="3">
        <v>43826</v>
      </c>
    </row>
    <row r="31" spans="1:8" x14ac:dyDescent="0.25">
      <c r="A31" t="s">
        <v>9</v>
      </c>
      <c r="B31" s="2">
        <v>6</v>
      </c>
      <c r="C31" s="3">
        <v>37170</v>
      </c>
      <c r="D31" s="3">
        <v>24158</v>
      </c>
      <c r="E31" s="3">
        <v>13256</v>
      </c>
      <c r="F31" s="3">
        <v>17902</v>
      </c>
      <c r="G31" s="3">
        <v>18132</v>
      </c>
    </row>
    <row r="32" spans="1:8" x14ac:dyDescent="0.25">
      <c r="A32" t="s">
        <v>9</v>
      </c>
      <c r="B32" s="2">
        <v>7</v>
      </c>
      <c r="C32" s="3">
        <v>27544</v>
      </c>
      <c r="D32" s="3">
        <v>18990</v>
      </c>
      <c r="E32" s="3">
        <v>5911</v>
      </c>
      <c r="F32" s="3">
        <v>12195</v>
      </c>
      <c r="G32" s="3">
        <v>18199</v>
      </c>
      <c r="H32" s="10">
        <v>9711</v>
      </c>
    </row>
    <row r="33" spans="1:8" x14ac:dyDescent="0.25">
      <c r="A33" t="s">
        <v>9</v>
      </c>
      <c r="B33" s="2">
        <v>8</v>
      </c>
      <c r="C33" s="3">
        <v>34285</v>
      </c>
      <c r="D33" s="3">
        <v>11811</v>
      </c>
      <c r="E33" s="3">
        <v>14665</v>
      </c>
      <c r="F33" s="3">
        <v>11194</v>
      </c>
      <c r="G33" s="3">
        <v>22428</v>
      </c>
      <c r="H33" s="10">
        <v>14460</v>
      </c>
    </row>
    <row r="34" spans="1:8" x14ac:dyDescent="0.25">
      <c r="A34" t="s">
        <v>9</v>
      </c>
      <c r="B34" s="2">
        <v>9</v>
      </c>
      <c r="C34" s="3">
        <v>44457</v>
      </c>
      <c r="D34" s="3">
        <v>31456</v>
      </c>
      <c r="E34" s="3">
        <v>27926</v>
      </c>
      <c r="F34" s="3">
        <v>25047</v>
      </c>
      <c r="G34" s="3">
        <v>37626</v>
      </c>
      <c r="H34" s="10">
        <v>17350</v>
      </c>
    </row>
    <row r="35" spans="1:8" x14ac:dyDescent="0.25">
      <c r="A35" t="s">
        <v>9</v>
      </c>
      <c r="B35" s="2">
        <v>10</v>
      </c>
      <c r="C35" s="3">
        <v>31886</v>
      </c>
      <c r="D35" s="3">
        <v>28133</v>
      </c>
      <c r="E35" s="3">
        <v>26446</v>
      </c>
      <c r="F35" s="3">
        <v>19652</v>
      </c>
      <c r="G35" s="3">
        <v>17371</v>
      </c>
      <c r="H35" s="10">
        <v>25692</v>
      </c>
    </row>
    <row r="36" spans="1:8" x14ac:dyDescent="0.25">
      <c r="A36" t="s">
        <v>9</v>
      </c>
      <c r="B36" s="2">
        <v>11</v>
      </c>
      <c r="C36" s="3">
        <v>41974</v>
      </c>
      <c r="D36" s="3">
        <v>12494</v>
      </c>
      <c r="E36" s="3">
        <v>6114</v>
      </c>
      <c r="F36" s="3">
        <v>44701</v>
      </c>
      <c r="G36" s="3">
        <v>13488</v>
      </c>
      <c r="H36" s="10">
        <v>26300</v>
      </c>
    </row>
    <row r="37" spans="1:8" x14ac:dyDescent="0.25">
      <c r="A37" t="s">
        <v>9</v>
      </c>
      <c r="B37" s="2">
        <v>12</v>
      </c>
      <c r="C37" s="3">
        <v>44753</v>
      </c>
      <c r="D37" s="3">
        <v>10478</v>
      </c>
      <c r="E37" s="3">
        <v>7047</v>
      </c>
      <c r="F37" s="3">
        <v>40999</v>
      </c>
      <c r="G37" s="3">
        <v>14450</v>
      </c>
      <c r="H37" s="10">
        <v>27796</v>
      </c>
    </row>
    <row r="38" spans="1:8" x14ac:dyDescent="0.25">
      <c r="A38" t="s">
        <v>13</v>
      </c>
      <c r="B38" s="2">
        <v>1</v>
      </c>
      <c r="C38" s="3">
        <v>6247</v>
      </c>
      <c r="D38" s="3">
        <v>22335</v>
      </c>
      <c r="E38" s="3">
        <v>2270</v>
      </c>
      <c r="F38" s="3">
        <v>36302</v>
      </c>
      <c r="G38" s="3">
        <v>31984</v>
      </c>
    </row>
    <row r="39" spans="1:8" x14ac:dyDescent="0.25">
      <c r="A39" t="s">
        <v>13</v>
      </c>
      <c r="B39" s="2">
        <v>2</v>
      </c>
      <c r="C39" s="3">
        <v>25585</v>
      </c>
      <c r="D39" s="3">
        <v>31805</v>
      </c>
      <c r="E39" s="3">
        <v>2663</v>
      </c>
      <c r="F39" s="3">
        <v>64370</v>
      </c>
      <c r="G39" s="3">
        <v>49971</v>
      </c>
    </row>
    <row r="40" spans="1:8" x14ac:dyDescent="0.25">
      <c r="A40" t="s">
        <v>13</v>
      </c>
      <c r="B40" s="2">
        <v>3</v>
      </c>
      <c r="C40" s="3">
        <v>32042</v>
      </c>
      <c r="D40" s="3">
        <v>33098</v>
      </c>
      <c r="E40" s="3">
        <v>4582</v>
      </c>
      <c r="F40" s="3">
        <v>24505</v>
      </c>
      <c r="G40" s="3">
        <v>12067</v>
      </c>
    </row>
    <row r="41" spans="1:8" x14ac:dyDescent="0.25">
      <c r="A41" t="s">
        <v>13</v>
      </c>
      <c r="B41" s="2">
        <v>4</v>
      </c>
      <c r="C41" s="3">
        <v>20200</v>
      </c>
      <c r="D41" s="3">
        <v>25362</v>
      </c>
      <c r="E41" s="3">
        <v>2450</v>
      </c>
      <c r="F41" s="3">
        <v>11820</v>
      </c>
      <c r="G41" s="3">
        <v>3539</v>
      </c>
    </row>
    <row r="42" spans="1:8" x14ac:dyDescent="0.25">
      <c r="A42" t="s">
        <v>13</v>
      </c>
      <c r="B42" s="2">
        <v>5</v>
      </c>
      <c r="C42" s="3">
        <v>18218</v>
      </c>
      <c r="D42" s="3">
        <v>25730</v>
      </c>
      <c r="E42" s="3">
        <v>5726</v>
      </c>
      <c r="F42" s="3">
        <v>9980</v>
      </c>
      <c r="G42" s="3">
        <v>12540</v>
      </c>
    </row>
    <row r="43" spans="1:8" x14ac:dyDescent="0.25">
      <c r="A43" t="s">
        <v>13</v>
      </c>
      <c r="B43" s="2">
        <v>6</v>
      </c>
      <c r="C43" s="3">
        <v>18436</v>
      </c>
      <c r="D43" s="3">
        <v>10968</v>
      </c>
      <c r="E43" s="3">
        <v>3967</v>
      </c>
      <c r="F43" s="3">
        <v>23113</v>
      </c>
      <c r="G43" s="3">
        <v>10251</v>
      </c>
    </row>
    <row r="44" spans="1:8" x14ac:dyDescent="0.25">
      <c r="A44" t="s">
        <v>13</v>
      </c>
      <c r="B44" s="2">
        <v>7</v>
      </c>
      <c r="C44" s="3">
        <v>10748.999999999998</v>
      </c>
      <c r="D44" s="3">
        <v>12161.000000000002</v>
      </c>
      <c r="E44" s="3">
        <v>4078</v>
      </c>
      <c r="F44" s="3">
        <v>11631</v>
      </c>
      <c r="G44" s="3">
        <v>13297</v>
      </c>
      <c r="H44" s="10">
        <v>19313</v>
      </c>
    </row>
    <row r="45" spans="1:8" x14ac:dyDescent="0.25">
      <c r="A45" t="s">
        <v>13</v>
      </c>
      <c r="B45" s="2">
        <v>8</v>
      </c>
      <c r="C45" s="3">
        <v>13599</v>
      </c>
      <c r="D45" s="3">
        <v>13720</v>
      </c>
      <c r="E45" s="3">
        <v>2644</v>
      </c>
      <c r="F45" s="3">
        <v>43670</v>
      </c>
      <c r="G45" s="3">
        <v>26274</v>
      </c>
      <c r="H45" s="10">
        <v>63127</v>
      </c>
    </row>
    <row r="46" spans="1:8" x14ac:dyDescent="0.25">
      <c r="A46" t="s">
        <v>13</v>
      </c>
      <c r="B46" s="2">
        <v>9</v>
      </c>
      <c r="C46" s="3">
        <v>16249.000000000002</v>
      </c>
      <c r="D46" s="3">
        <v>21659.000000000004</v>
      </c>
      <c r="E46" s="3">
        <v>4639</v>
      </c>
      <c r="F46" s="3">
        <v>38773</v>
      </c>
      <c r="G46" s="3">
        <v>22370</v>
      </c>
      <c r="H46" s="10">
        <v>43325</v>
      </c>
    </row>
    <row r="47" spans="1:8" x14ac:dyDescent="0.25">
      <c r="A47" t="s">
        <v>13</v>
      </c>
      <c r="B47" s="2">
        <v>10</v>
      </c>
      <c r="C47" s="3">
        <v>13146</v>
      </c>
      <c r="D47" s="3">
        <v>12763</v>
      </c>
      <c r="E47" s="3">
        <v>8730</v>
      </c>
      <c r="F47" s="3">
        <v>11144</v>
      </c>
      <c r="G47" s="3">
        <v>20600</v>
      </c>
      <c r="H47" s="10">
        <v>32439</v>
      </c>
    </row>
    <row r="48" spans="1:8" x14ac:dyDescent="0.25">
      <c r="A48" t="s">
        <v>13</v>
      </c>
      <c r="B48" s="2">
        <v>11</v>
      </c>
      <c r="C48" s="3">
        <v>21587</v>
      </c>
      <c r="D48" s="3">
        <v>14536.000000000002</v>
      </c>
      <c r="E48" s="3">
        <v>4454</v>
      </c>
      <c r="F48" s="3">
        <v>17561</v>
      </c>
      <c r="G48" s="3">
        <v>34240</v>
      </c>
      <c r="H48" s="10">
        <v>37743</v>
      </c>
    </row>
    <row r="49" spans="1:8" x14ac:dyDescent="0.25">
      <c r="A49" t="s">
        <v>13</v>
      </c>
      <c r="B49" s="2">
        <v>12</v>
      </c>
      <c r="C49" s="3">
        <v>23758.000000000004</v>
      </c>
      <c r="D49" s="3">
        <v>27363</v>
      </c>
      <c r="E49" s="3">
        <v>8219</v>
      </c>
      <c r="F49" s="3">
        <v>23938</v>
      </c>
      <c r="G49" s="3">
        <v>37002</v>
      </c>
      <c r="H49" s="10">
        <v>27764</v>
      </c>
    </row>
    <row r="50" spans="1:8" x14ac:dyDescent="0.25">
      <c r="A50" t="s">
        <v>7</v>
      </c>
      <c r="B50" s="2">
        <v>1</v>
      </c>
      <c r="C50" s="3">
        <v>551</v>
      </c>
      <c r="D50" s="3">
        <v>1233</v>
      </c>
      <c r="E50" s="3">
        <v>491</v>
      </c>
      <c r="F50" s="3">
        <v>990</v>
      </c>
      <c r="G50" s="3">
        <v>1519</v>
      </c>
    </row>
    <row r="51" spans="1:8" x14ac:dyDescent="0.25">
      <c r="A51" t="s">
        <v>7</v>
      </c>
      <c r="B51" s="2">
        <v>2</v>
      </c>
      <c r="C51" s="3">
        <v>1026</v>
      </c>
      <c r="D51" s="3">
        <v>1533</v>
      </c>
      <c r="E51" s="3">
        <v>-1693</v>
      </c>
      <c r="F51" s="3">
        <v>1339</v>
      </c>
      <c r="G51" s="3">
        <v>1242</v>
      </c>
    </row>
    <row r="52" spans="1:8" x14ac:dyDescent="0.25">
      <c r="A52" t="s">
        <v>7</v>
      </c>
      <c r="B52" s="2">
        <v>3</v>
      </c>
      <c r="C52" s="3">
        <v>995</v>
      </c>
      <c r="D52" s="3">
        <v>1480</v>
      </c>
      <c r="E52" s="3">
        <v>-574</v>
      </c>
      <c r="F52" s="3">
        <v>2085</v>
      </c>
      <c r="G52" s="3">
        <v>1962</v>
      </c>
    </row>
    <row r="53" spans="1:8" x14ac:dyDescent="0.25">
      <c r="A53" t="s">
        <v>7</v>
      </c>
      <c r="B53" s="2">
        <v>4</v>
      </c>
      <c r="C53" s="3">
        <v>637</v>
      </c>
      <c r="D53" s="3">
        <v>906</v>
      </c>
      <c r="E53" s="3">
        <v>445</v>
      </c>
      <c r="F53" s="3">
        <v>1109</v>
      </c>
      <c r="G53" s="3">
        <v>1059</v>
      </c>
    </row>
    <row r="54" spans="1:8" x14ac:dyDescent="0.25">
      <c r="A54" t="s">
        <v>7</v>
      </c>
      <c r="B54" s="2">
        <v>5</v>
      </c>
      <c r="C54" s="3">
        <v>933</v>
      </c>
      <c r="D54" s="3">
        <v>762</v>
      </c>
      <c r="E54" s="3">
        <v>941</v>
      </c>
      <c r="F54" s="3">
        <v>774</v>
      </c>
      <c r="G54" s="3">
        <v>1893</v>
      </c>
    </row>
    <row r="55" spans="1:8" x14ac:dyDescent="0.25">
      <c r="A55" t="s">
        <v>7</v>
      </c>
      <c r="B55" s="2">
        <v>6</v>
      </c>
      <c r="C55" s="3">
        <v>986</v>
      </c>
      <c r="D55" s="3">
        <v>904</v>
      </c>
      <c r="E55" s="3">
        <v>412</v>
      </c>
      <c r="F55" s="3">
        <v>1118</v>
      </c>
      <c r="G55" s="3">
        <v>2334</v>
      </c>
    </row>
    <row r="56" spans="1:8" x14ac:dyDescent="0.25">
      <c r="A56" t="s">
        <v>7</v>
      </c>
      <c r="B56" s="2">
        <v>7</v>
      </c>
      <c r="C56" s="3">
        <v>765</v>
      </c>
      <c r="D56" s="3">
        <v>923</v>
      </c>
      <c r="E56" s="3">
        <v>441</v>
      </c>
      <c r="F56" s="3">
        <v>1155</v>
      </c>
      <c r="G56" s="3">
        <v>1442</v>
      </c>
      <c r="H56" s="10">
        <v>4570</v>
      </c>
    </row>
    <row r="57" spans="1:8" x14ac:dyDescent="0.25">
      <c r="A57" t="s">
        <v>7</v>
      </c>
      <c r="B57" s="2">
        <v>8</v>
      </c>
      <c r="C57" s="3">
        <v>857.00000000000011</v>
      </c>
      <c r="D57" s="3">
        <v>1000</v>
      </c>
      <c r="E57" s="3">
        <v>627</v>
      </c>
      <c r="F57" s="3">
        <v>1616</v>
      </c>
      <c r="G57" s="3">
        <v>1783</v>
      </c>
      <c r="H57" s="10">
        <v>3524</v>
      </c>
    </row>
    <row r="58" spans="1:8" x14ac:dyDescent="0.25">
      <c r="A58" t="s">
        <v>7</v>
      </c>
      <c r="B58" s="2">
        <v>9</v>
      </c>
      <c r="C58" s="3">
        <v>1286</v>
      </c>
      <c r="D58" s="3">
        <v>1230</v>
      </c>
      <c r="E58" s="3">
        <v>689</v>
      </c>
      <c r="F58" s="3">
        <v>1417</v>
      </c>
      <c r="G58" s="3">
        <v>2924</v>
      </c>
      <c r="H58" s="10">
        <v>4936</v>
      </c>
    </row>
    <row r="59" spans="1:8" x14ac:dyDescent="0.25">
      <c r="A59" t="s">
        <v>7</v>
      </c>
      <c r="B59" s="2">
        <v>10</v>
      </c>
      <c r="C59" s="3">
        <v>1587</v>
      </c>
      <c r="D59" s="3">
        <v>1429</v>
      </c>
      <c r="E59" s="3">
        <v>1445</v>
      </c>
      <c r="F59" s="3">
        <v>1519</v>
      </c>
      <c r="G59" s="3">
        <v>3637</v>
      </c>
      <c r="H59" s="10">
        <v>4896</v>
      </c>
    </row>
    <row r="60" spans="1:8" x14ac:dyDescent="0.25">
      <c r="A60" t="s">
        <v>7</v>
      </c>
      <c r="B60" s="2">
        <v>11</v>
      </c>
      <c r="C60" s="3">
        <v>1990.9999999999998</v>
      </c>
      <c r="D60" s="3">
        <v>8273</v>
      </c>
      <c r="E60" s="3">
        <v>1187</v>
      </c>
      <c r="F60" s="3">
        <v>2406</v>
      </c>
      <c r="G60" s="3">
        <v>4000</v>
      </c>
      <c r="H60" s="10">
        <v>8632</v>
      </c>
    </row>
    <row r="61" spans="1:8" x14ac:dyDescent="0.25">
      <c r="A61" t="s">
        <v>7</v>
      </c>
      <c r="B61" s="2">
        <v>12</v>
      </c>
      <c r="C61" s="3">
        <v>1282</v>
      </c>
      <c r="D61" s="3">
        <v>1629</v>
      </c>
      <c r="E61" s="3">
        <v>1218</v>
      </c>
      <c r="F61" s="3">
        <v>1744</v>
      </c>
      <c r="G61" s="3">
        <v>5852</v>
      </c>
      <c r="H61" s="10">
        <v>5997</v>
      </c>
    </row>
    <row r="62" spans="1:8" x14ac:dyDescent="0.25">
      <c r="A62" t="s">
        <v>10</v>
      </c>
      <c r="B62" s="2">
        <v>1</v>
      </c>
      <c r="C62" s="3">
        <v>6570</v>
      </c>
      <c r="D62" s="3">
        <v>2664</v>
      </c>
      <c r="E62" s="3">
        <v>0</v>
      </c>
      <c r="F62" s="3">
        <v>4074</v>
      </c>
      <c r="G62" s="3">
        <v>2985</v>
      </c>
    </row>
    <row r="63" spans="1:8" x14ac:dyDescent="0.25">
      <c r="A63" t="s">
        <v>10</v>
      </c>
      <c r="B63" s="2">
        <v>2</v>
      </c>
      <c r="C63" s="3">
        <v>6030</v>
      </c>
      <c r="D63" s="3">
        <v>2509</v>
      </c>
      <c r="E63" s="3">
        <v>0</v>
      </c>
      <c r="F63" s="3">
        <v>1531</v>
      </c>
      <c r="G63" s="3">
        <v>3836</v>
      </c>
    </row>
    <row r="64" spans="1:8" x14ac:dyDescent="0.25">
      <c r="A64" t="s">
        <v>10</v>
      </c>
      <c r="B64" s="2">
        <v>3</v>
      </c>
      <c r="C64" s="3">
        <v>2629</v>
      </c>
      <c r="D64" s="3">
        <v>2627</v>
      </c>
      <c r="E64" s="3">
        <v>0</v>
      </c>
      <c r="F64" s="3">
        <v>2395</v>
      </c>
      <c r="G64" s="3">
        <v>251</v>
      </c>
    </row>
    <row r="65" spans="1:8" x14ac:dyDescent="0.25">
      <c r="A65" t="s">
        <v>10</v>
      </c>
      <c r="B65" s="2">
        <v>4</v>
      </c>
      <c r="C65" s="3">
        <v>5634</v>
      </c>
      <c r="D65" s="3">
        <v>1077</v>
      </c>
      <c r="E65" s="3">
        <v>0</v>
      </c>
      <c r="F65" s="3">
        <v>2417</v>
      </c>
      <c r="G65" s="3">
        <v>1</v>
      </c>
    </row>
    <row r="66" spans="1:8" x14ac:dyDescent="0.25">
      <c r="A66" t="s">
        <v>10</v>
      </c>
      <c r="B66" s="2">
        <v>5</v>
      </c>
      <c r="C66" s="3">
        <v>7646</v>
      </c>
      <c r="D66" s="3">
        <v>1027</v>
      </c>
      <c r="E66" s="3">
        <v>0</v>
      </c>
      <c r="F66" s="3">
        <v>1647</v>
      </c>
      <c r="G66" s="3">
        <v>1138</v>
      </c>
    </row>
    <row r="67" spans="1:8" x14ac:dyDescent="0.25">
      <c r="A67" t="s">
        <v>10</v>
      </c>
      <c r="B67" s="2">
        <v>6</v>
      </c>
      <c r="C67" s="3">
        <v>7711</v>
      </c>
      <c r="D67" s="3">
        <v>885</v>
      </c>
      <c r="E67" s="3">
        <v>0</v>
      </c>
      <c r="F67" s="3">
        <v>1385</v>
      </c>
      <c r="G67" s="3">
        <v>3598</v>
      </c>
    </row>
    <row r="68" spans="1:8" x14ac:dyDescent="0.25">
      <c r="A68" t="s">
        <v>10</v>
      </c>
      <c r="B68" s="2">
        <v>7</v>
      </c>
      <c r="C68" s="3">
        <v>5805</v>
      </c>
      <c r="D68" s="3">
        <v>2066</v>
      </c>
      <c r="E68" s="3">
        <v>0</v>
      </c>
      <c r="F68" s="3">
        <v>1940</v>
      </c>
      <c r="G68" s="3">
        <v>2502</v>
      </c>
      <c r="H68" s="10">
        <v>14434</v>
      </c>
    </row>
    <row r="69" spans="1:8" x14ac:dyDescent="0.25">
      <c r="A69" t="s">
        <v>10</v>
      </c>
      <c r="B69" s="2">
        <v>8</v>
      </c>
      <c r="C69" s="3">
        <v>14080</v>
      </c>
      <c r="D69" s="3">
        <v>5241.0000000000018</v>
      </c>
      <c r="E69" s="3">
        <v>0</v>
      </c>
      <c r="F69" s="3">
        <v>4743</v>
      </c>
      <c r="G69" s="3">
        <v>8654</v>
      </c>
      <c r="H69" s="10">
        <v>16425</v>
      </c>
    </row>
    <row r="70" spans="1:8" x14ac:dyDescent="0.25">
      <c r="A70" t="s">
        <v>10</v>
      </c>
      <c r="B70" s="2">
        <v>9</v>
      </c>
      <c r="C70" s="3">
        <v>16545</v>
      </c>
      <c r="D70" s="3">
        <v>15019</v>
      </c>
      <c r="E70" s="3">
        <v>0</v>
      </c>
      <c r="F70" s="3">
        <v>4585</v>
      </c>
      <c r="G70" s="3">
        <v>5184</v>
      </c>
      <c r="H70" s="10">
        <v>20371</v>
      </c>
    </row>
    <row r="71" spans="1:8" x14ac:dyDescent="0.25">
      <c r="A71" t="s">
        <v>10</v>
      </c>
      <c r="B71" s="2">
        <v>10</v>
      </c>
      <c r="C71" s="3">
        <v>17495</v>
      </c>
      <c r="D71" s="3">
        <v>15718</v>
      </c>
      <c r="E71" s="3">
        <v>0</v>
      </c>
      <c r="F71" s="3">
        <v>7983</v>
      </c>
      <c r="G71" s="3">
        <v>21672</v>
      </c>
      <c r="H71" s="10">
        <v>22100</v>
      </c>
    </row>
    <row r="72" spans="1:8" x14ac:dyDescent="0.25">
      <c r="A72" t="s">
        <v>10</v>
      </c>
      <c r="B72" s="2">
        <v>11</v>
      </c>
      <c r="C72" s="3">
        <v>12818</v>
      </c>
      <c r="D72" s="3">
        <v>2648</v>
      </c>
      <c r="E72" s="3">
        <v>0</v>
      </c>
      <c r="F72" s="3">
        <v>4051</v>
      </c>
      <c r="G72" s="3">
        <v>8154</v>
      </c>
      <c r="H72" s="10">
        <v>12988</v>
      </c>
    </row>
    <row r="73" spans="1:8" x14ac:dyDescent="0.25">
      <c r="A73" t="s">
        <v>10</v>
      </c>
      <c r="B73" s="2">
        <v>12</v>
      </c>
      <c r="C73" s="3">
        <v>9999</v>
      </c>
      <c r="D73" s="3">
        <v>1078</v>
      </c>
      <c r="E73" s="3">
        <v>0</v>
      </c>
      <c r="F73" s="3">
        <v>1257</v>
      </c>
      <c r="G73" s="3">
        <v>4791</v>
      </c>
      <c r="H73" s="10">
        <v>8589</v>
      </c>
    </row>
    <row r="74" spans="1:8" x14ac:dyDescent="0.25">
      <c r="A74" t="s">
        <v>12</v>
      </c>
      <c r="B74" s="2">
        <v>1</v>
      </c>
      <c r="C74" s="3">
        <v>2017</v>
      </c>
      <c r="D74" s="3">
        <v>11061</v>
      </c>
      <c r="E74" s="3">
        <v>0</v>
      </c>
      <c r="F74" s="3">
        <v>14172</v>
      </c>
      <c r="G74" s="3">
        <v>6185</v>
      </c>
    </row>
    <row r="75" spans="1:8" x14ac:dyDescent="0.25">
      <c r="A75" t="s">
        <v>12</v>
      </c>
      <c r="B75" s="2">
        <v>2</v>
      </c>
      <c r="C75" s="3">
        <v>2234</v>
      </c>
      <c r="D75" s="3">
        <v>11354</v>
      </c>
      <c r="E75" s="3">
        <v>0</v>
      </c>
      <c r="F75" s="3">
        <v>15869</v>
      </c>
      <c r="G75" s="3">
        <v>16643</v>
      </c>
    </row>
    <row r="76" spans="1:8" x14ac:dyDescent="0.25">
      <c r="A76" t="s">
        <v>12</v>
      </c>
      <c r="B76" s="2">
        <v>3</v>
      </c>
      <c r="C76" s="3">
        <v>17326</v>
      </c>
      <c r="D76" s="3">
        <v>8216</v>
      </c>
      <c r="E76" s="3">
        <v>0</v>
      </c>
      <c r="F76" s="3">
        <v>20270</v>
      </c>
      <c r="G76" s="3">
        <v>14419</v>
      </c>
    </row>
    <row r="77" spans="1:8" x14ac:dyDescent="0.25">
      <c r="A77" t="s">
        <v>12</v>
      </c>
      <c r="B77" s="2">
        <v>4</v>
      </c>
      <c r="C77" s="3">
        <v>14482</v>
      </c>
      <c r="D77" s="3">
        <v>19418</v>
      </c>
      <c r="E77" s="3">
        <v>0</v>
      </c>
      <c r="F77" s="3">
        <v>15435</v>
      </c>
      <c r="G77" s="3">
        <v>5921</v>
      </c>
    </row>
    <row r="78" spans="1:8" x14ac:dyDescent="0.25">
      <c r="A78" t="s">
        <v>12</v>
      </c>
      <c r="B78" s="2">
        <v>5</v>
      </c>
      <c r="C78" s="3">
        <v>7940</v>
      </c>
      <c r="D78" s="3">
        <v>13467</v>
      </c>
      <c r="E78" s="3">
        <v>0</v>
      </c>
      <c r="F78" s="3">
        <v>20893</v>
      </c>
      <c r="G78" s="3">
        <v>12370</v>
      </c>
    </row>
    <row r="79" spans="1:8" x14ac:dyDescent="0.25">
      <c r="A79" t="s">
        <v>12</v>
      </c>
      <c r="B79" s="2">
        <v>6</v>
      </c>
      <c r="C79" s="3">
        <v>7960</v>
      </c>
      <c r="D79" s="3">
        <v>13228</v>
      </c>
      <c r="E79" s="3">
        <v>0</v>
      </c>
      <c r="F79" s="3">
        <v>18230</v>
      </c>
      <c r="G79" s="3">
        <v>25832</v>
      </c>
    </row>
    <row r="80" spans="1:8" x14ac:dyDescent="0.25">
      <c r="A80" t="s">
        <v>12</v>
      </c>
      <c r="B80" s="2">
        <v>7</v>
      </c>
      <c r="C80" s="3">
        <v>6797</v>
      </c>
      <c r="D80" s="3">
        <v>10088</v>
      </c>
      <c r="E80" s="3">
        <v>0</v>
      </c>
      <c r="F80" s="3">
        <v>5472</v>
      </c>
      <c r="G80" s="3">
        <v>12280</v>
      </c>
      <c r="H80" s="10">
        <v>5803</v>
      </c>
    </row>
    <row r="81" spans="1:8" x14ac:dyDescent="0.25">
      <c r="A81" t="s">
        <v>12</v>
      </c>
      <c r="B81" s="2">
        <v>8</v>
      </c>
      <c r="C81" s="3">
        <v>9262</v>
      </c>
      <c r="D81" s="3">
        <v>15315</v>
      </c>
      <c r="E81" s="3">
        <v>0</v>
      </c>
      <c r="F81" s="3">
        <v>19757</v>
      </c>
      <c r="G81" s="3">
        <v>18989</v>
      </c>
      <c r="H81" s="10">
        <v>10151</v>
      </c>
    </row>
    <row r="82" spans="1:8" x14ac:dyDescent="0.25">
      <c r="A82" t="s">
        <v>12</v>
      </c>
      <c r="B82" s="2">
        <v>9</v>
      </c>
      <c r="C82" s="3">
        <v>11103</v>
      </c>
      <c r="D82" s="3">
        <v>24618</v>
      </c>
      <c r="E82" s="3">
        <v>0</v>
      </c>
      <c r="F82" s="3">
        <v>14323</v>
      </c>
      <c r="G82" s="3">
        <v>24761</v>
      </c>
      <c r="H82" s="10">
        <v>12316</v>
      </c>
    </row>
    <row r="83" spans="1:8" x14ac:dyDescent="0.25">
      <c r="A83" t="s">
        <v>12</v>
      </c>
      <c r="B83" s="2">
        <v>10</v>
      </c>
      <c r="C83" s="3">
        <v>7918</v>
      </c>
      <c r="D83" s="3">
        <v>4809</v>
      </c>
      <c r="E83" s="3">
        <v>0</v>
      </c>
      <c r="F83" s="3">
        <v>17945</v>
      </c>
      <c r="G83" s="3">
        <v>16540</v>
      </c>
      <c r="H83" s="10">
        <v>11666</v>
      </c>
    </row>
    <row r="84" spans="1:8" x14ac:dyDescent="0.25">
      <c r="A84" t="s">
        <v>12</v>
      </c>
      <c r="B84" s="2">
        <v>11</v>
      </c>
      <c r="C84" s="3">
        <v>9664</v>
      </c>
      <c r="D84" s="3">
        <v>17286</v>
      </c>
      <c r="E84" s="3">
        <v>0</v>
      </c>
      <c r="F84" s="3">
        <v>12388</v>
      </c>
      <c r="G84" s="3">
        <v>19451</v>
      </c>
      <c r="H84" s="10">
        <v>14078</v>
      </c>
    </row>
    <row r="85" spans="1:8" x14ac:dyDescent="0.25">
      <c r="A85" t="s">
        <v>12</v>
      </c>
      <c r="B85" s="2">
        <v>12</v>
      </c>
      <c r="C85" s="3">
        <v>7854</v>
      </c>
      <c r="D85" s="3">
        <v>14380</v>
      </c>
      <c r="E85" s="3">
        <v>0</v>
      </c>
      <c r="F85" s="3">
        <v>25112</v>
      </c>
      <c r="G85" s="3">
        <v>18233</v>
      </c>
      <c r="H85" s="10">
        <v>12974</v>
      </c>
    </row>
    <row r="86" spans="1:8" x14ac:dyDescent="0.25">
      <c r="A86" t="s">
        <v>14</v>
      </c>
      <c r="B86" s="2">
        <v>1</v>
      </c>
      <c r="C86" s="3">
        <v>15863</v>
      </c>
      <c r="D86" s="3">
        <v>9946</v>
      </c>
      <c r="E86" s="3">
        <v>0</v>
      </c>
      <c r="F86" s="3">
        <v>10556</v>
      </c>
      <c r="G86" s="3">
        <v>16176</v>
      </c>
    </row>
    <row r="87" spans="1:8" x14ac:dyDescent="0.25">
      <c r="A87" t="s">
        <v>14</v>
      </c>
      <c r="B87" s="2">
        <v>2</v>
      </c>
      <c r="C87" s="3">
        <v>13127</v>
      </c>
      <c r="D87" s="3">
        <v>11416</v>
      </c>
      <c r="E87" s="3">
        <v>0</v>
      </c>
      <c r="F87" s="3">
        <v>7261</v>
      </c>
      <c r="G87" s="3">
        <v>8469</v>
      </c>
    </row>
    <row r="88" spans="1:8" x14ac:dyDescent="0.25">
      <c r="A88" t="s">
        <v>14</v>
      </c>
      <c r="B88" s="2">
        <v>3</v>
      </c>
      <c r="C88" s="3">
        <v>12278</v>
      </c>
      <c r="D88" s="3">
        <v>37370</v>
      </c>
      <c r="E88" s="3">
        <v>0</v>
      </c>
      <c r="F88" s="3">
        <v>10006</v>
      </c>
      <c r="G88" s="3">
        <v>6569</v>
      </c>
    </row>
    <row r="89" spans="1:8" x14ac:dyDescent="0.25">
      <c r="A89" t="s">
        <v>14</v>
      </c>
      <c r="B89" s="2">
        <v>4</v>
      </c>
      <c r="C89" s="3">
        <v>14781</v>
      </c>
      <c r="D89" s="3">
        <v>5270</v>
      </c>
      <c r="E89" s="3">
        <v>0</v>
      </c>
      <c r="F89" s="3">
        <v>6406</v>
      </c>
      <c r="G89" s="3">
        <v>7079</v>
      </c>
    </row>
    <row r="90" spans="1:8" x14ac:dyDescent="0.25">
      <c r="A90" t="s">
        <v>14</v>
      </c>
      <c r="B90" s="2">
        <v>5</v>
      </c>
      <c r="C90" s="3">
        <v>14588</v>
      </c>
      <c r="D90" s="3">
        <v>12955</v>
      </c>
      <c r="E90" s="3">
        <v>0</v>
      </c>
      <c r="F90" s="3">
        <v>34085</v>
      </c>
      <c r="G90" s="3">
        <v>10240</v>
      </c>
    </row>
    <row r="91" spans="1:8" x14ac:dyDescent="0.25">
      <c r="A91" t="s">
        <v>14</v>
      </c>
      <c r="B91" s="2">
        <v>6</v>
      </c>
      <c r="C91" s="3">
        <v>12849</v>
      </c>
      <c r="D91" s="3">
        <v>11438</v>
      </c>
      <c r="E91" s="3">
        <v>0</v>
      </c>
      <c r="F91" s="3">
        <v>17537</v>
      </c>
      <c r="G91" s="3">
        <v>17975</v>
      </c>
    </row>
    <row r="92" spans="1:8" x14ac:dyDescent="0.25">
      <c r="A92" t="s">
        <v>14</v>
      </c>
      <c r="B92" s="2">
        <v>7</v>
      </c>
      <c r="C92" s="3">
        <v>14469</v>
      </c>
      <c r="D92" s="3">
        <v>14495</v>
      </c>
      <c r="E92" s="3">
        <v>0</v>
      </c>
      <c r="F92" s="3">
        <v>5685</v>
      </c>
      <c r="G92" s="3">
        <v>5716</v>
      </c>
      <c r="H92" s="10">
        <v>4559</v>
      </c>
    </row>
    <row r="93" spans="1:8" x14ac:dyDescent="0.25">
      <c r="A93" t="s">
        <v>14</v>
      </c>
      <c r="B93" s="2">
        <v>8</v>
      </c>
      <c r="C93" s="3">
        <v>13553</v>
      </c>
      <c r="D93" s="3">
        <v>10959</v>
      </c>
      <c r="E93" s="3">
        <v>0</v>
      </c>
      <c r="F93" s="3">
        <v>12262</v>
      </c>
      <c r="G93" s="3">
        <v>7214</v>
      </c>
      <c r="H93" s="10">
        <v>15959</v>
      </c>
    </row>
    <row r="94" spans="1:8" x14ac:dyDescent="0.25">
      <c r="A94" t="s">
        <v>14</v>
      </c>
      <c r="B94" s="2">
        <v>9</v>
      </c>
      <c r="C94" s="3">
        <v>16129.000000000002</v>
      </c>
      <c r="D94" s="3">
        <v>15403</v>
      </c>
      <c r="E94" s="3">
        <v>0</v>
      </c>
      <c r="F94" s="3">
        <v>8720</v>
      </c>
      <c r="G94" s="3">
        <v>12074</v>
      </c>
      <c r="H94" s="10">
        <v>22054</v>
      </c>
    </row>
    <row r="95" spans="1:8" x14ac:dyDescent="0.25">
      <c r="A95" t="s">
        <v>14</v>
      </c>
      <c r="B95" s="2">
        <v>10</v>
      </c>
      <c r="C95" s="3">
        <v>22376</v>
      </c>
      <c r="D95" s="3">
        <v>19827</v>
      </c>
      <c r="E95" s="3">
        <v>0</v>
      </c>
      <c r="F95" s="3">
        <v>13648</v>
      </c>
      <c r="G95" s="3">
        <v>9615</v>
      </c>
      <c r="H95" s="10">
        <v>25315</v>
      </c>
    </row>
    <row r="96" spans="1:8" x14ac:dyDescent="0.25">
      <c r="A96" t="s">
        <v>14</v>
      </c>
      <c r="B96" s="2">
        <v>11</v>
      </c>
      <c r="C96" s="3">
        <v>34420</v>
      </c>
      <c r="D96" s="3">
        <v>61717</v>
      </c>
      <c r="E96" s="3">
        <v>0</v>
      </c>
      <c r="F96" s="3">
        <v>22340</v>
      </c>
      <c r="G96" s="3">
        <v>11912</v>
      </c>
      <c r="H96" s="10">
        <v>26276</v>
      </c>
    </row>
    <row r="97" spans="1:8" x14ac:dyDescent="0.25">
      <c r="A97" t="s">
        <v>14</v>
      </c>
      <c r="B97" s="2">
        <v>12</v>
      </c>
      <c r="C97" s="3">
        <v>31180</v>
      </c>
      <c r="D97" s="3">
        <v>54729</v>
      </c>
      <c r="E97" s="3">
        <v>0</v>
      </c>
      <c r="F97" s="3">
        <v>20899</v>
      </c>
      <c r="G97" s="3">
        <v>11008</v>
      </c>
      <c r="H97" s="10">
        <v>21434</v>
      </c>
    </row>
  </sheetData>
  <autoFilter ref="A1:H9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23.140625" customWidth="1"/>
    <col min="2" max="5" width="9.85546875" bestFit="1" customWidth="1"/>
  </cols>
  <sheetData>
    <row r="1" spans="1:5" ht="15.75" thickBot="1" x14ac:dyDescent="0.3">
      <c r="B1" s="3" t="s">
        <v>2</v>
      </c>
      <c r="C1" s="3" t="s">
        <v>3</v>
      </c>
      <c r="D1" s="3" t="s">
        <v>4</v>
      </c>
      <c r="E1" s="3" t="s">
        <v>5</v>
      </c>
    </row>
    <row r="2" spans="1:5" s="7" customFormat="1" ht="15.75" thickBot="1" x14ac:dyDescent="0.3">
      <c r="A2" s="5" t="s">
        <v>15</v>
      </c>
      <c r="B2" s="6">
        <f>SUM('Raw 2018-2021'!C2:C49)</f>
        <v>1059908</v>
      </c>
      <c r="C2" s="6">
        <f>SUM('Raw 2018-2021'!D2:D49)</f>
        <v>1709750</v>
      </c>
      <c r="D2" s="6">
        <f>SUM('Raw 2018-2021'!E2:E49)</f>
        <v>1997924</v>
      </c>
      <c r="E2" s="6">
        <f>SUM('Raw 2018-2021'!F2:F49)</f>
        <v>2830302</v>
      </c>
    </row>
    <row r="3" spans="1:5" s="7" customFormat="1" ht="15.75" thickBot="1" x14ac:dyDescent="0.3">
      <c r="A3" s="8" t="s">
        <v>16</v>
      </c>
      <c r="B3" s="6">
        <f>SUM('Raw 2018-2021'!C50:C108)</f>
        <v>5629</v>
      </c>
      <c r="C3" s="6">
        <f>SUM('Raw 2018-2021'!D50:D108)</f>
        <v>429596</v>
      </c>
      <c r="D3" s="6">
        <f>SUM('Raw 2018-2021'!E50:E108)</f>
        <v>408090</v>
      </c>
      <c r="E3" s="6">
        <f>SUM('Raw 2018-2021'!F50:F108)</f>
        <v>511170</v>
      </c>
    </row>
    <row r="4" spans="1:5" s="7" customFormat="1" ht="15.75" thickBot="1" x14ac:dyDescent="0.3">
      <c r="A4" s="5" t="s">
        <v>15</v>
      </c>
      <c r="B4" s="9">
        <f>1-B5</f>
        <v>0.99471721770337396</v>
      </c>
      <c r="C4" s="9">
        <f t="shared" ref="C4:E4" si="0">1-C5</f>
        <v>0.79919283743723546</v>
      </c>
      <c r="D4" s="9">
        <f t="shared" si="0"/>
        <v>0.83038752060461829</v>
      </c>
      <c r="E4" s="9">
        <f t="shared" si="0"/>
        <v>0.84702250983997474</v>
      </c>
    </row>
    <row r="5" spans="1:5" s="7" customFormat="1" ht="15.75" thickBot="1" x14ac:dyDescent="0.3">
      <c r="A5" s="8" t="s">
        <v>16</v>
      </c>
      <c r="B5" s="4">
        <f>B3/SUM(B2:B3)</f>
        <v>5.2827822966260204E-3</v>
      </c>
      <c r="C5" s="4">
        <f>C3/SUM(C2:C3)</f>
        <v>0.20080716256276451</v>
      </c>
      <c r="D5" s="4">
        <f>D3/SUM(D2:D3)</f>
        <v>0.16961247939538174</v>
      </c>
      <c r="E5" s="4">
        <f>E3/SUM(E2:E3)</f>
        <v>0.15297749016002529</v>
      </c>
    </row>
    <row r="6" spans="1:5" x14ac:dyDescent="0.25">
      <c r="A6" s="11" t="s">
        <v>18</v>
      </c>
      <c r="B6" s="3">
        <f>SUM('Raw 2018-2021'!C14:C25)</f>
        <v>487515</v>
      </c>
      <c r="C6" s="3">
        <f>SUM('Raw 2018-2021'!D14:D25)</f>
        <v>676559</v>
      </c>
      <c r="D6" s="3">
        <f>SUM('Raw 2018-2021'!E14:E25)</f>
        <v>764110</v>
      </c>
      <c r="E6" s="3">
        <f>SUM('Raw 2018-2021'!F14:F25)</f>
        <v>1211293</v>
      </c>
    </row>
    <row r="7" spans="1:5" x14ac:dyDescent="0.25">
      <c r="B7" s="4">
        <f>B6/SUM(B2:B3)</f>
        <v>0.45752986522288763</v>
      </c>
      <c r="C7" s="4">
        <f t="shared" ref="C7:E7" si="1">C6/SUM(C2:C3)</f>
        <v>0.31624571247474698</v>
      </c>
      <c r="D7" s="4">
        <f t="shared" si="1"/>
        <v>0.31758335570782215</v>
      </c>
      <c r="E7" s="4">
        <f t="shared" si="1"/>
        <v>0.36250281313145821</v>
      </c>
    </row>
    <row r="9" spans="1:5" x14ac:dyDescent="0.25">
      <c r="A9" t="s">
        <v>17</v>
      </c>
      <c r="B9" s="3">
        <f>SUM('Raw 2018-2021'!C2:C49,'Raw 2018-2021'!D2:D49,'Raw 2018-2021'!E2:E49,'Raw 2018-2021'!F2:F7,'Raw 2018-2021'!F14:F19,'Raw 2018-2021'!F26:F31,'Raw 2018-2021'!F38:F43)</f>
        <v>6018403</v>
      </c>
      <c r="D9">
        <f>SUM(D10:D13)</f>
        <v>168</v>
      </c>
    </row>
    <row r="10" spans="1:5" x14ac:dyDescent="0.25">
      <c r="A10" t="s">
        <v>6</v>
      </c>
      <c r="B10" s="3">
        <f>SUM('Raw 2018-2021'!C2:E13,'Raw 2018-2021'!F2:F7)</f>
        <v>1810432</v>
      </c>
      <c r="C10" s="4">
        <f>B10/$B$9</f>
        <v>0.30081601381628981</v>
      </c>
      <c r="D10">
        <v>42</v>
      </c>
    </row>
    <row r="11" spans="1:5" x14ac:dyDescent="0.25">
      <c r="A11" t="s">
        <v>8</v>
      </c>
      <c r="B11" s="3">
        <f>SUM('Raw 2018-2021'!C14:E25,'Raw 2018-2021'!F14:F19)</f>
        <v>2489925</v>
      </c>
      <c r="C11" s="4">
        <f t="shared" ref="C11:C13" si="2">B11/$B$9</f>
        <v>0.41371855623493475</v>
      </c>
      <c r="D11">
        <v>42</v>
      </c>
    </row>
    <row r="12" spans="1:5" x14ac:dyDescent="0.25">
      <c r="A12" t="s">
        <v>9</v>
      </c>
      <c r="B12" s="3">
        <f>SUM('Raw 2018-2021'!C26:E37,'Raw 2018-2021'!F26:F31)</f>
        <v>851084</v>
      </c>
      <c r="C12" s="4">
        <f t="shared" si="2"/>
        <v>0.14141359427077249</v>
      </c>
      <c r="D12">
        <v>42</v>
      </c>
    </row>
    <row r="13" spans="1:5" x14ac:dyDescent="0.25">
      <c r="A13" t="s">
        <v>13</v>
      </c>
      <c r="B13" s="3">
        <f>SUM('Raw 2018-2021'!C38:E49,'Raw 2018-2021'!F38:F43)</f>
        <v>866962</v>
      </c>
      <c r="C13" s="4">
        <f t="shared" si="2"/>
        <v>0.14405183567800295</v>
      </c>
      <c r="D13">
        <v>42</v>
      </c>
    </row>
    <row r="17" spans="1:3" x14ac:dyDescent="0.25">
      <c r="A17" t="s">
        <v>17</v>
      </c>
      <c r="B17" s="3">
        <f>SUM('Raw 2018-2021'!C2:C49,'Raw 2018-2021'!D2:D49,'Raw 2018-2021'!E2:E49,'Raw 2018-2021'!F2:F7,'Raw 2018-2021'!F14:F19,'Raw 2018-2021'!F26:F31,'Raw 2018-2021'!F38:F43,'Raw 2018-2021'!C50:E108,'Raw 2018-2021'!F50:F55,'Raw 2018-2021'!F62:F67,'Raw 2018-2021'!F74:F79,'Raw 2018-2021'!F86:F91,'Raw 2018-2021'!F98:F103)</f>
        <v>7062841</v>
      </c>
    </row>
    <row r="18" spans="1:3" x14ac:dyDescent="0.25">
      <c r="A18" t="s">
        <v>8</v>
      </c>
      <c r="B18" s="3">
        <f>SUM('Raw 2018-2021'!C14:E25,'Raw 2018-2021'!F14:F19)</f>
        <v>2489925</v>
      </c>
      <c r="C18" s="4">
        <f>B18/B17</f>
        <v>0.35253873051934764</v>
      </c>
    </row>
    <row r="19" spans="1:3" x14ac:dyDescent="0.25">
      <c r="C19" s="12">
        <f>1-C18</f>
        <v>0.6474612694806523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Europe data</vt:lpstr>
      <vt:lpstr>LSTP</vt:lpstr>
      <vt:lpstr>Raw 2018-2021</vt:lpstr>
      <vt:lpstr>2016-2021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2021-06-27T12:21:21Z</dcterms:created>
  <dcterms:modified xsi:type="dcterms:W3CDTF">2021-07-28T03:52:07Z</dcterms:modified>
</cp:coreProperties>
</file>