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2116" windowHeight="9528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Tabelle1!$A$2:$H$41</definedName>
  </definedNames>
  <calcPr calcId="145621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l="1"/>
  <c r="G36" i="1"/>
  <c r="H36" i="1" s="1"/>
  <c r="G37" i="1"/>
  <c r="H37" i="1" s="1"/>
  <c r="F38" i="1"/>
  <c r="G19" i="1"/>
  <c r="H19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G38" i="1" l="1"/>
  <c r="H38" i="1" s="1"/>
  <c r="F39" i="1"/>
  <c r="G20" i="1"/>
  <c r="H20" i="1" s="1"/>
  <c r="H14" i="1"/>
  <c r="H6" i="1"/>
  <c r="H7" i="1"/>
  <c r="H8" i="1"/>
  <c r="H9" i="1"/>
  <c r="H10" i="1"/>
  <c r="H11" i="1"/>
  <c r="H12" i="1"/>
  <c r="H13" i="1"/>
  <c r="H15" i="1"/>
  <c r="H16" i="1"/>
  <c r="H17" i="1"/>
  <c r="H18" i="1"/>
  <c r="H5" i="1"/>
  <c r="G39" i="1" l="1"/>
  <c r="H39" i="1" s="1"/>
  <c r="F40" i="1"/>
  <c r="G21" i="1"/>
  <c r="H21" i="1" s="1"/>
  <c r="K11" i="1"/>
  <c r="K10" i="1"/>
  <c r="K8" i="1"/>
  <c r="K7" i="1"/>
  <c r="K9" i="1"/>
  <c r="K6" i="1"/>
  <c r="K5" i="1"/>
  <c r="G40" i="1" l="1"/>
  <c r="H40" i="1" s="1"/>
  <c r="F41" i="1"/>
  <c r="G41" i="1" s="1"/>
  <c r="H41" i="1" s="1"/>
  <c r="G22" i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 s="1"/>
  <c r="G32" i="1" l="1"/>
  <c r="H32" i="1" s="1"/>
  <c r="G33" i="1" l="1"/>
  <c r="H33" i="1" s="1"/>
  <c r="G34" i="1" l="1"/>
  <c r="H34" i="1" s="1"/>
  <c r="G35" i="1" l="1"/>
  <c r="H35" i="1" s="1"/>
</calcChain>
</file>

<file path=xl/sharedStrings.xml><?xml version="1.0" encoding="utf-8"?>
<sst xmlns="http://schemas.openxmlformats.org/spreadsheetml/2006/main" count="19" uniqueCount="19">
  <si>
    <t>Name</t>
  </si>
  <si>
    <t>Handy</t>
  </si>
  <si>
    <t>Email BFH</t>
  </si>
  <si>
    <t xml:space="preserve">  </t>
  </si>
  <si>
    <t>Pkt</t>
  </si>
  <si>
    <t>Erfüllungsgrad</t>
  </si>
  <si>
    <t>FEM Klausur</t>
  </si>
  <si>
    <t>A</t>
  </si>
  <si>
    <t>B</t>
  </si>
  <si>
    <t>C</t>
  </si>
  <si>
    <t>D</t>
  </si>
  <si>
    <t>E</t>
  </si>
  <si>
    <t>FX</t>
  </si>
  <si>
    <t>F</t>
  </si>
  <si>
    <t>Notenverteilung</t>
  </si>
  <si>
    <t>max. Pkt</t>
  </si>
  <si>
    <t>Datum</t>
  </si>
  <si>
    <t>Note</t>
  </si>
  <si>
    <t>TM3 HS2015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</si>
</sst>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2" fontId="6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1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7433463340447E-2"/>
          <c:y val="2.2539315549545226E-2"/>
          <c:w val="0.92063345352858927"/>
          <c:h val="0.866466580874066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Tabelle1!$J$5:$J$11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FX</c:v>
                </c:pt>
                <c:pt idx="6">
                  <c:v>F</c:v>
                </c:pt>
              </c:strCache>
            </c:strRef>
          </c:cat>
          <c:val>
            <c:numRef>
              <c:f>Tabelle1!$K$5:$K$11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34944"/>
        <c:axId val="159636480"/>
      </c:barChart>
      <c:catAx>
        <c:axId val="1596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36480"/>
        <c:crosses val="autoZero"/>
        <c:auto val="1"/>
        <c:lblAlgn val="ctr"/>
        <c:lblOffset val="100"/>
        <c:noMultiLvlLbl val="0"/>
      </c:catAx>
      <c:valAx>
        <c:axId val="1596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349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264795</xdr:colOff>
      <xdr:row>4</xdr:row>
      <xdr:rowOff>142875</xdr:rowOff>
    </xdr:from>
    <xdr:to>
      <xdr:col>17</xdr:col>
      <xdr:colOff>617220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zoomScale="80" zoomScaleNormal="80" workbookViewId="0">
      <pane ySplit="4" topLeftCell="A5" activePane="bottomLeft" state="frozen"/>
      <selection pane="bottomLeft" activeCell="C6" sqref="C6"/>
    </sheetView>
  </sheetViews>
  <sheetFormatPr defaultColWidth="11.5546875" defaultRowHeight="14.4" x14ac:dyDescent="0.3"/>
  <cols>
    <col min="1" max="1" width="3.5546875" customWidth="1"/>
    <col min="2" max="2" width="28.33203125" customWidth="1"/>
    <col min="3" max="3" width="8.33203125" bestFit="1" customWidth="1"/>
    <col min="4" max="4" width="10.109375" bestFit="1" customWidth="1"/>
    <col min="5" max="5" width="2.6640625" customWidth="1"/>
    <col min="6" max="6" width="11.5546875" style="15"/>
    <col min="7" max="7" width="13.33203125" style="15" bestFit="1" customWidth="1"/>
    <col min="8" max="8" width="11.5546875" style="15"/>
  </cols>
  <sheetData>
    <row r="1" spans="1:11" s="3" customFormat="1" ht="25.8" x14ac:dyDescent="0.5">
      <c r="A1" s="2"/>
      <c r="B1" s="2" t="s">
        <v>18</v>
      </c>
      <c r="D1" s="2"/>
      <c r="E1" s="2"/>
      <c r="F1" s="14"/>
      <c r="G1" s="14"/>
      <c r="H1" s="14"/>
    </row>
    <row r="2" spans="1:11" x14ac:dyDescent="0.3">
      <c r="A2" s="1"/>
      <c r="B2" s="5" t="s">
        <v>6</v>
      </c>
      <c r="C2" t="s">
        <v>15</v>
      </c>
      <c r="D2">
        <v>30</v>
      </c>
      <c r="E2" s="1"/>
    </row>
    <row r="3" spans="1:11" x14ac:dyDescent="0.3">
      <c r="A3" s="1"/>
      <c r="B3" s="5"/>
      <c r="C3" s="1" t="s">
        <v>16</v>
      </c>
      <c r="D3" s="13">
        <v>42356</v>
      </c>
      <c r="E3" s="1"/>
    </row>
    <row r="4" spans="1:11" s="5" customFormat="1" x14ac:dyDescent="0.3">
      <c r="A4" s="4"/>
      <c r="B4" s="4" t="s">
        <v>0</v>
      </c>
      <c r="C4" s="4" t="s">
        <v>1</v>
      </c>
      <c r="D4" s="4" t="s">
        <v>2</v>
      </c>
      <c r="E4" s="4"/>
      <c r="F4" s="16" t="s">
        <v>4</v>
      </c>
      <c r="G4" s="16" t="s">
        <v>5</v>
      </c>
      <c r="H4" s="16" t="s">
        <v>17</v>
      </c>
      <c r="J4" s="5" t="s">
        <v>14</v>
      </c>
    </row>
    <row r="5" spans="1:11" x14ac:dyDescent="0.3">
      <c r="A5" s="6">
        <v>1</v>
      </c>
      <c r="B5" s="17"/>
      <c r="C5" s="8"/>
      <c r="D5" s="17"/>
      <c r="E5" s="6"/>
      <c r="F5" s="18">
        <f>D2</f>
        <v>30</v>
      </c>
      <c r="G5" s="19">
        <f t="shared" ref="G5:G19" si="0">100-(D$2-F5)/D$2*100</f>
        <v>100</v>
      </c>
      <c r="H5" s="18" t="str">
        <f>IF(G5&gt;=90,"A",IF(G5&gt;=80,"B",IF(G5&gt;=70,"C",IF(G5&gt;=60,"D",IF(G5&gt;=50,"E",IF(G5&gt;=35,"FX","F"))))))</f>
        <v>A</v>
      </c>
      <c r="J5" s="11" t="s">
        <v>7</v>
      </c>
      <c r="K5">
        <f>COUNTIF(H$5:H$20,"=A")</f>
        <v>4</v>
      </c>
    </row>
    <row r="6" spans="1:11" x14ac:dyDescent="0.3">
      <c r="A6" s="6">
        <v>2</v>
      </c>
      <c r="B6" s="17"/>
      <c r="C6" s="8"/>
      <c r="D6" s="17"/>
      <c r="E6" s="6"/>
      <c r="F6" s="18">
        <f>F5-1</f>
        <v>29</v>
      </c>
      <c r="G6" s="19">
        <f t="shared" si="0"/>
        <v>96.666666666666671</v>
      </c>
      <c r="H6" s="18" t="str">
        <f t="shared" ref="H6:H19" si="1">IF(G6&gt;=90,"A",IF(G6&gt;=80,"B",IF(G6&gt;=70,"C",IF(G6&gt;=60,"D",IF(G6&gt;=50,"E",IF(G6&gt;=35,"FX","F"))))))</f>
        <v>A</v>
      </c>
      <c r="J6" s="12" t="s">
        <v>8</v>
      </c>
      <c r="K6">
        <f>COUNTIF(H$5:H$20,"=B")</f>
        <v>3</v>
      </c>
    </row>
    <row r="7" spans="1:11" x14ac:dyDescent="0.3">
      <c r="A7" s="6">
        <v>3</v>
      </c>
      <c r="B7" s="17"/>
      <c r="C7" s="9"/>
      <c r="D7" s="17"/>
      <c r="E7" s="6"/>
      <c r="F7" s="18">
        <f t="shared" ref="F7:F35" si="2">F6-1</f>
        <v>28</v>
      </c>
      <c r="G7" s="19">
        <f t="shared" si="0"/>
        <v>93.333333333333329</v>
      </c>
      <c r="H7" s="18" t="str">
        <f t="shared" si="1"/>
        <v>A</v>
      </c>
      <c r="J7" s="12" t="s">
        <v>9</v>
      </c>
      <c r="K7">
        <f>COUNTIF(H$5:H$20,"=C")</f>
        <v>3</v>
      </c>
    </row>
    <row r="8" spans="1:11" x14ac:dyDescent="0.3">
      <c r="A8" s="6">
        <v>4</v>
      </c>
      <c r="B8" s="17"/>
      <c r="C8" s="9"/>
      <c r="D8" s="17"/>
      <c r="E8" s="6"/>
      <c r="F8" s="18">
        <f t="shared" si="2"/>
        <v>27</v>
      </c>
      <c r="G8" s="19">
        <f t="shared" si="0"/>
        <v>90</v>
      </c>
      <c r="H8" s="18" t="str">
        <f t="shared" si="1"/>
        <v>A</v>
      </c>
      <c r="J8" s="12" t="s">
        <v>10</v>
      </c>
      <c r="K8">
        <f>COUNTIF(H$5:H$20,"=D")</f>
        <v>3</v>
      </c>
    </row>
    <row r="9" spans="1:11" x14ac:dyDescent="0.3">
      <c r="A9" s="6">
        <v>5</v>
      </c>
      <c r="B9" s="17"/>
      <c r="C9" s="9"/>
      <c r="D9" s="17"/>
      <c r="E9" s="6"/>
      <c r="F9" s="18">
        <f t="shared" si="2"/>
        <v>26</v>
      </c>
      <c r="G9" s="19">
        <f t="shared" si="0"/>
        <v>86.666666666666671</v>
      </c>
      <c r="H9" s="18" t="str">
        <f t="shared" si="1"/>
        <v>B</v>
      </c>
      <c r="J9" s="12" t="s">
        <v>11</v>
      </c>
      <c r="K9">
        <f>COUNTIF(H$5:H$20,"=E")</f>
        <v>3</v>
      </c>
    </row>
    <row r="10" spans="1:11" x14ac:dyDescent="0.3">
      <c r="A10" s="6">
        <v>6</v>
      </c>
      <c r="B10" s="17"/>
      <c r="C10" s="8"/>
      <c r="D10" s="17"/>
      <c r="E10" s="6"/>
      <c r="F10" s="18">
        <f t="shared" si="2"/>
        <v>25</v>
      </c>
      <c r="G10" s="19">
        <f t="shared" si="0"/>
        <v>83.333333333333343</v>
      </c>
      <c r="H10" s="18" t="str">
        <f t="shared" si="1"/>
        <v>B</v>
      </c>
      <c r="J10" s="12" t="s">
        <v>12</v>
      </c>
      <c r="K10">
        <f>COUNTIF(H$5:H$20,"=FX")</f>
        <v>0</v>
      </c>
    </row>
    <row r="11" spans="1:11" x14ac:dyDescent="0.3">
      <c r="A11" s="6">
        <v>7</v>
      </c>
      <c r="B11" s="17"/>
      <c r="C11" s="8"/>
      <c r="D11" s="17"/>
      <c r="E11" s="6"/>
      <c r="F11" s="18">
        <f t="shared" si="2"/>
        <v>24</v>
      </c>
      <c r="G11" s="19">
        <f t="shared" si="0"/>
        <v>80</v>
      </c>
      <c r="H11" s="18" t="str">
        <f t="shared" si="1"/>
        <v>B</v>
      </c>
      <c r="J11" s="12" t="s">
        <v>13</v>
      </c>
      <c r="K11">
        <f>COUNTIF(H$5:H$20,"=F")</f>
        <v>0</v>
      </c>
    </row>
    <row r="12" spans="1:11" x14ac:dyDescent="0.3">
      <c r="A12" s="6">
        <v>8</v>
      </c>
      <c r="B12" s="17"/>
      <c r="C12" s="8"/>
      <c r="D12" s="17"/>
      <c r="E12" s="6"/>
      <c r="F12" s="18">
        <f t="shared" si="2"/>
        <v>23</v>
      </c>
      <c r="G12" s="19">
        <f t="shared" si="0"/>
        <v>76.666666666666671</v>
      </c>
      <c r="H12" s="18" t="str">
        <f t="shared" si="1"/>
        <v>C</v>
      </c>
    </row>
    <row r="13" spans="1:11" x14ac:dyDescent="0.3">
      <c r="A13" s="6">
        <v>9</v>
      </c>
      <c r="B13" s="17"/>
      <c r="C13" s="8"/>
      <c r="D13" s="17"/>
      <c r="E13" s="6"/>
      <c r="F13" s="18">
        <f t="shared" si="2"/>
        <v>22</v>
      </c>
      <c r="G13" s="19">
        <f t="shared" si="0"/>
        <v>73.333333333333329</v>
      </c>
      <c r="H13" s="18" t="str">
        <f t="shared" si="1"/>
        <v>C</v>
      </c>
    </row>
    <row r="14" spans="1:11" x14ac:dyDescent="0.3">
      <c r="A14" s="6">
        <v>10</v>
      </c>
      <c r="B14" s="17"/>
      <c r="C14" s="8"/>
      <c r="D14" s="17"/>
      <c r="E14" s="6"/>
      <c r="F14" s="18">
        <f t="shared" si="2"/>
        <v>21</v>
      </c>
      <c r="G14" s="19">
        <f t="shared" si="0"/>
        <v>70</v>
      </c>
      <c r="H14" s="18" t="str">
        <f t="shared" si="1"/>
        <v>C</v>
      </c>
    </row>
    <row r="15" spans="1:11" x14ac:dyDescent="0.3">
      <c r="A15" s="6">
        <v>11</v>
      </c>
      <c r="B15" s="17"/>
      <c r="C15" s="8"/>
      <c r="D15" s="17"/>
      <c r="E15" s="6"/>
      <c r="F15" s="18">
        <f t="shared" si="2"/>
        <v>20</v>
      </c>
      <c r="G15" s="19">
        <f t="shared" si="0"/>
        <v>66.666666666666671</v>
      </c>
      <c r="H15" s="18" t="str">
        <f t="shared" si="1"/>
        <v>D</v>
      </c>
    </row>
    <row r="16" spans="1:11" x14ac:dyDescent="0.3">
      <c r="A16" s="6">
        <v>12</v>
      </c>
      <c r="B16" s="17"/>
      <c r="C16" s="8"/>
      <c r="D16" s="17"/>
      <c r="E16" s="6"/>
      <c r="F16" s="18">
        <f t="shared" si="2"/>
        <v>19</v>
      </c>
      <c r="G16" s="19">
        <f t="shared" si="0"/>
        <v>63.333333333333336</v>
      </c>
      <c r="H16" s="18" t="str">
        <f t="shared" si="1"/>
        <v>D</v>
      </c>
    </row>
    <row r="17" spans="1:8" x14ac:dyDescent="0.3">
      <c r="A17" s="6">
        <v>13</v>
      </c>
      <c r="B17" s="17"/>
      <c r="C17" s="8"/>
      <c r="D17" s="17"/>
      <c r="E17" s="6"/>
      <c r="F17" s="18">
        <f t="shared" si="2"/>
        <v>18</v>
      </c>
      <c r="G17" s="19">
        <f t="shared" si="0"/>
        <v>60</v>
      </c>
      <c r="H17" s="18" t="str">
        <f t="shared" si="1"/>
        <v>D</v>
      </c>
    </row>
    <row r="18" spans="1:8" x14ac:dyDescent="0.3">
      <c r="A18" s="6">
        <v>14</v>
      </c>
      <c r="B18" s="17"/>
      <c r="C18" s="8"/>
      <c r="D18" s="17"/>
      <c r="E18" s="6"/>
      <c r="F18" s="18">
        <f t="shared" si="2"/>
        <v>17</v>
      </c>
      <c r="G18" s="19">
        <f t="shared" si="0"/>
        <v>56.666666666666664</v>
      </c>
      <c r="H18" s="18" t="str">
        <f t="shared" si="1"/>
        <v>E</v>
      </c>
    </row>
    <row r="19" spans="1:8" x14ac:dyDescent="0.3">
      <c r="A19" s="6">
        <v>15</v>
      </c>
      <c r="B19" s="17"/>
      <c r="C19" s="8"/>
      <c r="D19" s="17"/>
      <c r="E19" s="6"/>
      <c r="F19" s="18">
        <f t="shared" si="2"/>
        <v>16</v>
      </c>
      <c r="G19" s="19">
        <f t="shared" si="0"/>
        <v>53.333333333333336</v>
      </c>
      <c r="H19" s="18" t="str">
        <f t="shared" si="1"/>
        <v>E</v>
      </c>
    </row>
    <row r="20" spans="1:8" x14ac:dyDescent="0.3">
      <c r="A20" s="6">
        <v>16</v>
      </c>
      <c r="B20" s="6"/>
      <c r="C20" s="8"/>
      <c r="D20" s="10"/>
      <c r="E20" s="6"/>
      <c r="F20" s="18">
        <f t="shared" si="2"/>
        <v>15</v>
      </c>
      <c r="G20" s="19">
        <f t="shared" ref="G20:G28" si="3">100-(D$2-F20)/D$2*100</f>
        <v>50</v>
      </c>
      <c r="H20" s="18" t="str">
        <f t="shared" ref="H20:H28" si="4">IF(G20&gt;=90,"A",IF(G20&gt;=80,"B",IF(G20&gt;=70,"C",IF(G20&gt;=60,"D",IF(G20&gt;=50,"E",IF(G20&gt;=35,"FX","F"))))))</f>
        <v>E</v>
      </c>
    </row>
    <row r="21" spans="1:8" x14ac:dyDescent="0.3">
      <c r="F21" s="18">
        <f t="shared" si="2"/>
        <v>14</v>
      </c>
      <c r="G21" s="19">
        <f t="shared" si="3"/>
        <v>46.666666666666664</v>
      </c>
      <c r="H21" s="18" t="str">
        <f t="shared" si="4"/>
        <v>FX</v>
      </c>
    </row>
    <row r="22" spans="1:8" x14ac:dyDescent="0.3">
      <c r="B22" s="7"/>
      <c r="F22" s="18">
        <f t="shared" si="2"/>
        <v>13</v>
      </c>
      <c r="G22" s="19">
        <f t="shared" si="3"/>
        <v>43.333333333333336</v>
      </c>
      <c r="H22" s="18" t="str">
        <f t="shared" si="4"/>
        <v>FX</v>
      </c>
    </row>
    <row r="23" spans="1:8" x14ac:dyDescent="0.3">
      <c r="F23" s="18">
        <f t="shared" si="2"/>
        <v>12</v>
      </c>
      <c r="G23" s="19">
        <f t="shared" si="3"/>
        <v>40</v>
      </c>
      <c r="H23" s="18" t="str">
        <f t="shared" si="4"/>
        <v>FX</v>
      </c>
    </row>
    <row r="24" spans="1:8" x14ac:dyDescent="0.3">
      <c r="F24" s="18">
        <f t="shared" si="2"/>
        <v>11</v>
      </c>
      <c r="G24" s="19">
        <f t="shared" si="3"/>
        <v>36.666666666666671</v>
      </c>
      <c r="H24" s="18" t="str">
        <f t="shared" si="4"/>
        <v>FX</v>
      </c>
    </row>
    <row r="25" spans="1:8" x14ac:dyDescent="0.3">
      <c r="C25" t="s">
        <v>3</v>
      </c>
      <c r="F25" s="18">
        <f t="shared" si="2"/>
        <v>10</v>
      </c>
      <c r="G25" s="19">
        <f t="shared" si="3"/>
        <v>33.333333333333343</v>
      </c>
      <c r="H25" s="18" t="str">
        <f t="shared" si="4"/>
        <v>F</v>
      </c>
    </row>
    <row r="26" spans="1:8" x14ac:dyDescent="0.3">
      <c r="F26" s="18">
        <f t="shared" si="2"/>
        <v>9</v>
      </c>
      <c r="G26" s="19">
        <f t="shared" si="3"/>
        <v>30</v>
      </c>
      <c r="H26" s="18" t="str">
        <f t="shared" si="4"/>
        <v>F</v>
      </c>
    </row>
    <row r="27" spans="1:8" x14ac:dyDescent="0.3">
      <c r="F27" s="18">
        <f t="shared" si="2"/>
        <v>8</v>
      </c>
      <c r="G27" s="19">
        <f t="shared" si="3"/>
        <v>26.666666666666671</v>
      </c>
      <c r="H27" s="18" t="str">
        <f t="shared" si="4"/>
        <v>F</v>
      </c>
    </row>
    <row r="28" spans="1:8" x14ac:dyDescent="0.3">
      <c r="F28" s="18">
        <f t="shared" si="2"/>
        <v>7</v>
      </c>
      <c r="G28" s="19">
        <f t="shared" si="3"/>
        <v>23.333333333333329</v>
      </c>
      <c r="H28" s="18" t="str">
        <f t="shared" si="4"/>
        <v>F</v>
      </c>
    </row>
    <row r="29" spans="1:8" x14ac:dyDescent="0.3">
      <c r="F29" s="18">
        <f t="shared" si="2"/>
        <v>6</v>
      </c>
      <c r="G29" s="19">
        <f t="shared" ref="G29:G35" si="5">100-(D$2-F29)/D$2*100</f>
        <v>20</v>
      </c>
      <c r="H29" s="18" t="str">
        <f t="shared" ref="H29:H35" si="6">IF(G29&gt;=90,"A",IF(G29&gt;=80,"B",IF(G29&gt;=70,"C",IF(G29&gt;=60,"D",IF(G29&gt;=50,"E",IF(G29&gt;=35,"FX","F"))))))</f>
        <v>F</v>
      </c>
    </row>
    <row r="30" spans="1:8" x14ac:dyDescent="0.3">
      <c r="F30" s="18">
        <f t="shared" si="2"/>
        <v>5</v>
      </c>
      <c r="G30" s="19">
        <f t="shared" si="5"/>
        <v>16.666666666666657</v>
      </c>
      <c r="H30" s="18" t="str">
        <f t="shared" si="6"/>
        <v>F</v>
      </c>
    </row>
    <row r="31" spans="1:8" x14ac:dyDescent="0.3">
      <c r="F31" s="18">
        <f t="shared" si="2"/>
        <v>4</v>
      </c>
      <c r="G31" s="19">
        <f t="shared" si="5"/>
        <v>13.333333333333329</v>
      </c>
      <c r="H31" s="18" t="str">
        <f t="shared" si="6"/>
        <v>F</v>
      </c>
    </row>
    <row r="32" spans="1:8" x14ac:dyDescent="0.3">
      <c r="F32" s="18">
        <f t="shared" si="2"/>
        <v>3</v>
      </c>
      <c r="G32" s="19">
        <f t="shared" si="5"/>
        <v>10</v>
      </c>
      <c r="H32" s="18" t="str">
        <f t="shared" si="6"/>
        <v>F</v>
      </c>
    </row>
    <row r="33" spans="6:8" x14ac:dyDescent="0.3">
      <c r="F33" s="18">
        <f t="shared" si="2"/>
        <v>2</v>
      </c>
      <c r="G33" s="19">
        <f t="shared" si="5"/>
        <v>6.6666666666666714</v>
      </c>
      <c r="H33" s="18" t="str">
        <f t="shared" si="6"/>
        <v>F</v>
      </c>
    </row>
    <row r="34" spans="6:8" x14ac:dyDescent="0.3">
      <c r="F34" s="18">
        <f t="shared" si="2"/>
        <v>1</v>
      </c>
      <c r="G34" s="19">
        <f t="shared" si="5"/>
        <v>3.3333333333333286</v>
      </c>
      <c r="H34" s="18" t="str">
        <f t="shared" si="6"/>
        <v>F</v>
      </c>
    </row>
    <row r="35" spans="6:8" x14ac:dyDescent="0.3">
      <c r="F35" s="18">
        <f t="shared" si="2"/>
        <v>0</v>
      </c>
      <c r="G35" s="19">
        <f t="shared" si="5"/>
        <v>0</v>
      </c>
      <c r="H35" s="18" t="str">
        <f t="shared" si="6"/>
        <v>F</v>
      </c>
    </row>
    <row r="36" spans="6:8" x14ac:dyDescent="0.3">
      <c r="F36" s="18">
        <f t="shared" ref="F36:F41" si="7">F35-1</f>
        <v>-1</v>
      </c>
      <c r="G36" s="19">
        <f t="shared" ref="G36:G41" si="8">100-(D$2-F36)/D$2*100</f>
        <v>-3.3333333333333428</v>
      </c>
      <c r="H36" s="18" t="str">
        <f t="shared" ref="H36:H41" si="9">IF(G36&gt;=90,"A",IF(G36&gt;=80,"B",IF(G36&gt;=70,"C",IF(G36&gt;=60,"D",IF(G36&gt;=50,"E",IF(G36&gt;=35,"FX","F"))))))</f>
        <v>F</v>
      </c>
    </row>
    <row r="37" spans="6:8" x14ac:dyDescent="0.3">
      <c r="F37" s="18">
        <f t="shared" si="7"/>
        <v>-2</v>
      </c>
      <c r="G37" s="19">
        <f t="shared" si="8"/>
        <v>-6.6666666666666714</v>
      </c>
      <c r="H37" s="18" t="str">
        <f t="shared" si="9"/>
        <v>F</v>
      </c>
    </row>
    <row r="38" spans="6:8" x14ac:dyDescent="0.3">
      <c r="F38" s="18">
        <f t="shared" si="7"/>
        <v>-3</v>
      </c>
      <c r="G38" s="19">
        <f t="shared" si="8"/>
        <v>-10.000000000000014</v>
      </c>
      <c r="H38" s="18" t="str">
        <f t="shared" si="9"/>
        <v>F</v>
      </c>
    </row>
    <row r="39" spans="6:8" x14ac:dyDescent="0.3">
      <c r="F39" s="18">
        <f t="shared" si="7"/>
        <v>-4</v>
      </c>
      <c r="G39" s="19">
        <f t="shared" si="8"/>
        <v>-13.333333333333329</v>
      </c>
      <c r="H39" s="18" t="str">
        <f t="shared" si="9"/>
        <v>F</v>
      </c>
    </row>
    <row r="40" spans="6:8" x14ac:dyDescent="0.3">
      <c r="F40" s="18">
        <f t="shared" si="7"/>
        <v>-5</v>
      </c>
      <c r="G40" s="19">
        <f t="shared" si="8"/>
        <v>-16.666666666666671</v>
      </c>
      <c r="H40" s="18" t="str">
        <f t="shared" si="9"/>
        <v>F</v>
      </c>
    </row>
    <row r="41" spans="6:8" x14ac:dyDescent="0.3">
      <c r="F41" s="18">
        <f t="shared" si="7"/>
        <v>-6</v>
      </c>
      <c r="G41" s="19">
        <f t="shared" si="8"/>
        <v>-20</v>
      </c>
      <c r="H41" s="18" t="str">
        <f t="shared" si="9"/>
        <v>F</v>
      </c>
    </row>
  </sheetData>
  <pageMargins left="0.70866141732283472" right="0.70866141732283472" top="0.78740157480314965" bottom="0.78740157480314965" header="0.31496062992125984" footer="0.31496062992125984"/>
  <pageSetup paperSize="9" scale="97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Güller</dc:creator>
  <cp:lastModifiedBy>Fuerst Axel</cp:lastModifiedBy>
  <cp:lastPrinted>2015-07-11T17:07:16Z</cp:lastPrinted>
  <dcterms:created xsi:type="dcterms:W3CDTF">2014-02-19T14:45:08Z</dcterms:created>
  <dcterms:modified xsi:type="dcterms:W3CDTF">2015-12-15T16:11:13Z</dcterms:modified>
</cp:coreProperties>
</file>