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Yu.Lin\PythonSpace\ClinicalTrial\input\"/>
    </mc:Choice>
  </mc:AlternateContent>
  <xr:revisionPtr revIDLastSave="0" documentId="13_ncr:1_{D9043E56-1EE1-41FA-8C1D-033141D82063}" xr6:coauthVersionLast="41" xr6:coauthVersionMax="41" xr10:uidLastSave="{00000000-0000-0000-0000-000000000000}"/>
  <bookViews>
    <workbookView xWindow="-108" yWindow="-108" windowWidth="23256" windowHeight="12576" activeTab="4" xr2:uid="{389DE45E-983E-4195-9D71-FF323670EDD2}"/>
  </bookViews>
  <sheets>
    <sheet name="Sheet1" sheetId="1" r:id="rId1"/>
    <sheet name="feature extraction" sheetId="2" r:id="rId2"/>
    <sheet name="Sheet2" sheetId="3" r:id="rId3"/>
    <sheet name="Sheet3" sheetId="4" r:id="rId4"/>
    <sheet name="Sheet5" sheetId="6" r:id="rId5"/>
    <sheet name="Sheet4" sheetId="5" r:id="rId6"/>
  </sheets>
  <definedNames>
    <definedName name="_xlnm._FilterDatabase" localSheetId="0" hidden="1">Sheet1!$A$1:$AI$21</definedName>
    <definedName name="ExternalData_1" localSheetId="4" hidden="1">Sheet5!$A$1:$N$21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6" i="3" l="1"/>
  <c r="A25" i="3"/>
  <c r="A24" i="3"/>
  <c r="A2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94E184-7B1A-4F6A-BA09-F6696FD27794}" keepAlive="1" name="Query - katsanos_parse" description="Connection to the 'katsanos_parse' query in the workbook." type="5" refreshedVersion="6" background="1" saveData="1">
    <dbPr connection="Provider=Microsoft.Mashup.OleDb.1;Data Source=$Workbook$;Location=katsanos_parse;Extended Properties=&quot;&quot;" command="SELECT * FROM [katsanos_parse]"/>
  </connection>
</connections>
</file>

<file path=xl/sharedStrings.xml><?xml version="1.0" encoding="utf-8"?>
<sst xmlns="http://schemas.openxmlformats.org/spreadsheetml/2006/main" count="859" uniqueCount="373">
  <si>
    <t>Trial name</t>
  </si>
  <si>
    <t>Panel talk 1</t>
  </si>
  <si>
    <t>Panel talk 2</t>
  </si>
  <si>
    <t>NCT ID</t>
  </si>
  <si>
    <t>Rank</t>
  </si>
  <si>
    <t>NCT Number</t>
  </si>
  <si>
    <t>Title</t>
  </si>
  <si>
    <t>Acronym</t>
  </si>
  <si>
    <t>Status</t>
  </si>
  <si>
    <t>Study Results</t>
  </si>
  <si>
    <t>Conditions</t>
  </si>
  <si>
    <t>Interventions</t>
  </si>
  <si>
    <t>Outcome Measures</t>
  </si>
  <si>
    <t>Sponsor/Collaborators</t>
  </si>
  <si>
    <t>Gender</t>
  </si>
  <si>
    <t>Age</t>
  </si>
  <si>
    <t>Phases</t>
  </si>
  <si>
    <t>Enrollment</t>
  </si>
  <si>
    <t>Funded Bys</t>
  </si>
  <si>
    <t>Study Type</t>
  </si>
  <si>
    <t>Study Designs</t>
  </si>
  <si>
    <t>Intervation model</t>
  </si>
  <si>
    <t>masking</t>
  </si>
  <si>
    <t>primary purpose</t>
  </si>
  <si>
    <t>Other IDs</t>
  </si>
  <si>
    <t>Start Date</t>
  </si>
  <si>
    <t>Primary Completion Date</t>
  </si>
  <si>
    <t>Completion Date</t>
  </si>
  <si>
    <t>First Posted</t>
  </si>
  <si>
    <t>Results First Posted</t>
  </si>
  <si>
    <t>Last Update Posted</t>
  </si>
  <si>
    <t>Locations</t>
  </si>
  <si>
    <t>Study Documents</t>
  </si>
  <si>
    <t>URL</t>
  </si>
  <si>
    <t>LUTONIX JAPAN</t>
  </si>
  <si>
    <t>Katsanos panel</t>
  </si>
  <si>
    <t>VIVA panel talk</t>
  </si>
  <si>
    <t>NCT01816412</t>
  </si>
  <si>
    <t>LEVANT Japan Clinical Trial</t>
  </si>
  <si>
    <t/>
  </si>
  <si>
    <t>Completed</t>
  </si>
  <si>
    <t>No Results Available</t>
  </si>
  <si>
    <t>Femoral Arterial Stenosis|Stenosis of Popliteal Arteries|Femoral Artery Occlusion|Occlusion of Popliteal Arteries</t>
  </si>
  <si>
    <t>Device: MD02-LDCB Paclitaxel coated balloon catheter|Procedure: Standard Uncoated Balloon Angioplasty Catheter</t>
  </si>
  <si>
    <t>Composite of freedom from all-cause peri-operative (â‰¤30 day) death and freedom at 6 months from the following: index limb amputation (above or below the ankle), index limb re-intervention, and index-limb-related death.|Safety|Efficacy</t>
  </si>
  <si>
    <t>C. R. Bard|Medicon, Inc.</t>
  </si>
  <si>
    <t>All</t>
  </si>
  <si>
    <t>20 Years to 100 Years Â  (Adult, Older Adult)</t>
  </si>
  <si>
    <t>Phase 2</t>
  </si>
  <si>
    <t>Industry</t>
  </si>
  <si>
    <t>Interventional</t>
  </si>
  <si>
    <t>Randomized</t>
  </si>
  <si>
    <t>Parallel Assignment</t>
  </si>
  <si>
    <t>Single (Participant)</t>
  </si>
  <si>
    <t>Treatment</t>
  </si>
  <si>
    <t>MD02-LDCB</t>
  </si>
  <si>
    <t>Kansai Rosai Hospital., Amagasaki-shi, Hyogo-ken., Japan</t>
  </si>
  <si>
    <t>https://ClinicalTrials.gov/show/NCT01816412</t>
  </si>
  <si>
    <t>EFFPAC</t>
  </si>
  <si>
    <t>NCT02540018</t>
  </si>
  <si>
    <t>Effectiveness of Paclitaxel-coated LuminorÂ® Balloon Catheter Versus Uncoated Balloon Catheter in the Arteria Femoralis Superficialis</t>
  </si>
  <si>
    <t>EffPac</t>
  </si>
  <si>
    <t>Unknown status</t>
  </si>
  <si>
    <t>Peripheral Arterial Disease</t>
  </si>
  <si>
    <t>Device: Transluminal Angioplasty with Paclitaxel-coated LuminorÂ® Balloon Catheter in the Superficial Femoral and Popliteal Arteries|Device: Transluminal Angioplasty with and non-coated (CE-marked) plain old angioplasty balloon (POBA) catheter</t>
  </si>
  <si>
    <t>Change in Late Lumen Loss (LLL)|Revascularisation of TVR|Revascularisation of TLR|Change in Rutherford classification|Change of ABI|Change of Life Quality|Absence of amputation|Bailouts|Mortality</t>
  </si>
  <si>
    <t>Jena University Hospital|iVascular S.L.U.|KKS Netzwerk</t>
  </si>
  <si>
    <t>18 Years to 80 Years Â  (Adult, Older Adult)</t>
  </si>
  <si>
    <t>Not Applicable</t>
  </si>
  <si>
    <t>Other|Industry</t>
  </si>
  <si>
    <t>Single Group Assignment</t>
  </si>
  <si>
    <t>CIV-15-03-013204</t>
  </si>
  <si>
    <t>SRH Klinikum Karlsbad-Langensteinbach, Karlsbad, Baden-Wuertemberg, Germany|Herzzentrum Bad Krozingen, Bad Krozingen, Baden-Wurttemberg, Germany|Institut fÃ¼r Klinische Radiologie, Klinikum der Ludwig Maximilians UniversitÃ¤t MÃ¼nchen - Campus Innenstadt, MÃ¼nchen, Bavaria, Germany|Westpfalz-Klinikum GmbH Standort II Kusel, Kusel, Rheinland-Pfalz, Germany|UniversitÃ¤tsklinikum Leipzig, Leipzig, Saxony, Germany|Klinikum Arnsberg Angiologie, Arnsberg, Thuringia, Germany|University Hospital Jena, Radiology, Jena, Thuringia, Germany|Medinos Kliniken Sonneberg, Sonneberg, Thuringia, Germany|Ihre-Radiologen Berlin Gemeinschaftspraxis fÃ¼r Radiologie, Berlin, Germany|Angiologikum Hamburg, Hamburg, Germany|UniversitÃ¤tsklinikum Heidelberg, Heidelberg, Germany</t>
  </si>
  <si>
    <t>https://ClinicalTrials.gov/show/NCT02540018</t>
  </si>
  <si>
    <t>PACIFIER</t>
  </si>
  <si>
    <t>NCT01083030</t>
  </si>
  <si>
    <t>Paclitaxel-coated Balloons in Femoral Indication to Defeat Restenosis</t>
  </si>
  <si>
    <t>Peripheral Artery Disease</t>
  </si>
  <si>
    <t>Procedure: Percutaneous transluminal angioplasty (PTA)</t>
  </si>
  <si>
    <t>Late lumen loss|Angiographic and clinical efficacy measures</t>
  </si>
  <si>
    <t>University Hospital, Saarland</t>
  </si>
  <si>
    <t>Child, Adult, Older Adult</t>
  </si>
  <si>
    <t>Phase 4</t>
  </si>
  <si>
    <t>Other</t>
  </si>
  <si>
    <t>Single (Outcomes Assessor)</t>
  </si>
  <si>
    <t>Pac 12</t>
  </si>
  <si>
    <t>Vivantes - Klinikum NeukÃ¶lln, Berlin, Germany|Ev. Hubertus Hospital Berlin, Berlin, Germany|Martin-Luther-Hospital Berlin, Berlin, Germany</t>
  </si>
  <si>
    <t>https://ClinicalTrials.gov/show/NCT01083030</t>
  </si>
  <si>
    <t>LEVANT I</t>
  </si>
  <si>
    <t>NCT00930813</t>
  </si>
  <si>
    <t>LEVANT I, The Lutonix Paclitaxel-Coated Balloon for the Prevention of Femoropopliteal Restenosis</t>
  </si>
  <si>
    <t>Has Results</t>
  </si>
  <si>
    <t>Atherosclerosis|Vascular Disease|Arteriosclerosis</t>
  </si>
  <si>
    <t>Device: Lutonix Catheter|Device: Standard uncoated Balloon Angioplasty Catheter</t>
  </si>
  <si>
    <t>Angiographic Late Lumen Loss|Safety - Device Related Adverse Events|Primary Patency of Treated Segment|Target Lesion Revascularization|Target Vessel Revascularization|Device Success|Procedural Success|Change in Ankle-brachial Index|Change in Walking Impairment Questionnaire (WIQ)|Change in Rutherford Grade|Serum Paclitaxel Levels - in Subsets of Patients</t>
  </si>
  <si>
    <t>C. R. Bard</t>
  </si>
  <si>
    <t>18 Years and older Â  (Adult, Older Adult)</t>
  </si>
  <si>
    <t>Phase 1|Phase 2</t>
  </si>
  <si>
    <t>CL0012-01</t>
  </si>
  <si>
    <t>Sint Blasius, Dendermonde, Belgium|Herz Zentrum, Bad Krozingen, Germany|Jewish Hospital, Berlin, Germany|St Katharenen Cardiovascular Center, Frankfurt, Germany|Hamburg Unversity Cardiovascular Center, Hamburg, Germany|Park Krankenhaus - University of Leipzig, Leipzig, Germany|UniversitÃ¤tsklinikum, Magdeburg, Germany|St. Franziskus, Muenster, Germany|Klinikum Rosenheim, Rosenheim, Germany|Katharinenhospital, Stuttgart, Germany</t>
  </si>
  <si>
    <t>https://ClinicalTrials.gov/show/NCT00930813</t>
  </si>
  <si>
    <t>ILLUMENATE Pivotal</t>
  </si>
  <si>
    <t>NCT03421561</t>
  </si>
  <si>
    <t>ILLUMENATE Pivotal Post-Approval Study (PAS)</t>
  </si>
  <si>
    <t>Active, not recruiting</t>
  </si>
  <si>
    <t>Device: Stellarex 0.035" OTW Drug-coated Angioplasty Balloon|Device: EverCrossâ„¢ 0.035 PTA Balloon Catheter</t>
  </si>
  <si>
    <t>Target vessel patency at 24 months post-procedure|Freedom from target limb major amputation and clinically-driven target lesion revascularization through 24 months post-procedure|Major adverse event (MAE) rate at 24, 36, 48 and 60 months post-procedure, defined as a composite rate of cardiovascular death, target limb major amputation and clinically-driven target lesion revascularization (TLR)|Rate of clinically-driven target lesion revascularization|Rate of clinically-driven target vessel revascularization|Rate of target limb major amputation|Mortality rate|Rate of occurrence of arterial thrombosis of the treated segment|Patency rate defined as the absence of target lesion restenosis as determined by duplex ultrasound (PSVR â‰¤ 2.5) and freedom from clinically-driven TLR|Change in ankle-brachial index (ABI) from pre-procedure|Change in walking impairment questionnaire (WIQ) from pre-procedure|Change in walking distance from pre-procedure|Change in Rutherford-Becker classification from pre-procedure|Change in EQ-5D from pre-procedure</t>
  </si>
  <si>
    <t>Spectranetics Corporation</t>
  </si>
  <si>
    <t>Double (Participant, Outcomes Assessor)</t>
  </si>
  <si>
    <t>D035940</t>
  </si>
  <si>
    <t>Yuma Regional Medical Center, Yuma, Arizona, United States|Mission Cardiovascular Research Institute, Fremont, California, United States|Good Samaritan Hospital - Los Angeles, Los Angeles, California, United States|Medical Center of the Rockies, Loveland, Colorado, United States|Yale University School of Medicine, New Haven, Connecticut, United States|Cardiovascular Research of North Florida, Gainesville, Florida, United States|Baptist Cardiac and Vascular Institute, Miami, Florida, United States|Coastal Vascular and Interventional, Pensacola, Florida, United States|Emory University Hospital, Atlanta, Georgia, United States|Northside Hospital, Atlanta, Georgia, United States|Advocate Health and Hospitals Corporation, Oakbrook Terrace, Illinois, United States|St. Joseph Hospital, Fort Wayne, Indiana, United States|Central Iowa Hospital Corporation, Des Moines, Iowa, United States|Metro Health Hospital, Wyoming, Michigan, United States|Jackson Heart Clinic, Jackson, Mississippi, United States|Deborah Heart and Lung Center, Browns Mills, New Jersey, United States|Mount Sinai Medical Center, New York, New York, United States|Mission Hospital, Asheville, North Carolina, United States|Rex Hospital, Raleigh, North Carolina, United States|Cleveland Clinic Foundation, Cleveland, Ohio, United States|OhioHealth Research Institute, Columbus, Ohio, United States|North Ohio Research LTD., Elyria, Ohio, United States|Jobst Vascular Institute, Toledo, Ohio, United States|Oklahoma Foundation for Cardiovascular Research, Oklahoma City, Oklahoma, United States|Heritage Valley Health System, Beaver, Pennsylvania, United States|University of Pittsburgh Medical Center, Pittsburgh, Pennsylvania, United States|Pinnacle Health Cardiovascular Institute, INC., Wormleysburg, Pennsylvania, United States|Sanford Health Vascular Associates, Sioux Falls, South Dakota, United States|University Surgical Associates, Chattanooga, Tennessee, United States|Wellmont Holston Valley Medical, Kingsport, Tennessee, United States|El Paso Cardiology Associates, El Paso, Texas, United States|University of Virginia, Charlottesville, Virginia, United States|CAMC Clinical Trial Center, Charleston, West Virginia, United States|Aurora Health Care, Milwaukee, Wisconsin, United States|Medical University Graz, Graz, Austria|Hanusch Krankenhaus Wien, Vienna, Austria</t>
  </si>
  <si>
    <t>https://ClinicalTrials.gov/show/NCT03421561</t>
  </si>
  <si>
    <t>RANGER</t>
  </si>
  <si>
    <t>NCT02013193?</t>
  </si>
  <si>
    <t>NCT02013193</t>
  </si>
  <si>
    <t>Comparison of the Rangerâ„¢ Paclitaxel-Coated PTA Balloon Catheter and Uncoated PTA Balloons in Femoropopliteal Arteries</t>
  </si>
  <si>
    <t>RANGER-SFA</t>
  </si>
  <si>
    <t>Peripheral Artery Disease|Claudication|Atherosclerosis|Arteriosclerosis</t>
  </si>
  <si>
    <t>Device: Ranger DCB|Device: uncoated PTA balloon</t>
  </si>
  <si>
    <t>in-segment late lumen loss|technical success|procedural success|primary patency|assisted primary patency|secondary patency|binary restenosis rate|clinical success|hemodynamic success|change in quality of life</t>
  </si>
  <si>
    <t>Hemoteq AG|CERES GmbH|coreLab Black Forest GmbH</t>
  </si>
  <si>
    <t>Industry|Other</t>
  </si>
  <si>
    <t>HTQ001-RangerSFA|CIV-13-07-011514</t>
  </si>
  <si>
    <t>Medical University, AKH, Vienna, Austria|CHU Caen CÃ´te de Nacre, Caen, France|Hopital Europeen Georges-Pompidou (HEGP), Paris, France|Clinique Pasteur Toulouse, Toulouse, France|Klinikum Arnsberg, Arnsberg, Germany|Segeberger Kliniken, Bad Segeberg, Germany|Klinikum Darmstadt GmbH, Darmstadt, Germany|CardioVascular Center, Frankfurt, Germany|UniversitÃ¤tsklinikum Leipzig, Leipzig, Germany|Park-Krankenhaus, Leipzig, Germany|UniversitÃ¤tsklinikum, Marburg, Germany</t>
  </si>
  <si>
    <t>https://ClinicalTrials.gov/show/NCT02013193</t>
  </si>
  <si>
    <t>ACOART I</t>
  </si>
  <si>
    <t>Acotec Drug-Coated Balloon Catheter</t>
  </si>
  <si>
    <t>NCT01850056</t>
  </si>
  <si>
    <t>AcoArt â…  / SFA China</t>
  </si>
  <si>
    <t>AcoArt Ⅰ / SFA China</t>
  </si>
  <si>
    <t>Device: drug eluting balloon catheter (trade name: Orchid)|Device: common percutaneous transluminal angioplasty balloon catheter (trade name: Admiral)</t>
  </si>
  <si>
    <t>Late Lumen Loss|Minimal lumen diameter (MLD)|Restenosis rate of target vessel|target lesion revascularization|change in Rutherford stage|change in ankle brachial index(ABI)|major amputation|Death</t>
  </si>
  <si>
    <t>Acotec Scientific Co., Ltd</t>
  </si>
  <si>
    <t>acotec-02</t>
  </si>
  <si>
    <t>Xiyuan Hospital CACMS, Beijing, Beijing, China|Chinese PLA General Hospital, Beijing, Beijing, China|The First Affiliated Hospital of Chongqing Medical University, Chongqing, Chongqing, China|The First Affiliated Hospital of Fujian Medical University, Fuzhou, Fujian, China|The First Affiliated Hospital, Sun Yat-sen University, Guangzhou, Guangdong, China|The second Hospital Of Hebei University, Shijiazhuang, Hebei, China|The First Affiliated Hospital, Dalian Medical University, Dalian, Liaoning, China|The People's Hospital of Liaoning Province, Shenyang, Liaoning, China|Zhongshan Hospital Fudan University, Shanghai, Shanghai, China|Renji Hospital ShangHai Jiaotong University School Of Medicine, Shanghai, Shanghai, China</t>
  </si>
  <si>
    <t>https://ClinicalTrials.gov/show/NCT01850056</t>
  </si>
  <si>
    <t>ILLUMENATE EU</t>
  </si>
  <si>
    <t>LEVANT II</t>
  </si>
  <si>
    <t>NCT01412541</t>
  </si>
  <si>
    <t>Moxy Drug Coated Balloon vs. Standard Balloon Angioplasty for the Treatment of Femoropopliteal Arteries</t>
  </si>
  <si>
    <t>LEVANT 2</t>
  </si>
  <si>
    <t>Femoral Artery Stenosis|Popliteal Artery Stenosis|Femoral Artery Occlusion|Popliteal Artery Occlusion</t>
  </si>
  <si>
    <t>Procedure: Standard Uncoated Angioplasty Balloon|Device: Moxy Drug Coated Balloon</t>
  </si>
  <si>
    <t>Primary Safety - Percentage of Subjects With Composite of Freedom From All-cause Peri-operative (â‰¤30 Day) Death and Freedom From the Following: Index Limb Amputation, Index Limb Re-intervention, and Index-limb-related Death at 12 Months.|Primary Efficacy - Percentage of Subjects With Primary Patency of the Target Lesion at One Year.|Secondary Efficacy #1 - Number of Devices With Device Success.|Secondary Efficacy #1A - Number of Subjects With Technical Success.|Secondary Efficacy #1B - Number of Subjects With Procedural Success.|Secondary Efficacy #2 - Percentage of Subjects With Duplex Ultrasound Clinical Primary Patency [Freedom From Clinically Driven Target Lesion Revascularization (TLR) and Binary Restenosis] at 6 Months.|Secondary Efficacy #2 - Percentage of Subjects With Duplex Ultrasound Clinical Primary Patency [Freedom From Clinically Driven Target Lesion Revascularization (TLR) and Binary Restenosis] at 12 Months.|Secondary Efficacy #2A - Percentage of Subjects With Secondary Patency (Absence of Target Lesion Restenosis by Core Lab Adjudication) at 6 Months.|Secondary Efficacy #2A - Percentage of Subjects With Secondary Patency Rate at 12 Months (Defined by Core Lab Adjudication).|Secondary Efficacy #3 - Percentage of Subjects With Alternative Primary Patency Based on Alternative Definitions of Duplex Ultrasound Peak Systolic Velocity Ratio (DUS PSVR) &lt;2.0 Through 6 Months.|Secondary Efficacy #3 - Percentage of Subjects With Alternative Primary Patency Based on Alternative Definitions of Duplex Ultrasound (DUS) Peak Systolic Velocity Ratio (PSVR) &lt;2.0 Through 12 Months.|Secondary Efficacy #3A - Percentage of Subjects With Alternative Primary Patency Based on Alternative Definitions of Duplex Ultrasound (DUS) Peak Systolic Velocity Ratio (PSVR) &lt;3.0 Through 6 Months.|Secondary Efficacy #3A - Percentage of Subjects With Alternative Primary Patency Based on Alternative Definitions of Duplex Ultrasound (DUS) Peak Systolic Velocity Ration (PSVR) &lt;3.0 Through 12 Months.|Secondary Efficacy #4 - Percentage of Subjects With Alternative Primary Patency Based on Alternative Definitions of Suplex Ultrasound (DUS) Peak Systolic Velocity Ration (PSVR) &lt;2.5 Through 6 Months.|Secondary Efficacy #4 - Percentage of Subjects With Alternative Primary Patency Based on Alternative Definitions of Duplex Ultrasound (DUS) Peak Systolic Velocity Ratio (PSVR) &lt;2.5 Through 12 Months.|Secondary Efficacy #5 - Percentage of Subject With Freedom From Target Lesion Revascularization (TLR) Clinically-driven at 6 Months.|Secondary Efficacy #5 - Percentage of Subjects With Freedom From Target Lesion Revascularization (TLR) Clinically-driven at 12 Months.|Secondary Efficacy #5A - Percentage of Subjects With Freedom From Target Lesion Revascularization (TLR) Total (Clinical and DUS/Angiography - Driven) at 6 Months.|Secondary Efficacy #5A - Percentage of Subjects With Freedom From Target Lesion Revascularization (TLR) Total (Clinical and DUS/Angiography - Driven) at 12 Months.|Secondary Efficacy #6 - Percentage of Subjects With Change of Rutherford Classification From Baseline to 6 Months (%Improved).|Secondary Efficacy #6 - Percentage of Subjects With Change of Rutherford Classification From Baseline to 12 Months.|Secondary Efficacy #7 - Mean Difference Between the Baseline and 6 Months of Resting Ankle Brachial Index (ABI).|Secondary Efficacy #7 - Mean Difference Between the Baseline and 12 Months of Resting Ankle Brachial Index (ABI).|Secondary Efficacy #8 - Mean Differences Between the Total Walking Impairment Questionnaire Score From Baseline to 6 Months.|Secondary Efficacy #8 - Mean Differences Between the Total Walking Impairment Questionnaire Score From Baseline to 12 Months.|Secondary Efficacy #9 - Mean of Subjects With Change in Six Minute Walk Test Distance From Baseline to 6 Months.|Secondary Efficacy #9 - Mean of Subjects With Change in Six Minute Walk Test Distance From Baseline Through 12 Months.|Secondary Efficacy #10 - Mean Change of the EuorQol (EQ-5D) Index From Baseline to 6 Months.|Secondary Efficacy #10 - Mean Change of the EuorQol (EQ-5D) Index From Baseline to 12 Months.|Secondary Efficacy #10A - Mean Change in Quality of Life Physical and Mental Component of SF-36 v2 From Baseline to 6 Months.|Secondary Efficacy #10A - Mean Change in Quality of Life Physical Component and Mental Component of SF-36 v2 From Baseline to 12 Months.|Secondary Safety #1 - Percentage of Subjects With Freedom From All-cause Death, Index Limb Amputation Above the Ankle and Target Vessel Revascularization (TVR) (VIVA Safety Endpoint).|Secondary Safety #2 - Percentage of Subjects With Composite of Freedom From All-cause Perioperative (â‰¤30 Day) Death and Freedom From the Following at 1 Month: Index Limb Amputation, Index Limb Re-intervention, and Index-limb-related Death at 1 Month.|Secondary Safety #2 - Percentage of Subjects With Composite of Freedom From All-cause Perioperative (â‰¤30 Day) Death and Freedom From the Following at 6 Months: Index Limb Amputation, Index Limb Re-intervention, and Index-limb-related Death.|Secondary Safety #3 - Percentage of Subjects With All-cause Death at 1 Month.|Secondary Safety #3 - Percentage of Subjects With All-cause Death at 6 Months.|Secondary Safety #3 - Percentage of Subjects With All-cause Death at 12 Months.|Secondary Safety #4 - Percentage of Subjects With Amputation (Above the Ankle)-Free Survival (AFS) 1 Month.|Secondary Safety #4 - Percentage of Subjects With Amputation (Above the Ankle)-Free Survival (AFS) 6 Months.|Secondary Safety #4 - Percentage of Subjects With Amputation (Above the Ankle)-Free Survival (AFS) 12 Months.|Secondary Safety #5 - Percentage of Subjects With Target Vessel Revascularization (TVR) at 1 Month.|Secondary Safety #5 - Percentage of Subjects With Target Vessel Revascularization (TVR) at 6 Months.|Secondary Safety #5 - Percentage of Subjects With Target Vessel Revascularization (TVR) at 12 Months.|Secondary Safety #6 - Percentage of Subjects With Reintervention for Treatment of Thrombosis of the Target Vessel or Embolization to Its Distal Vasculature at 1 Month.|Secondary Safety #6 - Percentage of Subjects With Reintervention for Treatment of Thrombosis of the Target Vessel or Embolization to Its Distal Vasculature at 6 Months.|Secondary Safety #6 - Percentage of Subjects With Reintervention for Treatment of Thrombosis of the Target Vessel or Embolization to Its Distal Vasculature at 12 Months.|Secondary Safety #7 - Percentage of Subjects With Major Vascular Complications at 1 Month.|Secondary Safety #7 - Percentage of Subjects With Major Vascular Complications at 6 Months.|Secondary Safety #7 - Percentage of Subjects With Major Vascular Complications at 12 Months.|Secondary Safety #8 - Percentage of Subjects With Readmission for Cardiovascular Events at 1 Month.|Secondary Safety #8 - Percentage of Subjects With Readmission for Cardiovascular Events at 6 Months.|Secondary Safety #8 - Percentage of Subjects With Readmission for Cardiovascular Events at 12 Months.</t>
  </si>
  <si>
    <t>CL0002-01</t>
  </si>
  <si>
    <t>Good Samaritan Hospital, Los Angeles, California, United States|North County Radiology Medial Group Inc., Oceanside, California, United States|St. Joseph's Hospital, Orange, California, United States|University of California Davis, Sacramento, California, United States|Medical Center of the Rockies, Loveland, Colorado, United States|Yale New Haven Hospital, New Haven, Connecticut, United States|Washington Cardiology Center, Washington, District of Columbia, United States|Heart and Vascular Institute, Clearwater, Florida, United States|Interventional Cardiolgists of Gainesville, Gainesville, Florida, United States|Munroe Regional Medical Center, Ocala, Florida, United States|Cardiovascular Associates, Elk Grove Village, Illinois, United States|Advocate Christ Medical Center, Oak Lawn, Illinois, United States|Edward Heart, Oakbrook Terrace, Illinois, United States|St. John's Hospital, Springfield, Illinois, United States|Allen County Cardiology, Fort Wayne, Indiana, United States|St. Vincent Heart Center of Indianapolis, Indianapolis, Indiana, United States|Methodist Medical Center, Des Moines, Iowa, United States|Promise Regional Medical Center, Hutchinson, Kansas, United States|St. Francis Heart &amp; Vascular Center, Topeka, Kansas, United States|Massachusetts Genearl Hospital, Boston, Massachusetts, United States|Detroit Medical Center, Detroit, Michigan, United States|St. John's Hospital, Detroit, Michigan, United States|Michigan Heart, Ypsilanti, Michigan, United States|Mercy Hosptial, Coon Rapids, Minnesota, United States|Forrest General Hospital, Hattiesburg, Mississippi, United States|Deborah Heart and Lung Center, Browns Mills, New Jersey, United States|Our Lady of Lourdes Medical Center, Cherry Hill, New Jersey, United States|New York University Medical Center, New York, New York, United States|Mount Sinai Medical Center, New York, New York, United States|Columbia Universtiy Medical Center, New York, New York, United States|Wake Heart and Vascular, Raleigh, North Carolina, United States|Christ Hospital / The Lindner Clinical Trial Center, Cincinnati, Ohio, United States|University Hospitals Cleveland Medical Center, Cleveland, Ohio, United States|Cleveland Clinic, Cleveland, Ohio, United States|Mid Ohio Cardiology and Vascular Consultants, Columbus, Ohio, United States|Jobst Vascular Institute, Toledo, Ohio, United States|Univesrity of Toledo Medical Center, Toledo, Ohio, United States|Greenville Memorial Hospital, Greenville, South Carolina, United States|Wellmont Cardiology Services, Kingsport, Tennessee, United States|East Tennessee Heart Consultants, Knoxville, Tennessee, United States|Baptist DeSoto in Southaven, Memphis, Tennessee, United States|Austin Heart P.A., Austin, Texas, United States|Medical University of Graz, Graz, Austria|Medical University of Vienna, Vienna, Austria|Imelda Ziekenhuis, Bonheiden, Belgium|Flanders Medical Research Program, Dendermonde, Belgium|Herz-Zentrum, Bad Krozingen, Germany|Jewish Hospital, Berlin, Germany|UniversitÃ¤tsklinikum Carl Gustav Carus, Dresden, Germany|Diakonissenanstalt zu Flensburg, Flensburg, Germany|Hamburg University Cardiovascular Center, Hamburg, Germany|University Leipzig, Leipzig, Germany|University Magdeburg, Magdeburg, Germany|University of TÃ¼bingen, TÃ¼bingen, Germany</t>
  </si>
  <si>
    <t>https://ClinicalTrials.gov/show/NCT01412541</t>
  </si>
  <si>
    <t>FINNPTX</t>
  </si>
  <si>
    <t>NCT01450722</t>
  </si>
  <si>
    <t>Paclitaxel Eluting Stent in Long SFA Obstruction: A Prospective, Randomized Comparison With Bypass Surgery</t>
  </si>
  <si>
    <t>finnptx</t>
  </si>
  <si>
    <t>Recruiting</t>
  </si>
  <si>
    <t>Chronic Lower Limb Ischemia|Peripheral Athero Obstructive Disease|Critical Ischemia|Claudication</t>
  </si>
  <si>
    <t>Procedure: bypass surgery, stent placement|Procedure: stent placement</t>
  </si>
  <si>
    <t>Primary patency of the stent or graft at two year follow up|Amputation free survival</t>
  </si>
  <si>
    <t>Kuopio University Hospital|Helsinki University Central Hospital|Turku University Hospital|Tampere University Hospital|Oulu University Hospital|Finnish Society of Interventional radiology|North Karelia Central Hospital|Paijat-Hame Hospital District</t>
  </si>
  <si>
    <t>18 Years to 100 Years Â  (Adult, Older Adult)</t>
  </si>
  <si>
    <t>Phase 3</t>
  </si>
  <si>
    <t>None (Open Label)</t>
  </si>
  <si>
    <t>KUH5063524</t>
  </si>
  <si>
    <t>Kuopio University Hospital, Kuopio, Finland</t>
  </si>
  <si>
    <t>https://ClinicalTrials.gov/show/NCT01450722</t>
  </si>
  <si>
    <t>THUNDER</t>
  </si>
  <si>
    <t>NCT00156624</t>
  </si>
  <si>
    <t>Thunder Trial - Local Taxan With Short Time Contact for Reduction of Restenosis in Distal Arteries</t>
  </si>
  <si>
    <t>Arterial Occlusive Diseases</t>
  </si>
  <si>
    <t>Drug: Balloon Angioplasty with or without drug administration</t>
  </si>
  <si>
    <t>Late lumen loss of vessel segment following dilatation after 6 months|Thrombotic complications or revascularization of the target vessel, death; adverse reactions known to occur after paclitaxel (high dose tumor therapy except reactions to the detergent)|Paclitaxel plasma concentration will be determined immediately after administration</t>
  </si>
  <si>
    <t>University Hospital Tuebingen|Herzzentrum Bad Krotzingen|Humboldt-UniversitÃ¤t zu Berlin</t>
  </si>
  <si>
    <t>18 Years to 95 Years Â  (Adult, Older Adult)</t>
  </si>
  <si>
    <t>Phase 2|Phase 3</t>
  </si>
  <si>
    <t>Double</t>
  </si>
  <si>
    <t>Prevention</t>
  </si>
  <si>
    <t>Pac-2</t>
  </si>
  <si>
    <t>University Hospital of Tuebingen, Tuebingen, Germany</t>
  </si>
  <si>
    <t>https://ClinicalTrials.gov/show/NCT00156624</t>
  </si>
  <si>
    <t>ZILVER.PTX</t>
  </si>
  <si>
    <t>NCT00120406</t>
  </si>
  <si>
    <t>Evaluation of the Zilver PTX Drug-Eluting Stent in the Above-the-Knee Femoropopliteal Artery</t>
  </si>
  <si>
    <t>Zilver PTX</t>
  </si>
  <si>
    <t>Peripheral Vascular Diseases</t>
  </si>
  <si>
    <t>Device: ZilverÂ® PTXâ„¢ Drug Eluting Vascular Stent|Procedure: Angioplasty</t>
  </si>
  <si>
    <t>Event-free Survival Rate|Primary Patency</t>
  </si>
  <si>
    <t>Cook Group Incorporated|William Cook Europe|MED Institute, Incorporated|Cook Japan Incorporated</t>
  </si>
  <si>
    <t>06-026|PS2</t>
  </si>
  <si>
    <t>El Camino Hospital, Mountain View, California, United States|Tri-City Medical Center, Oceanside, California, United States|Stanford University Hospital and Clinics, Stanford, California, United States|Washington Hospital Center, Washington, District of Columbia, United States|JFK Memorial Center, Atlantis, Florida, United States|University of Florida, Gainesville, Florida, United States|Memorial -- Jacksonville, Jacksonville, Florida, United States|Baptist Cardiac &amp; Vascular Institute, Miami, Florida, United States|Orlando Regional Medical Center, Orlando, Florida, United States|Piedmont Hospital, Atlanta, Georgia, United States|OSF St. Francis Medical Center, Peoria, Illinois, United States|Prairie Heart, Springfield, Illinois, United States|St. Vincent Hospital, Indianapolis, Indiana, United States|The Care Group, Indianapolis, Indiana, United States|Christus St. Patrick Hospital, Lake Charles, Louisiana, United States|Ochsner Clinic Foundation, New Orleans, Louisiana, United States|Bayview Medical Center, Baltimore, Maryland, United States|Massachusetts General Hospital, Boston, Massachusetts, United States|Beth Israel Deaconess Medical Center, Boston, Massachusetts, United States|Michigan Vascular Research Center, Flint, Michigan, United States|William Beaumont, Royal Oak, Michigan, United States|Mayo Clinic, Rochester, Minnesota, United States|St. Luke's Hospital Kansas, Kansas City, Missouri, United States|Montefiore Medical Center, Bronx, New York, United States|NYU Medical Center, New York, New York, United States|St. Luke's Roosevelt Hospital Center, New York, New York, United States|New York Presbyterian Hospital, New York, New York, United States|Lenox Hill, New York, New York, United States|Carolinas Medical Center, Charlotte, North Carolina, United States|Good Samaritan Hospital, Cincinnati, Ohio, United States|Cleveland Clinic, Cleveland, Ohio, United States|MidWest Cardiology Research Foundation, Columbus, Ohio, United States|EMH Regional Medical Center, Elyria, Ohio, United States|University of Toledo University Medical Center, Toledo, Ohio, United States|Pinnacle Health Harrisburg, Harrisburg, Pennsylvania, United States|Hospital of the University of Pennsylvania, Philadelphia, Pennsylvania, United States|Western Pennsylvania Hospital, Pittsburgh, Pennsylvania, United States|South Carolina Heart Center, Columbia, South Carolina, United States|Greenville Memorial Hospital, Greenville, South Carolina, United States|Methodist Hospital, Houston, Texas, United States|Peripheral Vascular Associates (PVA), San Antonio, Texas, United States|LDS, Murray, Utah, United States|University of Virginia Medical Center, Charlottesville, Virginia, United States|St. Luke's Hospital, Milwaukee, Wisconsin, United States|Herz-Zentrum, Bad Krozingen, Germany|Gemeinschaftspraxis, Leipzig, Germany|Heart Center Leipzig, Angiology, Leipzig, Germany|Universitatsklinikum Magdeburg, Magdeburg, Germany|Kokura Memorial Hospital, Kitakyushu-city, Fukuoka, Japan|The Jikei University Hospital, Nishi-Shinbashi, Minato-ku, Japan|Kyoto University Hospital, Kyoto, Japan|Nara Medical University, Nara-city, Japan</t>
  </si>
  <si>
    <t>https://ClinicalTrials.gov/show/NCT00120406</t>
  </si>
  <si>
    <t>IN.PACT SFA JAPAN</t>
  </si>
  <si>
    <t>NCT01947478</t>
  </si>
  <si>
    <t>MDT-2113 Drug-Eluting Balloon vs. Standard PTA for the Treatment of Atherosclerotic Lesions in the Superficial Femoral Artery and/or Proximal Popliteal Artery</t>
  </si>
  <si>
    <t>MDT-2113 SFA</t>
  </si>
  <si>
    <t>Device: MDT-2113 Drug-Eluting Balloon|Device: Standard angioplasty balloon</t>
  </si>
  <si>
    <t>Efficacy: Primary patency|Primary safety endpoint</t>
  </si>
  <si>
    <t>Medtronic Endovascular</t>
  </si>
  <si>
    <t>20 Years to 85 Years Â  (Adult, Older Adult)</t>
  </si>
  <si>
    <t>10102118DOC</t>
  </si>
  <si>
    <t>Kansai Rosai Hospital, Amagasaki, Hyogo, Japan</t>
  </si>
  <si>
    <t>https://ClinicalTrials.gov/show/NCT01947478</t>
  </si>
  <si>
    <t>CONSEQUENT</t>
  </si>
  <si>
    <t>NCT01970579</t>
  </si>
  <si>
    <t>Clinical Trial on Peripheral Arteries Treated With SeQuentÂ® Please P Paclitaxel Coated Balloon Catheter</t>
  </si>
  <si>
    <t>ConSeQuent</t>
  </si>
  <si>
    <t>Stenosis|Restenosis</t>
  </si>
  <si>
    <t>Device: Paclitaxel coated balloon|Device: uncoated PTA catheter</t>
  </si>
  <si>
    <t>Late Lumen Loss</t>
  </si>
  <si>
    <t>B. Braun Melsungen AG</t>
  </si>
  <si>
    <t>AAG-G-H-1214</t>
  </si>
  <si>
    <t>UniversitÃ¤ts-Herzzentrum Freiburg Bad Krozingen, Bad Krozingen, Germany|Vivantes Klinikum NeukÃ¶lln, Berlin, Germany|Ev. Krankenhaus Hubertus, Berlin, Germany|Klinikum der Otto-von-Guericke-UniversitÃ¤t Magdeburg, Magdeburg, Germany|Klinikum Magdeburg, Magdeburg, Germany|Deutsches Herzzentrum MÃ¼nchen, MÃ¼nchen, Germany|RoMed Klinikum Rosenheim, Rosenheim, Germany</t>
  </si>
  <si>
    <t>https://ClinicalTrials.gov/show/NCT01970579</t>
  </si>
  <si>
    <t>DRECOREST I</t>
  </si>
  <si>
    <t>NCT03023098</t>
  </si>
  <si>
    <t>Drug-eluting Balloon vs. Conventional Balloon in the Treatment of (re)Stenosis - a Randomized Prospective Study</t>
  </si>
  <si>
    <t>DRECOREST1</t>
  </si>
  <si>
    <t>Peripheral Artery Occlusive Disease|Peripheral Artery Restenosis|Peripheral Artery Stenosis</t>
  </si>
  <si>
    <t>Device: Conventional PTA|Device: Drug-eluting balloon</t>
  </si>
  <si>
    <t>TLR (Target lesion revascularization)|Graft occlusion|Major amputation|Death</t>
  </si>
  <si>
    <t>Helsinki University Central Hospital</t>
  </si>
  <si>
    <t>DRECOREST1 - Jan 23rd 2013</t>
  </si>
  <si>
    <t>Helsinki University Hospital, Helsinki, Finland</t>
  </si>
  <si>
    <t>https://ClinicalTrials.gov/show/NCT03023098</t>
  </si>
  <si>
    <t>FEMPAC</t>
  </si>
  <si>
    <t>NCT00472472</t>
  </si>
  <si>
    <t>Paclitaxel Coated Balloon Catheter for Prevention of Restenosis in Femoropopliteal Arteries</t>
  </si>
  <si>
    <t>PACCOCATH_F</t>
  </si>
  <si>
    <t>Device: paclitaxel coated balloon catheter (device with drug)</t>
  </si>
  <si>
    <t>angiographic late lumen loss|binary restenosis rate; major adverse events</t>
  </si>
  <si>
    <t>Triple (Participant, Investigator, Outcomes Assessor)</t>
  </si>
  <si>
    <t>PACCOCATH - FEM I</t>
  </si>
  <si>
    <t>Klinik fÃ¼r Strahlenheilkunde, CharitÃ© Campus Virchow Klinikum, Berlin, Germany|Institut fÃ¼r Diagnostische Radiologie und Neuroradiologie, UniversitÃ¤tsklinikum Greifswald der Ernst-Moritz-Arndt-UniversitÃ¤t, Greifswald, Germany</t>
  </si>
  <si>
    <t>https://ClinicalTrials.gov/show/NCT00472472</t>
  </si>
  <si>
    <t>ISAR-STATH</t>
  </si>
  <si>
    <t>NCT00986752</t>
  </si>
  <si>
    <t>Efficacy Study of Stenting, Paclitaxel Eluting Balloon or Atherectomy to Treat Peripheral Artery Disease</t>
  </si>
  <si>
    <t>Device: Stenting (Smart Stent)|Device: Stenting after PEB (Smart Stent, Invatec)|Procedure: Atherectomy (SilverHawk device)</t>
  </si>
  <si>
    <t>Percentage diameter stenosis|All-cause mortality|Major adverse peripheral events (MAPE) defined as acute thrombosis of SFA or ipsilateral amputation or revascularization (PTA or bypass surgery)|Time to onset of any of MAPE.|Binary restenosis rate|Percentage diameter stenosis in duplex ultrasound|Change from baseline in functional status and health related quality of life (Walking Impairment Questionaire)</t>
  </si>
  <si>
    <t>Deutsches Herzzentrum Muenchen</t>
  </si>
  <si>
    <t>GE IDE No. B00101</t>
  </si>
  <si>
    <t>Deutsches Herzzentrum, Muenchen, Germany|I. Medizinische Klinik, Klinikum rechts der Isar, Muenchen, Germany</t>
  </si>
  <si>
    <t>https://ClinicalTrials.gov/show/NCT00986752</t>
  </si>
  <si>
    <t>ISAR-PEBIS</t>
  </si>
  <si>
    <t>NCT01083394</t>
  </si>
  <si>
    <t>Paclitaxel Eluting Balloon and Conventional Balloon for In-Stent Restenosis of the Superficial Femoral Artery</t>
  </si>
  <si>
    <t>Peripheral Vascular Disease</t>
  </si>
  <si>
    <t>Device: PTA|Device: PTA with PEB|Procedure: Percutaneous Transluminal Angioplasty (PTA)</t>
  </si>
  <si>
    <t>Percentage diameter stenosis|All-cause mortality|Major adverse peripheral events (MAPE) defined as acute thrombosis of SFA or ipsilateral amputation or revascularization (PTA or bypass surgery)|Time to onset of any of MAPE|Binary restenosis rate|Percentage diameter stenosis in duplex ultrasound</t>
  </si>
  <si>
    <t>GE IDE No. B00210</t>
  </si>
  <si>
    <t>1. Medizinische Klinik, Klinikum rechts der Isar, Muenchen, Germany|Deutsches Herzzentrum, Muenchen, Germany</t>
  </si>
  <si>
    <t>https://ClinicalTrials.gov/show/NCT01083394</t>
  </si>
  <si>
    <t>IN.PACT SFA</t>
  </si>
  <si>
    <t>NCT01175850</t>
  </si>
  <si>
    <t>Randomized Trial of IN.PACT AdmiralÂ® Drug Coated Balloon vs Standard PTA for the Treatment of SFA and Proximal Popliteal Arterial Disease</t>
  </si>
  <si>
    <t>INPACT SFA I</t>
  </si>
  <si>
    <t>Peripheral Arterial Disease (PAD)</t>
  </si>
  <si>
    <t>Device: Drug-Coated Balloon (DCB)|Device: PTA Balloon: Balloon Angioplasty</t>
  </si>
  <si>
    <t>Primary Patency|Primary Safety Composite|Major Adverse Events (MAE) Composite|All-cause Death|Target Vessel Revascularization (TVR)|Target Lesion Revascularization (TLR)|Time to First Clinically Driven Target Lesion Revascularization (CD-TLR)|Major Target Limb Amputation|Thrombosis at the Target Lesion|Primary Sustained Clinical Improvement|Secondary Sustained Clinical Improvement|Duplex-defined Binary Restenosis (Peak Systolic Velocity Ratio (PSVR) &gt;2.4).|Duplex-defined Binary Restenosis (Peak Systolic Velocity Ratio &gt;3.4).|Change From Baseline in Quality of Life Assessment by EuroQol Group 5-Dimension Self Report Questionnaire (EQ5D) at Month 12|Change From Baseline in Walking Capacity Assessment by Walking Impairment Questionnaire (WIQ) at 12 Months|Device Success|Procedural Success|Clinical Success|Days of Hospitalization Due to the Index Lesion</t>
  </si>
  <si>
    <t>18 Years to 85 Years Â  (Adult, Older Adult)</t>
  </si>
  <si>
    <t>P990</t>
  </si>
  <si>
    <t>Klinikum Rosenheim Institut fÃ¼r Diagnostische und Interventionelle Radiologie, Rosenheim, Pettenkoferstr, Germany</t>
  </si>
  <si>
    <t>https://ClinicalTrials.gov/show/NCT01175850</t>
  </si>
  <si>
    <t>NCT01566461</t>
  </si>
  <si>
    <t>IN.PACT Admiral Drug-Coated Balloon vs. Standard Balloon Angioplasty for the Treatment of Superficial Femoral Artery (SFA) and Proximal Popliteal Artery (PPA)</t>
  </si>
  <si>
    <t>INPACT SFA II</t>
  </si>
  <si>
    <t>Primary Patency|Primary Safety Composite|Major Adverse Event (MAE) Composite|All-cause Death|Target Vessel Revascularization (TVR)|Target Lesion Revascularization (TLR)|Time to First Clinically Driven Target Lesion Revascularization (CD-TLR)|Major Target Limb Amputation|Thrombosis at the Target Lesion|Primary Sustained Clinical Improvement|Secondary Sustained Clinical Improvement|Duplex-defined Binary Restenosis (Peak Systolic Velocity Ratio (PSVR) &gt;2.4)|Duplex-defined Binary Restenosis (Peak Systolic Velocity Ratio (PSVR) &gt;3.4)|Quality of Life Assessment by EuroQol Group 5-Dimension Self-Report Questionnaire (EQ5D)|Change in Walking Distance as Assessed by Six Minute Walk Test (6MWT)|Walking Capacity Assessment by Walking Impairment Questionnaire (WIQ)|Device Success|Procedural Success|Clinical Success|Days of Hospitalization Due to the Index Lesion</t>
  </si>
  <si>
    <t>10031540DOC</t>
  </si>
  <si>
    <t>Washington Hospital, Fremont, California, United States|Kaiser Permanente Hawaii, Honolulu, Hawaii, United States</t>
  </si>
  <si>
    <t>https://ClinicalTrials.gov/show/NCT01566461</t>
  </si>
  <si>
    <t>Device</t>
  </si>
  <si>
    <t>enrollment size</t>
  </si>
  <si>
    <t>Sites number</t>
  </si>
  <si>
    <t>Column1</t>
  </si>
  <si>
    <t>Column2</t>
  </si>
  <si>
    <t>Column3</t>
  </si>
  <si>
    <t>Column4</t>
  </si>
  <si>
    <t>Column5</t>
  </si>
  <si>
    <t>Column6</t>
  </si>
  <si>
    <t>Column7</t>
  </si>
  <si>
    <t>Column8</t>
  </si>
  <si>
    <t>Column9</t>
  </si>
  <si>
    <t>Column10</t>
  </si>
  <si>
    <t>Column11</t>
  </si>
  <si>
    <t>Column12</t>
  </si>
  <si>
    <t>Column13</t>
  </si>
  <si>
    <t>dmc_oversight:Yes</t>
  </si>
  <si>
    <t>primary_outcome_count:1</t>
  </si>
  <si>
    <t>primary_outcome_list:Composite of freedom from all-cause peri-operative (â‰¤30 day) death and freedom at 6 months from the following: index limb amputation (above or below the ankle), index limb re-intervention, and index-limb-related death.|6 months|,</t>
  </si>
  <si>
    <t>secondary_outcome_count:2</t>
  </si>
  <si>
    <t>secondary_outcome_list:Safety|1, 3, 6, 12 and 24 months|,Efficacy|1, 3, 6, 12 and 24 months|,</t>
  </si>
  <si>
    <t>arm_group_count:2</t>
  </si>
  <si>
    <t>arm_group_list:LDCB|Paclitaxel Coated Balloon,PTA|Standard Uncoated Balloon Angioplasty Catheter PTA Catheter,</t>
  </si>
  <si>
    <t xml:space="preserve">inclusion_exclusion: Inclusion Criteria: - Male or non-pregnant female â‰¥20 years of age; - Rutherford Clinical Category 2-4; - Length â‰¤15 cm; - â‰¥70% stenosis - Lesion location starts â‰¥1 cm below the common femoral bifurcation and terminates distally â‰¤2 cm below the tibial plateau AND â‰¥1 cm above the origin of the TP trunk; - A patent inflow artery as confirmed by angiography - At least one patent native outflow artery to the ankle Exclusion Criteria: - Life expectancy of &lt; 2 years; - History of hemorrhagic stroke within 3 months; - Previous or planned surgical or interventional procedure within 2 weeks before or within 30 days after the index procedure; - History of MI, thrombolysis or angina within 2 weeks of enrollment; - Renal failure or chronic kidney disease - Severe calcification that renders the lesion un-dilatable </t>
  </si>
  <si>
    <t>primary_outcome_list:Late lumen loss|6 months|,</t>
  </si>
  <si>
    <t>secondary_outcome_count:1</t>
  </si>
  <si>
    <t>secondary_outcome_list:Angiographic and clinical efficacy measures|6 months|,</t>
  </si>
  <si>
    <t>arm_group_list:Conventional PTA|Angioplasty of SFA with uncoated balloon catheters,Drug coated balloon|Angioplasty of SFA with paclitaxel-coated balloon catheters,</t>
  </si>
  <si>
    <t xml:space="preserve">inclusion_exclusion: Inclusion Criteria: - Adult patients with PAOD, Rutherford stage 2-5, Occlusion or stenosis &gt;70% in diameter of at least 3 cm length in the superficial femoral artery and/ or popliteal artery Exclusion Criteria: - Acute thrombus or aneurysm in the index limb/ vessel - Doubts in the willingness or capability of the patient to allow follow up examination </t>
  </si>
  <si>
    <t>primary_outcome_list:Late Lumen Loss|6 months|,</t>
  </si>
  <si>
    <t>secondary_outcome_count:7</t>
  </si>
  <si>
    <t>secondary_outcome_list:Minimal lumen diameter (MLD)|6 months|,Restenosis rate of target vessel|6 months, 12 months, 18 months, 24months|,target lesion revascularization|6 months, 12 months, 18 months, 24 months|,change in Rutherford stage|6 months, 12 months, 18 months, 24 months|,change in ankle brachial index(ABI)|6 months|,major amputation|6 months, 12 months, 18 months, 24 months|,Death|12 months, 18 months, 24 months|,</t>
  </si>
  <si>
    <t>arm_group_list:drug eluting balloon catheter|use drug eluting balloon catheter to inflate the stenosis or occlusion in superficial femoral artery(SFA) and/or popliteal artery,common balloon catheter(uncoated drug)|use common balloon catheter to inflate stenosis or occlusion in SFA and/or popliteal artery,</t>
  </si>
  <si>
    <t xml:space="preserve">inclusion_exclusion: Inclusion Criteria: - Age between 18 and 80 years - Patients with peripheral artery disease (PAD), with Rutherford classification between 2 and 5 - an occlusion or a minimum grade of stenosisPrimary over 70% in the superficial femoral artery an /or the popliteal artery - Total length of treat lesion(s)is less or equal to 40cm - signed Patient informed consent form Exclusion Criteria: - plasma Cr level greater than 150 umol/L in patients - patients with acute thrombosis requiring lysis or thrombectomy - patient with a lysis or an lower limb intervention as a therapy within the last 6 weeks - patient requiring intervention in both lower limbs at the same time - target lesion can't be cross by the guide wire - distal outflow through less than one lower leg vessel - known hypersensitivity to aspirin, heparin, clopidogrel,paclitaxel, contrast medium, etc. - patients participating in another clinical trials with interfere with this trial in the past 3 months - pregnancy and lactating woman - untreatable bleeding diatheses - other diseases, such as cancer, liver disease, or cardiac insufficiency, which may lead to protocol violations or markedly shorten a patients's life expectancy(less than 2 years) - patients unable or unwilling to participate this trial </t>
  </si>
  <si>
    <t>primary_outcome_list:Primary patency of the stent or graft at two year follow up|Ultrasound study at 2 years|,</t>
  </si>
  <si>
    <t>secondary_outcome_list:Amputation free survival|2 years|,</t>
  </si>
  <si>
    <t>arm_group_list:drug eluting stent|Paclitaxel eluting stent for long superficial femoral artery obstruction,bypass operation|femoropopliteal artery bypass operation by using synthetic PTFE graft,</t>
  </si>
  <si>
    <t xml:space="preserve">inclusion_exclusion: Inclusion Criteria: - Patients suffering from severe life-style limiting claudication indicating revascularization as well as patients suffering from chronic critical ischemia and having de-novo SFA obstruction with total length of 7-20 cm will be recruited. - For claudicant patients an attempt of conservative treatment should be attempted before revacularization therapy. Both surgical bypass operation and endovascular treatment should be able to be safely performed; - the patient has not extensive additional cardio-pulmonary and/or cerebro-vascular diseases increasing remarkably operative risk. - At least one patent artery is to the ankle level. - The patient has given his/her informed consent. - Previous or simultaneus endovascular therapy of coexisting iliac disease is not a contraindication but study groups should be balanced. - Unplanned common femoral artery endarterectomy is not a contraindication when it is done at the same intervention to facilitate anastomosis creation. Exclusion Criteria: - Patients who have not given their written informed consent. - Patient has allergy for iodine contrast agent. - Patient is undergoing hemodialysis. - Patient has undergone previous endovascular treatment for the target lesion (restenotic lesions). - Patient has also infrapopliteal disease indicating revascularization. - Patient is pregnant </t>
  </si>
  <si>
    <t>dmc_oversight:n/a</t>
  </si>
  <si>
    <t>primary_outcome_list:Late lumen loss of vessel segment following dilatation after 6 months</t>
  </si>
  <si>
    <t>,</t>
  </si>
  <si>
    <t>secondary_outcome_list:Thrombotic complications or revascularization of the target vessel, death; adverse reactions known to occur after paclitaxel (high dose tumor therapy except reactions to the detergent)</t>
  </si>
  <si>
    <t>,Paclitaxel plasma concentration will be determined immediately after administration</t>
  </si>
  <si>
    <t>arm_group_count:0</t>
  </si>
  <si>
    <t>arm_group_list:</t>
  </si>
  <si>
    <t>primary_outcome_count:2</t>
  </si>
  <si>
    <t>primary_outcome_list:Event-free Survival Rate|12 months|,Primary Patency|12 months|,</t>
  </si>
  <si>
    <t>secondary_outcome_count:0</t>
  </si>
  <si>
    <t>secondary_outcome_list:</t>
  </si>
  <si>
    <t>arm_group_list:1|ZilverÂ® PTXâ„¢ Drug Eluting Vascular Stent,2|Angioplasty,</t>
  </si>
  <si>
    <t xml:space="preserve">inclusion_exclusion: Inclusion Criteria: - Patient has signed and dated the informed consent. - Patient has up to 2 documented stenotic or occluded atherosclerotic lesions (up ro 14 cm long) of the above-the-knee femoropopliteal artery, up to one in each limb, that meet all of the inclusion criteria and none of the exclusion criteria. - Patient has a de novo or restenotic lesion(s) with &gt;50% stenosis documented angiographically and no prior stent in the target lesion. - Patient has symptoms of peripheral arterial disease classified as Rutherford Category 2 or greater. - Patient has a resting Ankle Brachial Index (ABI) &lt;0.9 or an abnormal exercise ABI if resting ABI is normal. Patient with incompressible arteries (ABI &gt;1.2) must have a Toe Brachial Index (TBI) &lt;0.8. - Patient agrees to return for a clinical status assessment and duplex ultrasound at 6 months, 12 months, and at 2, 3, 4, and 5 years. - Patient agrees to return for x-rays at 6 and 12 months. - Patient agrees to return for angiography at 12 months. - Patient agrees to be contacted by telephone at 1, 3, 9, and 18 months to assess clinical status. Exclusion Criteria: - Patient is pregnant or breast-feeding. - Patient is simultaneously participating in another investigational drug or device study. - Patient has significant stenosis or occlusion of inflow tract not successfully treated before this procedure. - Patient has any planned surgical or interventional procedure within 30 days after the study procedure. - Patient has had previous stenting of target vessel. - Patient in whom antiplatelet and/or anticoagulant therapy is contraindicated. - Patient has known hypersensitivity or contraindication to aspirin, antiplatelet medication, contrast dye, paclitaxel or nitinol and, in the opinion of the investigator, cannot be adequately premedicated. - Patient lacks at least one patent vessel of runoff with &lt;50% stenosis throughout its course. - Patient has untreated angiographically-evident thrombus in the target lesion. [Additional criteria may apply.] </t>
  </si>
  <si>
    <t>dmc_oversight:No</t>
  </si>
  <si>
    <t>primary_outcome_list:TLR (Target lesion revascularization)|12 months|,Graft occlusion|0-12 months|,</t>
  </si>
  <si>
    <t>secondary_outcome_list:Major amputation|0-12 months|,Death|0-12 months|,</t>
  </si>
  <si>
    <t>arm_group_list:Drug-eluting balloon|,Conventional PTA|,</t>
  </si>
  <si>
    <t xml:space="preserve">inclusion_exclusion: Inclusion Criteria: - Any venous bypass with stenosis warranting intervention Exclusion Criteria: - Previous PTA with drug-eluting balloon, thrombolysis, coagulopathy </t>
  </si>
  <si>
    <t>primary_outcome_list:Angiographic Late Lumen Loss|6 months|,</t>
  </si>
  <si>
    <t>secondary_outcome_count:10</t>
  </si>
  <si>
    <t>secondary_outcome_list:Safety - Device Related Adverse Events|30 days|,Primary Patency of Treated Segment|6, 12, 24 months|,Target Lesion Revascularization|6, 12, 24 months|,Target Vessel Revascularization|6, 12, 24 months|,Device Success|at procedure|,Procedural Success|at procedure|,Change in Ankle-brachial Index|pre-procedure, 6, 12 and 24 months|,Change in Walking Impairment Questionnaire (WIQ)|pre-procedure, 6, 12 and 24 months|,Change in Rutherford Grade|pre-procedure,6, 12 and 24 months|,Serum Paclitaxel Levels - in Subsets of Patients|0, 1, 3 hours and pre-discharge|,</t>
  </si>
  <si>
    <t>arm_group_list:Lutonix Catheter|Paclitaxel coated Balloon Catheter,Standard uncoated Balloon Angioplasty Catheter|uncoated angioplasty balloon,</t>
  </si>
  <si>
    <t xml:space="preserve">inclusion_exclusion: Inclusion Criteria: Clinical Criteria - Male or non-pregnant female â‰¥18 years of age. - Rutherford Clinical Category 2-5 - Patient is willing to provide informed consent and comply with the required follow up visits, testing schedule, and medication regimen Angiographic Criteria - A single de novo or restenotic atherosclerotic lesion &gt;70% in the SFA or popliteal artery that is â‰¥4 cm and â‰¤15 cm in total length. - Reference vessel diameter â‰¥4 mm and â‰¤ 6mm - Successful wire crossing of lesion - A patent inflow artery free from significant lesion (&gt;50% stenosis) as confirmed by angiography (treatment of target lesion acceptable after successful treatment of inflow artery lesions) Exclusion Criteria: - Pregnant or planning on becoming pregnant in &lt; 2yrs - Live expectancy of &lt;2 years - Patient actively participating in another investigational device or drug study - History of hemorrhagic stroke within 3 months - Previous or planned surgical or interventional procedure within 30 days of index procedure - Chronic renal insufficiency with creatinine &gt;2.5 mg/L - Prior surgery of the target lesion - Inability to take required study medications - Anticipated use of IIb/IIIa inhibitor prior to randomization - Lesion length is &lt;4 cm or &gt;15 cm or there is no normal proximal arterial segment in which duplex ultrasound velocity ratios can be measured - Known inadequate distal outflow - Significant inflow disease - Acute or sub-acute thrombus in target vessel - Severe lesion calcification - Acute vessel occlusion or sudden symptom onset - Use of adjunctive therapies (i.e. laser, atherectomy, cryoplasty, scoring/cutting balloon, etc.) - Prior participation in the current study </t>
  </si>
  <si>
    <t>primary_outcome_list:Primary Patency|12 month|,Primary Safety Composite|12 month|,</t>
  </si>
  <si>
    <t>secondary_outcome_count:18</t>
  </si>
  <si>
    <t>secondary_outcome_list:Major Adverse Event (MAE) Composite|12 month|,All-cause Death|12 month|,Target Vessel Revascularization (TVR)|12 month|,Target Lesion Revascularization (TLR)|12 month|,Time to First Clinically Driven Target Lesion Revascularization (CD-TLR)|12 month|,Major Target Limb Amputation|12 month|,Thrombosis at the Target Lesion|12 month|,Primary Sustained Clinical Improvement|12 month|,Secondary Sustained Clinical Improvement|12 month|,Duplex-defined Binary Restenosis (Peak Systolic Velocity Ratio (PSVR) &gt;2.4)|12 month|,Duplex-defined Binary Restenosis (Peak Systolic Velocity Ratio (PSVR) &gt;3.4)|12 month|,Quality of Life Assessment by EuroQol Group 5-Dimension Self-Report Questionnaire (EQ5D)|12 month|,Change in Walking Distance as Assessed by Six Minute Walk Test (6MWT)|From baseline to 12 month|,Walking Capacity Assessment by Walking Impairment Questionnaire (WIQ)|12 month|,Device Success|Day 1|,Procedural Success|Day 1|,Clinical Success|Day 1|,Days of Hospitalization Due to the Index Lesion|12 month|,</t>
  </si>
  <si>
    <t>arm_group_list:Drug-Coated Balloon (DCB)|IN.PACT Admiral: Balloon Angioplasty,Standard PTA|Standard Percutaneous Balloon Angioplasty (PTA) Balloon: Balloon Angioplasty,</t>
  </si>
  <si>
    <t xml:space="preserve">inclusion_exclusion: Inclusion Criteria: - Age: &gt; or equal to 18 years and &lt; or equal to 85 years - Documented ischemia with Rutherford classification 2, 3, or 4 - Target lesion in the SFA and/or PPA - Angiographic evidence that target lesion consists of a single de novo or non-stented restenotic lesion or is a combination lesion that meets the following criteria: 1. 70 - 99% occlusion by visual estimate with lesion length &gt; or equal to 4 cm and &lt; or equal to 18 cm 2. 100% occlusion by visual estimate with lesion length &lt; or equal to 10 cm 3. Combination lesions must have a total lesion length of &gt; or equal to 4 cm and &lt; or equal to 18 cm with an occluded segment that is &lt; or equal to 10 cm (by visual estimate) - Target vessel diameter &gt; or equal to 4 mm and &lt; or equal to 7 mm - Angiographic evidence of adequate distal run-off to the ankle - Able to walk without assistive devices Exclusion Criteria: - Stroke or heart attack within 3 months prior to enrollment - Enrolled in another investigational drug, device or biologic study - Any surgical procedure or intervention performed within 30 days prior to or post index procedure - SFA or PPA disease in the opposite leg that requires treatment at the index procedure - Failure to successfully cross the target lesion - Angiographic evidence of severe calcification - Target lesion requires treatment with alternative therapies such as stenting, laser, atherectomy, cryoplasty, brachytherapy, re-entry devices) - Known allergies or sensitivity to heparin, aspirin, other anticoagulant/antiplatelet therapies, paclitaxel or contrast media that cannot be adequately pre-treated prior to index procedure - Chronic kidney disease </t>
  </si>
  <si>
    <t>primary_outcome_list:Efficacy: Primary patency|12 month|,</t>
  </si>
  <si>
    <t>secondary_outcome_list:Primary safety endpoint|12 month|,</t>
  </si>
  <si>
    <t>arm_group_list:MDT-2113 Drug-Eluting Balloon|Paclitaxel drug-eluting angioplasty balloon,Standard angioplasty balloon|Standard PTA balloon without Paclitaxel drug-elution,</t>
  </si>
  <si>
    <t xml:space="preserve">inclusion_exclusion: Inclusion Criteria: - Age: â‰¥ 20 years and â‰¤ 85 years - Documented ischemia with Rutherford classification 2, 3, or 4 - Able to walk without assistive devices - Target lesion is in the SFA and/or PPA above the knee - Target lesion consists of a single de novo or non-stented restenotic lesion (or tandem lesions) or is a combination lesion that meets the following criteria: 1. â‰¥ 70% and &lt; 100% occluded with total lesion length â‰¥ 40 mm and â‰¤ 200 mm 2. 100% occluded with total lesion length â‰¤100 mm 3. Combination lesions must have total lesion length â‰¥40 mm and â‰¤200 mm with an occluded segment that is â‰¤ 100 mm in length (by visual estimates) - Reference vessel diameter â‰¥ 4 mm and â‰¤7 mm (by visual estimate) - Angiographic evidence of adequate distal run-off through the foot Exclusion Criteria: - Stroke or STEMI within the 3 months prior to enrollment - Either local or systemic thrombolytic therapy within the 48 hours prior to the index procedure - Inability to tolerate oral anticoagulation therapy (blood thinners such as warfarin) while on concomitant dual antiplatelet therapy (DAPT) - Known allergies or sensitivities to heparin, aspirin (ASA), other anticoagulant/antiplatelet therapies or to paclitaxel, or an allergy to contrast media that cannot be adequately pre-treated prior to the index procedure - Chronic renal insufficiency - Subject is enrolled in another investigational device, drug, or biologic study - Any major surgical procedure or intervention performed within the 30-day period prior to or post index procedure - Contralateral SFA/PPA disease requiring treatment in the same setting as index procedure - Failure to successfully cross the target lesion - Angiographic evidence of severe calcification - Target lesion known in advance of enrollment to require treatment with alternative therapy such as stenting, laser, atherectomy, cryoplasty, brachytherapy, re-entry devices, cutting balloons, scoring balloons; use of embolic protection devices is also prohibited </t>
  </si>
  <si>
    <t>primary_outcome_list:Primary Safety - Percentage of Subjects With Composite of Freedom From All-cause Peri-operative (â‰¤30 Day) Death and Freedom From the Following: Index Limb Amputation, Index Limb Re-intervention, and Index-limb-related Death at 12 Months.|12 months|,Primary Efficacy - Percentage of Subjects With Primary Patency of the Target Lesion at One Year.|12 months|,</t>
  </si>
  <si>
    <t>secondary_outcome_count:50</t>
  </si>
  <si>
    <t>secondary_outcome_list:Secondary Efficacy #1 - Number of Devices With Device Success.|During the procedure|,Secondary Efficacy #1A - Number of Subjects With Technical Success.|During the procedure|,Secondary Efficacy #1B - Number of Subjects With Procedural Success.|During the procedure|,Secondary Efficacy #2 - Percentage of Subjects With Duplex Ultrasound Clinical Primary Patency [Freedom From Clinically Driven Target Lesion Revascularization (TLR) and Binary Restenosis] at 6 Months.|6 Months|,Secondary Efficacy #2 - Percentage of Subjects With Duplex Ultrasound Clinical Primary Patency [Freedom From Clinically Driven Target Lesion Revascularization (TLR) and Binary Restenosis] at 12 Months.|12 Months|,Secondary Efficacy #2A - Percentage of Subjects With Secondary Patency (Absence of Target Lesion Restenosis by Core Lab Adjudication) at 6 Months.|6 Months|,Secondary Efficacy #2A - Percentage of Subjects With Secondary Patency Rate at 12 Months (Defined by Core Lab Adjudication).|12 Months|,Secondary Efficacy #3 - Percentage of Subjects With Alternative Primary Patency Based on Alternative Definitions of Duplex Ultrasound Peak Systolic Velocity Ratio (DUS PSVR) &lt;2.0 Through 6 Months.|6 Months|,Secondary Efficacy #3 - Percentage of Subjects With Alternative Primary Patency Based on Alternative Definitions of Duplex Ultrasound (DUS) Peak Systolic Velocity Ratio (PSVR) &lt;2.0 Through 12 Months.|12 Months|,Secondary Efficacy #3A - Percentage of Subjects With Alternative Primary Patency Based on Alternative Definitions of Duplex Ultrasound (DUS) Peak Systolic Velocity Ratio (PSVR) &lt;3.0 Through 6 Months.|6 Months|,Secondary Efficacy #3A - Percentage of Subjects With Alternative Primary Patency Based on Alternative Definitions of Duplex Ultrasound (DUS) Peak Systolic Velocity Ration (PSVR) &lt;3.0 Through 12 Months.|12 Months|,Secondary Efficacy #4 - Percentage of Subjects With Alternative Primary Patency Based on Alternative Definitions of Suplex Ultrasound (DUS) Peak Systolic Velocity Ration (PSVR) &lt;2.5 Through 6 Months.|6 Months|,Secondary Efficacy #4 - Percentage of Subjects With Alternative Primary Patency Based on Alternative Definitions of Duplex Ultrasound (DUS) Peak Systolic Velocity Ratio (PSVR) &lt;2.5 Through 12 Months.|12 Months|,Secondary Efficacy #5 - Percentage of Subject With Freedom From Target Lesion Revascularization (TLR) Clinically-driven at 6 Months.|6 Months|,Secondary Efficacy #5 - Percentage of Subjects With Freedom From Target Lesion Revascularization (TLR) Clinically-driven at 12 Months.|12 Months|,Secondary Efficacy #5A - Percentage of Subjects With Freedom From Target Lesion Revascularization (TLR) Total (Clinical and DUS/Angiography - Driven) at 6 Months.|6 Months|,Secondary Efficacy #5A - Percentage of Subjects With Freedom From Target Lesion Revascularization (TLR) Total (Clinical and DUS/Angiography - Driven) at 12 Months.|12 Month|,Secondary Efficacy #6 - Percentage of Subjects With Change of Rutherford Classification From Baseline to 6 Months (%Improved).|Baseline and 6 Months|,Secondary Efficacy #6 - Percentage of Subjects With Change of Rutherford Classification From Baseline to 12 Months.|Baseline and 12 Months|,Secondary Efficacy #7 - Mean Difference Between the Baseline and 6 Months of Resting Ankle Brachial Index (ABI).|Baseline and 6 Months|,Secondary Efficacy #7 - Mean Difference Between the Baseline and 12 Months of Resting Ankle Brachial Index (ABI).|Baseline and 12 Months|,Secondary Efficacy #8 - Mean Differences Between the Total Walking Impairment Questionnaire Score From Baseline to 6 Months.|Baseline and 6 months|,Secondary Efficacy #8 - Mean Differences Between the Total Walking Impairment Questionnaire Score From Baseline to 12 Months.|Baseline and 12 Months|,Secondary Efficacy #9 - Mean of Subjects With Change in Six Minute Walk Test Distance From Baseline to 6 Months.|Baseline and 6 Months|,Secondary Efficacy #9 - Mean of Subjects With Change in Six Minute Walk Test Distance From Baseline Through 12 Months.|Baseline and 12 Months|,Secondary Efficacy #10 - Mean Change of the EuorQol (EQ-5D) Index From Baseline to 6 Months.|Baseline and 6 Months|,Secondary Efficacy #10 - Mean Change of the EuorQol (EQ-5D) Index From Baseline to 12 Months.|Baseline and 12 Months|,Secondary Efficacy #10A - Mean Change in Quality of Life Physical and Mental Component of SF-36 v2 From Baseline to 6 Months.|Baseline and 6 Months|,Secondary Efficacy #10A - Mean Change in Quality of Life Physical Component and Mental Component of SF-36 v2 From Baseline to 12 Months.|Baseline and 12 Months|,Secondary Safety #1 - Percentage of Subjects With Freedom From All-cause Death, Index Limb Amputation Above the Ankle and Target Vessel Revascularization (TVR) (VIVA Safety Endpoint).|30 days|,Secondary Safety #2 - Percentage of Subjects With Composite of Freedom From All-cause Perioperative (â‰¤30 Day) Death and Freedom From the Following at 1 Month: Index Limb Amputation, Index Limb Re-intervention, and Index-limb-related Death at 1 Month.|1 Month|,Secondary Safety #2 - Percentage of Subjects With Composite of Freedom From All-cause Perioperative (â‰¤30 Day) Death and Freedom From the Following at 6 Months: Index Limb Amputation, Index Limb Re-intervention, and Index-limb-related Death.|6 Months|,Secondary Safety #3 - Percentage of Subjects With All-cause Death at 1 Month.|1 month|,Secondary Safety #3 - Percentage of Subjects With All-cause Death at 6 Months.|6 Months|,Secondary Safety #3 - Percentage of Subjects With All-cause Death at 12 Months.|12 Months|,Secondary Safety #4 - Percentage of Subjects With Amputation (Above the Ankle)-Free Survival (AFS) 1 Month.|1 Month|,Secondary Safety #4 - Percentage of Subjects With Amputation (Above the Ankle)-Free Survival (AFS) 6 Months.|6 Months|,Secondary Safety #4 - Percentage of Subjects With Amputation (Above the Ankle)-Free Survival (AFS) 12 Months.|12 Months|,Secondary Safety #5 - Percentage of Subjects With Target Vessel Revascularization (TVR) at 1 Month.|1 Month|,Secondary Safety #5 - Percentage of Subjects With Target Vessel Revascularization (TVR) at 6 Months.|6 Months|,Secondary Safety #5 - Percentage of Subjects With Target Vessel Revascularization (TVR) at 12 Months.|12 Months|,Secondary Safety #6 - Percentage of Subjects With Reintervention for Treatment of Thrombosis of the Target Vessel or Embolization to Its Distal Vasculature at 1 Month.|1 Month|,Secondary Safety #6 - Percentage of Subjects With Reintervention for Treatment of Thrombosis of the Target Vessel or Embolization to Its Distal Vasculature at 6 Months.|6 Months|,Secondary Safety #6 - Percentage of Subjects With Reintervention for Treatment of Thrombosis of the Target Vessel or Embolization to Its Distal Vasculature at 12 Months.|12 Months|,Secondary Safety #7 - Percentage of Subjects With Major Vascular Complications at 1 Month.|1 Month|,Secondary Safety #7 - Percentage of Subjects With Major Vascular Complications at 6 Months.|6 Months|,Secondary Safety #7 - Percentage of Subjects With Major Vascular Complications at 12 Months.|12 Months|,Secondary Safety #8 - Percentage of Subjects With Readmission for Cardiovascular Events at 1 Month.|1 Month|,Secondary Safety #8 - Percentage of Subjects With Readmission for Cardiovascular Events at 6 Months.|6 Months|,Secondary Safety #8 - Percentage of Subjects With Readmission for Cardiovascular Events at 12 Months.|12 Months|,</t>
  </si>
  <si>
    <t>arm_group_list:Moxy Drug Coated Balloon|Paclitaxel coated balloon catheter,Standard Uncoated Angioplasty Balloon|PTA Catheter,</t>
  </si>
  <si>
    <t xml:space="preserve">inclusion_exclusion: Clinical Inclusion Criteria: 1. Male or non-pregnant female â‰¥18 years of age; 2. Rutherford Clinical Category 2-4; 3. Patient is willing to provide informed consent, is geographically stable and comply with the required follow up visits, testing schedule and medication regimen; Angiographic Lesion Inclusion Criteria: 4. Length â‰¤15 cm; 5. Up to two focal lesions or segments within the designated 15 cm length of vessel may be treated (e.g. two discrete segments, separated by several cm, but both falling within a composite length of &lt;15 cm); 6. â‰¥70% stenosis by visual estimate; 7. Lesion location starts â‰¥1 cm below the common femoral bifurcation and terminates distally â‰¤2 cm below the tibial plateau AND â‰¥1 cm above the origin of the TP trunk; 8. de novo lesion(s) or non-stented restenotic lesion(s) &gt;90 days from prior angioplasty procedure; 9. Lesion is located at least 3 cm from any stent, if target vessel was previously stented; 10. Target vessel diameter between â‰¥4 and â‰¤6 mm and able to be treated with available device size matrix; 11. Successful, uncomplicated (without use of a crossing device) antegrade wire crossing of lesion; 12. A patent inflow artery free from significant lesion (â‰¥50% stenosis) as confirmed by angiography (treatment of target lesion acceptable after successful treatment of inflow artery lesions); NOTE: Successful inflow artery treatment is defined as attainment of residual diameter stenosis â‰¤30% without death or major vascular complication. 13. At least one patent native outflow artery to the ankle, free from significant (â‰¥50%) stenosis as confirmed by angiography that has not previously been revascularized (treatment of outflow disease is NOT permitted during the index procedure); 14. Contralateral limb lesion(s) cannot be treated within 2 weeks before and/or planned 30 days after the protocol treatment in order to avoid confounding complications; 15. No other prior vascular interventions within 2 weeks before and/or planned 30 days after the protocol treatment. Exclusion Criteria: Patients will be excluded if ANY of the following conditions apply: 1. Pregnant or planning on becoming pregnant or men intending to father children; 2. Life expectancy of &lt;5 years; 3. Patient is currently participating in an investigational drug or other device study or previously enrolled in this study; NOTE: Enrollment in another clinical trial during the follow up period is not allowed. 4. History of hemorrhagic stroke within 3 months; 5. Previous or planned surgical or interventional procedure within 2 weeks before or within 30 days after the index procedure; 6. History of myocardial infarction (MI), thrombolysis or angina within 2 weeks of enrollment; 7. Rutherford Class 0, 1, 5 or 6; 8. Renal failure or chronic kidney disease with modification in diet in renal disease glomerular filtration rate (MDRD GFR) â‰¤30 ml/min per 1.73 m2 (or serum creatinine â‰¥2.5 mg/L within 30 days of index procedure or treated with dialysis); 9. Prior vascular surgery of the index limb, with the exception of remote common femoral patch angioplasty separated by at least 2 cm from the target lesion; 10. Inability to take required study medications or allergy to contrast that cannot be adequately managed with pre- and post-procedure medication; 11. Anticipated use of IIb/IIIa inhibitor prior to randomization; 12. Ipsilateral retrograde access; 13. Composite lesion length is &gt;15 cm or there is no normal proximal arterial segment in which duplex flow velocity can be measured; 14. Significant inflow disease. Successful treatment of inflow disease allowed prior to target lesion treatment; 15. Known inadequate distal outflow (&gt;50 % stenosis of distal popliteal and/or all three tibial vessels), or planned future treatment of vascular disease distal to the target lesion; 16. Sudden symptom onset, acute vessel occlusion, or acute or sub-acute thrombus in target vessel; 17. Severe calcification that renders the lesion un-dilatable; 18. Use of adjunctive treatment modalities (i.e. laser, atherectomy, cryoplasty, scoring/cutting balloon, etc.). </t>
  </si>
  <si>
    <t>primary_outcome_list:angiographic late lumen loss|6 months|,</t>
  </si>
  <si>
    <t>secondary_outcome_list:binary restenosis rate; major adverse events|18 months|,</t>
  </si>
  <si>
    <t>arm_group_list:1|PTA,2|PTA with Paccocath,</t>
  </si>
  <si>
    <t xml:space="preserve">inclusion_exclusion: Inclusion Criteria: - Rutherford stage 1, 2, 3, 4 oder 5 - Occlusion or Stenosis of Superficial femoral and/or popliteal artery - Successful guide wire passage of the lesion - Patient suitable of vascular surgery in case of complication - Written consent - Patient is willing to take part in follow up examinations within the study Exclusion Criteria: - Acute ischemia - Distal run off less than one vessel - Pregnancy - Hyperthyroidism - Thrombocytes &lt;100.000/mm3 or &gt;700.000/mm3, Leucocytes &lt;3.000/mm3 - Life expectancy less than two years - Patients not willing to enter the study </t>
  </si>
  <si>
    <t>primary_outcome_list:Primary Patency|12 Month|,Primary Safety Composite|12 month|,</t>
  </si>
  <si>
    <t>secondary_outcome_count:17</t>
  </si>
  <si>
    <t>secondary_outcome_list:Major Adverse Events (MAE) Composite|12 month|,All-cause Death|12 month|,Target Vessel Revascularization (TVR)|12 month|,Target Lesion Revascularization (TLR)|12 month|,Time to First Clinically Driven Target Lesion Revascularization (CD-TLR)|12 month|,Major Target Limb Amputation|12 month|,Thrombosis at the Target Lesion|12 month|,Primary Sustained Clinical Improvement|12 month|,Secondary Sustained Clinical Improvement|12 month|,Duplex-defined Binary Restenosis (Peak Systolic Velocity Ratio (PSVR) &gt;2.4).|12 month|,Duplex-defined Binary Restenosis (Peak Systolic Velocity Ratio &gt;3.4).|12 month|,Change From Baseline in Quality of Life Assessment by EuroQol Group 5-Dimension Self Report Questionnaire (EQ5D) at Month 12|Baseline to 12 month|,Change From Baseline in Walking Capacity Assessment by Walking Impairment Questionnaire (WIQ) at 12 Months|12 month|,Device Success|Day 1|,Procedural Success|Day 1|,Clinical Success|Day 1|,Days of Hospitalization Due to the Index Lesion|12 month|,</t>
  </si>
  <si>
    <t>arm_group_list:Drug-Coated Balloon (DCB)|IN.PACT Admiral: Balloon Angioplasty,Standard PTA|Standard Percutaneous Transluminal Angioplasty (PTA) Balloon: Balloon Angioplasty,</t>
  </si>
  <si>
    <t xml:space="preserve">inclusion_exclusion: General Inclusion Criteria: - Age â‰¥18 years and â‰¤85 years - Patient or patient's legal representative is informed of the nature of the study, agrees to participate and has signed an EC approved consent form Angiographic Inclusion Criteria: - Target vessel is the superficial femoral artery and/or proximal popliteal artery (above the knee) General Exclusion Criteria: - Patient unwilling or unlikely to comply with follow-up schedule - Stroke or STEMI within 3 months prior enrolment Angiographic Exclusion Criteria: - Acute or sub-acute thrombus in the target vessel </t>
  </si>
  <si>
    <t>primary_outcome_list:Target vessel patency at 24 months post-procedure|24 months post-procedure|,Freedom from target limb major amputation and clinically-driven target lesion revascularization through 24 months post-procedure|24 months post-procedure|,</t>
  </si>
  <si>
    <t>secondary_outcome_count:12</t>
  </si>
  <si>
    <t>secondary_outcome_list:Major adverse event (MAE) rate at 24, 36, 48 and 60 months post-procedure, defined as a composite rate of cardiovascular death, target limb major amputation and clinically-driven target lesion revascularization (TLR)|24, 36, 48 and 60 months post-procedure|,Rate of clinically-driven target lesion revascularization|24, 36, 48 and 60 months post-procedure|,Rate of clinically-driven target vessel revascularization|24, 36, 48 and 60 months post-procedure|,Rate of target limb major amputation|24, 36, 48 and 60 months post-procedure|,Mortality rate|24, 36, 48 and 60 months post-procedure|,Rate of occurrence of arterial thrombosis of the treated segment|24, 36, 48 and 60 months post-procedure|,Patency rate defined as the absence of target lesion restenosis as determined by duplex ultrasound (PSVR â‰¤ 2.5) and freedom from clinically-driven TLR|24 and 36 months post-procedure|,Change in ankle-brachial index (ABI) from pre-procedure|24 and 36 months post-procedure|,Change in walking impairment questionnaire (WIQ) from pre-procedure|24 and 36 months post-procedure|,Change in walking distance from pre-procedure|24 and 36 months post-procedure|,Change in Rutherford-Becker classification from pre-procedure|24 and 36 months post-procedure|,Change in EQ-5D from pre-procedure|24 and 36 months post-procedure|,</t>
  </si>
  <si>
    <t>arm_group_list:DCB Subjects|The Stellarex DCB is a commercially available PTA balloon catheter (EverCrossâ„¢ 0.035 PTA Balloon Catheter, Medtronic, Plymouth, MN 55441, USA) coated with paclitaxel using a proprietary carrier.Basic Catheter SpecificationsGuidewire: 0.035Balloon Length: 40/80/120 mmSheath Compatibility: greater than or equal to 6 FrenchBalloon Diameter: 4/5/6 mmShaft length: 135 cm The nominal dose density of paclitaxel on the Stellarex DCB is 2.0 Î¼g/mm2. Indications The Stellarex 0.035 OTW Drug-coated Angioplasty Balloon is indicated for percutaneous transluminal angioplasty (PTA), after appropriate vessel preparation, of de novo or restenotic lesions up to 180 mm in length in native superficial femoral or popliteal arteries with reference vessel diameters of 4-6 mm.,PTA Subjects|The control device is a commercially available PTA balloon catheter (EverCrossâ„¢ 0.035 PTA Balloon Catheter, Medtronic, Plymouth, MN 55441, USA).Basic Catheter SpecificationsGuidewire: 0.035Balloon Length: 40/80/120 mmSheath Compatibility: greater to or equal to 6 FrenchBalloon Diameter: 4/5/6 mmShaft length: 135 cm Indications The EverCross Balloon Catheter is intended to dilate stenosis in the iliac, femoral, ilio-femoral, popliteal, infra-popliteal, and renal arteries, and to treat obstructive lesions of native or synthetic arteriovenous dialysis fistulae. This device is also indicated for stent post-dilation in the peripheral vasculature. For additional information refer to the EverCross Instructions for Use.,</t>
  </si>
  <si>
    <t xml:space="preserve">inclusion_exclusion: Inclusion Criteria - From ILLUMENATE Pivotal IDE population TP-1397E Study subjects must fulfill the following clinical criteria: 1. Symptomatic leg ischemia, requiring treatment of the superficial femoral artery (SFA) and/or popliteal artery. 2. Greater than or equal to 18 years of age. 3. Willing to provide written informed consent, and capable and willing to comply with all required follow-up evaluations within the defined follow-up visit windows. 4. Will not undergo other planned vascular interventions within 14 days before and/or 30 days after the protocol treatment (successful treatment of ipsilateral and contralateral iliac permitted prior to enrollment). 5. Life expectancy &gt;1 year. 6. Rutherford-Becker classification of 2, 3 or 4. Study Subjects must fulfill the following angiographic criteria: 7. De novo or restenotic lesion (except for in-stent restenotic lesion) &gt;70% within the SFA and/or popliteal artery in a single limb. 8. Single lesion which is â‰¥3 cm and â‰¤18cm in length (by visual estimation). NOTE: Tandem lesions can be treated. A tandem lesion is defined as two distinct lesions with 3 cm or less of healthy vessel separating the two diseased areas. The total cumulative length of the tandem lesions, including the healthy vessel, must not exceed 18 cm. 9. Lesion is treatable by no more than two (2) study devices. 10. Successful wire crossing of the lesion. The guidewire advancement should not be indicative of the presence of fresh thrombus in the lesion. 11. Target reference vessel diameter is â‰¥4 mm and â‰¤6 mm (by visual estimation). 12. Inflow artery is patent, free from significant lesion stenosis (â‰¥50% stenosis is considered significant) as confirmed by angiography. Treatment of a target lesion is acceptable after successful treatment of inflow artery lesion(s). NOTE: Successful inflow artery treatment is defined as attainment of residual diameter stenosis &lt;30% without death or major vascular complication. 13. Target limb with at least one patent (less than 50% stenosis) tibio-peroneal run-off vessel confirmed by baseline angiography or prior magnetic resonance (MR) angiography or computed tomography (CT) angiography (within 45 days prior to index procedure). NOTE: treatment of outflow disease is NOT permitted. Exclusion Criteria - Subject with any of the following clinical criteria should be excluded: 1. Females who are pregnant, lactating, or intend to become pregnant, or males who intend to father children during study participation. 2. Known aortic aneurysm(s) &gt; 5 cm. 3. Contraindication to dual anti-platelet therapy. 4. Known intolerance to study medications, paclitaxel or contrast agents that in the opinion of the investigator cannot be adequately pre-treated. 5. Current participation in an investigational drug or another device study. 6. History of hemorrhagic stroke within 3 months. 7. Previous or planned surgical or interventional procedure within 14 days before or 30 days after the index procedure (successful treatment of ipsilateral and contralateral iliac permitted prior to enrollment). 8. Prior endovascular treatment of target lesion by percutaneous transluminal angioplasty or any other means of previous endovascular treatment (e.g. stents/stent grafts, cutting balloon, scoring balloon, cryoplasty, thrombectomy, atherectomy, brachytherapy or laser devices) within six months of the index procedure, or any previous placement of a bypass graft proximal to the target lesion. 9. Treatment of lesions in the contralateral limb with the CVI Paclitaxel-coated PTA Catheter. 10. Use of the CVI Paclitaxel-coated PTA Catheter in other than a single treatment session. 11. Chronic renal insufficiency (dialysis dependent, or serum creatinine &gt;2.5 mg/dL within 30 days of index procedure). Subject with any of the following angiographic criteria should be excluded: 12. Significant contralateral or ipsilateral common femoral disease that requires intervention during the index procedure. 13. No normal proximal arterial segment of the target vessel in which duplex ultrasound velocity ratios can be measured. 14. Known inadequate distal outflow. 15. Acute or sub-acute thrombus in the target vessel. 16. Aneurysmal target vessel. 17. Use of adjunctive therapies (i.e. laser, atherectomy, cryoplasty, scoring/cutting balloons, brachytherapy) during the index procedure in the target lesion or target vessel. 18. Treatment of the contralateral limb during the same procedure or within 30 days following the study procedure (exclusive of the iliac arteries which can be treated prior to enrollment). 19. Presence of concentric calcification that precludes PTA pre-dilation. 20. Prior stent placement in the target vessel. 21. Residual stenosis of greater than 70%, stent placement or flow-limiting (Grade D or greater) dissection following pre-dilation. </t>
  </si>
  <si>
    <t>primary_outcome_list:in-segment late lumen loss|six months|,</t>
  </si>
  <si>
    <t>secondary_outcome_count:20</t>
  </si>
  <si>
    <t>secondary_outcome_list:technical success|during index procedure, less 1 hour|,procedural success|within 24 hours of index procedure|,primary patency|six months|,primary patency|twelve months|,assisted primary patency|six months|,assisted primary patency|twelve months|,secondary patency|six months|,secondary patency|twelve months|,binary restenosis rate|six months|,binary restenosis rate|twelve months|,clinical success|pre-discharge, estim. 1-2 days post-index procedure|,clinical success|six months|,clinical success|twelve months|,hemodynamic success|pre-discharge, estim. 1-2 days post-index procedure|,hemodynamic success|six months|,hemodynamic success|twelve months|,change in quality of life|six months|,change in quality of life|twelve months|,change in quality of life|24 months|,change in quality of life|36 months|,</t>
  </si>
  <si>
    <t>arm_group_list:Ranger(TM) Paclitaxel-coated balloon|Index lesion treated with Ranger(TM) Paclitaxel-coated PTA balloon catheter (Ranger DCB),uncoated PTA balloon|Index lesion treated with an uncoated standard PTA dilatation balloon catheter selected upon investigatorÂ´s discretion,</t>
  </si>
  <si>
    <t xml:space="preserve">inclusion_exclusion: Inclusion Criteria: - Subjects must be age 18 or older - Subject is willing and able to provide informed consent - Subject is available to attend all required follow-up visits - Subject has a clinically significant symptomatic leg ischemia requiring treatment - Subject has a Rutherford clinical category of 2-4 - If the index lesion is restenotic, the prior PTA must have been &gt;30 days prior to treatment in the current study - Only one lesion per limb can be treated under this protocol. - Successful intraluminal wire crossing of the target lesion - Index lesion is a clinically and hemodynamically significant stenotic or restenotic lesion located in the native nonstented superficial femoral artery or proximal popliteal artery - Degree of stenosis 70% or more, by visual assessment - Lesion length between 20 mm and 150 mm - At least one patent infrapopliteal artery to the foot of the index limb Exclusion Criteria: - Subjects who have undergone prior vascular surgery of the femoropopliteal artery in the index limb to treat atherosclerotic disease - History of major amputation in the same limb as the target lesion - Presence of aneurysm in the target vessel - Acute ischemia and/or acute thrombosis in any artery of the lower limbs - Acute Myocardial Infarction within 30 days before the index procedure - Persistent, intraluminal thrombus of the proposed target lesion post-thrombolytic therapy - Known hypersensitivity or contraindication to contrast dye that cannot be adequately pre-medicated - Known allergies against Paclitaxel or other components of the used medical devices - Intolerance to antiplatelet, anticoagulant, or thrombolytic medications that would be administered during the trial - Platelet count &lt;100,000 mm3 or &gt;600,000 mm3 - Concomitant renal failure with a serum creatinine &gt;2.0 mg/dL - Receiving dialysis or immunosuppressant therapy - Life expectancy of less than one year - Women of child-bearing potential must agree to use a reliable method of contraception from the time of screening through 12 months after the index procedure. - Woman who is pregnant or nursing. - Previously planned stenting of the index lesion - Use of adjunctive therapies (debulking, laser, cryoplasty, re-entry devices) - Planned or expected procedures (cardiac, aorta, peripheral) within 30 days after the index procedure - Presence of outflow lesions requiring intervention within 30 days of the index procedure - Perforated vessel as evidenced by extravasation of contrast media - Heavily calcified target lesions resistant to PTA - Current participation in another drug or device trial that has not completed the primary endpoint, that may potentially confound the results of this trial, or that would limit the subject's compliance with the follow-up requirements - Current participation in any study using drug-coated/drug-eluting technologies - Current participation in any study using drug-coated/drug-eluting technologies - Target lesion with in-stent restenosis (any stent or stent-graft) </t>
  </si>
  <si>
    <t>primary_outcome_list:Percentage diameter stenosis|6 months|,</t>
  </si>
  <si>
    <t>secondary_outcome_count:5</t>
  </si>
  <si>
    <t>secondary_outcome_list:All-cause mortality|6 and 24 months|,Major adverse peripheral events (MAPE) defined as acute thrombosis of SFA or ipsilateral amputation or revascularization (PTA or bypass surgery)|6 Months|,Time to onset of any of MAPE|3-24 months|,Binary restenosis rate|6 months|,Percentage diameter stenosis in duplex ultrasound|6 and 24 months|,</t>
  </si>
  <si>
    <t>arm_group_list:conventional PTA|In stent restenosis is treated with PTA using a conventional balloon.,PTA with PEB|In stent restenosis is treated with PTA using a paclitaxel eluting balloon.,</t>
  </si>
  <si>
    <t xml:space="preserve">inclusion_exclusion: Inclusion Criteria: - Symptomatic â‰¥ 70% in-stent restenosis of the AFS, (Rutherford stage 2-6) - Written, informed consent by the patient or her/his legally-authorized representative for participation in the study Exclusion Criteria: - Acute ischemia and/or acute thrombosis of the SFA - Untreated ipsilateral iliac artery stenosis &gt;70% - Not at least one vessel run-off - Popliteal involvement with stenosis &gt;70% - Severe renal insufficiency (GFR &lt;30 ml/min/m2) - Malignancies or other comorbid conditions (for example severe liver, renal and pancreatic disease) with life expectancy less than 12 months or that may result in protocol non-compliance. - Pregnancy (present, suspected or planned) or positive pregnancy test. - Previous enrollment in this trial. - Patient's inability to fully cooperate with the study protocol. </t>
  </si>
  <si>
    <t>secondary_outcome_count:6</t>
  </si>
  <si>
    <t>secondary_outcome_list:All-cause mortality|6 and 24 months|,Major adverse peripheral events (MAPE) defined as acute thrombosis of SFA or ipsilateral amputation or revascularization (PTA or bypass surgery)|6 months|,Time to onset of any of MAPE.|3-24 months|,Binary restenosis rate|6 months|,Percentage diameter stenosis in duplex ultrasound|6 and 24 months|,Change from baseline in functional status and health related quality of life (Walking Impairment Questionaire)|3 and 6 months|,</t>
  </si>
  <si>
    <t>arm_group_count:3</t>
  </si>
  <si>
    <t>arm_group_list:Stenting|Due to randomization one nitinol stent will be implanted after dilation with a conventional balloon.,Stenting after PEB|Due to randomization one nitinol stent will be implanted after dilation with a Paclitaxel eluting balloon.,Atherectomy|The third randomization arm is Atherectomy.,</t>
  </si>
  <si>
    <t xml:space="preserve">inclusion_exclusion: Inclusion Criteria: - Symptomatic â‰¥ 70% stenosis of the SFA (Rutherford stage 2-6) - Written informed consent Exclusion Criteria: - Acute ischemia and/or acute thrombosis of the SFA - Untreated ipsilateral iliac artery stenosis &gt;70% - Previous stenting of the SFA - Popliteal stenosis &gt;70% - Severe renal insufficiency </t>
  </si>
  <si>
    <t>arm_group_list:Paclitaxel coated balloon|,uncoated PTA catheter|,</t>
  </si>
  <si>
    <t xml:space="preserve">inclusion_exclusion: Inclusion Criteria: - Willingness to treat the target lesion according to the DCB only concept - Patients in Rutherford classes 2 through 4 (corresponding to Fontaine stage IIb to III) - Patients eligible for peripheral revascularization by means of PTA - Patients must be â‰¥ 18 years of age - Patients who are mentally and linguistically able to understand the aim of the study and to show sufficient compliance in following the study protocol - Patients must agree to undergo the 6-month angiographic and clinical follow-up - Patients must agree to undergo the 1 and 2 year clinical follow-up - Patient is able to verbally acknowledge an understanding of the associated risks, benefits, and treatment alternatives to therapeutic options of this trial. The patients, by providing their informed consent, agree to these risks and benefits as stated in the patient informed consent document. - Peripheral lesions in the native SFA or popliteal artery with reference vessel diameters between â‰¥ 4.0 and â‰¤ 7.0 mm, lesions lengths â‰¥ 4 cm and â‰¤ 27 cm as angiographically documented - Diameter stenosis pre-procedure must be â‰¥ 70% - Target lesion in the SFA or popliteal artery (first two proximal segments)*. * as far as applicable distance of the target lesion to a previously implanted stent should be about 1cm - Vessels must have adequate runoff with at least one vessel to the foot. - Treatment of max. two lesions is permitted. Exclusion Criteria: - Patients with Rutherford class 5 or 6 - Women who are known or suspected to be pregnant. Hence, patients will be advised to use an adequate birth control method up to and including the 6-month follow-up. - Patients with an expected life span of less than 24 months - Patients with bleeding diathesis in whom anticoagulation or anti-platelet medication is contraindicated - Patients who had a cerebral stroke &lt; 6 months prior to the procedure - Patients with unstable angina pectoris - Patients with acute myocardial infarction within the past 2 weeks - Patient participates in other clinical trials involving any investigational device or drug that interfere with the effects to be studied in this trial. - Interventional treatment at the contralateral leg within 2 weeks prior to or after the study intervention - Untreated hyperthyroidism - Patient has presence or history of severe renal failure (GFR &lt; 30ml/min) and is therefore not eligible for angiography. - Post transplantation of any organ or immune suppressive medication - Other disease to jeopardize follow-up (e.g. malignoma) - Addiction to any drug or to alcohol (WHO definition) - Patients with clinically significant aneurysmal disease of the popliteal, femoral or iliac artery and patients with history of clinically significant abdominal aortic aneurysm - Patients with any type of surgical/interventional procedures within 4 weeks prior to or planned after study intervention (if those may interfere with the peripheral study intervention and/or patient's ability to perform the follow up examinations) - Conditions which prevent the intake of the double anti-platelet therapy for two months - Patients with contraindication for drug-eluting balloon angioplasty given in the instruction for use - Patients under administrative or judicial custody (Â§20 Act on Medical Devices, Germany) - Strongly calcified lesions with circumferential presence of calcifications and a lesion length of &gt; 4 cm - Chronic total occlusions longer than 10 cm - Lesion below the knee requiring treatment - Target lesion within a bypass graft - In-stent restenosis - Lesions treated with DCB - Concomitant use of atherectomy, cryoplasty or laser therapy - Inflow lesion (proximal to the study lesion) with flow limitation not being successfully treated prior to the study lesion </t>
  </si>
  <si>
    <t>Column14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</si>
</sst>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2" fillId="0" borderId="0" xfId="0" applyFont="1"/>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Font="1" applyBorder="1"/>
    <xf numFmtId="0" fontId="0" fillId="0" borderId="2" xfId="0" applyNumberFormat="1" applyFont="1" applyBorder="1"/>
    <xf numFmtId="0" fontId="0" fillId="0" borderId="2" xfId="0" applyFont="1" applyBorder="1"/>
    <xf numFmtId="14" fontId="0" fillId="0" borderId="2" xfId="0" applyNumberFormat="1" applyFont="1" applyBorder="1"/>
    <xf numFmtId="0" fontId="0" fillId="0" borderId="3" xfId="0" applyNumberFormat="1" applyFont="1" applyBorder="1"/>
    <xf numFmtId="0" fontId="0" fillId="3" borderId="1" xfId="0" applyFont="1" applyFill="1" applyBorder="1"/>
    <xf numFmtId="0" fontId="0" fillId="3" borderId="2" xfId="0" applyNumberFormat="1" applyFont="1" applyFill="1" applyBorder="1"/>
    <xf numFmtId="0" fontId="0" fillId="3" borderId="2" xfId="0" applyFont="1" applyFill="1" applyBorder="1"/>
    <xf numFmtId="14" fontId="0" fillId="3" borderId="2" xfId="0" applyNumberFormat="1" applyFont="1" applyFill="1" applyBorder="1"/>
    <xf numFmtId="0" fontId="0" fillId="3" borderId="3" xfId="0" applyNumberFormat="1" applyFont="1" applyFill="1" applyBorder="1"/>
    <xf numFmtId="0" fontId="0" fillId="4" borderId="2" xfId="0" applyNumberFormat="1" applyFont="1" applyFill="1" applyBorder="1"/>
    <xf numFmtId="0" fontId="0" fillId="0" borderId="0" xfId="0" applyNumberFormat="1"/>
    <xf numFmtId="14" fontId="0" fillId="0" borderId="0" xfId="0" applyNumberFormat="1"/>
    <xf numFmtId="0" fontId="0" fillId="4" borderId="0" xfId="0" applyFill="1"/>
    <xf numFmtId="0" fontId="3" fillId="0" borderId="3" xfId="1" applyNumberFormat="1" applyBorder="1"/>
    <xf numFmtId="0" fontId="0" fillId="0" borderId="0" xfId="0" applyNumberFormat="1" applyBorder="1"/>
    <xf numFmtId="0" fontId="0" fillId="3" borderId="4" xfId="0" applyNumberFormat="1" applyFill="1" applyBorder="1"/>
    <xf numFmtId="0" fontId="2" fillId="3" borderId="2" xfId="0" applyNumberFormat="1" applyFont="1" applyFill="1" applyBorder="1"/>
  </cellXfs>
  <cellStyles count="2">
    <cellStyle name="Hyperlink" xfId="1" builtinId="8"/>
    <cellStyle name="Normal" xfId="0" builtinId="0"/>
  </cellStyles>
  <dxfs count="17">
    <dxf>
      <font>
        <b/>
        <i val="0"/>
      </font>
      <fill>
        <patternFill>
          <bgColor theme="5"/>
        </patternFill>
      </fill>
    </dxf>
    <dxf>
      <numFmt numFmtId="0" formatCode="General"/>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668EAF7-CE0D-4A9A-B292-E0131461006B}">
      <tableStyleElement type="wholeTable" dxfId="16"/>
      <tableStyleElement type="headerRow"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Enrollment size in Katsanos</a:t>
            </a:r>
            <a:r>
              <a:rPr lang="en-US" baseline="0"/>
              <a:t> dataset N=20</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Sheet2!$A$1</c:f>
              <c:strCache>
                <c:ptCount val="1"/>
                <c:pt idx="0">
                  <c:v>enrollment size</c:v>
                </c:pt>
              </c:strCache>
            </c:strRef>
          </c:tx>
          <c:spPr>
            <a:ln w="19050" cap="rnd">
              <a:noFill/>
              <a:round/>
            </a:ln>
            <a:effectLst/>
          </c:spPr>
          <c:marker>
            <c:symbol val="circle"/>
            <c:size val="5"/>
            <c:spPr>
              <a:solidFill>
                <a:schemeClr val="accent1"/>
              </a:solidFill>
              <a:ln w="9525">
                <a:solidFill>
                  <a:schemeClr val="accent1"/>
                </a:solidFill>
              </a:ln>
              <a:effectLst/>
            </c:spPr>
          </c:marker>
          <c:yVal>
            <c:numRef>
              <c:f>Sheet2!$A$2:$A$21</c:f>
              <c:numCache>
                <c:formatCode>General</c:formatCode>
                <c:ptCount val="20"/>
                <c:pt idx="0">
                  <c:v>110</c:v>
                </c:pt>
                <c:pt idx="1">
                  <c:v>172</c:v>
                </c:pt>
                <c:pt idx="2">
                  <c:v>90</c:v>
                </c:pt>
                <c:pt idx="3">
                  <c:v>101</c:v>
                </c:pt>
                <c:pt idx="4">
                  <c:v>300</c:v>
                </c:pt>
                <c:pt idx="5">
                  <c:v>105</c:v>
                </c:pt>
                <c:pt idx="6">
                  <c:v>200</c:v>
                </c:pt>
                <c:pt idx="7">
                  <c:v>105</c:v>
                </c:pt>
                <c:pt idx="8">
                  <c:v>476</c:v>
                </c:pt>
                <c:pt idx="9">
                  <c:v>400</c:v>
                </c:pt>
                <c:pt idx="10">
                  <c:v>135</c:v>
                </c:pt>
                <c:pt idx="11">
                  <c:v>474</c:v>
                </c:pt>
                <c:pt idx="12">
                  <c:v>100</c:v>
                </c:pt>
                <c:pt idx="13">
                  <c:v>150</c:v>
                </c:pt>
                <c:pt idx="14">
                  <c:v>57</c:v>
                </c:pt>
                <c:pt idx="15">
                  <c:v>87</c:v>
                </c:pt>
                <c:pt idx="16">
                  <c:v>150</c:v>
                </c:pt>
                <c:pt idx="17">
                  <c:v>70</c:v>
                </c:pt>
                <c:pt idx="18">
                  <c:v>331</c:v>
                </c:pt>
                <c:pt idx="19">
                  <c:v>331</c:v>
                </c:pt>
              </c:numCache>
            </c:numRef>
          </c:yVal>
          <c:smooth val="0"/>
          <c:extLst>
            <c:ext xmlns:c16="http://schemas.microsoft.com/office/drawing/2014/chart" uri="{C3380CC4-5D6E-409C-BE32-E72D297353CC}">
              <c16:uniqueId val="{00000000-162A-4537-85BB-34A73AA95787}"/>
            </c:ext>
          </c:extLst>
        </c:ser>
        <c:dLbls>
          <c:showLegendKey val="0"/>
          <c:showVal val="0"/>
          <c:showCatName val="0"/>
          <c:showSerName val="0"/>
          <c:showPercent val="0"/>
          <c:showBubbleSize val="0"/>
        </c:dLbls>
        <c:axId val="412077968"/>
        <c:axId val="412078296"/>
      </c:scatterChart>
      <c:valAx>
        <c:axId val="41207796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078296"/>
        <c:crosses val="autoZero"/>
        <c:crossBetween val="midCat"/>
      </c:valAx>
      <c:valAx>
        <c:axId val="412078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0779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536575</xdr:colOff>
      <xdr:row>7</xdr:row>
      <xdr:rowOff>63500</xdr:rowOff>
    </xdr:from>
    <xdr:to>
      <xdr:col>13</xdr:col>
      <xdr:colOff>231775</xdr:colOff>
      <xdr:row>22</xdr:row>
      <xdr:rowOff>44450</xdr:rowOff>
    </xdr:to>
    <xdr:graphicFrame macro="">
      <xdr:nvGraphicFramePr>
        <xdr:cNvPr id="2" name="Chart 1">
          <a:extLst>
            <a:ext uri="{FF2B5EF4-FFF2-40B4-BE49-F238E27FC236}">
              <a16:creationId xmlns:a16="http://schemas.microsoft.com/office/drawing/2014/main" id="{11259D71-93CD-448D-85CD-B200374D18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7B94876-FE2A-4127-A4B4-FB36B9323BF5}" autoFormatId="16" applyNumberFormats="0" applyBorderFormats="0" applyFontFormats="0" applyPatternFormats="0" applyAlignmentFormats="0" applyWidthHeightFormats="0">
  <queryTableRefresh nextId="15">
    <queryTableFields count="14">
      <queryTableField id="1" name="Column1" tableColumnId="1"/>
      <queryTableField id="14" dataBound="0" tableColumnId="14"/>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9B1B50-0E4C-4E25-9BD6-B80B56E51278}" name="katsanos_parse" displayName="katsanos_parse" ref="A1:N21" tableType="queryTable" totalsRowShown="0">
  <autoFilter ref="A1:N21" xr:uid="{B5033F42-6BB9-41BD-9974-65B626475EFD}"/>
  <tableColumns count="14">
    <tableColumn id="1" xr3:uid="{95DE3CB7-1250-4330-A3BA-9F71D71E310A}" uniqueName="1" name="Column1" queryTableFieldId="1" dataDxfId="14"/>
    <tableColumn id="14" xr3:uid="{2886F6E5-09EB-453D-8851-59BDCC20A1EF}" uniqueName="14" name="Column14" queryTableFieldId="14" dataDxfId="1"/>
    <tableColumn id="2" xr3:uid="{6E31B3DB-337F-44CB-A3C0-72DBAB006992}" uniqueName="2" name="Column2" queryTableFieldId="2" dataDxfId="13"/>
    <tableColumn id="3" xr3:uid="{1835D0AC-AB39-45EF-A957-C7984401DC88}" uniqueName="3" name="Column3" queryTableFieldId="3" dataDxfId="12"/>
    <tableColumn id="4" xr3:uid="{0508CA6A-5FE0-45DF-A88D-7AD468AB48CB}" uniqueName="4" name="Column4" queryTableFieldId="4" dataDxfId="11"/>
    <tableColumn id="5" xr3:uid="{DD9945CE-2A95-4D58-AF97-0CE6F27EE0AD}" uniqueName="5" name="Column5" queryTableFieldId="5" dataDxfId="10"/>
    <tableColumn id="6" xr3:uid="{6F047CCA-33ED-4DE1-9323-9A184F1CD1F5}" uniqueName="6" name="Column6" queryTableFieldId="6" dataDxfId="9"/>
    <tableColumn id="7" xr3:uid="{317A6E57-AF77-4B21-ABFD-F958E146D31B}" uniqueName="7" name="Column7" queryTableFieldId="7" dataDxfId="8"/>
    <tableColumn id="8" xr3:uid="{B9080506-5396-406F-9C11-2EC5645B1BEE}" uniqueName="8" name="Column8" queryTableFieldId="8" dataDxfId="7"/>
    <tableColumn id="9" xr3:uid="{B1E29C23-9E8C-478C-B119-6E64685CC5F5}" uniqueName="9" name="Column9" queryTableFieldId="9" dataDxfId="6"/>
    <tableColumn id="10" xr3:uid="{758BDA0D-8CFA-48E5-BAD8-DD601C6C5595}" uniqueName="10" name="Column10" queryTableFieldId="10" dataDxfId="5"/>
    <tableColumn id="11" xr3:uid="{39420FDE-86FA-4462-B59F-C6193A101824}" uniqueName="11" name="Column11" queryTableFieldId="11" dataDxfId="4"/>
    <tableColumn id="12" xr3:uid="{EEE15074-5A5E-4731-9C49-70D4898E03AC}" uniqueName="12" name="Column12" queryTableFieldId="12" dataDxfId="3"/>
    <tableColumn id="13" xr3:uid="{A5C70474-ADFA-4AA5-B46C-980289466806}" uniqueName="13" name="Column13" queryTableFieldId="13"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linicaltrials.gov/show/NCT01816412"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A8D0D-61A1-470B-8F6D-7AF8E0EE8537}">
  <dimension ref="A1:AI21"/>
  <sheetViews>
    <sheetView topLeftCell="D1" workbookViewId="0">
      <selection activeCell="F3" sqref="F3"/>
    </sheetView>
  </sheetViews>
  <sheetFormatPr defaultRowHeight="14.4" x14ac:dyDescent="0.3"/>
  <cols>
    <col min="6" max="6" width="14" bestFit="1" customWidth="1"/>
    <col min="7" max="7" width="39.44140625" customWidth="1"/>
    <col min="9" max="9" width="24.109375" customWidth="1"/>
    <col min="10" max="10" width="17.44140625" customWidth="1"/>
    <col min="11" max="11" width="41.88671875" customWidth="1"/>
    <col min="12" max="12" width="21.88671875" customWidth="1"/>
    <col min="17" max="17" width="16.44140625" customWidth="1"/>
    <col min="19" max="19" width="8.77734375" customWidth="1"/>
    <col min="20" max="21" width="19.21875" customWidth="1"/>
    <col min="22" max="22" width="20.77734375" customWidth="1"/>
    <col min="23" max="23" width="34.21875" customWidth="1"/>
    <col min="24" max="24" width="18.77734375" customWidth="1"/>
    <col min="25" max="31" width="8.77734375" customWidth="1"/>
    <col min="32" max="33" width="17.5546875" customWidth="1"/>
  </cols>
  <sheetData>
    <row r="1" spans="1:35" x14ac:dyDescent="0.3">
      <c r="A1" s="1" t="s">
        <v>0</v>
      </c>
      <c r="B1" s="1" t="s">
        <v>1</v>
      </c>
      <c r="C1" s="1" t="s">
        <v>2</v>
      </c>
      <c r="D1" s="1" t="s">
        <v>3</v>
      </c>
      <c r="E1" s="2"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268</v>
      </c>
      <c r="AH1" s="3" t="s">
        <v>32</v>
      </c>
      <c r="AI1" s="4" t="s">
        <v>33</v>
      </c>
    </row>
    <row r="2" spans="1:35" x14ac:dyDescent="0.3">
      <c r="A2" t="s">
        <v>34</v>
      </c>
      <c r="B2" t="s">
        <v>35</v>
      </c>
      <c r="C2" t="s">
        <v>36</v>
      </c>
      <c r="E2" s="5">
        <v>294</v>
      </c>
      <c r="F2" s="6" t="s">
        <v>37</v>
      </c>
      <c r="G2" s="6" t="s">
        <v>38</v>
      </c>
      <c r="H2" s="6" t="s">
        <v>39</v>
      </c>
      <c r="I2" s="6" t="s">
        <v>40</v>
      </c>
      <c r="J2" s="6" t="s">
        <v>41</v>
      </c>
      <c r="K2" s="6" t="s">
        <v>42</v>
      </c>
      <c r="L2" s="6" t="s">
        <v>43</v>
      </c>
      <c r="M2" s="6" t="s">
        <v>44</v>
      </c>
      <c r="N2" s="6" t="s">
        <v>45</v>
      </c>
      <c r="O2" s="6" t="s">
        <v>46</v>
      </c>
      <c r="P2" s="6" t="s">
        <v>47</v>
      </c>
      <c r="Q2" s="6" t="s">
        <v>48</v>
      </c>
      <c r="R2" s="7">
        <v>110</v>
      </c>
      <c r="S2" s="6" t="s">
        <v>49</v>
      </c>
      <c r="T2" s="6" t="s">
        <v>50</v>
      </c>
      <c r="U2" s="6" t="s">
        <v>51</v>
      </c>
      <c r="V2" s="6" t="s">
        <v>52</v>
      </c>
      <c r="W2" s="6" t="s">
        <v>53</v>
      </c>
      <c r="X2" s="6" t="s">
        <v>54</v>
      </c>
      <c r="Y2" s="6" t="s">
        <v>55</v>
      </c>
      <c r="Z2" s="8">
        <v>41334</v>
      </c>
      <c r="AA2" s="8">
        <v>41974</v>
      </c>
      <c r="AB2" s="8">
        <v>42522</v>
      </c>
      <c r="AC2" s="8">
        <v>41355</v>
      </c>
      <c r="AD2" s="8"/>
      <c r="AE2" s="8">
        <v>42641</v>
      </c>
      <c r="AF2" s="6" t="s">
        <v>56</v>
      </c>
      <c r="AG2" s="6">
        <v>1</v>
      </c>
      <c r="AH2" s="6" t="s">
        <v>39</v>
      </c>
      <c r="AI2" s="19" t="s">
        <v>57</v>
      </c>
    </row>
    <row r="3" spans="1:35" x14ac:dyDescent="0.3">
      <c r="A3" t="s">
        <v>58</v>
      </c>
      <c r="B3" t="s">
        <v>35</v>
      </c>
      <c r="E3" s="10">
        <v>105</v>
      </c>
      <c r="F3" s="22" t="s">
        <v>59</v>
      </c>
      <c r="G3" s="11" t="s">
        <v>60</v>
      </c>
      <c r="H3" s="11" t="s">
        <v>61</v>
      </c>
      <c r="I3" s="11" t="s">
        <v>62</v>
      </c>
      <c r="J3" s="11" t="s">
        <v>41</v>
      </c>
      <c r="K3" s="11" t="s">
        <v>63</v>
      </c>
      <c r="L3" s="11" t="s">
        <v>64</v>
      </c>
      <c r="M3" s="11" t="s">
        <v>65</v>
      </c>
      <c r="N3" s="11" t="s">
        <v>66</v>
      </c>
      <c r="O3" s="11" t="s">
        <v>46</v>
      </c>
      <c r="P3" s="11" t="s">
        <v>67</v>
      </c>
      <c r="Q3" s="11" t="s">
        <v>68</v>
      </c>
      <c r="R3" s="12">
        <v>172</v>
      </c>
      <c r="S3" s="11" t="s">
        <v>69</v>
      </c>
      <c r="T3" s="11" t="s">
        <v>50</v>
      </c>
      <c r="U3" s="11" t="s">
        <v>51</v>
      </c>
      <c r="V3" s="11" t="s">
        <v>70</v>
      </c>
      <c r="W3" s="11" t="s">
        <v>53</v>
      </c>
      <c r="X3" s="11" t="s">
        <v>54</v>
      </c>
      <c r="Y3" s="11" t="s">
        <v>71</v>
      </c>
      <c r="Z3" s="13">
        <v>42248</v>
      </c>
      <c r="AA3" s="13">
        <v>42917</v>
      </c>
      <c r="AB3" s="13">
        <v>43160</v>
      </c>
      <c r="AC3" s="13">
        <v>42250</v>
      </c>
      <c r="AD3" s="13"/>
      <c r="AE3" s="13">
        <v>42873</v>
      </c>
      <c r="AF3" s="11" t="s">
        <v>72</v>
      </c>
      <c r="AG3" s="11">
        <v>11</v>
      </c>
      <c r="AH3" s="11" t="s">
        <v>39</v>
      </c>
      <c r="AI3" s="14" t="s">
        <v>73</v>
      </c>
    </row>
    <row r="4" spans="1:35" x14ac:dyDescent="0.3">
      <c r="A4" t="s">
        <v>74</v>
      </c>
      <c r="B4" t="s">
        <v>35</v>
      </c>
      <c r="E4" s="10">
        <v>1</v>
      </c>
      <c r="F4" s="11" t="s">
        <v>75</v>
      </c>
      <c r="G4" s="11" t="s">
        <v>76</v>
      </c>
      <c r="H4" s="11" t="s">
        <v>74</v>
      </c>
      <c r="I4" s="11" t="s">
        <v>40</v>
      </c>
      <c r="J4" s="11" t="s">
        <v>41</v>
      </c>
      <c r="K4" s="11" t="s">
        <v>77</v>
      </c>
      <c r="L4" s="11" t="s">
        <v>78</v>
      </c>
      <c r="M4" s="11" t="s">
        <v>79</v>
      </c>
      <c r="N4" s="11" t="s">
        <v>80</v>
      </c>
      <c r="O4" s="11" t="s">
        <v>46</v>
      </c>
      <c r="P4" s="11" t="s">
        <v>81</v>
      </c>
      <c r="Q4" s="11" t="s">
        <v>82</v>
      </c>
      <c r="R4" s="12">
        <v>90</v>
      </c>
      <c r="S4" s="11" t="s">
        <v>83</v>
      </c>
      <c r="T4" s="11" t="s">
        <v>50</v>
      </c>
      <c r="U4" s="11" t="s">
        <v>51</v>
      </c>
      <c r="V4" s="11" t="s">
        <v>52</v>
      </c>
      <c r="W4" s="11" t="s">
        <v>84</v>
      </c>
      <c r="X4" s="11" t="s">
        <v>54</v>
      </c>
      <c r="Y4" s="11" t="s">
        <v>85</v>
      </c>
      <c r="Z4" s="13">
        <v>40238</v>
      </c>
      <c r="AA4" s="13">
        <v>40756</v>
      </c>
      <c r="AB4" s="13">
        <v>41244</v>
      </c>
      <c r="AC4" s="13">
        <v>40246</v>
      </c>
      <c r="AD4" s="11" t="s">
        <v>39</v>
      </c>
      <c r="AE4" s="13">
        <v>41481</v>
      </c>
      <c r="AF4" s="11" t="s">
        <v>86</v>
      </c>
      <c r="AG4" s="11">
        <v>3</v>
      </c>
      <c r="AH4" s="11" t="s">
        <v>39</v>
      </c>
      <c r="AI4" s="14" t="s">
        <v>87</v>
      </c>
    </row>
    <row r="5" spans="1:35" x14ac:dyDescent="0.3">
      <c r="A5" t="s">
        <v>88</v>
      </c>
      <c r="B5" t="s">
        <v>35</v>
      </c>
      <c r="C5" t="s">
        <v>36</v>
      </c>
      <c r="D5" t="s">
        <v>89</v>
      </c>
      <c r="E5" s="5">
        <v>52</v>
      </c>
      <c r="F5" s="6" t="s">
        <v>89</v>
      </c>
      <c r="G5" s="6" t="s">
        <v>90</v>
      </c>
      <c r="H5" s="6" t="s">
        <v>88</v>
      </c>
      <c r="I5" s="6" t="s">
        <v>40</v>
      </c>
      <c r="J5" s="6" t="s">
        <v>91</v>
      </c>
      <c r="K5" s="6" t="s">
        <v>92</v>
      </c>
      <c r="L5" s="6" t="s">
        <v>93</v>
      </c>
      <c r="M5" s="6" t="s">
        <v>94</v>
      </c>
      <c r="N5" s="6" t="s">
        <v>95</v>
      </c>
      <c r="O5" s="6" t="s">
        <v>46</v>
      </c>
      <c r="P5" s="6" t="s">
        <v>96</v>
      </c>
      <c r="Q5" s="6" t="s">
        <v>97</v>
      </c>
      <c r="R5" s="7">
        <v>101</v>
      </c>
      <c r="S5" s="6" t="s">
        <v>49</v>
      </c>
      <c r="T5" s="6" t="s">
        <v>50</v>
      </c>
      <c r="U5" s="6" t="s">
        <v>51</v>
      </c>
      <c r="V5" s="6" t="s">
        <v>52</v>
      </c>
      <c r="W5" s="6" t="s">
        <v>53</v>
      </c>
      <c r="X5" s="6" t="s">
        <v>54</v>
      </c>
      <c r="Y5" s="6" t="s">
        <v>98</v>
      </c>
      <c r="Z5" s="8">
        <v>39965</v>
      </c>
      <c r="AA5" s="8">
        <v>40330</v>
      </c>
      <c r="AB5" s="8">
        <v>40878</v>
      </c>
      <c r="AC5" s="8">
        <v>39996</v>
      </c>
      <c r="AD5" s="8">
        <v>42359</v>
      </c>
      <c r="AE5" s="8">
        <v>42359</v>
      </c>
      <c r="AF5" s="6" t="s">
        <v>99</v>
      </c>
      <c r="AG5" s="6">
        <v>10</v>
      </c>
      <c r="AH5" s="6" t="s">
        <v>39</v>
      </c>
      <c r="AI5" s="9" t="s">
        <v>100</v>
      </c>
    </row>
    <row r="6" spans="1:35" x14ac:dyDescent="0.3">
      <c r="A6" t="s">
        <v>101</v>
      </c>
      <c r="B6" t="s">
        <v>35</v>
      </c>
      <c r="C6" t="s">
        <v>36</v>
      </c>
      <c r="E6" s="10">
        <v>39</v>
      </c>
      <c r="F6" s="15" t="s">
        <v>102</v>
      </c>
      <c r="G6" s="15" t="s">
        <v>103</v>
      </c>
      <c r="H6" s="15" t="s">
        <v>39</v>
      </c>
      <c r="I6" s="15" t="s">
        <v>104</v>
      </c>
      <c r="J6" s="11" t="s">
        <v>41</v>
      </c>
      <c r="K6" s="11" t="s">
        <v>77</v>
      </c>
      <c r="L6" s="11" t="s">
        <v>105</v>
      </c>
      <c r="M6" s="11" t="s">
        <v>106</v>
      </c>
      <c r="N6" s="11" t="s">
        <v>107</v>
      </c>
      <c r="O6" s="11" t="s">
        <v>46</v>
      </c>
      <c r="P6" s="11" t="s">
        <v>96</v>
      </c>
      <c r="Q6" s="11" t="s">
        <v>68</v>
      </c>
      <c r="R6" s="12">
        <v>300</v>
      </c>
      <c r="S6" s="11" t="s">
        <v>49</v>
      </c>
      <c r="T6" s="11" t="s">
        <v>50</v>
      </c>
      <c r="U6" s="11" t="s">
        <v>51</v>
      </c>
      <c r="V6" s="11" t="s">
        <v>52</v>
      </c>
      <c r="W6" s="11" t="s">
        <v>108</v>
      </c>
      <c r="X6" s="11" t="s">
        <v>54</v>
      </c>
      <c r="Y6" s="11" t="s">
        <v>109</v>
      </c>
      <c r="Z6" s="13">
        <v>42839</v>
      </c>
      <c r="AA6" s="13">
        <v>43039</v>
      </c>
      <c r="AB6" s="13">
        <v>44075</v>
      </c>
      <c r="AC6" s="13">
        <v>43136</v>
      </c>
      <c r="AD6" s="13"/>
      <c r="AE6" s="13">
        <v>43573</v>
      </c>
      <c r="AF6" s="11" t="s">
        <v>110</v>
      </c>
      <c r="AG6" s="11">
        <v>36</v>
      </c>
      <c r="AH6" s="11" t="s">
        <v>39</v>
      </c>
      <c r="AI6" s="14" t="s">
        <v>111</v>
      </c>
    </row>
    <row r="7" spans="1:35" x14ac:dyDescent="0.3">
      <c r="A7" t="s">
        <v>112</v>
      </c>
      <c r="B7" t="s">
        <v>35</v>
      </c>
      <c r="D7" t="s">
        <v>113</v>
      </c>
      <c r="E7" s="5">
        <v>19</v>
      </c>
      <c r="F7" s="6" t="s">
        <v>114</v>
      </c>
      <c r="G7" s="6" t="s">
        <v>115</v>
      </c>
      <c r="H7" s="6" t="s">
        <v>116</v>
      </c>
      <c r="I7" s="6" t="s">
        <v>62</v>
      </c>
      <c r="J7" s="6" t="s">
        <v>41</v>
      </c>
      <c r="K7" s="6" t="s">
        <v>117</v>
      </c>
      <c r="L7" s="6" t="s">
        <v>118</v>
      </c>
      <c r="M7" s="6" t="s">
        <v>119</v>
      </c>
      <c r="N7" s="6" t="s">
        <v>120</v>
      </c>
      <c r="O7" s="6" t="s">
        <v>46</v>
      </c>
      <c r="P7" s="6" t="s">
        <v>96</v>
      </c>
      <c r="Q7" s="6" t="s">
        <v>68</v>
      </c>
      <c r="R7" s="7">
        <v>105</v>
      </c>
      <c r="S7" s="6" t="s">
        <v>121</v>
      </c>
      <c r="T7" s="6" t="s">
        <v>50</v>
      </c>
      <c r="U7" s="6" t="s">
        <v>51</v>
      </c>
      <c r="V7" s="6" t="s">
        <v>52</v>
      </c>
      <c r="W7" s="6" t="s">
        <v>84</v>
      </c>
      <c r="X7" s="6" t="s">
        <v>54</v>
      </c>
      <c r="Y7" s="6" t="s">
        <v>122</v>
      </c>
      <c r="Z7" s="8">
        <v>41640</v>
      </c>
      <c r="AA7" s="8">
        <v>42491</v>
      </c>
      <c r="AB7" s="8">
        <v>43405</v>
      </c>
      <c r="AC7" s="8">
        <v>41625</v>
      </c>
      <c r="AD7" s="8"/>
      <c r="AE7" s="8">
        <v>42654</v>
      </c>
      <c r="AF7" s="6" t="s">
        <v>123</v>
      </c>
      <c r="AG7" s="6">
        <v>11</v>
      </c>
      <c r="AH7" s="6" t="s">
        <v>39</v>
      </c>
      <c r="AI7" s="9" t="s">
        <v>124</v>
      </c>
    </row>
    <row r="8" spans="1:35" x14ac:dyDescent="0.3">
      <c r="A8" t="s">
        <v>125</v>
      </c>
      <c r="B8" t="s">
        <v>35</v>
      </c>
      <c r="D8" t="s">
        <v>126</v>
      </c>
      <c r="E8" s="10">
        <v>1</v>
      </c>
      <c r="F8" s="11" t="s">
        <v>127</v>
      </c>
      <c r="G8" s="11" t="s">
        <v>128</v>
      </c>
      <c r="H8" s="11" t="s">
        <v>129</v>
      </c>
      <c r="I8" s="11" t="s">
        <v>40</v>
      </c>
      <c r="J8" s="11" t="s">
        <v>41</v>
      </c>
      <c r="K8" s="11" t="s">
        <v>77</v>
      </c>
      <c r="L8" s="11" t="s">
        <v>130</v>
      </c>
      <c r="M8" s="11" t="s">
        <v>131</v>
      </c>
      <c r="N8" s="11" t="s">
        <v>132</v>
      </c>
      <c r="O8" s="11" t="s">
        <v>46</v>
      </c>
      <c r="P8" s="11" t="s">
        <v>67</v>
      </c>
      <c r="Q8" s="11" t="s">
        <v>68</v>
      </c>
      <c r="R8" s="12">
        <v>200</v>
      </c>
      <c r="S8" s="11" t="s">
        <v>49</v>
      </c>
      <c r="T8" s="11" t="s">
        <v>50</v>
      </c>
      <c r="U8" s="11" t="s">
        <v>51</v>
      </c>
      <c r="V8" s="11" t="s">
        <v>52</v>
      </c>
      <c r="W8" s="11" t="s">
        <v>84</v>
      </c>
      <c r="X8" s="11" t="s">
        <v>54</v>
      </c>
      <c r="Y8" s="11" t="s">
        <v>133</v>
      </c>
      <c r="Z8" s="13">
        <v>41365</v>
      </c>
      <c r="AA8" s="13">
        <v>42583</v>
      </c>
      <c r="AB8" s="13">
        <v>42614</v>
      </c>
      <c r="AC8" s="13">
        <v>41403</v>
      </c>
      <c r="AD8" s="11" t="s">
        <v>39</v>
      </c>
      <c r="AE8" s="13">
        <v>43293</v>
      </c>
      <c r="AF8" s="11" t="s">
        <v>134</v>
      </c>
      <c r="AG8" s="11">
        <v>10</v>
      </c>
      <c r="AH8" s="11" t="s">
        <v>39</v>
      </c>
      <c r="AI8" s="14" t="s">
        <v>135</v>
      </c>
    </row>
    <row r="9" spans="1:35" x14ac:dyDescent="0.3">
      <c r="A9" t="s">
        <v>136</v>
      </c>
      <c r="B9" t="s">
        <v>35</v>
      </c>
      <c r="C9" t="s">
        <v>36</v>
      </c>
      <c r="E9" s="5">
        <v>19</v>
      </c>
      <c r="F9" s="6" t="s">
        <v>114</v>
      </c>
      <c r="G9" s="6" t="s">
        <v>115</v>
      </c>
      <c r="H9" s="6" t="s">
        <v>116</v>
      </c>
      <c r="I9" s="6" t="s">
        <v>62</v>
      </c>
      <c r="J9" s="6" t="s">
        <v>41</v>
      </c>
      <c r="K9" s="6" t="s">
        <v>117</v>
      </c>
      <c r="L9" s="6" t="s">
        <v>118</v>
      </c>
      <c r="M9" s="6" t="s">
        <v>119</v>
      </c>
      <c r="N9" s="6" t="s">
        <v>120</v>
      </c>
      <c r="O9" s="6" t="s">
        <v>46</v>
      </c>
      <c r="P9" s="6" t="s">
        <v>96</v>
      </c>
      <c r="Q9" s="6" t="s">
        <v>68</v>
      </c>
      <c r="R9" s="7">
        <v>105</v>
      </c>
      <c r="S9" s="6" t="s">
        <v>121</v>
      </c>
      <c r="T9" s="6" t="s">
        <v>50</v>
      </c>
      <c r="U9" s="6" t="s">
        <v>51</v>
      </c>
      <c r="V9" s="6" t="s">
        <v>52</v>
      </c>
      <c r="W9" s="6" t="s">
        <v>84</v>
      </c>
      <c r="X9" s="6" t="s">
        <v>54</v>
      </c>
      <c r="Y9" s="6" t="s">
        <v>122</v>
      </c>
      <c r="Z9" s="8">
        <v>41640</v>
      </c>
      <c r="AA9" s="8">
        <v>42491</v>
      </c>
      <c r="AB9" s="8">
        <v>43405</v>
      </c>
      <c r="AC9" s="8">
        <v>41625</v>
      </c>
      <c r="AD9" s="8"/>
      <c r="AE9" s="8">
        <v>42654</v>
      </c>
      <c r="AF9" s="6" t="s">
        <v>123</v>
      </c>
      <c r="AG9" s="6">
        <v>11</v>
      </c>
      <c r="AH9" s="6" t="s">
        <v>39</v>
      </c>
      <c r="AI9" s="9" t="s">
        <v>124</v>
      </c>
    </row>
    <row r="10" spans="1:35" x14ac:dyDescent="0.3">
      <c r="A10" t="s">
        <v>137</v>
      </c>
      <c r="B10" t="s">
        <v>35</v>
      </c>
      <c r="C10" t="s">
        <v>36</v>
      </c>
      <c r="D10" t="s">
        <v>138</v>
      </c>
      <c r="E10" s="5">
        <v>325</v>
      </c>
      <c r="F10" s="6" t="s">
        <v>138</v>
      </c>
      <c r="G10" s="6" t="s">
        <v>139</v>
      </c>
      <c r="H10" s="6" t="s">
        <v>140</v>
      </c>
      <c r="I10" s="6" t="s">
        <v>104</v>
      </c>
      <c r="J10" s="6" t="s">
        <v>91</v>
      </c>
      <c r="K10" s="6" t="s">
        <v>141</v>
      </c>
      <c r="L10" s="6" t="s">
        <v>142</v>
      </c>
      <c r="M10" s="6" t="s">
        <v>143</v>
      </c>
      <c r="N10" s="6" t="s">
        <v>95</v>
      </c>
      <c r="O10" s="6" t="s">
        <v>46</v>
      </c>
      <c r="P10" s="6" t="s">
        <v>96</v>
      </c>
      <c r="Q10" s="6" t="s">
        <v>68</v>
      </c>
      <c r="R10" s="7">
        <v>476</v>
      </c>
      <c r="S10" s="6" t="s">
        <v>49</v>
      </c>
      <c r="T10" s="6" t="s">
        <v>50</v>
      </c>
      <c r="U10" s="6" t="s">
        <v>51</v>
      </c>
      <c r="V10" s="6" t="s">
        <v>52</v>
      </c>
      <c r="W10" s="6" t="s">
        <v>53</v>
      </c>
      <c r="X10" s="6" t="s">
        <v>54</v>
      </c>
      <c r="Y10" s="6" t="s">
        <v>144</v>
      </c>
      <c r="Z10" s="8">
        <v>40725</v>
      </c>
      <c r="AA10" s="8">
        <v>41579</v>
      </c>
      <c r="AB10" s="8">
        <v>43617</v>
      </c>
      <c r="AC10" s="8">
        <v>40764</v>
      </c>
      <c r="AD10" s="8">
        <v>42458</v>
      </c>
      <c r="AE10" s="8">
        <v>43472</v>
      </c>
      <c r="AF10" s="6" t="s">
        <v>145</v>
      </c>
      <c r="AG10" s="6">
        <v>54</v>
      </c>
      <c r="AH10" s="6" t="s">
        <v>39</v>
      </c>
      <c r="AI10" s="9" t="s">
        <v>146</v>
      </c>
    </row>
    <row r="11" spans="1:35" x14ac:dyDescent="0.3">
      <c r="A11" t="s">
        <v>147</v>
      </c>
      <c r="B11" t="s">
        <v>35</v>
      </c>
      <c r="D11" t="s">
        <v>148</v>
      </c>
      <c r="E11" s="10"/>
      <c r="F11" s="11" t="s">
        <v>148</v>
      </c>
      <c r="G11" s="11" t="s">
        <v>149</v>
      </c>
      <c r="H11" s="11" t="s">
        <v>150</v>
      </c>
      <c r="I11" s="11" t="s">
        <v>151</v>
      </c>
      <c r="J11" s="11" t="s">
        <v>41</v>
      </c>
      <c r="K11" s="11" t="s">
        <v>152</v>
      </c>
      <c r="L11" s="11" t="s">
        <v>153</v>
      </c>
      <c r="M11" s="11" t="s">
        <v>154</v>
      </c>
      <c r="N11" s="11" t="s">
        <v>155</v>
      </c>
      <c r="O11" s="11" t="s">
        <v>46</v>
      </c>
      <c r="P11" s="11" t="s">
        <v>156</v>
      </c>
      <c r="Q11" s="11" t="s">
        <v>157</v>
      </c>
      <c r="R11" s="12">
        <v>400</v>
      </c>
      <c r="S11" s="11" t="s">
        <v>83</v>
      </c>
      <c r="T11" s="11" t="s">
        <v>50</v>
      </c>
      <c r="U11" s="11" t="s">
        <v>51</v>
      </c>
      <c r="V11" s="11" t="s">
        <v>52</v>
      </c>
      <c r="W11" s="11" t="s">
        <v>158</v>
      </c>
      <c r="X11" s="11" t="s">
        <v>54</v>
      </c>
      <c r="Y11" s="11" t="s">
        <v>159</v>
      </c>
      <c r="Z11" s="13">
        <v>40817</v>
      </c>
      <c r="AA11" s="13">
        <v>43800</v>
      </c>
      <c r="AB11" s="13">
        <v>43800</v>
      </c>
      <c r="AC11" s="13">
        <v>40828</v>
      </c>
      <c r="AD11" s="11" t="s">
        <v>39</v>
      </c>
      <c r="AE11" s="13">
        <v>43699</v>
      </c>
      <c r="AF11" s="11" t="s">
        <v>160</v>
      </c>
      <c r="AG11" s="11">
        <v>1</v>
      </c>
      <c r="AH11" s="11" t="s">
        <v>39</v>
      </c>
      <c r="AI11" s="14" t="s">
        <v>161</v>
      </c>
    </row>
    <row r="12" spans="1:35" x14ac:dyDescent="0.3">
      <c r="A12" t="s">
        <v>162</v>
      </c>
      <c r="B12" t="s">
        <v>35</v>
      </c>
      <c r="D12" t="s">
        <v>163</v>
      </c>
      <c r="E12">
        <v>2</v>
      </c>
      <c r="F12" s="16" t="s">
        <v>163</v>
      </c>
      <c r="G12" s="16" t="s">
        <v>164</v>
      </c>
      <c r="H12" s="16" t="s">
        <v>39</v>
      </c>
      <c r="I12" s="16" t="s">
        <v>62</v>
      </c>
      <c r="J12" s="16" t="s">
        <v>41</v>
      </c>
      <c r="K12" s="16" t="s">
        <v>165</v>
      </c>
      <c r="L12" s="16" t="s">
        <v>166</v>
      </c>
      <c r="M12" s="16" t="s">
        <v>167</v>
      </c>
      <c r="N12" s="16" t="s">
        <v>168</v>
      </c>
      <c r="O12" s="16" t="s">
        <v>46</v>
      </c>
      <c r="P12" s="16" t="s">
        <v>169</v>
      </c>
      <c r="Q12" s="16" t="s">
        <v>170</v>
      </c>
      <c r="R12">
        <v>135</v>
      </c>
      <c r="S12" s="16" t="s">
        <v>83</v>
      </c>
      <c r="T12" s="16" t="s">
        <v>50</v>
      </c>
      <c r="U12" s="16" t="s">
        <v>51</v>
      </c>
      <c r="V12" s="16" t="s">
        <v>52</v>
      </c>
      <c r="W12" s="16" t="s">
        <v>171</v>
      </c>
      <c r="X12" s="16" t="s">
        <v>172</v>
      </c>
      <c r="Y12" s="16" t="s">
        <v>173</v>
      </c>
      <c r="Z12" s="17">
        <v>38169</v>
      </c>
      <c r="AA12" s="16" t="s">
        <v>39</v>
      </c>
      <c r="AB12" s="17">
        <v>39356</v>
      </c>
      <c r="AC12" s="17">
        <v>38607</v>
      </c>
      <c r="AD12" s="16" t="s">
        <v>39</v>
      </c>
      <c r="AE12" s="17">
        <v>38832</v>
      </c>
      <c r="AF12" s="16" t="s">
        <v>174</v>
      </c>
      <c r="AG12" s="6">
        <v>1</v>
      </c>
      <c r="AH12" s="16" t="s">
        <v>39</v>
      </c>
      <c r="AI12" s="16" t="s">
        <v>175</v>
      </c>
    </row>
    <row r="13" spans="1:35" x14ac:dyDescent="0.3">
      <c r="A13" s="18" t="s">
        <v>176</v>
      </c>
      <c r="B13" t="s">
        <v>35</v>
      </c>
      <c r="C13" t="s">
        <v>36</v>
      </c>
      <c r="E13" s="10">
        <v>1</v>
      </c>
      <c r="F13" s="11" t="s">
        <v>177</v>
      </c>
      <c r="G13" s="11" t="s">
        <v>178</v>
      </c>
      <c r="H13" s="11" t="s">
        <v>179</v>
      </c>
      <c r="I13" s="11" t="s">
        <v>40</v>
      </c>
      <c r="J13" s="11" t="s">
        <v>91</v>
      </c>
      <c r="K13" s="11" t="s">
        <v>180</v>
      </c>
      <c r="L13" s="11" t="s">
        <v>181</v>
      </c>
      <c r="M13" s="11" t="s">
        <v>182</v>
      </c>
      <c r="N13" s="11" t="s">
        <v>183</v>
      </c>
      <c r="O13" s="11" t="s">
        <v>46</v>
      </c>
      <c r="P13" s="11" t="s">
        <v>96</v>
      </c>
      <c r="Q13" s="11" t="s">
        <v>68</v>
      </c>
      <c r="R13" s="12">
        <v>474</v>
      </c>
      <c r="S13" s="11" t="s">
        <v>49</v>
      </c>
      <c r="T13" s="11" t="s">
        <v>50</v>
      </c>
      <c r="U13" s="11" t="s">
        <v>51</v>
      </c>
      <c r="V13" s="11" t="s">
        <v>52</v>
      </c>
      <c r="W13" s="11" t="s">
        <v>158</v>
      </c>
      <c r="X13" s="11" t="s">
        <v>54</v>
      </c>
      <c r="Y13" s="11" t="s">
        <v>184</v>
      </c>
      <c r="Z13" s="13">
        <v>38412</v>
      </c>
      <c r="AA13" s="13">
        <v>40087</v>
      </c>
      <c r="AB13" s="13">
        <v>41671</v>
      </c>
      <c r="AC13" s="13">
        <v>38551</v>
      </c>
      <c r="AD13" s="13">
        <v>41862</v>
      </c>
      <c r="AE13" s="13">
        <v>41862</v>
      </c>
      <c r="AF13" s="11" t="s">
        <v>185</v>
      </c>
      <c r="AG13" s="11">
        <v>52</v>
      </c>
      <c r="AH13" s="11" t="s">
        <v>39</v>
      </c>
      <c r="AI13" s="14" t="s">
        <v>186</v>
      </c>
    </row>
    <row r="14" spans="1:35" x14ac:dyDescent="0.3">
      <c r="A14" t="s">
        <v>187</v>
      </c>
      <c r="B14" t="s">
        <v>35</v>
      </c>
      <c r="C14" t="s">
        <v>36</v>
      </c>
      <c r="E14" s="10">
        <v>284</v>
      </c>
      <c r="F14" s="11" t="s">
        <v>188</v>
      </c>
      <c r="G14" s="11" t="s">
        <v>189</v>
      </c>
      <c r="H14" s="11" t="s">
        <v>190</v>
      </c>
      <c r="I14" s="11" t="s">
        <v>40</v>
      </c>
      <c r="J14" s="11" t="s">
        <v>41</v>
      </c>
      <c r="K14" s="11" t="s">
        <v>141</v>
      </c>
      <c r="L14" s="11" t="s">
        <v>191</v>
      </c>
      <c r="M14" s="11" t="s">
        <v>192</v>
      </c>
      <c r="N14" s="11" t="s">
        <v>193</v>
      </c>
      <c r="O14" s="11" t="s">
        <v>46</v>
      </c>
      <c r="P14" s="11" t="s">
        <v>194</v>
      </c>
      <c r="Q14" s="11" t="s">
        <v>68</v>
      </c>
      <c r="R14" s="12">
        <v>100</v>
      </c>
      <c r="S14" s="11" t="s">
        <v>49</v>
      </c>
      <c r="T14" s="11" t="s">
        <v>50</v>
      </c>
      <c r="U14" s="11" t="s">
        <v>51</v>
      </c>
      <c r="V14" s="11" t="s">
        <v>52</v>
      </c>
      <c r="W14" s="11" t="s">
        <v>53</v>
      </c>
      <c r="X14" s="11" t="s">
        <v>54</v>
      </c>
      <c r="Y14" s="11" t="s">
        <v>195</v>
      </c>
      <c r="Z14" s="13">
        <v>41518</v>
      </c>
      <c r="AA14" s="13">
        <v>43191</v>
      </c>
      <c r="AB14" s="13">
        <v>43191</v>
      </c>
      <c r="AC14" s="13">
        <v>41537</v>
      </c>
      <c r="AD14" s="13"/>
      <c r="AE14" s="13">
        <v>43496</v>
      </c>
      <c r="AF14" s="11" t="s">
        <v>196</v>
      </c>
      <c r="AG14" s="11">
        <v>1</v>
      </c>
      <c r="AH14" s="11" t="s">
        <v>39</v>
      </c>
      <c r="AI14" s="14" t="s">
        <v>197</v>
      </c>
    </row>
    <row r="15" spans="1:35" x14ac:dyDescent="0.3">
      <c r="A15" t="s">
        <v>198</v>
      </c>
      <c r="B15" t="s">
        <v>35</v>
      </c>
      <c r="E15" s="10">
        <v>142</v>
      </c>
      <c r="F15" s="11" t="s">
        <v>199</v>
      </c>
      <c r="G15" s="11" t="s">
        <v>200</v>
      </c>
      <c r="H15" s="11" t="s">
        <v>201</v>
      </c>
      <c r="I15" s="11" t="s">
        <v>104</v>
      </c>
      <c r="J15" s="11" t="s">
        <v>41</v>
      </c>
      <c r="K15" s="11" t="s">
        <v>202</v>
      </c>
      <c r="L15" s="11" t="s">
        <v>203</v>
      </c>
      <c r="M15" s="11" t="s">
        <v>204</v>
      </c>
      <c r="N15" s="11" t="s">
        <v>205</v>
      </c>
      <c r="O15" s="11" t="s">
        <v>46</v>
      </c>
      <c r="P15" s="11" t="s">
        <v>96</v>
      </c>
      <c r="Q15" s="11" t="s">
        <v>157</v>
      </c>
      <c r="R15" s="12">
        <v>150</v>
      </c>
      <c r="S15" s="11" t="s">
        <v>49</v>
      </c>
      <c r="T15" s="11" t="s">
        <v>50</v>
      </c>
      <c r="U15" s="11" t="s">
        <v>51</v>
      </c>
      <c r="V15" s="11" t="s">
        <v>52</v>
      </c>
      <c r="W15" s="11" t="s">
        <v>53</v>
      </c>
      <c r="X15" s="11" t="s">
        <v>54</v>
      </c>
      <c r="Y15" s="11" t="s">
        <v>206</v>
      </c>
      <c r="Z15" s="13">
        <v>41548</v>
      </c>
      <c r="AA15" s="13">
        <v>42339</v>
      </c>
      <c r="AB15" s="13">
        <v>43922</v>
      </c>
      <c r="AC15" s="13">
        <v>41575</v>
      </c>
      <c r="AD15" s="13"/>
      <c r="AE15" s="13">
        <v>43301</v>
      </c>
      <c r="AF15" s="11" t="s">
        <v>207</v>
      </c>
      <c r="AG15" s="11">
        <v>7</v>
      </c>
      <c r="AH15" s="11" t="s">
        <v>39</v>
      </c>
      <c r="AI15" s="14" t="s">
        <v>208</v>
      </c>
    </row>
    <row r="16" spans="1:35" x14ac:dyDescent="0.3">
      <c r="A16" t="s">
        <v>209</v>
      </c>
      <c r="B16" t="s">
        <v>35</v>
      </c>
      <c r="E16" s="10">
        <v>1</v>
      </c>
      <c r="F16" s="11" t="s">
        <v>210</v>
      </c>
      <c r="G16" s="11" t="s">
        <v>211</v>
      </c>
      <c r="H16" s="11" t="s">
        <v>212</v>
      </c>
      <c r="I16" s="11" t="s">
        <v>40</v>
      </c>
      <c r="J16" s="11" t="s">
        <v>41</v>
      </c>
      <c r="K16" s="11" t="s">
        <v>213</v>
      </c>
      <c r="L16" s="11" t="s">
        <v>214</v>
      </c>
      <c r="M16" s="11" t="s">
        <v>215</v>
      </c>
      <c r="N16" s="11" t="s">
        <v>216</v>
      </c>
      <c r="O16" s="11" t="s">
        <v>46</v>
      </c>
      <c r="P16" s="11" t="s">
        <v>81</v>
      </c>
      <c r="Q16" s="11" t="s">
        <v>68</v>
      </c>
      <c r="R16" s="12">
        <v>57</v>
      </c>
      <c r="S16" s="11" t="s">
        <v>83</v>
      </c>
      <c r="T16" s="11" t="s">
        <v>50</v>
      </c>
      <c r="U16" s="11" t="s">
        <v>51</v>
      </c>
      <c r="V16" s="11" t="s">
        <v>52</v>
      </c>
      <c r="W16" s="11" t="s">
        <v>108</v>
      </c>
      <c r="X16" s="11" t="s">
        <v>54</v>
      </c>
      <c r="Y16" s="11" t="s">
        <v>217</v>
      </c>
      <c r="Z16" s="13">
        <v>41275</v>
      </c>
      <c r="AA16" s="13">
        <v>42675</v>
      </c>
      <c r="AB16" s="13">
        <v>42675</v>
      </c>
      <c r="AC16" s="13">
        <v>42753</v>
      </c>
      <c r="AD16" s="11" t="s">
        <v>39</v>
      </c>
      <c r="AE16" s="13">
        <v>42753</v>
      </c>
      <c r="AF16" s="11" t="s">
        <v>218</v>
      </c>
      <c r="AG16" s="11">
        <v>1</v>
      </c>
      <c r="AH16" s="11" t="s">
        <v>39</v>
      </c>
      <c r="AI16" s="14" t="s">
        <v>219</v>
      </c>
    </row>
    <row r="17" spans="1:35" x14ac:dyDescent="0.3">
      <c r="A17" t="s">
        <v>220</v>
      </c>
      <c r="B17" t="s">
        <v>35</v>
      </c>
      <c r="E17" s="10">
        <v>12</v>
      </c>
      <c r="F17" s="11" t="s">
        <v>221</v>
      </c>
      <c r="G17" s="11" t="s">
        <v>222</v>
      </c>
      <c r="H17" s="11" t="s">
        <v>223</v>
      </c>
      <c r="I17" s="11" t="s">
        <v>40</v>
      </c>
      <c r="J17" s="11" t="s">
        <v>41</v>
      </c>
      <c r="K17" s="11" t="s">
        <v>63</v>
      </c>
      <c r="L17" s="11" t="s">
        <v>224</v>
      </c>
      <c r="M17" s="11" t="s">
        <v>225</v>
      </c>
      <c r="N17" s="11" t="s">
        <v>80</v>
      </c>
      <c r="O17" s="11" t="s">
        <v>46</v>
      </c>
      <c r="P17" s="11" t="s">
        <v>169</v>
      </c>
      <c r="Q17" s="11" t="s">
        <v>97</v>
      </c>
      <c r="R17" s="12">
        <v>87</v>
      </c>
      <c r="S17" s="11" t="s">
        <v>83</v>
      </c>
      <c r="T17" s="11" t="s">
        <v>50</v>
      </c>
      <c r="U17" s="11" t="s">
        <v>51</v>
      </c>
      <c r="V17" s="11" t="s">
        <v>52</v>
      </c>
      <c r="W17" s="11" t="s">
        <v>226</v>
      </c>
      <c r="X17" s="11" t="s">
        <v>54</v>
      </c>
      <c r="Y17" s="11" t="s">
        <v>227</v>
      </c>
      <c r="Z17" s="13">
        <v>38078</v>
      </c>
      <c r="AA17" s="13">
        <v>39264</v>
      </c>
      <c r="AB17" s="13">
        <v>39264</v>
      </c>
      <c r="AC17" s="13">
        <v>39213</v>
      </c>
      <c r="AD17" s="13"/>
      <c r="AE17" s="13">
        <v>40359</v>
      </c>
      <c r="AF17" s="11" t="s">
        <v>228</v>
      </c>
      <c r="AG17" s="11">
        <v>2</v>
      </c>
      <c r="AH17" s="11" t="s">
        <v>39</v>
      </c>
      <c r="AI17" s="14" t="s">
        <v>229</v>
      </c>
    </row>
    <row r="18" spans="1:35" x14ac:dyDescent="0.3">
      <c r="A18" t="s">
        <v>230</v>
      </c>
      <c r="B18" t="s">
        <v>35</v>
      </c>
      <c r="E18" s="10">
        <v>7</v>
      </c>
      <c r="F18" s="11" t="s">
        <v>231</v>
      </c>
      <c r="G18" s="11" t="s">
        <v>232</v>
      </c>
      <c r="H18" s="11" t="s">
        <v>230</v>
      </c>
      <c r="I18" s="11" t="s">
        <v>62</v>
      </c>
      <c r="J18" s="11" t="s">
        <v>41</v>
      </c>
      <c r="K18" s="11" t="s">
        <v>180</v>
      </c>
      <c r="L18" s="11" t="s">
        <v>233</v>
      </c>
      <c r="M18" s="11" t="s">
        <v>234</v>
      </c>
      <c r="N18" s="11" t="s">
        <v>235</v>
      </c>
      <c r="O18" s="11" t="s">
        <v>46</v>
      </c>
      <c r="P18" s="11" t="s">
        <v>96</v>
      </c>
      <c r="Q18" s="11" t="s">
        <v>82</v>
      </c>
      <c r="R18" s="12">
        <v>150</v>
      </c>
      <c r="S18" s="11" t="s">
        <v>83</v>
      </c>
      <c r="T18" s="11" t="s">
        <v>50</v>
      </c>
      <c r="U18" s="11" t="s">
        <v>51</v>
      </c>
      <c r="V18" s="11" t="s">
        <v>52</v>
      </c>
      <c r="W18" s="11" t="s">
        <v>84</v>
      </c>
      <c r="X18" s="11" t="s">
        <v>54</v>
      </c>
      <c r="Y18" s="11" t="s">
        <v>236</v>
      </c>
      <c r="Z18" s="13">
        <v>39995</v>
      </c>
      <c r="AA18" s="13">
        <v>41974</v>
      </c>
      <c r="AB18" s="13">
        <v>42064</v>
      </c>
      <c r="AC18" s="13">
        <v>40086</v>
      </c>
      <c r="AD18" s="13"/>
      <c r="AE18" s="13">
        <v>41705</v>
      </c>
      <c r="AF18" s="11" t="s">
        <v>237</v>
      </c>
      <c r="AG18" s="11">
        <v>2</v>
      </c>
      <c r="AH18" s="11" t="s">
        <v>39</v>
      </c>
      <c r="AI18" s="14" t="s">
        <v>238</v>
      </c>
    </row>
    <row r="19" spans="1:35" x14ac:dyDescent="0.3">
      <c r="A19" t="s">
        <v>239</v>
      </c>
      <c r="B19" t="s">
        <v>35</v>
      </c>
      <c r="E19" s="10">
        <v>216</v>
      </c>
      <c r="F19" s="11" t="s">
        <v>240</v>
      </c>
      <c r="G19" s="11" t="s">
        <v>241</v>
      </c>
      <c r="H19" s="11" t="s">
        <v>239</v>
      </c>
      <c r="I19" s="11" t="s">
        <v>62</v>
      </c>
      <c r="J19" s="11" t="s">
        <v>41</v>
      </c>
      <c r="K19" s="11" t="s">
        <v>242</v>
      </c>
      <c r="L19" s="11" t="s">
        <v>243</v>
      </c>
      <c r="M19" s="11" t="s">
        <v>244</v>
      </c>
      <c r="N19" s="11" t="s">
        <v>235</v>
      </c>
      <c r="O19" s="11" t="s">
        <v>46</v>
      </c>
      <c r="P19" s="11" t="s">
        <v>96</v>
      </c>
      <c r="Q19" s="11" t="s">
        <v>82</v>
      </c>
      <c r="R19" s="12">
        <v>70</v>
      </c>
      <c r="S19" s="11" t="s">
        <v>83</v>
      </c>
      <c r="T19" s="11" t="s">
        <v>50</v>
      </c>
      <c r="U19" s="11" t="s">
        <v>51</v>
      </c>
      <c r="V19" s="11" t="s">
        <v>52</v>
      </c>
      <c r="W19" s="11" t="s">
        <v>84</v>
      </c>
      <c r="X19" s="11" t="s">
        <v>54</v>
      </c>
      <c r="Y19" s="11" t="s">
        <v>245</v>
      </c>
      <c r="Z19" s="13">
        <v>40238</v>
      </c>
      <c r="AA19" s="13">
        <v>41974</v>
      </c>
      <c r="AB19" s="13">
        <v>42339</v>
      </c>
      <c r="AC19" s="13">
        <v>40246</v>
      </c>
      <c r="AD19" s="13"/>
      <c r="AE19" s="13">
        <v>41708</v>
      </c>
      <c r="AF19" s="11" t="s">
        <v>246</v>
      </c>
      <c r="AG19" s="11">
        <v>2</v>
      </c>
      <c r="AH19" s="11" t="s">
        <v>39</v>
      </c>
      <c r="AI19" s="14" t="s">
        <v>247</v>
      </c>
    </row>
    <row r="20" spans="1:35" x14ac:dyDescent="0.3">
      <c r="A20" s="18" t="s">
        <v>248</v>
      </c>
      <c r="B20" t="s">
        <v>35</v>
      </c>
      <c r="C20" t="s">
        <v>36</v>
      </c>
      <c r="E20" s="5">
        <v>298</v>
      </c>
      <c r="F20" s="6" t="s">
        <v>249</v>
      </c>
      <c r="G20" s="6" t="s">
        <v>250</v>
      </c>
      <c r="H20" s="6" t="s">
        <v>251</v>
      </c>
      <c r="I20" s="6" t="s">
        <v>40</v>
      </c>
      <c r="J20" s="6" t="s">
        <v>91</v>
      </c>
      <c r="K20" s="6" t="s">
        <v>252</v>
      </c>
      <c r="L20" s="6" t="s">
        <v>253</v>
      </c>
      <c r="M20" s="6" t="s">
        <v>254</v>
      </c>
      <c r="N20" s="6" t="s">
        <v>193</v>
      </c>
      <c r="O20" s="6" t="s">
        <v>46</v>
      </c>
      <c r="P20" s="6" t="s">
        <v>255</v>
      </c>
      <c r="Q20" s="6" t="s">
        <v>68</v>
      </c>
      <c r="R20" s="7">
        <v>331</v>
      </c>
      <c r="S20" s="6" t="s">
        <v>49</v>
      </c>
      <c r="T20" s="6" t="s">
        <v>50</v>
      </c>
      <c r="U20" s="6" t="s">
        <v>51</v>
      </c>
      <c r="V20" s="6" t="s">
        <v>52</v>
      </c>
      <c r="W20" s="6" t="s">
        <v>158</v>
      </c>
      <c r="X20" s="6" t="s">
        <v>54</v>
      </c>
      <c r="Y20" s="6" t="s">
        <v>256</v>
      </c>
      <c r="Z20" s="8">
        <v>40422</v>
      </c>
      <c r="AA20" s="8">
        <v>41671</v>
      </c>
      <c r="AB20" s="8">
        <v>42826</v>
      </c>
      <c r="AC20" s="8">
        <v>40395</v>
      </c>
      <c r="AD20" s="8">
        <v>42283</v>
      </c>
      <c r="AE20" s="8">
        <v>42871</v>
      </c>
      <c r="AF20" s="6" t="s">
        <v>257</v>
      </c>
      <c r="AG20" s="6">
        <v>1</v>
      </c>
      <c r="AH20" s="6" t="s">
        <v>39</v>
      </c>
      <c r="AI20" s="9" t="s">
        <v>258</v>
      </c>
    </row>
    <row r="21" spans="1:35" x14ac:dyDescent="0.3">
      <c r="A21" s="18"/>
      <c r="E21" s="10">
        <v>234</v>
      </c>
      <c r="F21" s="11" t="s">
        <v>259</v>
      </c>
      <c r="G21" s="11" t="s">
        <v>260</v>
      </c>
      <c r="H21" s="11" t="s">
        <v>261</v>
      </c>
      <c r="I21" s="11" t="s">
        <v>40</v>
      </c>
      <c r="J21" s="11" t="s">
        <v>91</v>
      </c>
      <c r="K21" s="11" t="s">
        <v>141</v>
      </c>
      <c r="L21" s="11" t="s">
        <v>253</v>
      </c>
      <c r="M21" s="11" t="s">
        <v>262</v>
      </c>
      <c r="N21" s="11" t="s">
        <v>193</v>
      </c>
      <c r="O21" s="11" t="s">
        <v>46</v>
      </c>
      <c r="P21" s="11" t="s">
        <v>255</v>
      </c>
      <c r="Q21" s="11" t="s">
        <v>68</v>
      </c>
      <c r="R21" s="12">
        <v>331</v>
      </c>
      <c r="S21" s="11" t="s">
        <v>49</v>
      </c>
      <c r="T21" s="11" t="s">
        <v>50</v>
      </c>
      <c r="U21" s="11" t="s">
        <v>51</v>
      </c>
      <c r="V21" s="11" t="s">
        <v>52</v>
      </c>
      <c r="W21" s="11" t="s">
        <v>53</v>
      </c>
      <c r="X21" s="11" t="s">
        <v>54</v>
      </c>
      <c r="Y21" s="11" t="s">
        <v>263</v>
      </c>
      <c r="Z21" s="13">
        <v>40969</v>
      </c>
      <c r="AA21" s="13">
        <v>41671</v>
      </c>
      <c r="AB21" s="13">
        <v>43221</v>
      </c>
      <c r="AC21" s="13">
        <v>40997</v>
      </c>
      <c r="AD21" s="13">
        <v>42199</v>
      </c>
      <c r="AE21" s="13">
        <v>43508</v>
      </c>
      <c r="AF21" s="11" t="s">
        <v>264</v>
      </c>
      <c r="AG21" s="11">
        <v>2</v>
      </c>
      <c r="AH21" s="11" t="s">
        <v>39</v>
      </c>
      <c r="AI21" s="14" t="s">
        <v>265</v>
      </c>
    </row>
  </sheetData>
  <autoFilter ref="A1:AI21" xr:uid="{2DBE0E40-1219-4984-8F77-5E16E8A429D7}"/>
  <hyperlinks>
    <hyperlink ref="AI2" r:id="rId1" xr:uid="{EA284608-06B7-4C5B-9A11-2E50D1CBF82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D5EDD-1893-4676-AD2C-1928AC7398E4}">
  <dimension ref="A1:C21"/>
  <sheetViews>
    <sheetView workbookViewId="0">
      <selection activeCell="D1" sqref="D1"/>
    </sheetView>
  </sheetViews>
  <sheetFormatPr defaultRowHeight="14.4" x14ac:dyDescent="0.3"/>
  <cols>
    <col min="1" max="1" width="19.88671875" customWidth="1"/>
    <col min="2" max="2" width="17.5546875" customWidth="1"/>
    <col min="3" max="3" width="18.77734375" customWidth="1"/>
    <col min="4" max="4" width="18.33203125" customWidth="1"/>
  </cols>
  <sheetData>
    <row r="1" spans="1:3" x14ac:dyDescent="0.3">
      <c r="A1" s="1" t="s">
        <v>0</v>
      </c>
      <c r="B1" s="3" t="s">
        <v>5</v>
      </c>
      <c r="C1" t="s">
        <v>266</v>
      </c>
    </row>
    <row r="2" spans="1:3" x14ac:dyDescent="0.3">
      <c r="A2" t="s">
        <v>34</v>
      </c>
      <c r="B2" s="6" t="s">
        <v>37</v>
      </c>
    </row>
    <row r="3" spans="1:3" x14ac:dyDescent="0.3">
      <c r="A3" t="s">
        <v>58</v>
      </c>
      <c r="B3" s="11" t="s">
        <v>59</v>
      </c>
    </row>
    <row r="4" spans="1:3" x14ac:dyDescent="0.3">
      <c r="A4" t="s">
        <v>74</v>
      </c>
      <c r="B4" s="11" t="s">
        <v>75</v>
      </c>
    </row>
    <row r="5" spans="1:3" x14ac:dyDescent="0.3">
      <c r="A5" t="s">
        <v>88</v>
      </c>
      <c r="B5" s="6" t="s">
        <v>89</v>
      </c>
    </row>
    <row r="6" spans="1:3" x14ac:dyDescent="0.3">
      <c r="A6" t="s">
        <v>101</v>
      </c>
      <c r="B6" s="15" t="s">
        <v>102</v>
      </c>
    </row>
    <row r="7" spans="1:3" x14ac:dyDescent="0.3">
      <c r="A7" t="s">
        <v>112</v>
      </c>
      <c r="B7" s="6" t="s">
        <v>114</v>
      </c>
    </row>
    <row r="8" spans="1:3" x14ac:dyDescent="0.3">
      <c r="A8" t="s">
        <v>125</v>
      </c>
      <c r="B8" s="11" t="s">
        <v>127</v>
      </c>
    </row>
    <row r="9" spans="1:3" x14ac:dyDescent="0.3">
      <c r="A9" t="s">
        <v>136</v>
      </c>
      <c r="B9" s="6" t="s">
        <v>114</v>
      </c>
    </row>
    <row r="10" spans="1:3" x14ac:dyDescent="0.3">
      <c r="A10" t="s">
        <v>137</v>
      </c>
      <c r="B10" s="6" t="s">
        <v>138</v>
      </c>
    </row>
    <row r="11" spans="1:3" x14ac:dyDescent="0.3">
      <c r="A11" t="s">
        <v>147</v>
      </c>
      <c r="B11" s="11" t="s">
        <v>148</v>
      </c>
    </row>
    <row r="12" spans="1:3" x14ac:dyDescent="0.3">
      <c r="A12" t="s">
        <v>162</v>
      </c>
      <c r="B12" s="16" t="s">
        <v>163</v>
      </c>
    </row>
    <row r="13" spans="1:3" x14ac:dyDescent="0.3">
      <c r="A13" s="18" t="s">
        <v>176</v>
      </c>
      <c r="B13" s="11" t="s">
        <v>177</v>
      </c>
    </row>
    <row r="14" spans="1:3" x14ac:dyDescent="0.3">
      <c r="A14" t="s">
        <v>187</v>
      </c>
      <c r="B14" s="11" t="s">
        <v>188</v>
      </c>
    </row>
    <row r="15" spans="1:3" x14ac:dyDescent="0.3">
      <c r="A15" t="s">
        <v>198</v>
      </c>
      <c r="B15" s="11" t="s">
        <v>199</v>
      </c>
    </row>
    <row r="16" spans="1:3" x14ac:dyDescent="0.3">
      <c r="A16" t="s">
        <v>209</v>
      </c>
      <c r="B16" s="11" t="s">
        <v>210</v>
      </c>
    </row>
    <row r="17" spans="1:2" x14ac:dyDescent="0.3">
      <c r="A17" t="s">
        <v>220</v>
      </c>
      <c r="B17" s="11" t="s">
        <v>221</v>
      </c>
    </row>
    <row r="18" spans="1:2" x14ac:dyDescent="0.3">
      <c r="A18" t="s">
        <v>230</v>
      </c>
      <c r="B18" s="11" t="s">
        <v>231</v>
      </c>
    </row>
    <row r="19" spans="1:2" x14ac:dyDescent="0.3">
      <c r="A19" t="s">
        <v>239</v>
      </c>
      <c r="B19" s="11" t="s">
        <v>240</v>
      </c>
    </row>
    <row r="20" spans="1:2" x14ac:dyDescent="0.3">
      <c r="A20" s="18" t="s">
        <v>248</v>
      </c>
      <c r="B20" s="6" t="s">
        <v>249</v>
      </c>
    </row>
    <row r="21" spans="1:2" x14ac:dyDescent="0.3">
      <c r="B21" s="11" t="s">
        <v>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D7B14-7703-46D1-A029-55F0FE557AFD}">
  <dimension ref="A1:A26"/>
  <sheetViews>
    <sheetView topLeftCell="A8" workbookViewId="0">
      <selection activeCell="A2" sqref="A2:A21"/>
    </sheetView>
  </sheetViews>
  <sheetFormatPr defaultRowHeight="14.4" x14ac:dyDescent="0.3"/>
  <sheetData>
    <row r="1" spans="1:1" x14ac:dyDescent="0.3">
      <c r="A1" t="s">
        <v>267</v>
      </c>
    </row>
    <row r="2" spans="1:1" x14ac:dyDescent="0.3">
      <c r="A2" s="7">
        <v>110</v>
      </c>
    </row>
    <row r="3" spans="1:1" x14ac:dyDescent="0.3">
      <c r="A3" s="12">
        <v>172</v>
      </c>
    </row>
    <row r="4" spans="1:1" x14ac:dyDescent="0.3">
      <c r="A4" s="12">
        <v>90</v>
      </c>
    </row>
    <row r="5" spans="1:1" x14ac:dyDescent="0.3">
      <c r="A5" s="7">
        <v>101</v>
      </c>
    </row>
    <row r="6" spans="1:1" x14ac:dyDescent="0.3">
      <c r="A6" s="12">
        <v>300</v>
      </c>
    </row>
    <row r="7" spans="1:1" x14ac:dyDescent="0.3">
      <c r="A7" s="7">
        <v>105</v>
      </c>
    </row>
    <row r="8" spans="1:1" x14ac:dyDescent="0.3">
      <c r="A8" s="12">
        <v>200</v>
      </c>
    </row>
    <row r="9" spans="1:1" x14ac:dyDescent="0.3">
      <c r="A9" s="7">
        <v>105</v>
      </c>
    </row>
    <row r="10" spans="1:1" x14ac:dyDescent="0.3">
      <c r="A10" s="7">
        <v>476</v>
      </c>
    </row>
    <row r="11" spans="1:1" x14ac:dyDescent="0.3">
      <c r="A11" s="12">
        <v>400</v>
      </c>
    </row>
    <row r="12" spans="1:1" x14ac:dyDescent="0.3">
      <c r="A12">
        <v>135</v>
      </c>
    </row>
    <row r="13" spans="1:1" x14ac:dyDescent="0.3">
      <c r="A13" s="12">
        <v>474</v>
      </c>
    </row>
    <row r="14" spans="1:1" x14ac:dyDescent="0.3">
      <c r="A14" s="12">
        <v>100</v>
      </c>
    </row>
    <row r="15" spans="1:1" x14ac:dyDescent="0.3">
      <c r="A15" s="12">
        <v>150</v>
      </c>
    </row>
    <row r="16" spans="1:1" x14ac:dyDescent="0.3">
      <c r="A16" s="12">
        <v>57</v>
      </c>
    </row>
    <row r="17" spans="1:1" x14ac:dyDescent="0.3">
      <c r="A17" s="12">
        <v>87</v>
      </c>
    </row>
    <row r="18" spans="1:1" x14ac:dyDescent="0.3">
      <c r="A18" s="12">
        <v>150</v>
      </c>
    </row>
    <row r="19" spans="1:1" x14ac:dyDescent="0.3">
      <c r="A19" s="12">
        <v>70</v>
      </c>
    </row>
    <row r="20" spans="1:1" x14ac:dyDescent="0.3">
      <c r="A20" s="7">
        <v>331</v>
      </c>
    </row>
    <row r="21" spans="1:1" x14ac:dyDescent="0.3">
      <c r="A21" s="12">
        <v>331</v>
      </c>
    </row>
    <row r="23" spans="1:1" x14ac:dyDescent="0.3">
      <c r="A23">
        <f>MEDIAN(A2:A21)</f>
        <v>142.5</v>
      </c>
    </row>
    <row r="24" spans="1:1" x14ac:dyDescent="0.3">
      <c r="A24">
        <f>MAX(A2:A21)</f>
        <v>476</v>
      </c>
    </row>
    <row r="25" spans="1:1" x14ac:dyDescent="0.3">
      <c r="A25">
        <f>MIN(A2:A21)</f>
        <v>57</v>
      </c>
    </row>
    <row r="26" spans="1:1" x14ac:dyDescent="0.3">
      <c r="A26">
        <f>AVERAGE(A2:A21)</f>
        <v>197.2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D5186-0DE0-4D42-B759-F194DE01C5F8}">
  <dimension ref="A1:B21"/>
  <sheetViews>
    <sheetView workbookViewId="0">
      <selection sqref="A1:B21"/>
    </sheetView>
  </sheetViews>
  <sheetFormatPr defaultRowHeight="14.4" x14ac:dyDescent="0.3"/>
  <sheetData>
    <row r="1" spans="1:2" x14ac:dyDescent="0.3">
      <c r="A1" s="3" t="s">
        <v>17</v>
      </c>
      <c r="B1" s="3" t="s">
        <v>268</v>
      </c>
    </row>
    <row r="2" spans="1:2" x14ac:dyDescent="0.3">
      <c r="A2" s="7">
        <v>110</v>
      </c>
      <c r="B2" s="6">
        <v>1</v>
      </c>
    </row>
    <row r="3" spans="1:2" x14ac:dyDescent="0.3">
      <c r="A3" s="12">
        <v>172</v>
      </c>
      <c r="B3" s="11">
        <v>11</v>
      </c>
    </row>
    <row r="4" spans="1:2" x14ac:dyDescent="0.3">
      <c r="A4" s="12">
        <v>90</v>
      </c>
      <c r="B4" s="11">
        <v>3</v>
      </c>
    </row>
    <row r="5" spans="1:2" x14ac:dyDescent="0.3">
      <c r="A5" s="7">
        <v>101</v>
      </c>
      <c r="B5" s="6">
        <v>10</v>
      </c>
    </row>
    <row r="6" spans="1:2" x14ac:dyDescent="0.3">
      <c r="A6" s="12">
        <v>300</v>
      </c>
      <c r="B6" s="11">
        <v>36</v>
      </c>
    </row>
    <row r="7" spans="1:2" x14ac:dyDescent="0.3">
      <c r="A7" s="7">
        <v>105</v>
      </c>
      <c r="B7" s="6">
        <v>11</v>
      </c>
    </row>
    <row r="8" spans="1:2" x14ac:dyDescent="0.3">
      <c r="A8" s="12">
        <v>200</v>
      </c>
      <c r="B8" s="11">
        <v>10</v>
      </c>
    </row>
    <row r="9" spans="1:2" x14ac:dyDescent="0.3">
      <c r="A9" s="7">
        <v>105</v>
      </c>
      <c r="B9" s="6">
        <v>11</v>
      </c>
    </row>
    <row r="10" spans="1:2" x14ac:dyDescent="0.3">
      <c r="A10" s="7">
        <v>476</v>
      </c>
      <c r="B10" s="6">
        <v>54</v>
      </c>
    </row>
    <row r="11" spans="1:2" x14ac:dyDescent="0.3">
      <c r="A11" s="12">
        <v>400</v>
      </c>
      <c r="B11" s="11">
        <v>1</v>
      </c>
    </row>
    <row r="12" spans="1:2" x14ac:dyDescent="0.3">
      <c r="A12">
        <v>135</v>
      </c>
      <c r="B12" s="6">
        <v>1</v>
      </c>
    </row>
    <row r="13" spans="1:2" x14ac:dyDescent="0.3">
      <c r="A13" s="12">
        <v>474</v>
      </c>
      <c r="B13" s="11">
        <v>52</v>
      </c>
    </row>
    <row r="14" spans="1:2" x14ac:dyDescent="0.3">
      <c r="A14" s="12">
        <v>100</v>
      </c>
      <c r="B14" s="11">
        <v>1</v>
      </c>
    </row>
    <row r="15" spans="1:2" x14ac:dyDescent="0.3">
      <c r="A15" s="12">
        <v>150</v>
      </c>
      <c r="B15" s="11">
        <v>7</v>
      </c>
    </row>
    <row r="16" spans="1:2" x14ac:dyDescent="0.3">
      <c r="A16" s="12">
        <v>57</v>
      </c>
      <c r="B16" s="11">
        <v>1</v>
      </c>
    </row>
    <row r="17" spans="1:2" x14ac:dyDescent="0.3">
      <c r="A17" s="12">
        <v>87</v>
      </c>
      <c r="B17" s="11">
        <v>2</v>
      </c>
    </row>
    <row r="18" spans="1:2" x14ac:dyDescent="0.3">
      <c r="A18" s="12">
        <v>150</v>
      </c>
      <c r="B18" s="11">
        <v>2</v>
      </c>
    </row>
    <row r="19" spans="1:2" x14ac:dyDescent="0.3">
      <c r="A19" s="12">
        <v>70</v>
      </c>
      <c r="B19" s="11">
        <v>2</v>
      </c>
    </row>
    <row r="20" spans="1:2" x14ac:dyDescent="0.3">
      <c r="A20" s="7">
        <v>331</v>
      </c>
      <c r="B20" s="6">
        <v>1</v>
      </c>
    </row>
    <row r="21" spans="1:2" x14ac:dyDescent="0.3">
      <c r="A21" s="12">
        <v>331</v>
      </c>
      <c r="B21" s="11">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B3DA7-FCF2-420E-BB3B-BD8224549AA3}">
  <dimension ref="A1:N21"/>
  <sheetViews>
    <sheetView tabSelected="1" workbookViewId="0">
      <selection activeCell="B2" sqref="B2"/>
    </sheetView>
  </sheetViews>
  <sheetFormatPr defaultRowHeight="14.4" x14ac:dyDescent="0.3"/>
  <cols>
    <col min="1" max="1" width="18.44140625" bestFit="1" customWidth="1"/>
    <col min="2" max="2" width="16.33203125" bestFit="1" customWidth="1"/>
    <col min="3" max="3" width="23.109375" bestFit="1" customWidth="1"/>
    <col min="4" max="4" width="80.88671875" bestFit="1" customWidth="1"/>
    <col min="5" max="5" width="10.77734375" bestFit="1" customWidth="1"/>
    <col min="6" max="6" width="26.33203125" bestFit="1" customWidth="1"/>
    <col min="7" max="8" width="80.88671875" bestFit="1" customWidth="1"/>
    <col min="9" max="9" width="71.5546875" bestFit="1" customWidth="1"/>
    <col min="10" max="10" width="80.88671875" bestFit="1" customWidth="1"/>
    <col min="11" max="11" width="11.77734375" bestFit="1" customWidth="1"/>
    <col min="12" max="12" width="80.88671875" bestFit="1" customWidth="1"/>
    <col min="13" max="13" width="13.88671875" bestFit="1" customWidth="1"/>
  </cols>
  <sheetData>
    <row r="1" spans="1:14" x14ac:dyDescent="0.3">
      <c r="A1" t="s">
        <v>269</v>
      </c>
      <c r="B1" s="6" t="s">
        <v>372</v>
      </c>
      <c r="C1" t="s">
        <v>270</v>
      </c>
      <c r="D1" t="s">
        <v>271</v>
      </c>
      <c r="E1" t="s">
        <v>272</v>
      </c>
      <c r="F1" t="s">
        <v>273</v>
      </c>
      <c r="G1" t="s">
        <v>274</v>
      </c>
      <c r="H1" t="s">
        <v>275</v>
      </c>
      <c r="I1" t="s">
        <v>276</v>
      </c>
      <c r="J1" t="s">
        <v>277</v>
      </c>
      <c r="K1" t="s">
        <v>278</v>
      </c>
      <c r="L1" t="s">
        <v>279</v>
      </c>
      <c r="M1" t="s">
        <v>280</v>
      </c>
      <c r="N1" t="s">
        <v>281</v>
      </c>
    </row>
    <row r="2" spans="1:14" x14ac:dyDescent="0.3">
      <c r="A2" s="16" t="s">
        <v>37</v>
      </c>
      <c r="B2" s="11" t="s">
        <v>59</v>
      </c>
      <c r="C2" s="16" t="s">
        <v>282</v>
      </c>
      <c r="D2" s="16" t="s">
        <v>283</v>
      </c>
      <c r="E2" s="16" t="s">
        <v>284</v>
      </c>
      <c r="F2" s="16" t="s">
        <v>39</v>
      </c>
      <c r="G2" s="16" t="s">
        <v>285</v>
      </c>
      <c r="H2" s="16" t="s">
        <v>286</v>
      </c>
      <c r="I2" s="16" t="s">
        <v>39</v>
      </c>
      <c r="J2" s="16" t="s">
        <v>287</v>
      </c>
      <c r="K2" s="16" t="s">
        <v>288</v>
      </c>
      <c r="L2" s="16" t="s">
        <v>39</v>
      </c>
      <c r="M2" s="16" t="s">
        <v>289</v>
      </c>
      <c r="N2" s="16" t="s">
        <v>39</v>
      </c>
    </row>
    <row r="3" spans="1:14" x14ac:dyDescent="0.3">
      <c r="A3" s="16" t="s">
        <v>75</v>
      </c>
      <c r="B3" s="11" t="s">
        <v>75</v>
      </c>
      <c r="C3" s="16" t="s">
        <v>282</v>
      </c>
      <c r="D3" s="16" t="s">
        <v>283</v>
      </c>
      <c r="E3" s="16" t="s">
        <v>290</v>
      </c>
      <c r="F3" s="16" t="s">
        <v>39</v>
      </c>
      <c r="G3" s="16" t="s">
        <v>291</v>
      </c>
      <c r="H3" s="16" t="s">
        <v>292</v>
      </c>
      <c r="I3" s="16" t="s">
        <v>39</v>
      </c>
      <c r="J3" s="16" t="s">
        <v>287</v>
      </c>
      <c r="K3" s="16" t="s">
        <v>293</v>
      </c>
      <c r="L3" s="16" t="s">
        <v>39</v>
      </c>
      <c r="M3" s="16" t="s">
        <v>294</v>
      </c>
      <c r="N3" s="16" t="s">
        <v>39</v>
      </c>
    </row>
    <row r="4" spans="1:14" x14ac:dyDescent="0.3">
      <c r="A4" s="16" t="s">
        <v>127</v>
      </c>
      <c r="B4" s="6" t="s">
        <v>89</v>
      </c>
      <c r="C4" s="16" t="s">
        <v>282</v>
      </c>
      <c r="D4" s="16" t="s">
        <v>283</v>
      </c>
      <c r="E4" s="16" t="s">
        <v>295</v>
      </c>
      <c r="F4" s="16" t="s">
        <v>39</v>
      </c>
      <c r="G4" s="16" t="s">
        <v>296</v>
      </c>
      <c r="H4" s="16" t="s">
        <v>297</v>
      </c>
      <c r="I4" s="16" t="s">
        <v>39</v>
      </c>
      <c r="J4" s="16" t="s">
        <v>287</v>
      </c>
      <c r="K4" s="16" t="s">
        <v>298</v>
      </c>
      <c r="L4" s="16" t="s">
        <v>39</v>
      </c>
      <c r="M4" s="16" t="s">
        <v>299</v>
      </c>
      <c r="N4" s="16" t="s">
        <v>39</v>
      </c>
    </row>
    <row r="5" spans="1:14" x14ac:dyDescent="0.3">
      <c r="A5" s="16" t="s">
        <v>148</v>
      </c>
      <c r="B5" s="15" t="s">
        <v>102</v>
      </c>
      <c r="C5" s="16" t="s">
        <v>282</v>
      </c>
      <c r="D5" s="16" t="s">
        <v>283</v>
      </c>
      <c r="E5" s="16" t="s">
        <v>300</v>
      </c>
      <c r="F5" s="16" t="s">
        <v>39</v>
      </c>
      <c r="G5" s="16" t="s">
        <v>291</v>
      </c>
      <c r="H5" s="16" t="s">
        <v>301</v>
      </c>
      <c r="I5" s="16" t="s">
        <v>39</v>
      </c>
      <c r="J5" s="16" t="s">
        <v>287</v>
      </c>
      <c r="K5" s="16" t="s">
        <v>302</v>
      </c>
      <c r="L5" s="16" t="s">
        <v>39</v>
      </c>
      <c r="M5" s="16" t="s">
        <v>303</v>
      </c>
      <c r="N5" s="16" t="s">
        <v>39</v>
      </c>
    </row>
    <row r="6" spans="1:14" x14ac:dyDescent="0.3">
      <c r="A6" s="16" t="s">
        <v>163</v>
      </c>
      <c r="B6" s="6" t="s">
        <v>114</v>
      </c>
      <c r="C6" s="16" t="s">
        <v>304</v>
      </c>
      <c r="D6" s="16" t="s">
        <v>283</v>
      </c>
      <c r="E6" s="16" t="s">
        <v>305</v>
      </c>
      <c r="F6" s="16" t="s">
        <v>306</v>
      </c>
      <c r="G6" s="16" t="s">
        <v>39</v>
      </c>
      <c r="H6" s="16" t="s">
        <v>285</v>
      </c>
      <c r="I6" s="16" t="s">
        <v>307</v>
      </c>
      <c r="J6" s="16" t="s">
        <v>308</v>
      </c>
      <c r="K6" s="16" t="s">
        <v>306</v>
      </c>
      <c r="L6" s="16" t="s">
        <v>39</v>
      </c>
      <c r="M6" s="16" t="s">
        <v>309</v>
      </c>
      <c r="N6" s="16" t="s">
        <v>310</v>
      </c>
    </row>
    <row r="7" spans="1:14" x14ac:dyDescent="0.3">
      <c r="A7" s="16" t="s">
        <v>177</v>
      </c>
      <c r="B7" s="11" t="s">
        <v>127</v>
      </c>
      <c r="C7" s="16" t="s">
        <v>282</v>
      </c>
      <c r="D7" s="16" t="s">
        <v>311</v>
      </c>
      <c r="E7" s="16" t="s">
        <v>312</v>
      </c>
      <c r="F7" s="16" t="s">
        <v>39</v>
      </c>
      <c r="G7" s="16" t="s">
        <v>313</v>
      </c>
      <c r="H7" s="16" t="s">
        <v>314</v>
      </c>
      <c r="I7" s="16" t="s">
        <v>39</v>
      </c>
      <c r="J7" s="16" t="s">
        <v>287</v>
      </c>
      <c r="K7" s="16" t="s">
        <v>315</v>
      </c>
      <c r="L7" s="16" t="s">
        <v>39</v>
      </c>
      <c r="M7" s="16" t="s">
        <v>316</v>
      </c>
      <c r="N7" s="16" t="s">
        <v>39</v>
      </c>
    </row>
    <row r="8" spans="1:14" x14ac:dyDescent="0.3">
      <c r="A8" s="16" t="s">
        <v>210</v>
      </c>
      <c r="B8" s="6" t="s">
        <v>114</v>
      </c>
      <c r="C8" s="16" t="s">
        <v>317</v>
      </c>
      <c r="D8" s="16" t="s">
        <v>311</v>
      </c>
      <c r="E8" s="16" t="s">
        <v>318</v>
      </c>
      <c r="F8" s="16" t="s">
        <v>39</v>
      </c>
      <c r="G8" s="16" t="s">
        <v>285</v>
      </c>
      <c r="H8" s="16" t="s">
        <v>319</v>
      </c>
      <c r="I8" s="16" t="s">
        <v>39</v>
      </c>
      <c r="J8" s="16" t="s">
        <v>287</v>
      </c>
      <c r="K8" s="16" t="s">
        <v>320</v>
      </c>
      <c r="L8" s="16" t="s">
        <v>39</v>
      </c>
      <c r="M8" s="16" t="s">
        <v>321</v>
      </c>
      <c r="N8" s="16" t="s">
        <v>39</v>
      </c>
    </row>
    <row r="9" spans="1:14" x14ac:dyDescent="0.3">
      <c r="A9" s="16" t="s">
        <v>89</v>
      </c>
      <c r="B9" s="6" t="s">
        <v>138</v>
      </c>
      <c r="C9" s="16" t="s">
        <v>282</v>
      </c>
      <c r="D9" s="16" t="s">
        <v>283</v>
      </c>
      <c r="E9" s="16" t="s">
        <v>322</v>
      </c>
      <c r="F9" s="16" t="s">
        <v>39</v>
      </c>
      <c r="G9" s="16" t="s">
        <v>323</v>
      </c>
      <c r="H9" s="16" t="s">
        <v>324</v>
      </c>
      <c r="I9" s="16" t="s">
        <v>39</v>
      </c>
      <c r="J9" s="16" t="s">
        <v>287</v>
      </c>
      <c r="K9" s="16" t="s">
        <v>325</v>
      </c>
      <c r="L9" s="16" t="s">
        <v>39</v>
      </c>
      <c r="M9" s="16" t="s">
        <v>326</v>
      </c>
      <c r="N9" s="16" t="s">
        <v>39</v>
      </c>
    </row>
    <row r="10" spans="1:14" x14ac:dyDescent="0.3">
      <c r="A10" s="16" t="s">
        <v>259</v>
      </c>
      <c r="B10" s="11" t="s">
        <v>148</v>
      </c>
      <c r="C10" s="16" t="s">
        <v>282</v>
      </c>
      <c r="D10" s="16" t="s">
        <v>311</v>
      </c>
      <c r="E10" s="16" t="s">
        <v>327</v>
      </c>
      <c r="F10" s="16" t="s">
        <v>39</v>
      </c>
      <c r="G10" s="16" t="s">
        <v>328</v>
      </c>
      <c r="H10" s="16" t="s">
        <v>329</v>
      </c>
      <c r="I10" s="16" t="s">
        <v>39</v>
      </c>
      <c r="J10" s="16" t="s">
        <v>287</v>
      </c>
      <c r="K10" s="16" t="s">
        <v>330</v>
      </c>
      <c r="L10" s="16" t="s">
        <v>39</v>
      </c>
      <c r="M10" s="16" t="s">
        <v>331</v>
      </c>
      <c r="N10" s="16" t="s">
        <v>39</v>
      </c>
    </row>
    <row r="11" spans="1:14" x14ac:dyDescent="0.3">
      <c r="A11" s="16" t="s">
        <v>188</v>
      </c>
      <c r="B11" s="16" t="s">
        <v>163</v>
      </c>
      <c r="C11" s="16" t="s">
        <v>282</v>
      </c>
      <c r="D11" s="16" t="s">
        <v>283</v>
      </c>
      <c r="E11" s="16" t="s">
        <v>332</v>
      </c>
      <c r="F11" s="16" t="s">
        <v>39</v>
      </c>
      <c r="G11" s="16" t="s">
        <v>291</v>
      </c>
      <c r="H11" s="16" t="s">
        <v>333</v>
      </c>
      <c r="I11" s="16" t="s">
        <v>39</v>
      </c>
      <c r="J11" s="16" t="s">
        <v>287</v>
      </c>
      <c r="K11" s="16" t="s">
        <v>334</v>
      </c>
      <c r="L11" s="16" t="s">
        <v>39</v>
      </c>
      <c r="M11" s="16" t="s">
        <v>335</v>
      </c>
      <c r="N11" s="16" t="s">
        <v>39</v>
      </c>
    </row>
    <row r="12" spans="1:14" x14ac:dyDescent="0.3">
      <c r="A12" s="16" t="s">
        <v>138</v>
      </c>
      <c r="B12" s="11" t="s">
        <v>177</v>
      </c>
      <c r="C12" s="16" t="s">
        <v>282</v>
      </c>
      <c r="D12" s="16" t="s">
        <v>311</v>
      </c>
      <c r="E12" s="16" t="s">
        <v>336</v>
      </c>
      <c r="F12" s="16" t="s">
        <v>39</v>
      </c>
      <c r="G12" s="16" t="s">
        <v>337</v>
      </c>
      <c r="H12" s="16" t="s">
        <v>338</v>
      </c>
      <c r="I12" s="16" t="s">
        <v>39</v>
      </c>
      <c r="J12" s="16" t="s">
        <v>287</v>
      </c>
      <c r="K12" s="16" t="s">
        <v>339</v>
      </c>
      <c r="L12" s="16" t="s">
        <v>39</v>
      </c>
      <c r="M12" s="16" t="s">
        <v>340</v>
      </c>
      <c r="N12" s="16" t="s">
        <v>39</v>
      </c>
    </row>
    <row r="13" spans="1:14" x14ac:dyDescent="0.3">
      <c r="A13" s="16" t="s">
        <v>221</v>
      </c>
      <c r="B13" s="11" t="s">
        <v>188</v>
      </c>
      <c r="C13" s="16" t="s">
        <v>282</v>
      </c>
      <c r="D13" s="16" t="s">
        <v>283</v>
      </c>
      <c r="E13" s="16" t="s">
        <v>341</v>
      </c>
      <c r="F13" s="16" t="s">
        <v>39</v>
      </c>
      <c r="G13" s="16" t="s">
        <v>291</v>
      </c>
      <c r="H13" s="16" t="s">
        <v>342</v>
      </c>
      <c r="I13" s="16" t="s">
        <v>39</v>
      </c>
      <c r="J13" s="16" t="s">
        <v>287</v>
      </c>
      <c r="K13" s="16" t="s">
        <v>343</v>
      </c>
      <c r="L13" s="16" t="s">
        <v>39</v>
      </c>
      <c r="M13" s="16" t="s">
        <v>344</v>
      </c>
      <c r="N13" s="16" t="s">
        <v>39</v>
      </c>
    </row>
    <row r="14" spans="1:14" x14ac:dyDescent="0.3">
      <c r="A14" s="16" t="s">
        <v>249</v>
      </c>
      <c r="B14" s="11" t="s">
        <v>199</v>
      </c>
      <c r="C14" s="16" t="s">
        <v>282</v>
      </c>
      <c r="D14" s="16" t="s">
        <v>311</v>
      </c>
      <c r="E14" s="16" t="s">
        <v>345</v>
      </c>
      <c r="F14" s="16" t="s">
        <v>39</v>
      </c>
      <c r="G14" s="16" t="s">
        <v>346</v>
      </c>
      <c r="H14" s="16" t="s">
        <v>347</v>
      </c>
      <c r="I14" s="16" t="s">
        <v>39</v>
      </c>
      <c r="J14" s="16" t="s">
        <v>287</v>
      </c>
      <c r="K14" s="16" t="s">
        <v>348</v>
      </c>
      <c r="L14" s="16" t="s">
        <v>39</v>
      </c>
      <c r="M14" s="16" t="s">
        <v>349</v>
      </c>
      <c r="N14" s="16" t="s">
        <v>39</v>
      </c>
    </row>
    <row r="15" spans="1:14" x14ac:dyDescent="0.3">
      <c r="A15" s="16" t="s">
        <v>102</v>
      </c>
      <c r="B15" s="11" t="s">
        <v>210</v>
      </c>
      <c r="C15" s="16" t="s">
        <v>317</v>
      </c>
      <c r="D15" s="16" t="s">
        <v>311</v>
      </c>
      <c r="E15" s="16" t="s">
        <v>350</v>
      </c>
      <c r="F15" s="16" t="s">
        <v>39</v>
      </c>
      <c r="G15" s="16" t="s">
        <v>351</v>
      </c>
      <c r="H15" s="16" t="s">
        <v>352</v>
      </c>
      <c r="I15" s="16" t="s">
        <v>39</v>
      </c>
      <c r="J15" s="16" t="s">
        <v>287</v>
      </c>
      <c r="K15" s="16" t="s">
        <v>353</v>
      </c>
      <c r="L15" s="16" t="s">
        <v>39</v>
      </c>
      <c r="M15" s="16" t="s">
        <v>354</v>
      </c>
      <c r="N15" s="16" t="s">
        <v>39</v>
      </c>
    </row>
    <row r="16" spans="1:14" x14ac:dyDescent="0.3">
      <c r="A16" s="16" t="s">
        <v>114</v>
      </c>
      <c r="B16" s="11" t="s">
        <v>221</v>
      </c>
      <c r="C16" s="16" t="s">
        <v>282</v>
      </c>
      <c r="D16" s="16" t="s">
        <v>283</v>
      </c>
      <c r="E16" s="16" t="s">
        <v>355</v>
      </c>
      <c r="F16" s="16" t="s">
        <v>39</v>
      </c>
      <c r="G16" s="16" t="s">
        <v>356</v>
      </c>
      <c r="H16" s="16" t="s">
        <v>357</v>
      </c>
      <c r="I16" s="16" t="s">
        <v>39</v>
      </c>
      <c r="J16" s="16" t="s">
        <v>287</v>
      </c>
      <c r="K16" s="16" t="s">
        <v>358</v>
      </c>
      <c r="L16" s="16" t="s">
        <v>39</v>
      </c>
      <c r="M16" s="16" t="s">
        <v>359</v>
      </c>
      <c r="N16" s="16" t="s">
        <v>39</v>
      </c>
    </row>
    <row r="17" spans="1:14" x14ac:dyDescent="0.3">
      <c r="A17" s="16" t="s">
        <v>114</v>
      </c>
      <c r="B17" s="11" t="s">
        <v>231</v>
      </c>
      <c r="C17" s="16" t="s">
        <v>282</v>
      </c>
      <c r="D17" s="16" t="s">
        <v>283</v>
      </c>
      <c r="E17" s="16" t="s">
        <v>355</v>
      </c>
      <c r="F17" s="16" t="s">
        <v>39</v>
      </c>
      <c r="G17" s="16" t="s">
        <v>356</v>
      </c>
      <c r="H17" s="16" t="s">
        <v>357</v>
      </c>
      <c r="I17" s="16" t="s">
        <v>39</v>
      </c>
      <c r="J17" s="16" t="s">
        <v>287</v>
      </c>
      <c r="K17" s="16" t="s">
        <v>358</v>
      </c>
      <c r="L17" s="16" t="s">
        <v>39</v>
      </c>
      <c r="M17" s="16" t="s">
        <v>359</v>
      </c>
      <c r="N17" s="16" t="s">
        <v>39</v>
      </c>
    </row>
    <row r="18" spans="1:14" x14ac:dyDescent="0.3">
      <c r="A18" s="16" t="s">
        <v>240</v>
      </c>
      <c r="B18" s="11" t="s">
        <v>240</v>
      </c>
      <c r="C18" s="16" t="s">
        <v>317</v>
      </c>
      <c r="D18" s="16" t="s">
        <v>283</v>
      </c>
      <c r="E18" s="16" t="s">
        <v>360</v>
      </c>
      <c r="F18" s="16" t="s">
        <v>39</v>
      </c>
      <c r="G18" s="16" t="s">
        <v>361</v>
      </c>
      <c r="H18" s="16" t="s">
        <v>362</v>
      </c>
      <c r="I18" s="16" t="s">
        <v>39</v>
      </c>
      <c r="J18" s="16" t="s">
        <v>287</v>
      </c>
      <c r="K18" s="16" t="s">
        <v>363</v>
      </c>
      <c r="L18" s="16" t="s">
        <v>39</v>
      </c>
      <c r="M18" s="16" t="s">
        <v>364</v>
      </c>
      <c r="N18" s="16" t="s">
        <v>39</v>
      </c>
    </row>
    <row r="19" spans="1:14" x14ac:dyDescent="0.3">
      <c r="A19" s="16" t="s">
        <v>231</v>
      </c>
      <c r="B19" s="6" t="s">
        <v>249</v>
      </c>
      <c r="C19" s="16" t="s">
        <v>317</v>
      </c>
      <c r="D19" s="16" t="s">
        <v>283</v>
      </c>
      <c r="E19" s="16" t="s">
        <v>360</v>
      </c>
      <c r="F19" s="16" t="s">
        <v>39</v>
      </c>
      <c r="G19" s="16" t="s">
        <v>365</v>
      </c>
      <c r="H19" s="16" t="s">
        <v>366</v>
      </c>
      <c r="I19" s="16" t="s">
        <v>39</v>
      </c>
      <c r="J19" s="16" t="s">
        <v>367</v>
      </c>
      <c r="K19" s="16" t="s">
        <v>368</v>
      </c>
      <c r="L19" s="16" t="s">
        <v>39</v>
      </c>
      <c r="M19" s="16" t="s">
        <v>369</v>
      </c>
      <c r="N19" s="16" t="s">
        <v>39</v>
      </c>
    </row>
    <row r="20" spans="1:14" x14ac:dyDescent="0.3">
      <c r="A20" s="16" t="s">
        <v>199</v>
      </c>
      <c r="B20" s="11" t="s">
        <v>259</v>
      </c>
      <c r="C20" s="16" t="s">
        <v>282</v>
      </c>
      <c r="D20" s="16" t="s">
        <v>283</v>
      </c>
      <c r="E20" s="16" t="s">
        <v>295</v>
      </c>
      <c r="F20" s="16" t="s">
        <v>39</v>
      </c>
      <c r="G20" s="16" t="s">
        <v>313</v>
      </c>
      <c r="H20" s="16" t="s">
        <v>314</v>
      </c>
      <c r="I20" s="16" t="s">
        <v>39</v>
      </c>
      <c r="J20" s="16" t="s">
        <v>287</v>
      </c>
      <c r="K20" s="16" t="s">
        <v>370</v>
      </c>
      <c r="L20" s="16" t="s">
        <v>39</v>
      </c>
      <c r="M20" s="16" t="s">
        <v>371</v>
      </c>
      <c r="N20" s="16" t="s">
        <v>39</v>
      </c>
    </row>
    <row r="21" spans="1:14" x14ac:dyDescent="0.3">
      <c r="A21" s="20"/>
      <c r="B21" s="21" t="s">
        <v>37</v>
      </c>
      <c r="C21" s="20"/>
      <c r="D21" s="20"/>
      <c r="E21" s="20"/>
      <c r="F21" s="20"/>
      <c r="G21" s="20"/>
      <c r="H21" s="20"/>
      <c r="I21" s="20"/>
      <c r="J21" s="20"/>
      <c r="K21" s="20"/>
      <c r="L21" s="20"/>
      <c r="M21" s="20"/>
      <c r="N21" s="20"/>
    </row>
  </sheetData>
  <conditionalFormatting sqref="A2:B21">
    <cfRule type="uniqueValues" dxfId="0" priority="1"/>
  </conditionalFormatting>
  <pageMargins left="0.7" right="0.7" top="0.75" bottom="0.75" header="0.3" footer="0.3"/>
  <pageSetup paperSize="0" orientation="portrait" horizontalDpi="0" verticalDpi="0" copies="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8849F-6F34-4CD4-B7A6-87D8D47A7898}">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E82349-7572-4E4B-BCC7-DC9B57FDBF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feature extraction</vt:lpstr>
      <vt:lpstr>Sheet2</vt:lpstr>
      <vt:lpstr>Sheet3</vt:lpstr>
      <vt:lpstr>Sheet5</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Yu *</dc:creator>
  <cp:lastModifiedBy>Lin, Yu *</cp:lastModifiedBy>
  <dcterms:created xsi:type="dcterms:W3CDTF">2019-12-02T17:42:20Z</dcterms:created>
  <dcterms:modified xsi:type="dcterms:W3CDTF">2019-12-25T21:39:49Z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d810081e-e506-4adf-af25-8138b17fa981</vt:lpwstr>
  </property>
</Properties>
</file>