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11760" tabRatio="842"/>
  </bookViews>
  <sheets>
    <sheet name="仪器信息0731" sheetId="1" r:id="rId1"/>
  </sheets>
  <definedNames>
    <definedName name="_xlnm._FilterDatabase" localSheetId="0" hidden="1">仪器信息0731!$A$1:$AF$9</definedName>
    <definedName name="_xlnm.Print_Titles" localSheetId="0">仪器信息0731!$1:1</definedName>
  </definedNames>
  <calcPr calcId="125725"/>
</workbook>
</file>

<file path=xl/calcChain.xml><?xml version="1.0" encoding="utf-8"?>
<calcChain xmlns="http://schemas.openxmlformats.org/spreadsheetml/2006/main">
  <c r="AA9" i="1"/>
  <c r="A9"/>
  <c r="AA8"/>
  <c r="A8"/>
  <c r="AA7"/>
  <c r="A7"/>
  <c r="AA6"/>
  <c r="A6"/>
  <c r="AA5"/>
  <c r="A5"/>
  <c r="AA4"/>
  <c r="A4"/>
  <c r="AA3"/>
  <c r="A3"/>
  <c r="AA2"/>
  <c r="A2"/>
</calcChain>
</file>

<file path=xl/sharedStrings.xml><?xml version="1.0" encoding="utf-8"?>
<sst xmlns="http://schemas.openxmlformats.org/spreadsheetml/2006/main" count="223" uniqueCount="100">
  <si>
    <t>识别码</t>
  </si>
  <si>
    <t>区县</t>
  </si>
  <si>
    <t>用户级别顺序</t>
  </si>
  <si>
    <t>用户
编号</t>
  </si>
  <si>
    <t>医院
等级</t>
  </si>
  <si>
    <t>用户名称</t>
  </si>
  <si>
    <t>用户开票名称</t>
  </si>
  <si>
    <t>厂家</t>
  </si>
  <si>
    <t>维修级别</t>
  </si>
  <si>
    <t>仪器型号</t>
  </si>
  <si>
    <t>说明</t>
  </si>
  <si>
    <t>仪器序号</t>
  </si>
  <si>
    <t>仪器二维码</t>
  </si>
  <si>
    <t>使用科室</t>
  </si>
  <si>
    <t>联系电话</t>
  </si>
  <si>
    <t>联系人</t>
  </si>
  <si>
    <t>地址</t>
  </si>
  <si>
    <t>邮编</t>
  </si>
  <si>
    <t>销售</t>
  </si>
  <si>
    <t>试剂来源</t>
  </si>
  <si>
    <t>送货</t>
  </si>
  <si>
    <t>维修</t>
  </si>
  <si>
    <t>应用</t>
  </si>
  <si>
    <t>装机时间</t>
  </si>
  <si>
    <t>保修年限</t>
  </si>
  <si>
    <t>保修日期</t>
  </si>
  <si>
    <t>保养周期</t>
  </si>
  <si>
    <t>应用周期</t>
  </si>
  <si>
    <t>laboman注册号</t>
  </si>
  <si>
    <t>厂家安装单号</t>
  </si>
  <si>
    <t>公司安装单号</t>
  </si>
  <si>
    <t>库存空间</t>
  </si>
  <si>
    <t>海淀区</t>
  </si>
  <si>
    <t>钻石级</t>
  </si>
  <si>
    <t>三级甲等</t>
  </si>
  <si>
    <t>301医院(解放军总医院)</t>
  </si>
  <si>
    <t>301医院</t>
  </si>
  <si>
    <t>Sysmex</t>
  </si>
  <si>
    <t>级别3</t>
  </si>
  <si>
    <t>XN-20(A1)</t>
  </si>
  <si>
    <t>XN-1000</t>
  </si>
  <si>
    <t>国际医学中心</t>
  </si>
  <si>
    <t>68295856</t>
  </si>
  <si>
    <t>朱红</t>
  </si>
  <si>
    <t>北京市海淀区复兴路28号</t>
  </si>
  <si>
    <t>100853</t>
  </si>
  <si>
    <t>吴艳</t>
  </si>
  <si>
    <t>中科/吴艳</t>
  </si>
  <si>
    <t>中科-郭保军</t>
  </si>
  <si>
    <t>西北-郭建红</t>
  </si>
  <si>
    <t>应-唐战强</t>
  </si>
  <si>
    <t>1月</t>
  </si>
  <si>
    <t>1221666</t>
  </si>
  <si>
    <t>0004601</t>
  </si>
  <si>
    <r>
      <rPr>
        <sz val="8"/>
        <rFont val="宋体"/>
        <charset val="134"/>
      </rPr>
      <t>R</t>
    </r>
    <r>
      <rPr>
        <sz val="8"/>
        <rFont val="宋体"/>
        <charset val="134"/>
      </rPr>
      <t>oche</t>
    </r>
  </si>
  <si>
    <t>级别1</t>
  </si>
  <si>
    <t>Cobas u411</t>
  </si>
  <si>
    <t>V3.2.0</t>
  </si>
  <si>
    <t>7317</t>
  </si>
  <si>
    <t>急诊化验室</t>
  </si>
  <si>
    <t>刘军</t>
  </si>
  <si>
    <t>1000604</t>
  </si>
  <si>
    <t>0003249</t>
  </si>
  <si>
    <t>XN-10(B4)</t>
  </si>
  <si>
    <t>XN-2000</t>
  </si>
  <si>
    <t>21795XN1</t>
  </si>
  <si>
    <t>66936644</t>
  </si>
  <si>
    <t>李兴翠</t>
  </si>
  <si>
    <t>1241000</t>
  </si>
  <si>
    <t>0004813</t>
  </si>
  <si>
    <t>12311XN2</t>
  </si>
  <si>
    <t>1241001</t>
  </si>
  <si>
    <t>0004814</t>
  </si>
  <si>
    <t>Arkray</t>
  </si>
  <si>
    <t>级别2</t>
  </si>
  <si>
    <t>AX-4030</t>
  </si>
  <si>
    <t>单机</t>
  </si>
  <si>
    <t>41602001</t>
  </si>
  <si>
    <t>兰亚婷</t>
  </si>
  <si>
    <t>1240995</t>
  </si>
  <si>
    <t>0004799</t>
  </si>
  <si>
    <r>
      <rPr>
        <sz val="8"/>
        <rFont val="宋体"/>
        <charset val="134"/>
      </rPr>
      <t>S</t>
    </r>
    <r>
      <rPr>
        <sz val="8"/>
        <rFont val="宋体"/>
        <charset val="134"/>
      </rPr>
      <t>ysmex</t>
    </r>
  </si>
  <si>
    <t>UF-1000i</t>
  </si>
  <si>
    <t>26594UF</t>
  </si>
  <si>
    <t>1240996</t>
  </si>
  <si>
    <t>0004798</t>
  </si>
  <si>
    <t>XS-800i</t>
  </si>
  <si>
    <t>65351XS8</t>
  </si>
  <si>
    <t>0022134</t>
  </si>
  <si>
    <t>0003134</t>
  </si>
  <si>
    <t>65346XS8</t>
  </si>
  <si>
    <t>0022153</t>
  </si>
  <si>
    <t>0003161</t>
  </si>
  <si>
    <t>配送信息</t>
    <phoneticPr fontId="6" type="noConversion"/>
  </si>
  <si>
    <t>1、5月10好到xx
2、大福利来了
3、阿斯顿发</t>
    <phoneticPr fontId="6" type="noConversion"/>
  </si>
  <si>
    <t>税号</t>
    <phoneticPr fontId="6" type="noConversion"/>
  </si>
  <si>
    <t>XN-20(A1)</t>
    <phoneticPr fontId="6" type="noConversion"/>
  </si>
  <si>
    <t>11794XN2</t>
    <phoneticPr fontId="6" type="noConversion"/>
  </si>
  <si>
    <t>1、请问v热沃尔
2、安抚阿斯顿发撒地方啊发的撒地方
3、热沃尔二</t>
    <phoneticPr fontId="6" type="noConversion"/>
  </si>
  <si>
    <t>税号2222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</si>
</sst>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2"/>
      <name val="宋体"/>
      <charset val="134"/>
    </font>
    <font>
      <sz val="12"/>
      <color indexed="10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9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</cellXfs>
  <cellStyles count="119">
    <cellStyle name="百分比 2" xfId="11"/>
    <cellStyle name="常规" xfId="0" builtinId="0"/>
    <cellStyle name="常规 2" xfId="15"/>
    <cellStyle name="常规 2 2" xfId="17"/>
    <cellStyle name="常规 2 2 2" xfId="18"/>
    <cellStyle name="常规 2 3" xfId="19"/>
    <cellStyle name="常规 2 3 2" xfId="20"/>
    <cellStyle name="常规 2 4" xfId="23"/>
    <cellStyle name="常规 3" xfId="24"/>
    <cellStyle name="常规 3 2" xfId="4"/>
    <cellStyle name="常规 3 2 2" xfId="27"/>
    <cellStyle name="常规 3 2 2 2" xfId="2"/>
    <cellStyle name="常规 3 2 3" xfId="28"/>
    <cellStyle name="常规 3 2 3 2" xfId="29"/>
    <cellStyle name="常规 3 2 4" xfId="31"/>
    <cellStyle name="常规 3 2 4 2" xfId="32"/>
    <cellStyle name="常规 3 2 5" xfId="34"/>
    <cellStyle name="常规 3 2 6" xfId="36"/>
    <cellStyle name="常规 3 2 7" xfId="38"/>
    <cellStyle name="常规 3 2 8" xfId="7"/>
    <cellStyle name="常规 3 2 8 2" xfId="39"/>
    <cellStyle name="常规 3 3" xfId="40"/>
    <cellStyle name="常规 4" xfId="43"/>
    <cellStyle name="常规 4 2" xfId="45"/>
    <cellStyle name="常规 5" xfId="46"/>
    <cellStyle name="常规 5 2" xfId="8"/>
    <cellStyle name="常规 5 3" xfId="49"/>
    <cellStyle name="常规 5 4" xfId="50"/>
    <cellStyle name="常规 6" xfId="13"/>
    <cellStyle name="常规 6 10" xfId="25"/>
    <cellStyle name="常规 6 10 10" xfId="52"/>
    <cellStyle name="常规 6 10 11" xfId="54"/>
    <cellStyle name="常规 6 10 12" xfId="56"/>
    <cellStyle name="常规 6 10 13" xfId="22"/>
    <cellStyle name="常规 6 10 14" xfId="57"/>
    <cellStyle name="常规 6 10 15" xfId="58"/>
    <cellStyle name="常规 6 10 16" xfId="59"/>
    <cellStyle name="常规 6 10 16 2" xfId="60"/>
    <cellStyle name="常规 6 10 16 2 2" xfId="12"/>
    <cellStyle name="常规 6 10 2" xfId="5"/>
    <cellStyle name="常规 6 10 3" xfId="41"/>
    <cellStyle name="常规 6 10 4" xfId="61"/>
    <cellStyle name="常规 6 10 5" xfId="62"/>
    <cellStyle name="常规 6 10 6" xfId="1"/>
    <cellStyle name="常规 6 10 7" xfId="16"/>
    <cellStyle name="常规 6 10 8" xfId="26"/>
    <cellStyle name="常规 6 10 9" xfId="42"/>
    <cellStyle name="常规 6 11" xfId="44"/>
    <cellStyle name="常规 6 12" xfId="47"/>
    <cellStyle name="常规 6 13" xfId="14"/>
    <cellStyle name="常规 6 14" xfId="63"/>
    <cellStyle name="常规 6 15" xfId="66"/>
    <cellStyle name="常规 6 16" xfId="68"/>
    <cellStyle name="常规 6 17" xfId="69"/>
    <cellStyle name="常规 6 18" xfId="70"/>
    <cellStyle name="常规 6 18 2" xfId="48"/>
    <cellStyle name="常规 6 18 2 2" xfId="10"/>
    <cellStyle name="常规 6 2" xfId="65"/>
    <cellStyle name="常规 6 3" xfId="67"/>
    <cellStyle name="常规 6 3 2" xfId="71"/>
    <cellStyle name="常规 6 4" xfId="72"/>
    <cellStyle name="常规 6 4 2" xfId="73"/>
    <cellStyle name="常规 6 4 3" xfId="74"/>
    <cellStyle name="常规 6 4 4" xfId="75"/>
    <cellStyle name="常规 6 4 5" xfId="9"/>
    <cellStyle name="常规 6 4 6" xfId="76"/>
    <cellStyle name="常规 6 4 7" xfId="77"/>
    <cellStyle name="常规 6 4 8" xfId="79"/>
    <cellStyle name="常规 6 5" xfId="80"/>
    <cellStyle name="常规 6 6" xfId="51"/>
    <cellStyle name="常规 6 6 10" xfId="78"/>
    <cellStyle name="常规 6 6 10 2" xfId="81"/>
    <cellStyle name="常规 6 6 10 2 2" xfId="82"/>
    <cellStyle name="常规 6 6 2" xfId="83"/>
    <cellStyle name="常规 6 6 2 10" xfId="84"/>
    <cellStyle name="常规 6 6 2 11" xfId="85"/>
    <cellStyle name="常规 6 6 2 12" xfId="3"/>
    <cellStyle name="常规 6 6 2 13" xfId="86"/>
    <cellStyle name="常规 6 6 2 14" xfId="87"/>
    <cellStyle name="常规 6 6 2 15" xfId="88"/>
    <cellStyle name="常规 6 6 2 16" xfId="89"/>
    <cellStyle name="常规 6 6 2 16 2" xfId="90"/>
    <cellStyle name="常规 6 6 2 16 2 2" xfId="91"/>
    <cellStyle name="常规 6 6 2 2" xfId="92"/>
    <cellStyle name="常规 6 6 2 3" xfId="93"/>
    <cellStyle name="常规 6 6 2 4" xfId="94"/>
    <cellStyle name="常规 6 6 2 5" xfId="95"/>
    <cellStyle name="常规 6 6 2 6" xfId="96"/>
    <cellStyle name="常规 6 6 2 7" xfId="97"/>
    <cellStyle name="常规 6 6 2 8" xfId="98"/>
    <cellStyle name="常规 6 6 2 9" xfId="99"/>
    <cellStyle name="常规 6 6 3" xfId="100"/>
    <cellStyle name="常规 6 6 4" xfId="101"/>
    <cellStyle name="常规 6 6 5" xfId="102"/>
    <cellStyle name="常规 6 6 6" xfId="103"/>
    <cellStyle name="常规 6 6 7" xfId="104"/>
    <cellStyle name="常规 6 6 8" xfId="105"/>
    <cellStyle name="常规 6 6 9" xfId="106"/>
    <cellStyle name="常规 6 7" xfId="53"/>
    <cellStyle name="常规 6 8" xfId="55"/>
    <cellStyle name="常规 6 9" xfId="21"/>
    <cellStyle name="常规 6 9 10" xfId="107"/>
    <cellStyle name="常规 6 9 11" xfId="108"/>
    <cellStyle name="常规 6 9 12" xfId="109"/>
    <cellStyle name="常规 6 9 13" xfId="110"/>
    <cellStyle name="常规 6 9 14" xfId="111"/>
    <cellStyle name="常规 6 9 15" xfId="112"/>
    <cellStyle name="常规 6 9 16" xfId="113"/>
    <cellStyle name="常规 6 9 17" xfId="114"/>
    <cellStyle name="常规 6 9 2" xfId="30"/>
    <cellStyle name="常规 6 9 3" xfId="33"/>
    <cellStyle name="常规 6 9 4" xfId="35"/>
    <cellStyle name="常规 6 9 5" xfId="37"/>
    <cellStyle name="常规 6 9 6" xfId="6"/>
    <cellStyle name="常规 6 9 7" xfId="115"/>
    <cellStyle name="常规 6 9 8" xfId="116"/>
    <cellStyle name="常规 6 9 9" xfId="117"/>
    <cellStyle name="常规 7" xfId="64"/>
    <cellStyle name="常规 7 2" xfId="118"/>
  </cellStyles>
  <dxfs count="2">
    <dxf>
      <font>
        <color indexed="10"/>
      </font>
      <fill>
        <patternFill>
          <fgColor indexed="10"/>
          <bgColor indexed="13"/>
        </patternFill>
      </fill>
    </dxf>
    <dxf>
      <font>
        <color indexed="10"/>
      </font>
      <fill>
        <patternFill>
          <fgColor indexed="10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9"/>
  <sheetViews>
    <sheetView tabSelected="1" zoomScale="110" zoomScaleNormal="110" workbookViewId="0">
      <pane xSplit="15" ySplit="1" topLeftCell="AH2" activePane="bottomRight" state="frozen"/>
      <selection pane="topRight"/>
      <selection pane="bottomLeft"/>
      <selection pane="bottomRight" activeCell="AH2" sqref="AH2:AH9"/>
    </sheetView>
  </sheetViews>
  <sheetFormatPr defaultColWidth="9" defaultRowHeight="14.25"/>
  <cols>
    <col min="1" max="1" width="8.125" style="4" customWidth="1"/>
    <col min="2" max="2" width="4.625" customWidth="1"/>
    <col min="3" max="3" width="10.125" customWidth="1"/>
    <col min="4" max="4" width="4.625" customWidth="1"/>
    <col min="5" max="5" width="5.625" customWidth="1"/>
    <col min="6" max="6" width="5.375" customWidth="1"/>
    <col min="7" max="7" width="25.625" customWidth="1"/>
    <col min="8" max="8" width="15.625" customWidth="1"/>
    <col min="9" max="9" width="5.5" customWidth="1"/>
    <col min="10" max="10" width="4.5" customWidth="1"/>
    <col min="11" max="11" width="9.75" customWidth="1"/>
    <col min="12" max="12" width="7" customWidth="1"/>
    <col min="13" max="14" width="8.625" style="5" customWidth="1"/>
    <col min="15" max="15" width="7.625" customWidth="1"/>
    <col min="16" max="16" width="9.5" style="5" customWidth="1"/>
    <col min="17" max="17" width="5.5" customWidth="1"/>
    <col min="18" max="18" width="10.625" customWidth="1"/>
    <col min="19" max="19" width="5" customWidth="1"/>
    <col min="20" max="20" width="5.25" customWidth="1"/>
    <col min="21" max="21" width="9" customWidth="1"/>
    <col min="22" max="22" width="7" customWidth="1"/>
    <col min="23" max="23" width="8.625" customWidth="1"/>
    <col min="24" max="24" width="6.625" customWidth="1"/>
    <col min="25" max="25" width="8.125" customWidth="1"/>
    <col min="26" max="26" width="1.625" customWidth="1"/>
    <col min="27" max="27" width="8.125" style="3" customWidth="1"/>
    <col min="28" max="29" width="3.125" customWidth="1"/>
    <col min="30" max="30" width="5.625" style="3" customWidth="1"/>
    <col min="31" max="31" width="5.625" style="1" customWidth="1"/>
    <col min="32" max="32" width="6.125" style="5" customWidth="1"/>
    <col min="33" max="34" width="9" style="6"/>
  </cols>
  <sheetData>
    <row r="1" spans="1:35" s="1" customFormat="1" ht="21.95" customHeight="1">
      <c r="A1" s="7" t="s">
        <v>0</v>
      </c>
      <c r="B1" s="7" t="s">
        <v>1</v>
      </c>
      <c r="C1" s="7" t="s">
        <v>2</v>
      </c>
      <c r="D1" s="7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13" t="s">
        <v>11</v>
      </c>
      <c r="N1" s="13" t="s">
        <v>12</v>
      </c>
      <c r="O1" s="7" t="s">
        <v>13</v>
      </c>
      <c r="P1" s="14" t="s">
        <v>14</v>
      </c>
      <c r="Q1" s="7" t="s">
        <v>15</v>
      </c>
      <c r="R1" s="7" t="s">
        <v>16</v>
      </c>
      <c r="S1" s="14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19" t="s">
        <v>23</v>
      </c>
      <c r="Z1" s="19" t="s">
        <v>24</v>
      </c>
      <c r="AA1" s="20" t="s">
        <v>25</v>
      </c>
      <c r="AB1" s="7" t="s">
        <v>26</v>
      </c>
      <c r="AC1" s="7" t="s">
        <v>27</v>
      </c>
      <c r="AD1" s="20" t="s">
        <v>28</v>
      </c>
      <c r="AE1" s="13" t="s">
        <v>29</v>
      </c>
      <c r="AF1" s="14" t="s">
        <v>30</v>
      </c>
      <c r="AG1" s="28" t="s">
        <v>31</v>
      </c>
      <c r="AH1" s="28" t="s">
        <v>95</v>
      </c>
      <c r="AI1" s="28" t="s">
        <v>93</v>
      </c>
    </row>
    <row r="2" spans="1:35" s="2" customFormat="1" ht="11.1" customHeight="1">
      <c r="A2" s="8" t="str">
        <f t="shared" ref="A2" si="0">M2</f>
        <v>11794XN2</v>
      </c>
      <c r="B2" s="9" t="s">
        <v>32</v>
      </c>
      <c r="C2" s="10">
        <v>1</v>
      </c>
      <c r="D2" s="10" t="s">
        <v>33</v>
      </c>
      <c r="E2" s="10">
        <v>114901</v>
      </c>
      <c r="F2" s="10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96</v>
      </c>
      <c r="L2" s="11" t="s">
        <v>40</v>
      </c>
      <c r="M2" s="15" t="s">
        <v>97</v>
      </c>
      <c r="N2" s="16" t="e">
        <v>#N/A</v>
      </c>
      <c r="O2" s="10" t="s">
        <v>41</v>
      </c>
      <c r="P2" s="8" t="s">
        <v>42</v>
      </c>
      <c r="Q2" s="10" t="s">
        <v>43</v>
      </c>
      <c r="R2" s="8" t="s">
        <v>44</v>
      </c>
      <c r="S2" s="8" t="s">
        <v>45</v>
      </c>
      <c r="T2" s="10" t="s">
        <v>46</v>
      </c>
      <c r="U2" s="10" t="s">
        <v>47</v>
      </c>
      <c r="V2" s="10" t="s">
        <v>48</v>
      </c>
      <c r="W2" s="11" t="s">
        <v>49</v>
      </c>
      <c r="X2" s="11" t="s">
        <v>50</v>
      </c>
      <c r="Y2" s="21">
        <v>42299</v>
      </c>
      <c r="Z2" s="22">
        <v>1</v>
      </c>
      <c r="AA2" s="23">
        <f t="shared" ref="AA2" si="1">Y2+365*Z2*1461/1460</f>
        <v>42664.25</v>
      </c>
      <c r="AB2" s="24" t="s">
        <v>51</v>
      </c>
      <c r="AC2" s="24"/>
      <c r="AD2" s="25"/>
      <c r="AE2" s="17" t="s">
        <v>52</v>
      </c>
      <c r="AF2" s="15" t="s">
        <v>53</v>
      </c>
      <c r="AG2" s="15">
        <v>100</v>
      </c>
      <c r="AH2" s="29" t="s">
        <v>99</v>
      </c>
      <c r="AI2" s="15" t="s">
        <v>94</v>
      </c>
    </row>
    <row r="3" spans="1:35" s="2" customFormat="1" ht="11.1" customHeight="1">
      <c r="A3" s="8" t="str">
        <f t="shared" ref="A3:A9" si="2">M3</f>
        <v>7317</v>
      </c>
      <c r="B3" s="10" t="s">
        <v>32</v>
      </c>
      <c r="C3" s="10">
        <v>1</v>
      </c>
      <c r="D3" s="10" t="s">
        <v>33</v>
      </c>
      <c r="E3" s="10">
        <v>114901</v>
      </c>
      <c r="F3" s="10" t="s">
        <v>34</v>
      </c>
      <c r="G3" s="11" t="s">
        <v>35</v>
      </c>
      <c r="H3" s="11" t="s">
        <v>36</v>
      </c>
      <c r="I3" s="11" t="s">
        <v>54</v>
      </c>
      <c r="J3" s="11" t="s">
        <v>55</v>
      </c>
      <c r="K3" s="11" t="s">
        <v>56</v>
      </c>
      <c r="L3" s="11" t="s">
        <v>57</v>
      </c>
      <c r="M3" s="15" t="s">
        <v>58</v>
      </c>
      <c r="N3" s="16"/>
      <c r="O3" s="17" t="s">
        <v>59</v>
      </c>
      <c r="P3" s="8">
        <v>66936644</v>
      </c>
      <c r="Q3" s="10" t="s">
        <v>60</v>
      </c>
      <c r="R3" s="11" t="s">
        <v>44</v>
      </c>
      <c r="S3" s="15" t="s">
        <v>45</v>
      </c>
      <c r="T3" s="10" t="s">
        <v>46</v>
      </c>
      <c r="U3" s="10" t="s">
        <v>47</v>
      </c>
      <c r="V3" s="10" t="s">
        <v>48</v>
      </c>
      <c r="W3" s="11" t="s">
        <v>49</v>
      </c>
      <c r="X3" s="11" t="s">
        <v>50</v>
      </c>
      <c r="Y3" s="21">
        <v>40966</v>
      </c>
      <c r="Z3" s="22">
        <v>1</v>
      </c>
      <c r="AA3" s="23">
        <f t="shared" ref="AA3:AA9" si="3">Y3+365*Z3*1461/1460</f>
        <v>41331.25</v>
      </c>
      <c r="AB3" s="24" t="s">
        <v>51</v>
      </c>
      <c r="AC3" s="24"/>
      <c r="AD3" s="12"/>
      <c r="AE3" s="17" t="s">
        <v>61</v>
      </c>
      <c r="AF3" s="15" t="s">
        <v>62</v>
      </c>
      <c r="AG3" s="15">
        <v>0</v>
      </c>
      <c r="AH3" s="29" t="s">
        <v>99</v>
      </c>
      <c r="AI3" s="29" t="s">
        <v>98</v>
      </c>
    </row>
    <row r="4" spans="1:35" ht="11.1" customHeight="1">
      <c r="A4" s="8" t="str">
        <f t="shared" si="2"/>
        <v>21795XN1</v>
      </c>
      <c r="B4" s="10" t="s">
        <v>32</v>
      </c>
      <c r="C4" s="10">
        <v>1</v>
      </c>
      <c r="D4" s="10" t="s">
        <v>33</v>
      </c>
      <c r="E4" s="10">
        <v>114901</v>
      </c>
      <c r="F4" s="10" t="s">
        <v>34</v>
      </c>
      <c r="G4" s="11" t="s">
        <v>35</v>
      </c>
      <c r="H4" s="11" t="s">
        <v>36</v>
      </c>
      <c r="I4" s="11" t="s">
        <v>37</v>
      </c>
      <c r="J4" s="11" t="s">
        <v>38</v>
      </c>
      <c r="K4" s="11" t="s">
        <v>63</v>
      </c>
      <c r="L4" s="11" t="s">
        <v>64</v>
      </c>
      <c r="M4" s="15" t="s">
        <v>65</v>
      </c>
      <c r="N4" s="16" t="e">
        <v>#N/A</v>
      </c>
      <c r="O4" s="10" t="s">
        <v>59</v>
      </c>
      <c r="P4" s="8" t="s">
        <v>66</v>
      </c>
      <c r="Q4" s="10" t="s">
        <v>67</v>
      </c>
      <c r="R4" s="11" t="s">
        <v>44</v>
      </c>
      <c r="S4" s="15" t="s">
        <v>45</v>
      </c>
      <c r="T4" s="10" t="s">
        <v>46</v>
      </c>
      <c r="U4" s="10" t="s">
        <v>47</v>
      </c>
      <c r="V4" s="10" t="s">
        <v>48</v>
      </c>
      <c r="W4" s="11" t="s">
        <v>49</v>
      </c>
      <c r="X4" s="11" t="s">
        <v>50</v>
      </c>
      <c r="Y4" s="21">
        <v>42563</v>
      </c>
      <c r="Z4" s="22">
        <v>1</v>
      </c>
      <c r="AA4" s="23">
        <f t="shared" si="3"/>
        <v>42928.25</v>
      </c>
      <c r="AB4" s="24" t="s">
        <v>51</v>
      </c>
      <c r="AC4" s="24"/>
      <c r="AD4" s="12"/>
      <c r="AE4" s="26" t="s">
        <v>68</v>
      </c>
      <c r="AF4" s="25" t="s">
        <v>69</v>
      </c>
      <c r="AG4" s="15">
        <v>51</v>
      </c>
      <c r="AH4" s="29" t="s">
        <v>99</v>
      </c>
      <c r="AI4" s="15"/>
    </row>
    <row r="5" spans="1:35" s="2" customFormat="1" ht="11.1" customHeight="1">
      <c r="A5" s="8" t="str">
        <f t="shared" si="2"/>
        <v>12311XN2</v>
      </c>
      <c r="B5" s="10" t="s">
        <v>32</v>
      </c>
      <c r="C5" s="10">
        <v>1</v>
      </c>
      <c r="D5" s="10" t="s">
        <v>33</v>
      </c>
      <c r="E5" s="10">
        <v>114901</v>
      </c>
      <c r="F5" s="10" t="s">
        <v>34</v>
      </c>
      <c r="G5" s="11" t="s">
        <v>35</v>
      </c>
      <c r="H5" s="11" t="s">
        <v>36</v>
      </c>
      <c r="I5" s="11" t="s">
        <v>37</v>
      </c>
      <c r="J5" s="11" t="s">
        <v>38</v>
      </c>
      <c r="K5" s="11" t="s">
        <v>39</v>
      </c>
      <c r="L5" s="11" t="s">
        <v>64</v>
      </c>
      <c r="M5" s="15" t="s">
        <v>70</v>
      </c>
      <c r="N5" s="16" t="e">
        <v>#N/A</v>
      </c>
      <c r="O5" s="10" t="s">
        <v>59</v>
      </c>
      <c r="P5" s="8" t="s">
        <v>66</v>
      </c>
      <c r="Q5" s="10" t="s">
        <v>67</v>
      </c>
      <c r="R5" s="11" t="s">
        <v>44</v>
      </c>
      <c r="S5" s="15" t="s">
        <v>45</v>
      </c>
      <c r="T5" s="10" t="s">
        <v>46</v>
      </c>
      <c r="U5" s="10" t="s">
        <v>47</v>
      </c>
      <c r="V5" s="10" t="s">
        <v>48</v>
      </c>
      <c r="W5" s="11" t="s">
        <v>49</v>
      </c>
      <c r="X5" s="11" t="s">
        <v>50</v>
      </c>
      <c r="Y5" s="21">
        <v>42563</v>
      </c>
      <c r="Z5" s="22">
        <v>1</v>
      </c>
      <c r="AA5" s="23">
        <f t="shared" si="3"/>
        <v>42928.25</v>
      </c>
      <c r="AB5" s="24" t="s">
        <v>51</v>
      </c>
      <c r="AC5" s="24"/>
      <c r="AD5" s="12"/>
      <c r="AE5" s="26" t="s">
        <v>71</v>
      </c>
      <c r="AF5" s="25" t="s">
        <v>72</v>
      </c>
      <c r="AG5" s="15">
        <v>10</v>
      </c>
      <c r="AH5" s="29" t="s">
        <v>99</v>
      </c>
      <c r="AI5" s="15"/>
    </row>
    <row r="6" spans="1:35" s="2" customFormat="1" ht="11.1" customHeight="1">
      <c r="A6" s="8" t="str">
        <f t="shared" si="2"/>
        <v>41602001</v>
      </c>
      <c r="B6" s="10" t="s">
        <v>32</v>
      </c>
      <c r="C6" s="10">
        <v>1</v>
      </c>
      <c r="D6" s="10" t="s">
        <v>33</v>
      </c>
      <c r="E6" s="10">
        <v>114901</v>
      </c>
      <c r="F6" s="10" t="s">
        <v>34</v>
      </c>
      <c r="G6" s="11" t="s">
        <v>35</v>
      </c>
      <c r="H6" s="11" t="s">
        <v>36</v>
      </c>
      <c r="I6" s="11" t="s">
        <v>73</v>
      </c>
      <c r="J6" s="11" t="s">
        <v>74</v>
      </c>
      <c r="K6" s="11" t="s">
        <v>75</v>
      </c>
      <c r="L6" s="11" t="s">
        <v>76</v>
      </c>
      <c r="M6" s="15" t="s">
        <v>77</v>
      </c>
      <c r="N6" s="16">
        <v>2015114981</v>
      </c>
      <c r="O6" s="10" t="s">
        <v>59</v>
      </c>
      <c r="P6" s="8" t="s">
        <v>66</v>
      </c>
      <c r="Q6" s="10" t="s">
        <v>78</v>
      </c>
      <c r="R6" s="11" t="s">
        <v>44</v>
      </c>
      <c r="S6" s="15" t="s">
        <v>45</v>
      </c>
      <c r="T6" s="10" t="s">
        <v>46</v>
      </c>
      <c r="U6" s="10" t="s">
        <v>47</v>
      </c>
      <c r="V6" s="10" t="s">
        <v>48</v>
      </c>
      <c r="W6" s="11" t="s">
        <v>49</v>
      </c>
      <c r="X6" s="11" t="s">
        <v>50</v>
      </c>
      <c r="Y6" s="21">
        <v>42552</v>
      </c>
      <c r="Z6" s="22">
        <v>1</v>
      </c>
      <c r="AA6" s="23">
        <f t="shared" si="3"/>
        <v>42917.25</v>
      </c>
      <c r="AB6" s="24" t="s">
        <v>51</v>
      </c>
      <c r="AC6" s="24"/>
      <c r="AD6" s="12"/>
      <c r="AE6" s="26" t="s">
        <v>79</v>
      </c>
      <c r="AF6" s="25" t="s">
        <v>80</v>
      </c>
      <c r="AG6" s="15">
        <v>53</v>
      </c>
      <c r="AH6" s="29" t="s">
        <v>99</v>
      </c>
      <c r="AI6" s="15"/>
    </row>
    <row r="7" spans="1:35" ht="11.1" customHeight="1">
      <c r="A7" s="8" t="str">
        <f t="shared" si="2"/>
        <v>26594UF</v>
      </c>
      <c r="B7" s="10" t="s">
        <v>32</v>
      </c>
      <c r="C7" s="10">
        <v>1</v>
      </c>
      <c r="D7" s="10" t="s">
        <v>33</v>
      </c>
      <c r="E7" s="10">
        <v>114901</v>
      </c>
      <c r="F7" s="10" t="s">
        <v>34</v>
      </c>
      <c r="G7" s="11" t="s">
        <v>35</v>
      </c>
      <c r="H7" s="11" t="s">
        <v>36</v>
      </c>
      <c r="I7" s="11" t="s">
        <v>81</v>
      </c>
      <c r="J7" s="11" t="s">
        <v>38</v>
      </c>
      <c r="K7" s="11" t="s">
        <v>82</v>
      </c>
      <c r="L7" s="11" t="s">
        <v>76</v>
      </c>
      <c r="M7" s="15" t="s">
        <v>83</v>
      </c>
      <c r="N7" s="16">
        <v>2015114965</v>
      </c>
      <c r="O7" s="10" t="s">
        <v>59</v>
      </c>
      <c r="P7" s="8" t="s">
        <v>66</v>
      </c>
      <c r="Q7" s="10" t="s">
        <v>78</v>
      </c>
      <c r="R7" s="11" t="s">
        <v>44</v>
      </c>
      <c r="S7" s="15" t="s">
        <v>45</v>
      </c>
      <c r="T7" s="10" t="s">
        <v>46</v>
      </c>
      <c r="U7" s="10" t="s">
        <v>47</v>
      </c>
      <c r="V7" s="10" t="s">
        <v>48</v>
      </c>
      <c r="W7" s="11" t="s">
        <v>49</v>
      </c>
      <c r="X7" s="11" t="s">
        <v>50</v>
      </c>
      <c r="Y7" s="21">
        <v>42552</v>
      </c>
      <c r="Z7" s="22">
        <v>1</v>
      </c>
      <c r="AA7" s="23">
        <f t="shared" si="3"/>
        <v>42917.25</v>
      </c>
      <c r="AB7" s="24" t="s">
        <v>51</v>
      </c>
      <c r="AC7" s="24"/>
      <c r="AD7" s="12"/>
      <c r="AE7" s="26" t="s">
        <v>84</v>
      </c>
      <c r="AF7" s="25" t="s">
        <v>85</v>
      </c>
      <c r="AG7" s="15">
        <v>54</v>
      </c>
      <c r="AH7" s="29" t="s">
        <v>99</v>
      </c>
      <c r="AI7" s="15"/>
    </row>
    <row r="8" spans="1:35" ht="11.1" customHeight="1">
      <c r="A8" s="8" t="str">
        <f t="shared" si="2"/>
        <v>65351XS8</v>
      </c>
      <c r="B8" s="10" t="s">
        <v>32</v>
      </c>
      <c r="C8" s="10">
        <v>1</v>
      </c>
      <c r="D8" s="10" t="s">
        <v>33</v>
      </c>
      <c r="E8" s="10">
        <v>114901</v>
      </c>
      <c r="F8" s="10" t="s">
        <v>34</v>
      </c>
      <c r="G8" s="11" t="s">
        <v>35</v>
      </c>
      <c r="H8" s="11" t="s">
        <v>36</v>
      </c>
      <c r="I8" s="11" t="s">
        <v>81</v>
      </c>
      <c r="J8" s="11" t="s">
        <v>74</v>
      </c>
      <c r="K8" s="12" t="s">
        <v>86</v>
      </c>
      <c r="L8" s="12"/>
      <c r="M8" s="15" t="s">
        <v>87</v>
      </c>
      <c r="N8" s="16">
        <v>2015108070</v>
      </c>
      <c r="O8" s="17" t="s">
        <v>59</v>
      </c>
      <c r="P8" s="18">
        <v>66936644</v>
      </c>
      <c r="Q8" s="10" t="s">
        <v>60</v>
      </c>
      <c r="R8" s="11" t="s">
        <v>44</v>
      </c>
      <c r="S8" s="15" t="s">
        <v>45</v>
      </c>
      <c r="T8" s="10" t="s">
        <v>46</v>
      </c>
      <c r="U8" s="10" t="s">
        <v>47</v>
      </c>
      <c r="V8" s="10" t="s">
        <v>48</v>
      </c>
      <c r="W8" s="11" t="s">
        <v>49</v>
      </c>
      <c r="X8" s="11" t="s">
        <v>50</v>
      </c>
      <c r="Y8" s="21">
        <v>40814</v>
      </c>
      <c r="Z8" s="22">
        <v>1</v>
      </c>
      <c r="AA8" s="23">
        <f t="shared" si="3"/>
        <v>41179.25</v>
      </c>
      <c r="AB8" s="24" t="s">
        <v>51</v>
      </c>
      <c r="AC8" s="24"/>
      <c r="AD8" s="27"/>
      <c r="AE8" s="17" t="s">
        <v>88</v>
      </c>
      <c r="AF8" s="15" t="s">
        <v>89</v>
      </c>
      <c r="AG8" s="15">
        <v>55</v>
      </c>
      <c r="AH8" s="29" t="s">
        <v>99</v>
      </c>
      <c r="AI8" s="15"/>
    </row>
    <row r="9" spans="1:35" ht="11.1" customHeight="1">
      <c r="A9" s="8" t="str">
        <f t="shared" si="2"/>
        <v>65346XS8</v>
      </c>
      <c r="B9" s="10" t="s">
        <v>32</v>
      </c>
      <c r="C9" s="10">
        <v>1</v>
      </c>
      <c r="D9" s="10" t="s">
        <v>33</v>
      </c>
      <c r="E9" s="10">
        <v>114901</v>
      </c>
      <c r="F9" s="10" t="s">
        <v>34</v>
      </c>
      <c r="G9" s="11" t="s">
        <v>35</v>
      </c>
      <c r="H9" s="11" t="s">
        <v>36</v>
      </c>
      <c r="I9" s="11" t="s">
        <v>81</v>
      </c>
      <c r="J9" s="11" t="s">
        <v>74</v>
      </c>
      <c r="K9" s="12" t="s">
        <v>86</v>
      </c>
      <c r="L9" s="12"/>
      <c r="M9" s="15" t="s">
        <v>90</v>
      </c>
      <c r="N9" s="16" t="e">
        <v>#N/A</v>
      </c>
      <c r="O9" s="17" t="s">
        <v>59</v>
      </c>
      <c r="P9" s="18">
        <v>66936644</v>
      </c>
      <c r="Q9" s="10" t="s">
        <v>60</v>
      </c>
      <c r="R9" s="11" t="s">
        <v>44</v>
      </c>
      <c r="S9" s="15" t="s">
        <v>45</v>
      </c>
      <c r="T9" s="10" t="s">
        <v>46</v>
      </c>
      <c r="U9" s="10" t="s">
        <v>47</v>
      </c>
      <c r="V9" s="10" t="s">
        <v>48</v>
      </c>
      <c r="W9" s="11" t="s">
        <v>49</v>
      </c>
      <c r="X9" s="11" t="s">
        <v>50</v>
      </c>
      <c r="Y9" s="21">
        <v>40844</v>
      </c>
      <c r="Z9" s="22">
        <v>1</v>
      </c>
      <c r="AA9" s="23">
        <f t="shared" si="3"/>
        <v>41209.25</v>
      </c>
      <c r="AB9" s="24" t="s">
        <v>51</v>
      </c>
      <c r="AC9" s="24"/>
      <c r="AD9" s="27"/>
      <c r="AE9" s="17" t="s">
        <v>91</v>
      </c>
      <c r="AF9" s="15" t="s">
        <v>92</v>
      </c>
      <c r="AG9" s="15">
        <v>56</v>
      </c>
      <c r="AH9" s="29" t="s">
        <v>99</v>
      </c>
      <c r="AI9" s="15"/>
    </row>
  </sheetData>
  <sheetProtection sort="0" autoFilter="0"/>
  <autoFilter ref="A1:AF9"/>
  <phoneticPr fontId="6" type="noConversion"/>
  <conditionalFormatting sqref="AA2:AA556">
    <cfRule type="cellIs" dxfId="1" priority="1" stopIfTrue="1" operator="greaterThanOrEqual">
      <formula>TODAY()</formula>
    </cfRule>
  </conditionalFormatting>
  <conditionalFormatting sqref="Z2:Z556">
    <cfRule type="cellIs" dxfId="0" priority="2" stopIfTrue="1" operator="greaterThan">
      <formula>1</formula>
    </cfRule>
  </conditionalFormatting>
  <printOptions horizontalCentered="1"/>
  <pageMargins left="0.39305555555555599" right="0.39305555555555599" top="0.74791666666666701" bottom="0.74791666666666701" header="0.31388888888888899" footer="0.31388888888888899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仪器信息0731</vt:lpstr>
      <vt:lpstr>仪器信息0731!Print_Titles</vt:lpstr>
    </vt:vector>
  </TitlesOfParts>
  <Company>北京执信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潘峰</dc:creator>
  <cp:lastModifiedBy>Administrator</cp:lastModifiedBy>
  <cp:lastPrinted>2016-04-07T02:05:00Z</cp:lastPrinted>
  <dcterms:created xsi:type="dcterms:W3CDTF">2005-10-19T01:43:00Z</dcterms:created>
  <dcterms:modified xsi:type="dcterms:W3CDTF">2017-06-10T15:29:02Z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