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W\训练营\18春训营\09_第九期\"/>
    </mc:Choice>
  </mc:AlternateContent>
  <bookViews>
    <workbookView xWindow="0" yWindow="0" windowWidth="21180" windowHeight="2400"/>
  </bookViews>
  <sheets>
    <sheet name="Sheet1" sheetId="1" r:id="rId1"/>
    <sheet name="Sheet2" sheetId="2" r:id="rId2"/>
  </sheets>
  <definedNames>
    <definedName name="_xlnm._FilterDatabase" localSheetId="1" hidden="1">Sheet2!$C$2:$C$18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L73" i="1"/>
  <c r="M73" i="1"/>
  <c r="L74" i="1"/>
  <c r="M74" i="1"/>
  <c r="L75" i="1"/>
  <c r="M75" i="1"/>
  <c r="L76" i="1"/>
  <c r="M76" i="1"/>
  <c r="L77" i="1"/>
  <c r="M77" i="1"/>
  <c r="L78" i="1"/>
  <c r="L79" i="1"/>
  <c r="M79" i="1"/>
  <c r="L80" i="1"/>
  <c r="M80" i="1"/>
  <c r="L81" i="1"/>
  <c r="M81" i="1"/>
  <c r="L82" i="1"/>
  <c r="M82" i="1"/>
  <c r="L83" i="1"/>
  <c r="M83" i="1"/>
  <c r="L84" i="1"/>
  <c r="M84" i="1"/>
  <c r="M72" i="1"/>
  <c r="L72" i="1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</calcChain>
</file>

<file path=xl/sharedStrings.xml><?xml version="1.0" encoding="utf-8"?>
<sst xmlns="http://schemas.openxmlformats.org/spreadsheetml/2006/main" count="213" uniqueCount="187">
  <si>
    <t>2014/1</t>
    <phoneticPr fontId="5" type="noConversion"/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</si>
  <si>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</si>
  <si>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</si>
  <si>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</si>
  <si>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</si>
  <si>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</si>
  <si>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</si>
  <si>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</si>
  <si>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</si>
  <si>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</si>
  <si>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</si>
  <si>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</si>
  <si>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2015/1</t>
    <phoneticPr fontId="5" type="noConversion"/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</si>
  <si>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</si>
  <si>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</si>
  <si>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</si>
  <si>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</si>
  <si>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</si>
  <si>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</si>
  <si>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</si>
  <si>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</si>
  <si>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</si>
  <si>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</si>
  <si>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</si>
  <si>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  <phoneticPr fontId="5" type="noConversion"/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</si>
  <si>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</si>
  <si>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</si>
  <si>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</si>
  <si>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</si>
  <si>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</si>
  <si>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</si>
  <si>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</si>
  <si>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</si>
  <si>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</si>
  <si>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</si>
  <si>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</si>
  <si>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  <phoneticPr fontId="5" type="noConversion"/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</si>
  <si>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</si>
  <si>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</si>
  <si>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</si>
  <si>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</si>
  <si>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</si>
  <si>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</si>
  <si>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</si>
  <si>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</si>
  <si>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</si>
  <si>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</si>
  <si>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</si>
  <si>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  <phoneticPr fontId="5" type="noConversion"/>
  </si>
  <si>
    <t>2018/2</t>
  </si>
  <si>
    <t>2018/3</t>
  </si>
  <si>
    <t>2018/4</t>
  </si>
  <si>
    <t>营收</t>
  </si>
  <si>
    <t>净利</t>
  </si>
  <si>
    <t>营收同比</t>
  </si>
  <si>
    <t>净利同比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</si>
  <si>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</si>
  <si>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</si>
  <si>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</si>
  <si>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</si>
  <si>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</si>
  <si>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</si>
  <si>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</si>
  <si>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</si>
  <si>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</si>
  <si>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</si>
  <si>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</si>
  <si>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</si>
  <si>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</si>
  <si>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</si>
  <si>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</si>
  <si>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</si>
  <si>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</si>
  <si>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r>
      <rPr>
        <sz val="10"/>
        <color theme="1"/>
        <rFont val="宋体"/>
        <family val="3"/>
        <charset val="134"/>
      </rPr>
      <t>均价</t>
    </r>
    <phoneticPr fontId="5" type="noConversion"/>
  </si>
  <si>
    <r>
      <rPr>
        <sz val="10"/>
        <color theme="1"/>
        <rFont val="宋体"/>
        <family val="3"/>
        <charset val="134"/>
      </rPr>
      <t>销售金额</t>
    </r>
    <phoneticPr fontId="5" type="noConversion"/>
  </si>
  <si>
    <r>
      <t>3</t>
    </r>
    <r>
      <rPr>
        <sz val="10"/>
        <color theme="1"/>
        <rFont val="宋体"/>
        <family val="3"/>
        <charset val="134"/>
      </rPr>
      <t>、结合春训营行业研究课程的前几期内容，谈谈投资房地产行业的机遇与风险。</t>
    </r>
    <phoneticPr fontId="2" type="noConversion"/>
  </si>
  <si>
    <t>时间</t>
  </si>
  <si>
    <t>PE</t>
  </si>
  <si>
    <t>PB</t>
  </si>
  <si>
    <t>股息率</t>
  </si>
  <si>
    <t>恒大</t>
  </si>
  <si>
    <t>03333.HK</t>
  </si>
  <si>
    <r>
      <rPr>
        <b/>
        <sz val="10"/>
        <color theme="1"/>
        <rFont val="宋体"/>
        <family val="3"/>
        <charset val="134"/>
      </rPr>
      <t>分红金额</t>
    </r>
    <phoneticPr fontId="5" type="noConversion"/>
  </si>
  <si>
    <r>
      <rPr>
        <sz val="10"/>
        <color theme="1"/>
        <rFont val="宋体"/>
        <family val="3"/>
        <charset val="134"/>
      </rPr>
      <t>【通关题】</t>
    </r>
    <phoneticPr fontId="2" type="noConversion"/>
  </si>
  <si>
    <r>
      <t>1</t>
    </r>
    <r>
      <rPr>
        <sz val="10"/>
        <rFont val="宋体"/>
        <family val="3"/>
        <charset val="134"/>
      </rPr>
      <t>、列举万科</t>
    </r>
    <r>
      <rPr>
        <sz val="10"/>
        <rFont val="Times New Roman"/>
        <family val="1"/>
      </rPr>
      <t>2014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月至</t>
    </r>
    <r>
      <rPr>
        <sz val="10"/>
        <rFont val="Times New Roman"/>
        <family val="1"/>
      </rPr>
      <t>2018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月每个月的销售面积和销售金额，计算均价和同比增速。</t>
    </r>
    <phoneticPr fontId="2" type="noConversion"/>
  </si>
  <si>
    <r>
      <rPr>
        <sz val="10"/>
        <color theme="1"/>
        <rFont val="宋体"/>
        <family val="3"/>
        <charset val="134"/>
      </rPr>
      <t>数据来源：公司公告（搜索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销售及近期新增项目情况简报</t>
    </r>
    <r>
      <rPr>
        <sz val="10"/>
        <color theme="1"/>
        <rFont val="Times New Roman"/>
        <family val="1"/>
      </rPr>
      <t>”</t>
    </r>
    <r>
      <rPr>
        <sz val="10"/>
        <color theme="1"/>
        <rFont val="宋体"/>
        <family val="3"/>
        <charset val="134"/>
      </rPr>
      <t>）</t>
    </r>
    <phoneticPr fontId="5" type="noConversion"/>
  </si>
  <si>
    <r>
      <rPr>
        <sz val="10"/>
        <color theme="1"/>
        <rFont val="宋体"/>
        <family val="3"/>
        <charset val="134"/>
      </rPr>
      <t>万平米</t>
    </r>
    <phoneticPr fontId="5" type="noConversion"/>
  </si>
  <si>
    <r>
      <rPr>
        <sz val="10"/>
        <color theme="1"/>
        <rFont val="宋体"/>
        <family val="3"/>
        <charset val="134"/>
      </rPr>
      <t>亿元</t>
    </r>
    <phoneticPr fontId="5" type="noConversion"/>
  </si>
  <si>
    <r>
      <rPr>
        <sz val="10"/>
        <color theme="1"/>
        <rFont val="宋体"/>
        <family val="3"/>
        <charset val="134"/>
      </rPr>
      <t>同比增速</t>
    </r>
    <phoneticPr fontId="5" type="noConversion"/>
  </si>
  <si>
    <r>
      <rPr>
        <sz val="10"/>
        <color theme="1"/>
        <rFont val="宋体"/>
        <family val="3"/>
        <charset val="134"/>
      </rPr>
      <t>销售面积</t>
    </r>
    <phoneticPr fontId="5" type="noConversion"/>
  </si>
  <si>
    <r>
      <rPr>
        <sz val="10"/>
        <color theme="1"/>
        <rFont val="宋体"/>
        <family val="3"/>
        <charset val="134"/>
      </rPr>
      <t>数据来源：历年财报</t>
    </r>
    <phoneticPr fontId="5" type="noConversion"/>
  </si>
  <si>
    <r>
      <rPr>
        <sz val="10"/>
        <color theme="1"/>
        <rFont val="宋体"/>
        <family val="3"/>
        <charset val="134"/>
      </rPr>
      <t>（亿）</t>
    </r>
    <phoneticPr fontId="5" type="noConversion"/>
  </si>
  <si>
    <t>万科</t>
  </si>
  <si>
    <t>000002.SZ</t>
  </si>
  <si>
    <t>股价</t>
  </si>
  <si>
    <t>每股派息</t>
  </si>
  <si>
    <r>
      <rPr>
        <b/>
        <sz val="16"/>
        <color theme="1"/>
        <rFont val="宋体"/>
        <family val="3"/>
        <charset val="134"/>
      </rPr>
      <t>【</t>
    </r>
    <r>
      <rPr>
        <b/>
        <sz val="16"/>
        <color theme="1"/>
        <rFont val="Times New Roman"/>
        <family val="1"/>
      </rPr>
      <t>18</t>
    </r>
    <r>
      <rPr>
        <b/>
        <sz val="16"/>
        <color theme="1"/>
        <rFont val="宋体"/>
        <family val="3"/>
        <charset val="134"/>
      </rPr>
      <t>春训营价值投资新时代】任务九：房地产</t>
    </r>
    <r>
      <rPr>
        <b/>
        <sz val="16"/>
        <color theme="1"/>
        <rFont val="Times New Roman"/>
        <family val="1"/>
      </rPr>
      <t xml:space="preserve"> – </t>
    </r>
    <r>
      <rPr>
        <b/>
        <sz val="16"/>
        <color theme="1"/>
        <rFont val="宋体"/>
        <family val="3"/>
        <charset val="134"/>
      </rPr>
      <t>十字路口</t>
    </r>
    <phoneticPr fontId="2" type="noConversion"/>
  </si>
  <si>
    <r>
      <rPr>
        <sz val="10"/>
        <color theme="1"/>
        <rFont val="宋体"/>
        <family val="3"/>
        <charset val="134"/>
      </rPr>
      <t>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平米</t>
    </r>
    <phoneticPr fontId="5" type="noConversion"/>
  </si>
  <si>
    <r>
      <t>2</t>
    </r>
    <r>
      <rPr>
        <sz val="10"/>
        <color theme="1"/>
        <rFont val="宋体"/>
        <family val="3"/>
        <charset val="134"/>
      </rPr>
      <t>、列举万科</t>
    </r>
    <r>
      <rPr>
        <sz val="10"/>
        <color theme="1"/>
        <rFont val="Times New Roman"/>
        <family val="1"/>
      </rPr>
      <t>2014</t>
    </r>
    <r>
      <rPr>
        <sz val="10"/>
        <color theme="1"/>
        <rFont val="宋体"/>
        <family val="3"/>
        <charset val="134"/>
      </rPr>
      <t>年一季度至</t>
    </r>
    <r>
      <rPr>
        <sz val="10"/>
        <color theme="1"/>
        <rFont val="Times New Roman"/>
        <family val="1"/>
      </rPr>
      <t>2018</t>
    </r>
    <r>
      <rPr>
        <sz val="10"/>
        <color theme="1"/>
        <rFont val="宋体"/>
        <family val="3"/>
        <charset val="134"/>
      </rPr>
      <t>年一季度每个季度的营收和净利，计算同比增速。</t>
    </r>
    <phoneticPr fontId="2" type="noConversion"/>
  </si>
  <si>
    <r>
      <rPr>
        <sz val="10"/>
        <color theme="1"/>
        <rFont val="宋体"/>
        <family val="3"/>
        <charset val="134"/>
      </rPr>
      <t>（亿）</t>
    </r>
    <phoneticPr fontId="5" type="noConversion"/>
  </si>
  <si>
    <r>
      <rPr>
        <sz val="10"/>
        <color theme="1"/>
        <rFont val="宋体"/>
        <family val="3"/>
        <charset val="134"/>
      </rPr>
      <t>销售面积</t>
    </r>
    <phoneticPr fontId="5" type="noConversion"/>
  </si>
  <si>
    <r>
      <rPr>
        <sz val="10"/>
        <color theme="1"/>
        <rFont val="宋体"/>
        <family val="3"/>
        <charset val="134"/>
      </rPr>
      <t>销售金额</t>
    </r>
    <phoneticPr fontId="5" type="noConversion"/>
  </si>
  <si>
    <r>
      <rPr>
        <sz val="10"/>
        <color theme="1"/>
        <rFont val="宋体"/>
        <family val="3"/>
        <charset val="134"/>
      </rPr>
      <t>面积同比</t>
    </r>
    <phoneticPr fontId="5" type="noConversion"/>
  </si>
  <si>
    <r>
      <rPr>
        <sz val="10"/>
        <color theme="1"/>
        <rFont val="宋体"/>
        <family val="3"/>
        <charset val="134"/>
      </rPr>
      <t>金额同比</t>
    </r>
    <phoneticPr fontId="5" type="noConversion"/>
  </si>
  <si>
    <r>
      <t>3</t>
    </r>
    <r>
      <rPr>
        <sz val="10"/>
        <color theme="1"/>
        <rFont val="宋体"/>
        <family val="3"/>
        <charset val="134"/>
      </rPr>
      <t>、谈谈你的发现。</t>
    </r>
    <phoneticPr fontId="2" type="noConversion"/>
  </si>
  <si>
    <r>
      <rPr>
        <sz val="10"/>
        <color theme="1"/>
        <rFont val="宋体"/>
        <family val="3"/>
        <charset val="134"/>
      </rPr>
      <t>发现：</t>
    </r>
    <phoneticPr fontId="5" type="noConversion"/>
  </si>
  <si>
    <r>
      <t>1.</t>
    </r>
    <r>
      <rPr>
        <b/>
        <sz val="10"/>
        <color theme="1"/>
        <rFont val="宋体"/>
        <family val="3"/>
        <charset val="134"/>
      </rPr>
      <t>营收净利的增长和销售额的增长是不同步的，销售早于营收的结算。</t>
    </r>
    <phoneticPr fontId="5" type="noConversion"/>
  </si>
  <si>
    <r>
      <rPr>
        <sz val="10"/>
        <color theme="1"/>
        <rFont val="宋体"/>
        <family val="3"/>
        <charset val="134"/>
      </rPr>
      <t>原因是房地产企业采用的销售模式是预售模式，在预售情况下，客户支付了房款，但是，这笔钱，房地产企业不能确认收入，只能计入流动负债中的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预收款项</t>
    </r>
    <r>
      <rPr>
        <sz val="10"/>
        <color theme="1"/>
        <rFont val="Times New Roman"/>
        <family val="1"/>
      </rPr>
      <t>”</t>
    </r>
    <r>
      <rPr>
        <sz val="10"/>
        <color theme="1"/>
        <rFont val="宋体"/>
        <family val="3"/>
        <charset val="134"/>
      </rPr>
      <t>科目。</t>
    </r>
    <phoneticPr fontId="5" type="noConversion"/>
  </si>
  <si>
    <r>
      <rPr>
        <sz val="10"/>
        <color theme="1"/>
        <rFont val="宋体"/>
        <family val="3"/>
        <charset val="134"/>
      </rPr>
      <t>只有在后面交房后，才能确认收入。</t>
    </r>
    <r>
      <rPr>
        <b/>
        <sz val="10"/>
        <color theme="1"/>
        <rFont val="宋体"/>
        <family val="3"/>
        <charset val="134"/>
      </rPr>
      <t>所以观察房地产企业最新的业绩变化，应该首先看销售情况。</t>
    </r>
    <phoneticPr fontId="5" type="noConversion"/>
  </si>
  <si>
    <r>
      <t>2.</t>
    </r>
    <r>
      <rPr>
        <sz val="10"/>
        <color theme="1"/>
        <rFont val="宋体"/>
        <family val="3"/>
        <charset val="134"/>
      </rPr>
      <t>房地产企业确认收入（交房）集中在</t>
    </r>
    <r>
      <rPr>
        <sz val="10"/>
        <color theme="1"/>
        <rFont val="Times New Roman"/>
        <family val="1"/>
      </rPr>
      <t>Q4</t>
    </r>
    <r>
      <rPr>
        <sz val="10"/>
        <color theme="1"/>
        <rFont val="宋体"/>
        <family val="3"/>
        <charset val="134"/>
      </rPr>
      <t>，所以从财报上显示出明显的季节性，但是销售的话四个季度较为平均。</t>
    </r>
    <phoneticPr fontId="5" type="noConversion"/>
  </si>
  <si>
    <r>
      <t xml:space="preserve">3. </t>
    </r>
    <r>
      <rPr>
        <sz val="10"/>
        <color theme="1"/>
        <rFont val="宋体"/>
        <family val="3"/>
        <charset val="134"/>
      </rPr>
      <t>从均价数据可以看出，从</t>
    </r>
    <r>
      <rPr>
        <sz val="10"/>
        <color theme="1"/>
        <rFont val="Times New Roman"/>
        <family val="1"/>
      </rPr>
      <t>14-18</t>
    </r>
    <r>
      <rPr>
        <sz val="10"/>
        <color theme="1"/>
        <rFont val="宋体"/>
        <family val="3"/>
        <charset val="134"/>
      </rPr>
      <t>，房价除了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3"/>
        <charset val="134"/>
      </rPr>
      <t>年有一段时间在跌之外，后面一直在涨。此外注意万科这里计算的均价涨幅一般比实际的房价涨幅要低一些，因为开发的不是同一块地，一般是从中心到郊区的趋势。</t>
    </r>
    <phoneticPr fontId="5" type="noConversion"/>
  </si>
  <si>
    <r>
      <t>4</t>
    </r>
    <r>
      <rPr>
        <sz val="10"/>
        <color theme="1"/>
        <rFont val="宋体"/>
        <family val="3"/>
        <charset val="134"/>
      </rPr>
      <t>、简述房地产行业的商业模式，房企可以通过哪些方式提高股东回报？</t>
    </r>
    <phoneticPr fontId="2" type="noConversion"/>
  </si>
  <si>
    <r>
      <rPr>
        <b/>
        <sz val="10"/>
        <color theme="1"/>
        <rFont val="宋体"/>
        <family val="3"/>
        <charset val="134"/>
      </rPr>
      <t>地产的商业模式：</t>
    </r>
    <r>
      <rPr>
        <sz val="10"/>
        <color theme="1"/>
        <rFont val="宋体"/>
        <family val="3"/>
        <charset val="134"/>
      </rPr>
      <t>以低价获取土地使用权，高价盖好房子之后卖出去。</t>
    </r>
    <phoneticPr fontId="5" type="noConversion"/>
  </si>
  <si>
    <r>
      <rPr>
        <sz val="10"/>
        <color theme="1"/>
        <rFont val="宋体"/>
        <family val="3"/>
        <charset val="134"/>
      </rPr>
      <t>成本：拿地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盖房子</t>
    </r>
    <phoneticPr fontId="5" type="noConversion"/>
  </si>
  <si>
    <r>
      <rPr>
        <sz val="10"/>
        <color theme="1"/>
        <rFont val="宋体"/>
        <family val="3"/>
        <charset val="134"/>
      </rPr>
      <t>收入：卖房子</t>
    </r>
    <phoneticPr fontId="5" type="noConversion"/>
  </si>
  <si>
    <r>
      <rPr>
        <sz val="10"/>
        <color theme="1"/>
        <rFont val="宋体"/>
        <family val="3"/>
        <charset val="134"/>
      </rPr>
      <t>房地产业的特点是建设周期很长。从拿地到签约销售收到回款，再到确认为报表中的利润，需要大约</t>
    </r>
    <r>
      <rPr>
        <sz val="10"/>
        <color theme="1"/>
        <rFont val="Times New Roman"/>
        <family val="1"/>
      </rPr>
      <t>2-3</t>
    </r>
    <r>
      <rPr>
        <sz val="10"/>
        <color theme="1"/>
        <rFont val="宋体"/>
        <family val="3"/>
        <charset val="134"/>
      </rPr>
      <t>年左右的周期。也就是说，结算收入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利润一般滞后于收款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>年。</t>
    </r>
    <phoneticPr fontId="5" type="noConversion"/>
  </si>
  <si>
    <r>
      <rPr>
        <sz val="10"/>
        <color theme="1"/>
        <rFont val="宋体"/>
        <family val="3"/>
        <charset val="134"/>
      </rPr>
      <t>房地产行业还是典型的强周期属性行业。主要是因为地产企业都是高杠杆运营的，杠杆越高，周期波动就越大。</t>
    </r>
    <phoneticPr fontId="5" type="noConversion"/>
  </si>
  <si>
    <r>
      <rPr>
        <b/>
        <sz val="10"/>
        <color theme="1"/>
        <rFont val="宋体"/>
        <family val="3"/>
        <charset val="134"/>
      </rPr>
      <t>增加回报（提升</t>
    </r>
    <r>
      <rPr>
        <b/>
        <sz val="10"/>
        <color theme="1"/>
        <rFont val="Times New Roman"/>
        <family val="1"/>
      </rPr>
      <t>ROE</t>
    </r>
    <r>
      <rPr>
        <b/>
        <sz val="10"/>
        <color theme="1"/>
        <rFont val="宋体"/>
        <family val="3"/>
        <charset val="134"/>
      </rPr>
      <t>）的方式：</t>
    </r>
    <phoneticPr fontId="5" type="noConversion"/>
  </si>
  <si>
    <r>
      <rPr>
        <sz val="10"/>
        <color theme="1"/>
        <rFont val="宋体"/>
        <family val="3"/>
        <charset val="134"/>
      </rPr>
      <t>净资产收益率（</t>
    </r>
    <r>
      <rPr>
        <sz val="10"/>
        <color theme="1"/>
        <rFont val="Times New Roman"/>
        <family val="1"/>
      </rPr>
      <t>ROE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Times New Roman"/>
        <family val="1"/>
      </rPr>
      <t>=</t>
    </r>
    <r>
      <rPr>
        <sz val="10"/>
        <color theme="1"/>
        <rFont val="宋体"/>
        <family val="3"/>
        <charset val="134"/>
      </rPr>
      <t>销售净利率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净利润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收入</t>
    </r>
    <r>
      <rPr>
        <sz val="10"/>
        <color theme="1"/>
        <rFont val="Times New Roman"/>
        <family val="1"/>
      </rPr>
      <t>)×</t>
    </r>
    <r>
      <rPr>
        <sz val="10"/>
        <color theme="1"/>
        <rFont val="宋体"/>
        <family val="3"/>
        <charset val="134"/>
      </rPr>
      <t>资产周转率（收入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总资产</t>
    </r>
    <r>
      <rPr>
        <sz val="10"/>
        <color theme="1"/>
        <rFont val="Times New Roman"/>
        <family val="1"/>
      </rPr>
      <t>)×</t>
    </r>
    <r>
      <rPr>
        <sz val="10"/>
        <color theme="1"/>
        <rFont val="宋体"/>
        <family val="3"/>
        <charset val="134"/>
      </rPr>
      <t>权益乘数</t>
    </r>
    <r>
      <rPr>
        <sz val="10"/>
        <color theme="1"/>
        <rFont val="Times New Roman"/>
        <family val="1"/>
      </rPr>
      <t> (</t>
    </r>
    <r>
      <rPr>
        <sz val="10"/>
        <color theme="1"/>
        <rFont val="宋体"/>
        <family val="3"/>
        <charset val="134"/>
      </rPr>
      <t>总资产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净资产</t>
    </r>
    <r>
      <rPr>
        <sz val="10"/>
        <color theme="1"/>
        <rFont val="Times New Roman"/>
        <family val="1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</si>
  <si>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具体方法</t>
    </r>
    <phoneticPr fontId="5" type="noConversion"/>
  </si>
  <si>
    <r>
      <t xml:space="preserve">1. </t>
    </r>
    <r>
      <rPr>
        <sz val="10"/>
        <color theme="1"/>
        <rFont val="宋体"/>
        <family val="3"/>
        <charset val="134"/>
      </rPr>
      <t>以更低的价格拿地；（提升销售净利率）</t>
    </r>
    <phoneticPr fontId="5" type="noConversion"/>
  </si>
  <si>
    <r>
      <t xml:space="preserve">2. </t>
    </r>
    <r>
      <rPr>
        <sz val="10"/>
        <color theme="1"/>
        <rFont val="宋体"/>
        <family val="3"/>
        <charset val="134"/>
      </rPr>
      <t>以更高的品牌溢价卖出房子；（提升销售净利率）</t>
    </r>
    <phoneticPr fontId="5" type="noConversion"/>
  </si>
  <si>
    <r>
      <t xml:space="preserve">3. </t>
    </r>
    <r>
      <rPr>
        <sz val="10"/>
        <color theme="1"/>
        <rFont val="宋体"/>
        <family val="3"/>
        <charset val="134"/>
      </rPr>
      <t>卖出更多的房子；（提升资产周转率）</t>
    </r>
    <phoneticPr fontId="5" type="noConversion"/>
  </si>
  <si>
    <r>
      <t xml:space="preserve">4. </t>
    </r>
    <r>
      <rPr>
        <sz val="10"/>
        <color theme="1"/>
        <rFont val="宋体"/>
        <family val="3"/>
        <charset val="134"/>
      </rPr>
      <t>缩短项目周期（从拿地到预售），提升资金周转率。（提升资产周转率）</t>
    </r>
    <phoneticPr fontId="5" type="noConversion"/>
  </si>
  <si>
    <r>
      <t xml:space="preserve">5. </t>
    </r>
    <r>
      <rPr>
        <sz val="10"/>
        <color theme="1"/>
        <rFont val="宋体"/>
        <family val="3"/>
        <charset val="134"/>
      </rPr>
      <t>高杠杆率，以较低的价格获取融资（提升权益乘数，放大收益，也有可能放大风险）</t>
    </r>
    <phoneticPr fontId="5" type="noConversion"/>
  </si>
  <si>
    <r>
      <t>5</t>
    </r>
    <r>
      <rPr>
        <sz val="10"/>
        <color theme="1"/>
        <rFont val="宋体"/>
        <family val="3"/>
        <charset val="134"/>
      </rPr>
      <t>、一家房地产公司拿地后一直不开发坐等地价升值，对股东而言是否更好？</t>
    </r>
    <phoneticPr fontId="2" type="noConversion"/>
  </si>
  <si>
    <r>
      <rPr>
        <sz val="10"/>
        <color theme="1"/>
        <rFont val="宋体"/>
        <family val="3"/>
        <charset val="134"/>
      </rPr>
      <t>开发商囤地对于股东来说不是一个好事情。</t>
    </r>
    <phoneticPr fontId="5" type="noConversion"/>
  </si>
  <si>
    <r>
      <rPr>
        <sz val="10"/>
        <color theme="1"/>
        <rFont val="宋体"/>
        <family val="3"/>
        <charset val="134"/>
      </rPr>
      <t>因为囤地代表公司没有在经营，无法产生现金流，这样就没有能力分红。</t>
    </r>
    <phoneticPr fontId="5" type="noConversion"/>
  </si>
  <si>
    <r>
      <rPr>
        <sz val="10"/>
        <color theme="1"/>
        <rFont val="宋体"/>
        <family val="3"/>
        <charset val="134"/>
      </rPr>
      <t>了解中国地产集团和这个楼盘的更新信息可看这个链接：</t>
    </r>
    <r>
      <rPr>
        <sz val="10"/>
        <color theme="1"/>
        <rFont val="Times New Roman"/>
        <family val="1"/>
      </rPr>
      <t>http://house.ifeng.com/detail/2015_10_31/50607593_0.shtml</t>
    </r>
    <phoneticPr fontId="5" type="noConversion"/>
  </si>
  <si>
    <r>
      <t>6</t>
    </r>
    <r>
      <rPr>
        <sz val="10"/>
        <color theme="1"/>
        <rFont val="宋体"/>
        <family val="3"/>
        <charset val="134"/>
      </rPr>
      <t>、房地产企业为什么普遍缺钱？</t>
    </r>
    <phoneticPr fontId="2" type="noConversion"/>
  </si>
  <si>
    <r>
      <rPr>
        <sz val="10"/>
        <color theme="1"/>
        <rFont val="宋体"/>
        <family val="3"/>
        <charset val="134"/>
      </rPr>
      <t>房地产生意需要提前垫资（买地），前期投入大，回报周期长。这样的商业模式下都是比较缺钱的，尤其是在</t>
    </r>
    <r>
      <rPr>
        <b/>
        <sz val="10"/>
        <color theme="1"/>
        <rFont val="宋体"/>
        <family val="3"/>
        <charset val="134"/>
      </rPr>
      <t>房地产企业一般都杠杆较高</t>
    </r>
    <r>
      <rPr>
        <sz val="10"/>
        <color theme="1"/>
        <rFont val="宋体"/>
        <family val="3"/>
        <charset val="134"/>
      </rPr>
      <t>的情况下。</t>
    </r>
    <phoneticPr fontId="5" type="noConversion"/>
  </si>
  <si>
    <r>
      <rPr>
        <sz val="10"/>
        <color theme="1"/>
        <rFont val="宋体"/>
        <family val="3"/>
        <charset val="134"/>
      </rPr>
      <t>还有就是，</t>
    </r>
    <r>
      <rPr>
        <b/>
        <sz val="10"/>
        <color theme="1"/>
        <rFont val="宋体"/>
        <family val="3"/>
        <charset val="134"/>
      </rPr>
      <t>销售回款到手后，一般都会启动下一个项目，进入新的循环。</t>
    </r>
    <r>
      <rPr>
        <sz val="10"/>
        <color theme="1"/>
        <rFont val="宋体"/>
        <family val="3"/>
        <charset val="134"/>
      </rPr>
      <t>先归还银行开发贷，偿还到期的供应商垫款、信托、永续债，与少数股东瓜分自由现金流，剩余的资金滚动投入到下个项目。</t>
    </r>
    <phoneticPr fontId="5" type="noConversion"/>
  </si>
  <si>
    <r>
      <t>7</t>
    </r>
    <r>
      <rPr>
        <sz val="10"/>
        <color theme="1"/>
        <rFont val="宋体"/>
        <family val="3"/>
        <charset val="134"/>
      </rPr>
      <t>、如果房价不涨了，什么是衡量房地产企业的最终价值的关键？</t>
    </r>
    <phoneticPr fontId="2" type="noConversion"/>
  </si>
  <si>
    <r>
      <rPr>
        <sz val="10"/>
        <color theme="1"/>
        <rFont val="宋体"/>
        <family val="3"/>
        <charset val="134"/>
      </rPr>
      <t>股息率，对于成熟期企业来说最重要的指标。</t>
    </r>
    <phoneticPr fontId="5" type="noConversion"/>
  </si>
  <si>
    <r>
      <rPr>
        <sz val="10"/>
        <color theme="1"/>
        <rFont val="宋体"/>
        <family val="3"/>
        <charset val="134"/>
      </rPr>
      <t>如果房价不涨了，意味着不再需要跑马圈地，不再需要扩张，将所得利润用于分红来回报股东就成了关键因素。类似于制造业或者消费股从成长期转到成熟期。</t>
    </r>
    <phoneticPr fontId="5" type="noConversion"/>
  </si>
  <si>
    <r>
      <rPr>
        <sz val="10"/>
        <color theme="1"/>
        <rFont val="宋体"/>
        <family val="3"/>
        <charset val="134"/>
      </rPr>
      <t>任何行业在逼近天花板后，若利润不能持续做大，最好的模式就是将企业运营不需要的现金分给股东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或回购股票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。</t>
    </r>
    <phoneticPr fontId="5" type="noConversion"/>
  </si>
  <si>
    <r>
      <t>8</t>
    </r>
    <r>
      <rPr>
        <sz val="10"/>
        <color theme="1"/>
        <rFont val="宋体"/>
        <family val="3"/>
        <charset val="134"/>
      </rPr>
      <t>、万科成为房企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3"/>
        <charset val="134"/>
      </rPr>
      <t>年来的王者，恒大成为近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年的王者靠的是什么？</t>
    </r>
    <phoneticPr fontId="5" type="noConversion"/>
  </si>
  <si>
    <r>
      <rPr>
        <sz val="10"/>
        <color theme="1"/>
        <rFont val="宋体"/>
        <family val="3"/>
        <charset val="134"/>
      </rPr>
      <t>万科成为房企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3"/>
        <charset val="134"/>
      </rPr>
      <t>年的王者，以下几个因素最重要：</t>
    </r>
    <phoneticPr fontId="5" type="noConversion"/>
  </si>
  <si>
    <r>
      <t>1.</t>
    </r>
    <r>
      <rPr>
        <b/>
        <sz val="10"/>
        <color theme="1"/>
        <rFont val="宋体"/>
        <family val="3"/>
        <charset val="134"/>
      </rPr>
      <t>风格稳健</t>
    </r>
    <r>
      <rPr>
        <sz val="10"/>
        <color theme="1"/>
        <rFont val="宋体"/>
        <family val="3"/>
        <charset val="134"/>
      </rPr>
      <t>，一直杠杆率不高；</t>
    </r>
    <r>
      <rPr>
        <b/>
        <sz val="10"/>
        <color theme="1"/>
        <rFont val="Times New Roman"/>
        <family val="1"/>
      </rPr>
      <t/>
    </r>
    <phoneticPr fontId="5" type="noConversion"/>
  </si>
  <si>
    <r>
      <t>3.</t>
    </r>
    <r>
      <rPr>
        <b/>
        <sz val="10"/>
        <color theme="1"/>
        <rFont val="宋体"/>
        <family val="3"/>
        <charset val="134"/>
      </rPr>
      <t>经营效率一直维持较高</t>
    </r>
    <r>
      <rPr>
        <sz val="10"/>
        <color theme="1"/>
        <rFont val="宋体"/>
        <family val="3"/>
        <charset val="134"/>
      </rPr>
      <t>，拿地卖房一般都是快进快出，周期一般在</t>
    </r>
    <r>
      <rPr>
        <sz val="10"/>
        <color theme="1"/>
        <rFont val="Times New Roman"/>
        <family val="1"/>
      </rPr>
      <t>8-9</t>
    </r>
    <r>
      <rPr>
        <sz val="10"/>
        <color theme="1"/>
        <rFont val="宋体"/>
        <family val="3"/>
        <charset val="134"/>
      </rPr>
      <t>个月，很少囤地。</t>
    </r>
    <phoneticPr fontId="5" type="noConversion"/>
  </si>
  <si>
    <r>
      <rPr>
        <sz val="10"/>
        <color theme="1"/>
        <rFont val="宋体"/>
        <family val="3"/>
        <charset val="134"/>
      </rPr>
      <t>恒大成为近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年的王者靠以下两个原因：</t>
    </r>
    <phoneticPr fontId="5" type="noConversion"/>
  </si>
  <si>
    <r>
      <t xml:space="preserve">2. </t>
    </r>
    <r>
      <rPr>
        <sz val="10"/>
        <color theme="1"/>
        <rFont val="宋体"/>
        <family val="3"/>
        <charset val="134"/>
      </rPr>
      <t>恒大一直擅长</t>
    </r>
    <r>
      <rPr>
        <b/>
        <sz val="10"/>
        <color theme="1"/>
        <rFont val="宋体"/>
        <family val="3"/>
        <charset val="134"/>
      </rPr>
      <t>通过价格战提升周转率，缓解资金链的紧张状态；</t>
    </r>
    <phoneticPr fontId="5" type="noConversion"/>
  </si>
  <si>
    <r>
      <t>9</t>
    </r>
    <r>
      <rPr>
        <sz val="10"/>
        <rFont val="宋体"/>
        <family val="3"/>
        <charset val="134"/>
      </rPr>
      <t>、观察九斗数据上万科前一轮房地产周期中市盈率、市净率的底部和股息率的顶部，制定你的房地产行业投资策略。</t>
    </r>
    <phoneticPr fontId="5" type="noConversion"/>
  </si>
  <si>
    <r>
      <rPr>
        <sz val="10"/>
        <color theme="1"/>
        <rFont val="宋体"/>
        <family val="3"/>
        <charset val="134"/>
      </rPr>
      <t>前一轮房地产的大幅上涨起源于</t>
    </r>
    <r>
      <rPr>
        <sz val="10"/>
        <color theme="1"/>
        <rFont val="Times New Roman"/>
        <family val="1"/>
      </rPr>
      <t xml:space="preserve"> 2014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 xml:space="preserve"> 930 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 xml:space="preserve"> 2015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 xml:space="preserve"> 330 </t>
    </r>
    <r>
      <rPr>
        <sz val="10"/>
        <color theme="1"/>
        <rFont val="宋体"/>
        <family val="3"/>
        <charset val="134"/>
      </rPr>
      <t>以来的地产新政，</t>
    </r>
    <phoneticPr fontId="5" type="noConversion"/>
  </si>
  <si>
    <r>
      <rPr>
        <sz val="10"/>
        <color theme="1"/>
        <rFont val="宋体"/>
        <family val="3"/>
        <charset val="134"/>
      </rPr>
      <t>终结于</t>
    </r>
    <r>
      <rPr>
        <sz val="10"/>
        <color theme="1"/>
        <rFont val="Times New Roman"/>
        <family val="1"/>
      </rPr>
      <t>2016</t>
    </r>
    <r>
      <rPr>
        <sz val="10"/>
        <color theme="1"/>
        <rFont val="宋体"/>
        <family val="3"/>
        <charset val="134"/>
      </rPr>
      <t>年北京</t>
    </r>
    <r>
      <rPr>
        <sz val="10"/>
        <color theme="1"/>
        <rFont val="Times New Roman"/>
        <family val="1"/>
      </rPr>
      <t>“930”</t>
    </r>
    <r>
      <rPr>
        <sz val="10"/>
        <color theme="1"/>
        <rFont val="宋体"/>
        <family val="3"/>
        <charset val="134"/>
      </rPr>
      <t>限购，随着黄金周期间二十多个城市纷纷跟进出台限购新政，进入这一轮的调控周期。</t>
    </r>
    <phoneticPr fontId="5" type="noConversion"/>
  </si>
  <si>
    <r>
      <rPr>
        <sz val="10"/>
        <color theme="1"/>
        <rFont val="宋体"/>
        <family val="1"/>
        <charset val="134"/>
      </rPr>
      <t>从九斗数据上可以发现，万科的市盈率、市净率底部，股息率顶部均出现于</t>
    </r>
    <r>
      <rPr>
        <sz val="10"/>
        <color theme="1"/>
        <rFont val="Times New Roman"/>
        <family val="1"/>
      </rPr>
      <t>2014/3/7</t>
    </r>
    <r>
      <rPr>
        <sz val="10"/>
        <color theme="1"/>
        <rFont val="宋体"/>
        <family val="1"/>
        <charset val="134"/>
      </rPr>
      <t>。</t>
    </r>
    <phoneticPr fontId="5" type="noConversion"/>
  </si>
  <si>
    <r>
      <rPr>
        <sz val="10"/>
        <color theme="1"/>
        <rFont val="宋体"/>
        <family val="1"/>
        <charset val="134"/>
      </rPr>
      <t>当日数据如下：</t>
    </r>
    <phoneticPr fontId="5" type="noConversion"/>
  </si>
  <si>
    <r>
      <rPr>
        <b/>
        <sz val="10"/>
        <color theme="1"/>
        <rFont val="宋体"/>
        <family val="3"/>
        <charset val="134"/>
      </rPr>
      <t>总股本</t>
    </r>
    <r>
      <rPr>
        <b/>
        <sz val="10"/>
        <color theme="1"/>
        <rFont val="Times New Roman"/>
        <family val="1"/>
      </rPr>
      <t>(</t>
    </r>
    <r>
      <rPr>
        <b/>
        <sz val="10"/>
        <color theme="1"/>
        <rFont val="宋体"/>
        <family val="3"/>
        <charset val="134"/>
      </rPr>
      <t>亿股</t>
    </r>
    <r>
      <rPr>
        <b/>
        <sz val="10"/>
        <color theme="1"/>
        <rFont val="Times New Roman"/>
        <family val="1"/>
      </rPr>
      <t>)</t>
    </r>
    <phoneticPr fontId="5" type="noConversion"/>
  </si>
  <si>
    <r>
      <rPr>
        <b/>
        <sz val="10"/>
        <color theme="1"/>
        <rFont val="宋体"/>
        <family val="3"/>
        <charset val="134"/>
      </rPr>
      <t>市值</t>
    </r>
    <r>
      <rPr>
        <b/>
        <sz val="10"/>
        <color theme="1"/>
        <rFont val="Times New Roman"/>
        <family val="1"/>
      </rPr>
      <t>(</t>
    </r>
    <r>
      <rPr>
        <b/>
        <sz val="10"/>
        <color theme="1"/>
        <rFont val="宋体"/>
        <family val="3"/>
        <charset val="134"/>
      </rPr>
      <t>亿元</t>
    </r>
    <r>
      <rPr>
        <b/>
        <sz val="10"/>
        <color theme="1"/>
        <rFont val="Times New Roman"/>
        <family val="1"/>
      </rPr>
      <t>)</t>
    </r>
    <phoneticPr fontId="5" type="noConversion"/>
  </si>
  <si>
    <r>
      <rPr>
        <b/>
        <sz val="10"/>
        <color theme="1"/>
        <rFont val="宋体"/>
        <family val="3"/>
        <charset val="134"/>
      </rPr>
      <t>净利</t>
    </r>
    <r>
      <rPr>
        <b/>
        <sz val="10"/>
        <color theme="1"/>
        <rFont val="Times New Roman"/>
        <family val="1"/>
      </rPr>
      <t>(</t>
    </r>
    <r>
      <rPr>
        <b/>
        <sz val="10"/>
        <color theme="1"/>
        <rFont val="宋体"/>
        <family val="1"/>
        <charset val="134"/>
      </rPr>
      <t>亿元</t>
    </r>
    <r>
      <rPr>
        <b/>
        <sz val="10"/>
        <color theme="1"/>
        <rFont val="Times New Roman"/>
        <family val="1"/>
      </rPr>
      <t>)</t>
    </r>
    <phoneticPr fontId="5" type="noConversion"/>
  </si>
  <si>
    <r>
      <rPr>
        <b/>
        <sz val="10"/>
        <color theme="1"/>
        <rFont val="宋体"/>
        <family val="3"/>
        <charset val="134"/>
      </rPr>
      <t>净资产</t>
    </r>
    <r>
      <rPr>
        <b/>
        <sz val="10"/>
        <color theme="1"/>
        <rFont val="Times New Roman"/>
        <family val="1"/>
      </rPr>
      <t>(</t>
    </r>
    <r>
      <rPr>
        <b/>
        <sz val="10"/>
        <color theme="1"/>
        <rFont val="宋体"/>
        <family val="1"/>
        <charset val="134"/>
      </rPr>
      <t>亿元</t>
    </r>
    <r>
      <rPr>
        <b/>
        <sz val="10"/>
        <color theme="1"/>
        <rFont val="Times New Roman"/>
        <family val="1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</si>
  <si>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投资策略：</t>
    </r>
    <phoneticPr fontId="5" type="noConversion"/>
  </si>
  <si>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Times New Roman"/>
        <family val="1"/>
      </rPr>
      <t>1</t>
    </r>
    <r>
      <rPr>
        <b/>
        <sz val="10"/>
        <color theme="1"/>
        <rFont val="宋体"/>
        <family val="3"/>
        <charset val="134"/>
      </rPr>
      <t>）估值处于历史底部区域时买入，对于房地产企业来说，相当于</t>
    </r>
    <r>
      <rPr>
        <b/>
        <sz val="10"/>
        <color theme="1"/>
        <rFont val="Times New Roman"/>
        <family val="1"/>
      </rPr>
      <t>PE</t>
    </r>
    <r>
      <rPr>
        <b/>
        <sz val="10"/>
        <color theme="1"/>
        <rFont val="宋体"/>
        <family val="3"/>
        <charset val="134"/>
      </rPr>
      <t>处于底部，</t>
    </r>
    <r>
      <rPr>
        <b/>
        <sz val="10"/>
        <color theme="1"/>
        <rFont val="Times New Roman"/>
        <family val="1"/>
      </rPr>
      <t>PB</t>
    </r>
    <r>
      <rPr>
        <b/>
        <sz val="10"/>
        <color theme="1"/>
        <rFont val="宋体"/>
        <family val="3"/>
        <charset val="134"/>
      </rPr>
      <t>也处于底部，比如</t>
    </r>
    <r>
      <rPr>
        <b/>
        <sz val="10"/>
        <color theme="1"/>
        <rFont val="Times New Roman"/>
        <family val="1"/>
      </rPr>
      <t>14</t>
    </r>
    <r>
      <rPr>
        <b/>
        <sz val="10"/>
        <color theme="1"/>
        <rFont val="宋体"/>
        <family val="3"/>
        <charset val="134"/>
      </rPr>
      <t>年的万科；</t>
    </r>
    <phoneticPr fontId="5" type="noConversion"/>
  </si>
  <si>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Times New Roman"/>
        <family val="1"/>
      </rPr>
      <t>2</t>
    </r>
    <r>
      <rPr>
        <b/>
        <sz val="10"/>
        <color theme="1"/>
        <rFont val="宋体"/>
        <family val="3"/>
        <charset val="134"/>
      </rPr>
      <t>）选择行业业绩回暖的时点，对于房地产行业来说，相当于国内金融及房地产调控政策开始放松；</t>
    </r>
    <phoneticPr fontId="5" type="noConversion"/>
  </si>
  <si>
    <r>
      <rPr>
        <sz val="10"/>
        <color theme="1"/>
        <rFont val="宋体"/>
        <family val="3"/>
        <charset val="134"/>
      </rPr>
      <t>附加题</t>
    </r>
    <phoneticPr fontId="5" type="noConversion"/>
  </si>
  <si>
    <r>
      <t>1</t>
    </r>
    <r>
      <rPr>
        <sz val="10"/>
        <rFont val="宋体"/>
        <family val="3"/>
        <charset val="134"/>
      </rPr>
      <t>、计算恒大</t>
    </r>
    <r>
      <rPr>
        <sz val="10"/>
        <rFont val="Times New Roman"/>
        <family val="1"/>
      </rPr>
      <t>2015</t>
    </r>
    <r>
      <rPr>
        <sz val="10"/>
        <rFont val="宋体"/>
        <family val="3"/>
        <charset val="134"/>
      </rPr>
      <t>年的最低市盈率、市净率和最高股息率。</t>
    </r>
    <phoneticPr fontId="2" type="noConversion"/>
  </si>
  <si>
    <r>
      <rPr>
        <sz val="10"/>
        <color theme="1"/>
        <rFont val="宋体"/>
        <family val="1"/>
        <charset val="134"/>
      </rPr>
      <t>恒大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1"/>
        <charset val="134"/>
      </rPr>
      <t>年市盈率、市净率在</t>
    </r>
    <r>
      <rPr>
        <sz val="10"/>
        <color theme="1"/>
        <rFont val="Times New Roman"/>
        <family val="1"/>
      </rPr>
      <t>2015/1/29</t>
    </r>
    <r>
      <rPr>
        <sz val="10"/>
        <color theme="1"/>
        <rFont val="宋体"/>
        <family val="1"/>
        <charset val="134"/>
      </rPr>
      <t>左右达到最低点。</t>
    </r>
    <phoneticPr fontId="5" type="noConversion"/>
  </si>
  <si>
    <r>
      <rPr>
        <sz val="10"/>
        <color theme="1"/>
        <rFont val="宋体"/>
        <family val="1"/>
        <charset val="134"/>
      </rPr>
      <t>恒大</t>
    </r>
    <r>
      <rPr>
        <sz val="10"/>
        <color theme="1"/>
        <rFont val="Times New Roman"/>
        <family val="1"/>
      </rPr>
      <t>2014</t>
    </r>
    <r>
      <rPr>
        <sz val="10"/>
        <color theme="1"/>
        <rFont val="宋体"/>
        <family val="1"/>
        <charset val="134"/>
      </rPr>
      <t>年每股派息</t>
    </r>
    <r>
      <rPr>
        <sz val="10"/>
        <color theme="1"/>
        <rFont val="Times New Roman"/>
        <family val="1"/>
      </rPr>
      <t>0.43</t>
    </r>
    <r>
      <rPr>
        <sz val="10"/>
        <color theme="1"/>
        <rFont val="宋体"/>
        <family val="1"/>
        <charset val="134"/>
      </rPr>
      <t>元，可计算得出总派息</t>
    </r>
    <r>
      <rPr>
        <sz val="10"/>
        <color theme="1"/>
        <rFont val="Times New Roman"/>
        <family val="1"/>
      </rPr>
      <t>62.73</t>
    </r>
    <r>
      <rPr>
        <sz val="10"/>
        <color theme="1"/>
        <rFont val="宋体"/>
        <family val="1"/>
        <charset val="134"/>
      </rPr>
      <t>亿元。恒大曾发出特别派息的消息，但截至目前为止仍未实施，因此未加入总股息。</t>
    </r>
    <phoneticPr fontId="5" type="noConversion"/>
  </si>
  <si>
    <r>
      <rPr>
        <b/>
        <sz val="10"/>
        <color theme="1"/>
        <rFont val="宋体"/>
        <family val="3"/>
        <charset val="134"/>
      </rPr>
      <t>市值（亿）</t>
    </r>
    <phoneticPr fontId="5" type="noConversion"/>
  </si>
  <si>
    <r>
      <rPr>
        <b/>
        <sz val="10"/>
        <color theme="1"/>
        <rFont val="宋体"/>
        <family val="3"/>
        <charset val="134"/>
      </rPr>
      <t>净利（亿）</t>
    </r>
    <phoneticPr fontId="5" type="noConversion"/>
  </si>
  <si>
    <r>
      <rPr>
        <b/>
        <sz val="10"/>
        <color theme="1"/>
        <rFont val="宋体"/>
        <family val="3"/>
        <charset val="134"/>
      </rPr>
      <t>净资产（亿）</t>
    </r>
    <phoneticPr fontId="5" type="noConversion"/>
  </si>
  <si>
    <r>
      <rPr>
        <b/>
        <sz val="10"/>
        <color theme="1"/>
        <rFont val="宋体"/>
        <family val="3"/>
        <charset val="134"/>
      </rPr>
      <t>股息</t>
    </r>
    <r>
      <rPr>
        <b/>
        <sz val="10"/>
        <color theme="1"/>
        <rFont val="宋体"/>
        <family val="1"/>
        <charset val="134"/>
      </rPr>
      <t>（亿）</t>
    </r>
    <phoneticPr fontId="5" type="noConversion"/>
  </si>
  <si>
    <r>
      <rPr>
        <sz val="10"/>
        <color theme="1"/>
        <rFont val="宋体"/>
        <family val="1"/>
        <charset val="134"/>
      </rPr>
      <t>最低市盈率、市净率以及最高股息率均出现在</t>
    </r>
    <r>
      <rPr>
        <sz val="10"/>
        <color theme="1"/>
        <rFont val="Times New Roman"/>
        <family val="1"/>
      </rPr>
      <t>2015/1/29</t>
    </r>
    <r>
      <rPr>
        <sz val="10"/>
        <color theme="1"/>
        <rFont val="宋体"/>
        <family val="1"/>
        <charset val="134"/>
      </rPr>
      <t>。</t>
    </r>
    <phoneticPr fontId="5" type="noConversion"/>
  </si>
  <si>
    <r>
      <t>2</t>
    </r>
    <r>
      <rPr>
        <sz val="10"/>
        <rFont val="宋体"/>
        <family val="3"/>
        <charset val="134"/>
      </rPr>
      <t>、港股地产股的估值远低于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股，为什么？</t>
    </r>
    <phoneticPr fontId="2" type="noConversion"/>
  </si>
  <si>
    <r>
      <rPr>
        <b/>
        <sz val="10"/>
        <color theme="1"/>
        <rFont val="宋体"/>
        <family val="3"/>
        <charset val="134"/>
      </rPr>
      <t>港股对于强周期性行业（或者高杠杆企业），尤其还是那种利润与分红不匹配的公司会给予更低的估值。</t>
    </r>
    <phoneticPr fontId="5" type="noConversion"/>
  </si>
  <si>
    <r>
      <rPr>
        <sz val="10"/>
        <color theme="1"/>
        <rFont val="宋体"/>
        <family val="3"/>
        <charset val="134"/>
      </rPr>
      <t>不过，在港股对于周期股给予越低的估值情况下，一旦公司开始回暖，反弹幅度也会明显高于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股。去年港股内房股的涨幅明显高于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股房产股就是这个的实例。</t>
    </r>
    <phoneticPr fontId="5" type="noConversion"/>
  </si>
  <si>
    <r>
      <rPr>
        <sz val="10"/>
        <color theme="1"/>
        <rFont val="宋体"/>
        <family val="3"/>
        <charset val="134"/>
      </rPr>
      <t>以恒大为例，在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3"/>
        <charset val="134"/>
      </rPr>
      <t>年之前，每股分红都不多，股价也一直低迷，在</t>
    </r>
    <r>
      <rPr>
        <sz val="10"/>
        <color theme="1"/>
        <rFont val="Times New Roman"/>
        <family val="1"/>
      </rPr>
      <t>1415</t>
    </r>
    <r>
      <rPr>
        <sz val="10"/>
        <color theme="1"/>
        <rFont val="宋体"/>
        <family val="3"/>
        <charset val="134"/>
      </rPr>
      <t>年还一度传资金链紧张。</t>
    </r>
    <phoneticPr fontId="5" type="noConversion"/>
  </si>
  <si>
    <r>
      <rPr>
        <sz val="10"/>
        <color theme="1"/>
        <rFont val="宋体"/>
        <family val="3"/>
        <charset val="134"/>
      </rPr>
      <t>为了从提振股价，从资本市场融资更多，恒大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3"/>
        <charset val="134"/>
      </rPr>
      <t>年开始了搞了很多的资本运作，比如突然提升分红，还回购了一些股票，但其实目的还是为了从资本市场更多的融资，后面陆续发行了超过千亿的永续债。</t>
    </r>
    <phoneticPr fontId="5" type="noConversion"/>
  </si>
  <si>
    <r>
      <rPr>
        <b/>
        <sz val="10"/>
        <color theme="1"/>
        <rFont val="宋体"/>
        <family val="3"/>
        <charset val="134"/>
      </rPr>
      <t>恒大历史分红记录：</t>
    </r>
    <phoneticPr fontId="5" type="noConversion"/>
  </si>
  <si>
    <r>
      <rPr>
        <b/>
        <sz val="10"/>
        <color theme="1"/>
        <rFont val="宋体"/>
        <family val="3"/>
        <charset val="134"/>
      </rPr>
      <t>时间</t>
    </r>
    <phoneticPr fontId="5" type="noConversion"/>
  </si>
  <si>
    <r>
      <rPr>
        <sz val="10"/>
        <color theme="1"/>
        <rFont val="宋体"/>
        <family val="3"/>
        <charset val="134"/>
      </rPr>
      <t>分红增加了</t>
    </r>
    <r>
      <rPr>
        <sz val="10"/>
        <color theme="1"/>
        <rFont val="Times New Roman"/>
        <family val="1"/>
      </rPr>
      <t>200%</t>
    </r>
    <phoneticPr fontId="5" type="noConversion"/>
  </si>
  <si>
    <r>
      <rPr>
        <b/>
        <sz val="10"/>
        <color theme="1"/>
        <rFont val="宋体"/>
        <family val="3"/>
        <charset val="134"/>
      </rPr>
      <t>回购：</t>
    </r>
    <phoneticPr fontId="5" type="noConversion"/>
  </si>
  <si>
    <r>
      <t>2014</t>
    </r>
    <r>
      <rPr>
        <sz val="10"/>
        <color theme="1"/>
        <rFont val="宋体"/>
        <family val="1"/>
        <charset val="134"/>
      </rPr>
      <t>年回购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1"/>
        <charset val="134"/>
      </rPr>
      <t>亿港元，均价约</t>
    </r>
    <r>
      <rPr>
        <sz val="10"/>
        <color theme="1"/>
        <rFont val="Times New Roman"/>
        <family val="1"/>
      </rPr>
      <t>3.5</t>
    </r>
    <r>
      <rPr>
        <sz val="10"/>
        <color theme="1"/>
        <rFont val="宋体"/>
        <family val="1"/>
        <charset val="134"/>
      </rPr>
      <t>港币。</t>
    </r>
    <phoneticPr fontId="5" type="noConversion"/>
  </si>
  <si>
    <r>
      <rPr>
        <b/>
        <sz val="10"/>
        <color theme="1"/>
        <rFont val="宋体"/>
        <family val="3"/>
        <charset val="134"/>
      </rPr>
      <t>永续债：</t>
    </r>
    <phoneticPr fontId="5" type="noConversion"/>
  </si>
  <si>
    <r>
      <rPr>
        <sz val="10"/>
        <color theme="1"/>
        <rFont val="宋体"/>
        <family val="1"/>
        <charset val="134"/>
      </rPr>
      <t>截至</t>
    </r>
    <r>
      <rPr>
        <sz val="10"/>
        <color theme="1"/>
        <rFont val="Times New Roman"/>
        <family val="1"/>
      </rPr>
      <t>2016</t>
    </r>
    <r>
      <rPr>
        <sz val="10"/>
        <color theme="1"/>
        <rFont val="宋体"/>
        <family val="1"/>
        <charset val="134"/>
      </rPr>
      <t>年末，永续债余额为</t>
    </r>
    <r>
      <rPr>
        <sz val="10"/>
        <color theme="1"/>
        <rFont val="Times New Roman"/>
        <family val="1"/>
      </rPr>
      <t>1129.44</t>
    </r>
    <r>
      <rPr>
        <sz val="10"/>
        <color theme="1"/>
        <rFont val="宋体"/>
        <family val="1"/>
        <charset val="134"/>
      </rPr>
      <t>亿元。</t>
    </r>
    <r>
      <rPr>
        <sz val="10"/>
        <color theme="1"/>
        <rFont val="Times New Roman"/>
        <family val="1"/>
      </rPr>
      <t/>
    </r>
    <phoneticPr fontId="5" type="noConversion"/>
  </si>
  <si>
    <r>
      <rPr>
        <b/>
        <sz val="10"/>
        <color theme="1"/>
        <rFont val="宋体"/>
        <family val="3"/>
        <charset val="134"/>
      </rPr>
      <t>综合当前房地产的机遇和风险，现在并不是投资房产股的好时机。我们来看下具体的方面：</t>
    </r>
    <phoneticPr fontId="5" type="noConversion"/>
  </si>
  <si>
    <r>
      <rPr>
        <sz val="10"/>
        <color theme="1"/>
        <rFont val="宋体"/>
        <family val="3"/>
        <charset val="134"/>
      </rPr>
      <t>先看风险：</t>
    </r>
    <phoneticPr fontId="5" type="noConversion"/>
  </si>
  <si>
    <r>
      <t>1</t>
    </r>
    <r>
      <rPr>
        <b/>
        <sz val="10"/>
        <color theme="1"/>
        <rFont val="Times New Roman"/>
        <family val="1"/>
      </rPr>
      <t>.</t>
    </r>
    <r>
      <rPr>
        <b/>
        <sz val="10"/>
        <color theme="1"/>
        <rFont val="宋体"/>
        <family val="3"/>
        <charset val="134"/>
      </rPr>
      <t>从长期的角度看，推动房价快速增长的两大因素面临拐点。</t>
    </r>
    <r>
      <rPr>
        <sz val="10"/>
        <color theme="1"/>
        <rFont val="宋体"/>
        <family val="3"/>
        <charset val="134"/>
      </rPr>
      <t>房地产行业虽然是公认的强周期性行业，但是在过去的十年，二十年，在房价单边向上的情况下，更像是成长股，比如万科，这二十年来净利润一直在稳步上涨。但是当前推动房价快速上升的两大因素，货币（一直上涨的外汇储备以及发行量巨大的</t>
    </r>
    <r>
      <rPr>
        <sz val="10"/>
        <color theme="1"/>
        <rFont val="Times New Roman"/>
        <family val="1"/>
      </rPr>
      <t>M2</t>
    </r>
    <r>
      <rPr>
        <sz val="10"/>
        <color theme="1"/>
        <rFont val="宋体"/>
        <family val="3"/>
        <charset val="134"/>
      </rPr>
      <t>）以及人口红利（</t>
    </r>
    <r>
      <rPr>
        <sz val="10"/>
        <color theme="1"/>
        <rFont val="Times New Roman"/>
        <family val="1"/>
      </rPr>
      <t>80</t>
    </r>
    <r>
      <rPr>
        <sz val="10"/>
        <color theme="1"/>
        <rFont val="宋体"/>
        <family val="3"/>
        <charset val="134"/>
      </rPr>
      <t>后，</t>
    </r>
    <r>
      <rPr>
        <sz val="10"/>
        <color theme="1"/>
        <rFont val="Times New Roman"/>
        <family val="1"/>
      </rPr>
      <t>90</t>
    </r>
    <r>
      <rPr>
        <sz val="10"/>
        <color theme="1"/>
        <rFont val="宋体"/>
        <family val="3"/>
        <charset val="134"/>
      </rPr>
      <t>后的买房需求）都面临拐点，未来很难维持过去持续的高速增长。</t>
    </r>
    <phoneticPr fontId="5" type="noConversion"/>
  </si>
  <si>
    <r>
      <rPr>
        <b/>
        <sz val="10"/>
        <color theme="1"/>
        <rFont val="宋体"/>
        <family val="3"/>
        <charset val="134"/>
      </rPr>
      <t>再看机遇：</t>
    </r>
    <phoneticPr fontId="5" type="noConversion"/>
  </si>
  <si>
    <r>
      <t>1.</t>
    </r>
    <r>
      <rPr>
        <sz val="10"/>
        <color theme="1"/>
        <rFont val="宋体"/>
        <family val="3"/>
        <charset val="134"/>
      </rPr>
      <t>租赁市场的发展空间很大，当前市场份额为</t>
    </r>
    <r>
      <rPr>
        <sz val="10"/>
        <color theme="1"/>
        <rFont val="Times New Roman"/>
        <family val="1"/>
      </rPr>
      <t>6%</t>
    </r>
    <r>
      <rPr>
        <sz val="10"/>
        <color theme="1"/>
        <rFont val="宋体"/>
        <family val="3"/>
        <charset val="134"/>
      </rPr>
      <t>（总份额为新房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二手房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租赁），对应美国和日本都在</t>
    </r>
    <r>
      <rPr>
        <sz val="10"/>
        <color theme="1"/>
        <rFont val="Times New Roman"/>
        <family val="1"/>
      </rPr>
      <t>26%</t>
    </r>
    <r>
      <rPr>
        <sz val="10"/>
        <color theme="1"/>
        <rFont val="宋体"/>
        <family val="3"/>
        <charset val="134"/>
      </rPr>
      <t>以上；但这属于地产企业业务的左右互搏，会影响到当前业务，并没有带来新的增量；</t>
    </r>
    <phoneticPr fontId="5" type="noConversion"/>
  </si>
  <si>
    <r>
      <t>2.</t>
    </r>
    <r>
      <rPr>
        <sz val="10"/>
        <color theme="1"/>
        <rFont val="宋体"/>
        <family val="3"/>
        <charset val="134"/>
      </rPr>
      <t>二胎放开，但这个带来的增量比起整体人口红利的拐点而言，量也很小；</t>
    </r>
    <phoneticPr fontId="5" type="noConversion"/>
  </si>
  <si>
    <r>
      <t>3.</t>
    </r>
    <r>
      <rPr>
        <sz val="10"/>
        <color theme="1"/>
        <rFont val="宋体"/>
        <family val="3"/>
        <charset val="134"/>
      </rPr>
      <t>房企集中度提升的空间，这个从发达国家的市场来看，房地产也是一个集中度较低的市场，所以头部房企提升市场占有率也不容易。</t>
    </r>
    <phoneticPr fontId="5" type="noConversion"/>
  </si>
  <si>
    <r>
      <rPr>
        <sz val="10"/>
        <color theme="1"/>
        <rFont val="宋体"/>
        <family val="3"/>
        <charset val="134"/>
      </rPr>
      <t>小股东也无法享受土地增值的带来的任何收益，比如港股上市公司中国地产集团（</t>
    </r>
    <r>
      <rPr>
        <sz val="10"/>
        <color theme="1"/>
        <rFont val="Times New Roman"/>
        <family val="1"/>
      </rPr>
      <t>01838.HK</t>
    </r>
    <r>
      <rPr>
        <sz val="10"/>
        <color theme="1"/>
        <rFont val="宋体"/>
        <family val="3"/>
        <charset val="134"/>
      </rPr>
      <t>），一直持有上海南京西路一块地，期间增值百倍，但是一直没有开发，期间几乎没有分红，公司当前的</t>
    </r>
    <r>
      <rPr>
        <sz val="10"/>
        <color theme="1"/>
        <rFont val="Times New Roman"/>
        <family val="1"/>
      </rPr>
      <t>PB</t>
    </r>
    <r>
      <rPr>
        <sz val="10"/>
        <color theme="1"/>
        <rFont val="宋体"/>
        <family val="3"/>
        <charset val="134"/>
      </rPr>
      <t>仅有不到</t>
    </r>
    <r>
      <rPr>
        <sz val="10"/>
        <color theme="1"/>
        <rFont val="Times New Roman"/>
        <family val="1"/>
      </rPr>
      <t>0.1</t>
    </r>
    <r>
      <rPr>
        <sz val="10"/>
        <color theme="1"/>
        <rFont val="宋体"/>
        <family val="3"/>
        <charset val="134"/>
      </rPr>
      <t>倍，公司因每年土地价值重估得来的净利润也就跟小股东没什么关系了。成熟市场一般都把这种净利润和分红不匹配的企业当成老千股对待，估值会极低。</t>
    </r>
    <phoneticPr fontId="5" type="noConversion"/>
  </si>
  <si>
    <r>
      <rPr>
        <b/>
        <sz val="10"/>
        <color theme="1"/>
        <rFont val="Times New Roman"/>
        <family val="1"/>
      </rPr>
      <t>1.</t>
    </r>
    <r>
      <rPr>
        <b/>
        <sz val="10"/>
        <color theme="1"/>
        <rFont val="宋体"/>
        <family val="3"/>
        <charset val="134"/>
      </rPr>
      <t>高杠杆扩张</t>
    </r>
    <r>
      <rPr>
        <sz val="10"/>
        <color theme="1"/>
        <rFont val="宋体"/>
        <family val="3"/>
        <charset val="134"/>
      </rPr>
      <t>，叠加近十年几乎单边的房价快速上涨，是恒大成为近十年王者最重要的原因。高杠杆能够维持是因为恒大一直政府关系搞得好（比如搞恒大足球，为国足垫付国家队主帅里皮的工资等等），银行愿意一直借钱。反面的例子是万达，同样是高杠杆经营，但是因为政府关系遇到了些问题，高杠杆就难以维持了。</t>
    </r>
    <phoneticPr fontId="5" type="noConversion"/>
  </si>
  <si>
    <r>
      <rPr>
        <b/>
        <sz val="10"/>
        <color theme="1"/>
        <rFont val="宋体"/>
        <family val="3"/>
        <charset val="134"/>
      </rPr>
      <t>而且，因为过去房地产市场是高速增长的</t>
    </r>
    <r>
      <rPr>
        <sz val="10"/>
        <color theme="1"/>
        <rFont val="宋体"/>
        <family val="3"/>
        <charset val="134"/>
      </rPr>
      <t>，支撑新业务所需的资金要超过当前的净利润，所以很缺钱。</t>
    </r>
    <phoneticPr fontId="5" type="noConversion"/>
  </si>
  <si>
    <r>
      <t>2.</t>
    </r>
    <r>
      <rPr>
        <b/>
        <sz val="10"/>
        <color theme="1"/>
        <rFont val="宋体"/>
        <family val="3"/>
        <charset val="134"/>
      </rPr>
      <t>很早就做出品牌溢价</t>
    </r>
    <r>
      <rPr>
        <sz val="10"/>
        <color theme="1"/>
        <rFont val="宋体"/>
        <family val="3"/>
        <charset val="134"/>
      </rPr>
      <t>，在郊区拿地，售价明显高于附近；</t>
    </r>
    <phoneticPr fontId="5" type="noConversion"/>
  </si>
  <si>
    <r>
      <t>2.</t>
    </r>
    <r>
      <rPr>
        <b/>
        <sz val="10"/>
        <color theme="1"/>
        <rFont val="宋体"/>
        <family val="3"/>
        <charset val="134"/>
      </rPr>
      <t>从中期的角度看，当前处于房地产开始加紧调控的周期。</t>
    </r>
    <r>
      <rPr>
        <sz val="10"/>
        <color theme="1"/>
        <rFont val="宋体"/>
        <family val="3"/>
        <charset val="134"/>
      </rPr>
      <t>现在所处的周期类似于上一次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3"/>
        <charset val="134"/>
      </rPr>
      <t>年的时候，整体景气度在下降，房地产股票也低迷到了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3"/>
        <charset val="134"/>
      </rPr>
      <t>年。然后就是虽然近期房产股已经有一定幅度的下跌，但是大部分房产股前期涨幅（看两年周期）已经很大，估值不在底部；比如万科，当前</t>
    </r>
    <r>
      <rPr>
        <sz val="10"/>
        <color theme="1"/>
        <rFont val="Times New Roman"/>
        <family val="1"/>
      </rPr>
      <t>PB</t>
    </r>
    <r>
      <rPr>
        <sz val="10"/>
        <color theme="1"/>
        <rFont val="宋体"/>
        <family val="3"/>
        <charset val="134"/>
      </rPr>
      <t>在</t>
    </r>
    <r>
      <rPr>
        <sz val="10"/>
        <color theme="1"/>
        <rFont val="Times New Roman"/>
        <family val="1"/>
      </rPr>
      <t>1.8</t>
    </r>
    <r>
      <rPr>
        <sz val="10"/>
        <color theme="1"/>
        <rFont val="宋体"/>
        <family val="3"/>
        <charset val="134"/>
      </rPr>
      <t>倍，</t>
    </r>
    <r>
      <rPr>
        <sz val="10"/>
        <color theme="1"/>
        <rFont val="Times New Roman"/>
        <family val="1"/>
      </rPr>
      <t>PE</t>
    </r>
    <r>
      <rPr>
        <sz val="10"/>
        <color theme="1"/>
        <rFont val="宋体"/>
        <family val="3"/>
        <charset val="134"/>
      </rPr>
      <t>高于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倍，比</t>
    </r>
    <r>
      <rPr>
        <sz val="10"/>
        <color theme="1"/>
        <rFont val="Times New Roman"/>
        <family val="1"/>
      </rPr>
      <t>14</t>
    </r>
    <r>
      <rPr>
        <sz val="10"/>
        <color theme="1"/>
        <rFont val="宋体"/>
        <family val="3"/>
        <charset val="134"/>
      </rPr>
      <t>年时候高出接近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倍，当前股息率</t>
    </r>
    <r>
      <rPr>
        <sz val="10"/>
        <color theme="1"/>
        <rFont val="Times New Roman"/>
        <family val="1"/>
      </rPr>
      <t>3.6%</t>
    </r>
    <r>
      <rPr>
        <sz val="10"/>
        <color theme="1"/>
        <rFont val="宋体"/>
        <family val="3"/>
        <charset val="134"/>
      </rPr>
      <t>也比之前</t>
    </r>
    <r>
      <rPr>
        <sz val="10"/>
        <color theme="1"/>
        <rFont val="Times New Roman"/>
        <family val="1"/>
      </rPr>
      <t>5.6</t>
    </r>
    <r>
      <rPr>
        <sz val="10"/>
        <color theme="1"/>
        <rFont val="宋体"/>
        <family val="3"/>
        <charset val="134"/>
      </rPr>
      <t>低不少。恒大，融创，最新</t>
    </r>
    <r>
      <rPr>
        <sz val="10"/>
        <color theme="1"/>
        <rFont val="Times New Roman"/>
        <family val="1"/>
      </rPr>
      <t>PE</t>
    </r>
    <r>
      <rPr>
        <sz val="10"/>
        <color theme="1"/>
        <rFont val="宋体"/>
        <family val="3"/>
        <charset val="134"/>
      </rPr>
      <t>都在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倍左右，比上涨之前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倍的</t>
    </r>
    <r>
      <rPr>
        <sz val="10"/>
        <color theme="1"/>
        <rFont val="Times New Roman"/>
        <family val="1"/>
      </rPr>
      <t>PE</t>
    </r>
    <r>
      <rPr>
        <sz val="10"/>
        <color theme="1"/>
        <rFont val="宋体"/>
        <family val="3"/>
        <charset val="134"/>
      </rPr>
      <t>要高出很多。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</si>
</sst>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#,##0_ "/>
    <numFmt numFmtId="177" formatCode="0.0%"/>
    <numFmt numFmtId="178" formatCode="0.0_ "/>
    <numFmt numFmtId="179" formatCode="_ * #,##0_ ;_ * \-#,##0_ ;_ * &quot;-&quot;??_ ;_ @_ "/>
    <numFmt numFmtId="180" formatCode="_ * #,##0.0_ ;_ * \-#,##0.0_ ;_ * &quot;-&quot;??_ ;_ @_ "/>
    <numFmt numFmtId="181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1"/>
      <charset val="134"/>
    </font>
    <font>
      <b/>
      <sz val="10"/>
      <color theme="1"/>
      <name val="宋体"/>
      <family val="1"/>
      <charset val="134"/>
    </font>
    <font>
      <b/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rgb="FF00B0F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0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horizontal="left" vertical="center"/>
    </xf>
    <xf numFmtId="0" fontId="1" fillId="0" borderId="4" xfId="0" applyNumberFormat="1" applyFont="1" applyBorder="1" applyAlignment="1">
      <alignment horizontal="left" vertical="center" wrapText="1"/>
    </xf>
    <xf numFmtId="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49" fontId="1" fillId="0" borderId="0" xfId="0" applyNumberFormat="1" applyFont="1" applyFill="1" applyAlignment="1">
      <alignment horizontal="left" vertical="center"/>
    </xf>
    <xf numFmtId="3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0" xfId="1" applyNumberFormat="1" applyFont="1" applyBorder="1" applyAlignment="1">
      <alignment vertical="center"/>
    </xf>
    <xf numFmtId="0" fontId="1" fillId="0" borderId="0" xfId="1" applyNumberFormat="1" applyFont="1" applyFill="1" applyBorder="1" applyAlignment="1">
      <alignment horizontal="left" vertical="center"/>
    </xf>
    <xf numFmtId="0" fontId="8" fillId="0" borderId="0" xfId="0" applyNumberFormat="1" applyFont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177" fontId="1" fillId="0" borderId="7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7" fontId="1" fillId="0" borderId="0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vertical="center"/>
    </xf>
    <xf numFmtId="178" fontId="1" fillId="0" borderId="6" xfId="0" applyNumberFormat="1" applyFont="1" applyBorder="1" applyAlignment="1">
      <alignment vertical="center"/>
    </xf>
    <xf numFmtId="176" fontId="1" fillId="0" borderId="8" xfId="0" applyNumberFormat="1" applyFont="1" applyBorder="1" applyAlignment="1">
      <alignment vertical="center"/>
    </xf>
    <xf numFmtId="178" fontId="1" fillId="0" borderId="1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178" fontId="1" fillId="0" borderId="3" xfId="0" applyNumberFormat="1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vertical="center"/>
    </xf>
    <xf numFmtId="0" fontId="11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Fill="1" applyBorder="1" applyAlignment="1">
      <alignment vertical="center"/>
    </xf>
    <xf numFmtId="0" fontId="11" fillId="0" borderId="0" xfId="0" applyFont="1" applyAlignment="1"/>
    <xf numFmtId="43" fontId="1" fillId="0" borderId="0" xfId="0" applyNumberFormat="1" applyFont="1" applyBorder="1" applyAlignment="1">
      <alignment vertical="center" wrapText="1"/>
    </xf>
    <xf numFmtId="0" fontId="11" fillId="0" borderId="0" xfId="0" applyNumberFormat="1" applyFont="1" applyBorder="1" applyAlignment="1">
      <alignment vertical="center"/>
    </xf>
    <xf numFmtId="0" fontId="11" fillId="0" borderId="0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center" vertical="center"/>
    </xf>
    <xf numFmtId="43" fontId="1" fillId="0" borderId="0" xfId="3" applyNumberFormat="1" applyFont="1" applyBorder="1" applyAlignment="1">
      <alignment horizontal="right" vertical="center" wrapText="1"/>
    </xf>
    <xf numFmtId="0" fontId="11" fillId="0" borderId="9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center" vertical="center"/>
    </xf>
    <xf numFmtId="43" fontId="1" fillId="0" borderId="7" xfId="3" applyNumberFormat="1" applyFont="1" applyBorder="1" applyAlignment="1">
      <alignment horizontal="right" vertical="center" wrapText="1"/>
    </xf>
    <xf numFmtId="43" fontId="1" fillId="0" borderId="4" xfId="3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center" vertical="center"/>
    </xf>
    <xf numFmtId="10" fontId="1" fillId="0" borderId="0" xfId="4" applyNumberFormat="1" applyFont="1" applyBorder="1" applyAlignment="1">
      <alignment horizontal="right" vertical="center" wrapText="1"/>
    </xf>
    <xf numFmtId="14" fontId="1" fillId="0" borderId="0" xfId="1" applyNumberFormat="1" applyFont="1" applyFill="1" applyBorder="1" applyAlignment="1">
      <alignment horizontal="left" vertical="center"/>
    </xf>
    <xf numFmtId="0" fontId="1" fillId="0" borderId="0" xfId="0" applyNumberFormat="1" applyFont="1" applyBorder="1" applyAlignment="1">
      <alignment horizontal="right" vertical="center" wrapText="1"/>
    </xf>
    <xf numFmtId="0" fontId="11" fillId="0" borderId="9" xfId="1" applyNumberFormat="1" applyFont="1" applyFill="1" applyBorder="1" applyAlignment="1">
      <alignment horizontal="center" vertical="center"/>
    </xf>
    <xf numFmtId="14" fontId="1" fillId="0" borderId="7" xfId="1" applyNumberFormat="1" applyFont="1" applyFill="1" applyBorder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14" fontId="11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Border="1" applyAlignment="1">
      <alignment horizontal="center" vertical="center"/>
    </xf>
    <xf numFmtId="43" fontId="15" fillId="0" borderId="0" xfId="3" applyNumberFormat="1" applyFont="1" applyBorder="1" applyAlignment="1">
      <alignment horizontal="right" vertical="center" wrapText="1"/>
    </xf>
    <xf numFmtId="179" fontId="1" fillId="0" borderId="7" xfId="3" applyNumberFormat="1" applyFont="1" applyBorder="1" applyAlignment="1">
      <alignment horizontal="right" vertical="center" wrapText="1"/>
    </xf>
    <xf numFmtId="179" fontId="15" fillId="0" borderId="0" xfId="3" applyNumberFormat="1" applyFont="1" applyBorder="1" applyAlignment="1">
      <alignment horizontal="right" vertical="center" wrapText="1"/>
    </xf>
    <xf numFmtId="179" fontId="1" fillId="0" borderId="0" xfId="3" applyNumberFormat="1" applyFont="1" applyBorder="1" applyAlignment="1">
      <alignment horizontal="right" vertical="center" wrapText="1"/>
    </xf>
    <xf numFmtId="179" fontId="1" fillId="0" borderId="4" xfId="3" applyNumberFormat="1" applyFont="1" applyBorder="1" applyAlignment="1">
      <alignment horizontal="right" vertical="center" wrapText="1"/>
    </xf>
    <xf numFmtId="177" fontId="1" fillId="0" borderId="7" xfId="4" applyNumberFormat="1" applyFont="1" applyBorder="1" applyAlignment="1">
      <alignment horizontal="right" vertical="center" wrapText="1"/>
    </xf>
    <xf numFmtId="177" fontId="15" fillId="0" borderId="0" xfId="4" applyNumberFormat="1" applyFont="1" applyBorder="1" applyAlignment="1">
      <alignment horizontal="right" vertical="center" wrapText="1"/>
    </xf>
    <xf numFmtId="177" fontId="1" fillId="0" borderId="0" xfId="4" applyNumberFormat="1" applyFont="1" applyBorder="1" applyAlignment="1">
      <alignment horizontal="right" vertical="center" wrapText="1"/>
    </xf>
    <xf numFmtId="177" fontId="1" fillId="0" borderId="4" xfId="4" applyNumberFormat="1" applyFont="1" applyBorder="1" applyAlignment="1">
      <alignment horizontal="right" vertical="center" wrapText="1"/>
    </xf>
    <xf numFmtId="0" fontId="11" fillId="0" borderId="0" xfId="0" applyNumberFormat="1" applyFont="1" applyBorder="1" applyAlignment="1">
      <alignment horizontal="left" vertical="center"/>
    </xf>
    <xf numFmtId="0" fontId="17" fillId="0" borderId="7" xfId="0" applyNumberFormat="1" applyFont="1" applyBorder="1" applyAlignment="1">
      <alignment horizontal="right" vertical="center" wrapText="1"/>
    </xf>
    <xf numFmtId="0" fontId="17" fillId="0" borderId="0" xfId="0" applyNumberFormat="1" applyFont="1" applyBorder="1" applyAlignment="1">
      <alignment horizontal="right" vertical="center" wrapText="1"/>
    </xf>
    <xf numFmtId="2" fontId="16" fillId="0" borderId="0" xfId="0" applyNumberFormat="1" applyFont="1" applyBorder="1" applyAlignment="1">
      <alignment horizontal="right" vertical="center" wrapText="1"/>
    </xf>
    <xf numFmtId="2" fontId="16" fillId="0" borderId="4" xfId="0" applyNumberFormat="1" applyFont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right" vertical="center" wrapText="1"/>
    </xf>
    <xf numFmtId="179" fontId="1" fillId="0" borderId="9" xfId="3" applyNumberFormat="1" applyFont="1" applyBorder="1" applyAlignment="1">
      <alignment horizontal="right" vertical="center" wrapText="1"/>
    </xf>
    <xf numFmtId="181" fontId="1" fillId="0" borderId="9" xfId="4" applyNumberFormat="1" applyFont="1" applyBorder="1" applyAlignment="1">
      <alignment horizontal="right" vertical="center" wrapText="1"/>
    </xf>
    <xf numFmtId="180" fontId="18" fillId="0" borderId="9" xfId="3" applyNumberFormat="1" applyFont="1" applyBorder="1" applyAlignment="1">
      <alignment horizontal="right" vertical="center" wrapText="1"/>
    </xf>
    <xf numFmtId="43" fontId="18" fillId="0" borderId="9" xfId="3" applyNumberFormat="1" applyFont="1" applyBorder="1" applyAlignment="1">
      <alignment horizontal="right" vertical="center" wrapText="1"/>
    </xf>
    <xf numFmtId="10" fontId="18" fillId="0" borderId="9" xfId="4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2" borderId="0" xfId="0" applyNumberFormat="1" applyFont="1" applyFill="1" applyBorder="1" applyAlignment="1">
      <alignment horizontal="left" vertical="center" wrapText="1"/>
    </xf>
    <xf numFmtId="0" fontId="7" fillId="2" borderId="2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0" borderId="0" xfId="1" applyNumberFormat="1" applyFont="1" applyFill="1" applyBorder="1" applyAlignment="1">
      <alignment horizontal="left" vertical="center" wrapText="1"/>
    </xf>
    <xf numFmtId="0" fontId="1" fillId="0" borderId="2" xfId="1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5">
    <cellStyle name="百分比" xfId="4" builtinId="5"/>
    <cellStyle name="常规" xfId="0" builtinId="0"/>
    <cellStyle name="常规 2" xfId="1"/>
    <cellStyle name="千位分隔" xfId="3" builtinId="3"/>
    <cellStyle name="千位分隔 2" xfId="2"/>
  </cellStyles>
  <dxfs count="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151</xdr:row>
      <xdr:rowOff>0</xdr:rowOff>
    </xdr:from>
    <xdr:to>
      <xdr:col>5</xdr:col>
      <xdr:colOff>19050</xdr:colOff>
      <xdr:row>162</xdr:row>
      <xdr:rowOff>15814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221477-1DA8-4668-8F86-F1451F11B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1994475"/>
          <a:ext cx="3733800" cy="2320864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150</xdr:row>
      <xdr:rowOff>190500</xdr:rowOff>
    </xdr:from>
    <xdr:to>
      <xdr:col>9</xdr:col>
      <xdr:colOff>139761</xdr:colOff>
      <xdr:row>162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7E248-8B69-463A-ADFD-3500E3132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31975425"/>
          <a:ext cx="3473511" cy="2333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161925</xdr:rowOff>
    </xdr:from>
    <xdr:to>
      <xdr:col>5</xdr:col>
      <xdr:colOff>0</xdr:colOff>
      <xdr:row>172</xdr:row>
      <xdr:rowOff>152401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6C84C69-5EA2-4C7C-963B-77062AB8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4461450"/>
          <a:ext cx="3714750" cy="2085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E243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" defaultRowHeight="12.75" x14ac:dyDescent="0.2"/>
  <cols>
    <col min="1" max="1" width="9" style="1"/>
    <col min="2" max="2" width="10.625" style="1" customWidth="1"/>
    <col min="3" max="4" width="13.875" style="18" bestFit="1" customWidth="1"/>
    <col min="5" max="5" width="10.375" style="1" customWidth="1"/>
    <col min="6" max="6" width="14.75" style="1" bestFit="1" customWidth="1"/>
    <col min="7" max="7" width="8" style="1" bestFit="1" customWidth="1"/>
    <col min="8" max="8" width="13" style="1" bestFit="1" customWidth="1"/>
    <col min="9" max="9" width="12.75" style="1" customWidth="1"/>
    <col min="10" max="10" width="8.75" style="1" customWidth="1"/>
    <col min="11" max="11" width="8.25" style="1" bestFit="1" customWidth="1"/>
    <col min="12" max="17" width="7.25" style="1" customWidth="1"/>
    <col min="18" max="18" width="9" style="1"/>
    <col min="19" max="19" width="9.75" style="1" bestFit="1" customWidth="1"/>
    <col min="20" max="16384" width="9" style="1"/>
  </cols>
  <sheetData>
    <row r="1" spans="2:17" ht="17.100000000000001" customHeight="1" x14ac:dyDescent="0.2"/>
    <row r="2" spans="2:17" ht="27.75" customHeight="1" x14ac:dyDescent="0.2">
      <c r="B2" s="34" t="s">
        <v>96</v>
      </c>
    </row>
    <row r="3" spans="2:17" ht="17.100000000000001" customHeight="1" x14ac:dyDescent="0.2"/>
    <row r="4" spans="2:17" ht="17.100000000000001" customHeight="1" x14ac:dyDescent="0.2">
      <c r="B4" s="1" t="s">
        <v>83</v>
      </c>
    </row>
    <row r="5" spans="2:17" ht="17.100000000000001" customHeight="1" x14ac:dyDescent="0.2">
      <c r="B5" s="116" t="s">
        <v>84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</row>
    <row r="6" spans="2:17" ht="17.100000000000001" customHeight="1" x14ac:dyDescent="0.2">
      <c r="B6" s="2"/>
      <c r="C6" s="24"/>
      <c r="D6" s="2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</row>
    <row r="7" spans="2:17" ht="17.100000000000001" customHeight="1" x14ac:dyDescent="0.2">
      <c r="B7" s="36" t="s">
        <v>85</v>
      </c>
      <c r="C7" s="31"/>
      <c r="D7" s="31"/>
      <c r="E7" s="31"/>
      <c r="F7" s="31"/>
      <c r="G7" s="31"/>
      <c r="H7" s="32"/>
      <c r="I7" s="32"/>
      <c r="J7" s="32"/>
      <c r="K7" s="32"/>
      <c r="L7" s="32"/>
      <c r="M7" s="3"/>
      <c r="N7" s="3"/>
      <c r="O7" s="3"/>
      <c r="P7" s="3"/>
      <c r="Q7" s="4"/>
    </row>
    <row r="8" spans="2:17" ht="17.100000000000001" customHeight="1" x14ac:dyDescent="0.2">
      <c r="B8" s="36"/>
      <c r="C8" s="31"/>
      <c r="D8" s="31"/>
      <c r="E8" s="31"/>
      <c r="F8" s="31"/>
      <c r="G8" s="31"/>
      <c r="H8" s="32"/>
      <c r="I8" s="32"/>
      <c r="J8" s="32"/>
      <c r="K8" s="32"/>
      <c r="L8" s="32"/>
      <c r="M8" s="3"/>
      <c r="N8" s="3"/>
      <c r="O8" s="3"/>
      <c r="P8" s="3"/>
      <c r="Q8" s="4"/>
    </row>
    <row r="9" spans="2:17" ht="17.100000000000001" customHeight="1" x14ac:dyDescent="0.2">
      <c r="B9" s="36"/>
      <c r="C9" s="37"/>
      <c r="D9" s="59" t="s">
        <v>86</v>
      </c>
      <c r="E9" s="30" t="s">
        <v>87</v>
      </c>
      <c r="F9" s="56" t="s">
        <v>97</v>
      </c>
      <c r="G9" s="115" t="s">
        <v>88</v>
      </c>
      <c r="H9" s="115"/>
      <c r="I9" s="115"/>
      <c r="J9" s="32"/>
      <c r="K9" s="32"/>
      <c r="L9" s="32"/>
      <c r="M9" s="3"/>
      <c r="N9" s="3"/>
      <c r="O9" s="3"/>
      <c r="P9" s="3"/>
      <c r="Q9" s="4"/>
    </row>
    <row r="10" spans="2:17" ht="17.100000000000001" customHeight="1" x14ac:dyDescent="0.2">
      <c r="B10" s="36"/>
      <c r="C10" s="37"/>
      <c r="D10" s="60" t="s">
        <v>89</v>
      </c>
      <c r="E10" s="61" t="s">
        <v>74</v>
      </c>
      <c r="F10" s="62" t="s">
        <v>73</v>
      </c>
      <c r="G10" s="106" t="s">
        <v>89</v>
      </c>
      <c r="H10" s="106" t="s">
        <v>74</v>
      </c>
      <c r="I10" s="106" t="s">
        <v>73</v>
      </c>
      <c r="J10" s="32"/>
      <c r="K10" s="32"/>
      <c r="L10" s="32"/>
      <c r="M10" s="3"/>
      <c r="N10" s="3"/>
      <c r="O10" s="3"/>
      <c r="P10" s="3"/>
      <c r="Q10" s="4"/>
    </row>
    <row r="11" spans="2:17" ht="17.100000000000001" customHeight="1" x14ac:dyDescent="0.2">
      <c r="B11" s="36"/>
      <c r="C11" s="38" t="s">
        <v>0</v>
      </c>
      <c r="D11" s="50">
        <v>194.6</v>
      </c>
      <c r="E11" s="39">
        <v>276.5</v>
      </c>
      <c r="F11" s="51">
        <v>14208.633093525181</v>
      </c>
      <c r="G11" s="41"/>
      <c r="H11" s="41"/>
      <c r="I11" s="41"/>
      <c r="J11" s="32"/>
      <c r="K11" s="32"/>
      <c r="L11" s="32"/>
      <c r="M11" s="3"/>
      <c r="N11" s="3"/>
      <c r="O11" s="3"/>
      <c r="P11" s="3"/>
      <c r="Q11" s="4"/>
    </row>
    <row r="12" spans="2:17" ht="17.100000000000001" customHeight="1" x14ac:dyDescent="0.2">
      <c r="B12" s="36"/>
      <c r="C12" s="42" t="s">
        <v>1</v>
      </c>
      <c r="D12" s="52">
        <v>99.3</v>
      </c>
      <c r="E12" s="43">
        <v>121.5</v>
      </c>
      <c r="F12" s="53">
        <v>12235.649546827795</v>
      </c>
      <c r="G12" s="45"/>
      <c r="H12" s="45"/>
      <c r="I12" s="45"/>
      <c r="J12" s="32"/>
      <c r="K12" s="32"/>
      <c r="L12" s="32"/>
      <c r="M12" s="3"/>
      <c r="N12" s="3"/>
      <c r="O12" s="3"/>
      <c r="P12" s="3"/>
      <c r="Q12" s="4"/>
    </row>
    <row r="13" spans="2:17" ht="17.100000000000001" customHeight="1" x14ac:dyDescent="0.2">
      <c r="B13" s="36"/>
      <c r="C13" s="42" t="s">
        <v>2</v>
      </c>
      <c r="D13" s="52">
        <v>121.1</v>
      </c>
      <c r="E13" s="43">
        <v>144.30000000000001</v>
      </c>
      <c r="F13" s="53">
        <v>11915.772089182494</v>
      </c>
      <c r="G13" s="45"/>
      <c r="H13" s="45"/>
      <c r="I13" s="45"/>
      <c r="J13" s="32"/>
      <c r="K13" s="32"/>
      <c r="L13" s="32"/>
      <c r="M13" s="3"/>
      <c r="N13" s="3"/>
      <c r="O13" s="3"/>
      <c r="P13" s="3"/>
      <c r="Q13" s="4"/>
    </row>
    <row r="14" spans="2:17" ht="17.100000000000001" customHeight="1" x14ac:dyDescent="0.2">
      <c r="B14" s="36"/>
      <c r="C14" s="42" t="s">
        <v>3</v>
      </c>
      <c r="D14" s="52">
        <v>109.3</v>
      </c>
      <c r="E14" s="43">
        <v>127.5</v>
      </c>
      <c r="F14" s="53">
        <v>11665.141811527905</v>
      </c>
      <c r="G14" s="45"/>
      <c r="H14" s="45"/>
      <c r="I14" s="45"/>
      <c r="J14" s="32"/>
      <c r="K14" s="32"/>
      <c r="L14" s="32"/>
      <c r="M14" s="3"/>
      <c r="N14" s="3"/>
      <c r="O14" s="3"/>
      <c r="P14" s="3"/>
      <c r="Q14" s="4"/>
    </row>
    <row r="15" spans="2:17" ht="17.100000000000001" customHeight="1" x14ac:dyDescent="0.2">
      <c r="B15" s="36"/>
      <c r="C15" s="42" t="s">
        <v>4</v>
      </c>
      <c r="D15" s="52">
        <v>122.9</v>
      </c>
      <c r="E15" s="43">
        <v>145.4</v>
      </c>
      <c r="F15" s="53">
        <v>11830.756712774613</v>
      </c>
      <c r="G15" s="45"/>
      <c r="H15" s="45"/>
      <c r="I15" s="45"/>
      <c r="J15" s="32"/>
      <c r="K15" s="32"/>
      <c r="L15" s="32"/>
      <c r="M15" s="3"/>
      <c r="N15" s="3"/>
      <c r="O15" s="3"/>
      <c r="P15" s="3"/>
      <c r="Q15" s="4"/>
    </row>
    <row r="16" spans="2:17" ht="17.100000000000001" customHeight="1" x14ac:dyDescent="0.2">
      <c r="B16" s="36"/>
      <c r="C16" s="42" t="s">
        <v>5</v>
      </c>
      <c r="D16" s="52">
        <v>174</v>
      </c>
      <c r="E16" s="43">
        <v>193.9</v>
      </c>
      <c r="F16" s="53">
        <v>11143.67816091954</v>
      </c>
      <c r="G16" s="45"/>
      <c r="H16" s="45"/>
      <c r="I16" s="45"/>
      <c r="J16" s="32"/>
      <c r="K16" s="32"/>
      <c r="L16" s="32"/>
      <c r="M16" s="3"/>
      <c r="N16" s="3"/>
      <c r="O16" s="3"/>
      <c r="P16" s="3"/>
      <c r="Q16" s="4"/>
    </row>
    <row r="17" spans="2:17" ht="17.100000000000001" customHeight="1" x14ac:dyDescent="0.2">
      <c r="B17" s="36"/>
      <c r="C17" s="42" t="s">
        <v>6</v>
      </c>
      <c r="D17" s="52">
        <v>136.69999999999999</v>
      </c>
      <c r="E17" s="43">
        <v>133.19999999999999</v>
      </c>
      <c r="F17" s="53">
        <v>9743.9648866130228</v>
      </c>
      <c r="G17" s="45"/>
      <c r="H17" s="45"/>
      <c r="I17" s="45"/>
      <c r="J17" s="32"/>
      <c r="K17" s="32"/>
      <c r="L17" s="32"/>
      <c r="M17" s="3"/>
      <c r="N17" s="3"/>
      <c r="O17" s="3"/>
      <c r="P17" s="3"/>
      <c r="Q17" s="4"/>
    </row>
    <row r="18" spans="2:17" ht="17.100000000000001" customHeight="1" x14ac:dyDescent="0.2">
      <c r="B18" s="36"/>
      <c r="C18" s="42" t="s">
        <v>7</v>
      </c>
      <c r="D18" s="52">
        <v>140.30000000000001</v>
      </c>
      <c r="E18" s="43">
        <v>152.4</v>
      </c>
      <c r="F18" s="53">
        <v>10862.437633642194</v>
      </c>
      <c r="G18" s="45"/>
      <c r="H18" s="45"/>
      <c r="I18" s="45"/>
      <c r="J18" s="32"/>
      <c r="K18" s="32"/>
      <c r="L18" s="32"/>
      <c r="M18" s="3"/>
      <c r="N18" s="3"/>
      <c r="O18" s="3"/>
      <c r="P18" s="3"/>
      <c r="Q18" s="4"/>
    </row>
    <row r="19" spans="2:17" ht="17.100000000000001" customHeight="1" x14ac:dyDescent="0.2">
      <c r="B19" s="36"/>
      <c r="C19" s="42" t="s">
        <v>8</v>
      </c>
      <c r="D19" s="52">
        <v>165.6</v>
      </c>
      <c r="E19" s="43">
        <v>195.9</v>
      </c>
      <c r="F19" s="53">
        <v>11829.710144927536</v>
      </c>
      <c r="G19" s="45"/>
      <c r="H19" s="45"/>
      <c r="I19" s="45"/>
      <c r="J19" s="32"/>
      <c r="K19" s="32"/>
      <c r="L19" s="32"/>
      <c r="M19" s="3"/>
      <c r="N19" s="3"/>
      <c r="O19" s="3"/>
      <c r="P19" s="3"/>
      <c r="Q19" s="4"/>
    </row>
    <row r="20" spans="2:17" ht="17.100000000000001" customHeight="1" x14ac:dyDescent="0.2">
      <c r="B20" s="36"/>
      <c r="C20" s="42" t="s">
        <v>9</v>
      </c>
      <c r="D20" s="52">
        <v>190.6</v>
      </c>
      <c r="E20" s="43">
        <v>220.9</v>
      </c>
      <c r="F20" s="53">
        <v>11589.716684155299</v>
      </c>
      <c r="G20" s="45"/>
      <c r="H20" s="45"/>
      <c r="I20" s="45"/>
      <c r="J20" s="32"/>
      <c r="K20" s="32"/>
      <c r="L20" s="32"/>
      <c r="M20" s="3"/>
      <c r="N20" s="3"/>
      <c r="O20" s="3"/>
      <c r="P20" s="3"/>
      <c r="Q20" s="4"/>
    </row>
    <row r="21" spans="2:17" ht="17.100000000000001" customHeight="1" x14ac:dyDescent="0.2">
      <c r="B21" s="36"/>
      <c r="C21" s="42" t="s">
        <v>10</v>
      </c>
      <c r="D21" s="52">
        <v>145.19999999999999</v>
      </c>
      <c r="E21" s="43">
        <v>189.6</v>
      </c>
      <c r="F21" s="53">
        <v>13057.851239669422</v>
      </c>
      <c r="G21" s="45"/>
      <c r="H21" s="45"/>
      <c r="I21" s="45"/>
      <c r="J21" s="32"/>
      <c r="K21" s="32"/>
      <c r="L21" s="32"/>
      <c r="M21" s="3"/>
      <c r="N21" s="3"/>
      <c r="O21" s="3"/>
      <c r="P21" s="3"/>
      <c r="Q21" s="4"/>
    </row>
    <row r="22" spans="2:17" ht="17.100000000000001" customHeight="1" x14ac:dyDescent="0.2">
      <c r="B22" s="36"/>
      <c r="C22" s="42" t="s">
        <v>11</v>
      </c>
      <c r="D22" s="52">
        <v>206.8</v>
      </c>
      <c r="E22" s="43">
        <v>250.3</v>
      </c>
      <c r="F22" s="53">
        <v>12103.48162475822</v>
      </c>
      <c r="G22" s="45"/>
      <c r="H22" s="45"/>
      <c r="I22" s="45"/>
      <c r="J22" s="32"/>
      <c r="K22" s="32"/>
      <c r="L22" s="32"/>
      <c r="M22" s="3"/>
      <c r="N22" s="3"/>
      <c r="O22" s="3"/>
      <c r="P22" s="3"/>
      <c r="Q22" s="4"/>
    </row>
    <row r="23" spans="2:17" ht="17.100000000000001" customHeight="1" x14ac:dyDescent="0.2">
      <c r="B23" s="36"/>
      <c r="C23" s="42" t="s">
        <v>12</v>
      </c>
      <c r="D23" s="52">
        <v>196</v>
      </c>
      <c r="E23" s="43">
        <v>232.1</v>
      </c>
      <c r="F23" s="53">
        <v>11841.836734693878</v>
      </c>
      <c r="G23" s="45">
        <v>7.194244604316502E-3</v>
      </c>
      <c r="H23" s="45">
        <v>-0.16057866184448466</v>
      </c>
      <c r="I23" s="45">
        <v>-0.16657452854559551</v>
      </c>
      <c r="J23" s="32"/>
      <c r="K23" s="32"/>
      <c r="L23" s="32"/>
      <c r="M23" s="3"/>
      <c r="N23" s="3"/>
      <c r="O23" s="3"/>
      <c r="P23" s="3"/>
      <c r="Q23" s="4"/>
    </row>
    <row r="24" spans="2:17" ht="17.100000000000001" customHeight="1" x14ac:dyDescent="0.2">
      <c r="B24" s="36"/>
      <c r="C24" s="42" t="s">
        <v>13</v>
      </c>
      <c r="D24" s="52">
        <v>75.599999999999994</v>
      </c>
      <c r="E24" s="43">
        <v>83.9</v>
      </c>
      <c r="F24" s="53">
        <v>11097.8835978836</v>
      </c>
      <c r="G24" s="45">
        <v>-0.23867069486404835</v>
      </c>
      <c r="H24" s="45">
        <v>-0.30946502057613168</v>
      </c>
      <c r="I24" s="45">
        <v>-9.2987784963093567E-2</v>
      </c>
      <c r="J24" s="32"/>
      <c r="K24" s="32"/>
      <c r="L24" s="32"/>
      <c r="M24" s="3"/>
      <c r="N24" s="3"/>
      <c r="O24" s="3"/>
      <c r="P24" s="3"/>
      <c r="Q24" s="4"/>
    </row>
    <row r="25" spans="2:17" ht="17.100000000000001" customHeight="1" x14ac:dyDescent="0.2">
      <c r="B25" s="36"/>
      <c r="C25" s="42" t="s">
        <v>14</v>
      </c>
      <c r="D25" s="52">
        <v>124.1</v>
      </c>
      <c r="E25" s="43">
        <v>147.4</v>
      </c>
      <c r="F25" s="53">
        <v>11877.518130539887</v>
      </c>
      <c r="G25" s="45">
        <v>2.4772914946325386E-2</v>
      </c>
      <c r="H25" s="45">
        <v>2.1483021483021503E-2</v>
      </c>
      <c r="I25" s="45">
        <v>-3.2103634037558004E-3</v>
      </c>
      <c r="J25" s="32"/>
      <c r="K25" s="32"/>
      <c r="L25" s="32"/>
      <c r="M25" s="3"/>
      <c r="N25" s="3"/>
      <c r="O25" s="3"/>
      <c r="P25" s="3"/>
      <c r="Q25" s="4"/>
    </row>
    <row r="26" spans="2:17" ht="17.100000000000001" customHeight="1" x14ac:dyDescent="0.2">
      <c r="B26" s="36"/>
      <c r="C26" s="42" t="s">
        <v>15</v>
      </c>
      <c r="D26" s="52">
        <v>146.30000000000001</v>
      </c>
      <c r="E26" s="43">
        <v>177.6</v>
      </c>
      <c r="F26" s="53">
        <v>12139.439507860559</v>
      </c>
      <c r="G26" s="45">
        <v>0.3385178408051237</v>
      </c>
      <c r="H26" s="45">
        <v>0.39294117647058813</v>
      </c>
      <c r="I26" s="45">
        <v>4.065940251698752E-2</v>
      </c>
      <c r="J26" s="32"/>
      <c r="K26" s="32"/>
      <c r="L26" s="32"/>
      <c r="M26" s="3"/>
      <c r="N26" s="3"/>
      <c r="O26" s="3"/>
      <c r="P26" s="3"/>
      <c r="Q26" s="4"/>
    </row>
    <row r="27" spans="2:17" ht="17.100000000000001" customHeight="1" x14ac:dyDescent="0.2">
      <c r="B27" s="36"/>
      <c r="C27" s="42" t="s">
        <v>16</v>
      </c>
      <c r="D27" s="52">
        <v>165.1</v>
      </c>
      <c r="E27" s="43">
        <v>206.7</v>
      </c>
      <c r="F27" s="53">
        <v>12519.685039370079</v>
      </c>
      <c r="G27" s="45">
        <v>0.34336859235150508</v>
      </c>
      <c r="H27" s="45">
        <v>0.42159559834938087</v>
      </c>
      <c r="I27" s="45">
        <v>5.8231974785820206E-2</v>
      </c>
      <c r="J27" s="32"/>
      <c r="K27" s="32"/>
      <c r="L27" s="32"/>
      <c r="M27" s="3"/>
      <c r="N27" s="3"/>
      <c r="O27" s="3"/>
      <c r="P27" s="3"/>
      <c r="Q27" s="4"/>
    </row>
    <row r="28" spans="2:17" ht="17.100000000000001" customHeight="1" x14ac:dyDescent="0.2">
      <c r="B28" s="36"/>
      <c r="C28" s="42" t="s">
        <v>17</v>
      </c>
      <c r="D28" s="52">
        <v>195.5</v>
      </c>
      <c r="E28" s="43">
        <v>251.9</v>
      </c>
      <c r="F28" s="53">
        <v>12884.910485933504</v>
      </c>
      <c r="G28" s="45">
        <v>0.12356321839080464</v>
      </c>
      <c r="H28" s="45">
        <v>0.29912325941206808</v>
      </c>
      <c r="I28" s="45">
        <v>0.15625292653554901</v>
      </c>
      <c r="J28" s="32"/>
      <c r="K28" s="32"/>
      <c r="L28" s="32"/>
      <c r="M28" s="3"/>
      <c r="N28" s="3"/>
      <c r="O28" s="3"/>
      <c r="P28" s="3"/>
      <c r="Q28" s="4"/>
    </row>
    <row r="29" spans="2:17" ht="17.100000000000001" customHeight="1" x14ac:dyDescent="0.2">
      <c r="B29" s="36"/>
      <c r="C29" s="42" t="s">
        <v>18</v>
      </c>
      <c r="D29" s="52">
        <v>181.5</v>
      </c>
      <c r="E29" s="43">
        <v>238.5</v>
      </c>
      <c r="F29" s="53">
        <v>13140.495867768595</v>
      </c>
      <c r="G29" s="45">
        <v>0.32772494513533301</v>
      </c>
      <c r="H29" s="45">
        <v>0.79054054054054079</v>
      </c>
      <c r="I29" s="45">
        <v>0.34857791675973471</v>
      </c>
      <c r="J29" s="32"/>
      <c r="K29" s="32"/>
      <c r="L29" s="32"/>
      <c r="M29" s="3"/>
      <c r="N29" s="3"/>
      <c r="O29" s="3"/>
      <c r="P29" s="3"/>
      <c r="Q29" s="4"/>
    </row>
    <row r="30" spans="2:17" ht="17.100000000000001" customHeight="1" x14ac:dyDescent="0.2">
      <c r="B30" s="36"/>
      <c r="C30" s="42" t="s">
        <v>19</v>
      </c>
      <c r="D30" s="52">
        <v>171.6</v>
      </c>
      <c r="E30" s="43">
        <v>222.5</v>
      </c>
      <c r="F30" s="53">
        <v>12966.200466200467</v>
      </c>
      <c r="G30" s="45">
        <v>0.22309337134711327</v>
      </c>
      <c r="H30" s="45">
        <v>0.45997375328083989</v>
      </c>
      <c r="I30" s="45">
        <v>0.19367317940152606</v>
      </c>
      <c r="J30" s="32"/>
      <c r="K30" s="32"/>
      <c r="L30" s="32"/>
      <c r="M30" s="3"/>
      <c r="N30" s="3"/>
      <c r="O30" s="3"/>
      <c r="P30" s="3"/>
      <c r="Q30" s="4"/>
    </row>
    <row r="31" spans="2:17" ht="17.100000000000001" customHeight="1" x14ac:dyDescent="0.2">
      <c r="B31" s="36"/>
      <c r="C31" s="42" t="s">
        <v>20</v>
      </c>
      <c r="D31" s="52">
        <v>184.2</v>
      </c>
      <c r="E31" s="43">
        <v>244.2</v>
      </c>
      <c r="F31" s="53">
        <v>13257.328990228014</v>
      </c>
      <c r="G31" s="45">
        <v>0.1123188405797102</v>
      </c>
      <c r="H31" s="45">
        <v>0.24655436447166923</v>
      </c>
      <c r="I31" s="45">
        <v>0.12068079672371579</v>
      </c>
      <c r="J31" s="32"/>
      <c r="K31" s="32"/>
      <c r="L31" s="32"/>
      <c r="M31" s="3"/>
      <c r="N31" s="3"/>
      <c r="O31" s="3"/>
      <c r="P31" s="3"/>
      <c r="Q31" s="4"/>
    </row>
    <row r="32" spans="2:17" ht="17.100000000000001" customHeight="1" x14ac:dyDescent="0.2">
      <c r="B32" s="36"/>
      <c r="C32" s="42" t="s">
        <v>21</v>
      </c>
      <c r="D32" s="52">
        <v>187.4</v>
      </c>
      <c r="E32" s="43">
        <v>236.5</v>
      </c>
      <c r="F32" s="53">
        <v>12620.064034151546</v>
      </c>
      <c r="G32" s="45">
        <v>-1.6789087093389221E-2</v>
      </c>
      <c r="H32" s="45">
        <v>7.0620190131281069E-2</v>
      </c>
      <c r="I32" s="45">
        <v>8.8901858265860056E-2</v>
      </c>
      <c r="J32" s="32"/>
      <c r="K32" s="32"/>
      <c r="L32" s="32"/>
      <c r="M32" s="3"/>
      <c r="N32" s="3"/>
      <c r="O32" s="3"/>
      <c r="P32" s="3"/>
      <c r="Q32" s="4"/>
    </row>
    <row r="33" spans="2:17" ht="17.100000000000001" customHeight="1" x14ac:dyDescent="0.2">
      <c r="B33" s="36"/>
      <c r="C33" s="42" t="s">
        <v>22</v>
      </c>
      <c r="D33" s="52">
        <v>192.8</v>
      </c>
      <c r="E33" s="43">
        <v>241.1</v>
      </c>
      <c r="F33" s="53">
        <v>12505.1867219917</v>
      </c>
      <c r="G33" s="45">
        <v>0.32782369146005519</v>
      </c>
      <c r="H33" s="45">
        <v>0.2716244725738397</v>
      </c>
      <c r="I33" s="45">
        <v>-4.2324307999369815E-2</v>
      </c>
      <c r="J33" s="32"/>
      <c r="K33" s="32"/>
      <c r="L33" s="32"/>
      <c r="M33" s="3"/>
      <c r="N33" s="3"/>
      <c r="O33" s="3"/>
      <c r="P33" s="3"/>
      <c r="Q33" s="4"/>
    </row>
    <row r="34" spans="2:17" ht="17.100000000000001" customHeight="1" x14ac:dyDescent="0.2">
      <c r="B34" s="36"/>
      <c r="C34" s="42" t="s">
        <v>23</v>
      </c>
      <c r="D34" s="52">
        <v>247</v>
      </c>
      <c r="E34" s="43">
        <v>332.4</v>
      </c>
      <c r="F34" s="53">
        <v>13457.48987854251</v>
      </c>
      <c r="G34" s="45">
        <v>0.19439071566731125</v>
      </c>
      <c r="H34" s="45">
        <v>0.3280063923292047</v>
      </c>
      <c r="I34" s="45">
        <v>0.11186931956955304</v>
      </c>
      <c r="J34" s="32"/>
      <c r="K34" s="32"/>
      <c r="L34" s="32"/>
      <c r="M34" s="3"/>
      <c r="N34" s="3"/>
      <c r="O34" s="3"/>
      <c r="P34" s="3"/>
      <c r="Q34" s="4"/>
    </row>
    <row r="35" spans="2:17" ht="17.100000000000001" customHeight="1" x14ac:dyDescent="0.2">
      <c r="B35" s="36"/>
      <c r="C35" s="42" t="s">
        <v>24</v>
      </c>
      <c r="D35" s="52">
        <v>186.4</v>
      </c>
      <c r="E35" s="43">
        <v>255.9</v>
      </c>
      <c r="F35" s="53">
        <v>13728.540772532189</v>
      </c>
      <c r="G35" s="45">
        <v>-4.8979591836734615E-2</v>
      </c>
      <c r="H35" s="45">
        <v>0.10254200775527789</v>
      </c>
      <c r="I35" s="45">
        <v>0.15932528712464844</v>
      </c>
      <c r="J35" s="32"/>
      <c r="K35" s="32"/>
      <c r="L35" s="32"/>
      <c r="M35" s="3"/>
      <c r="N35" s="3"/>
      <c r="O35" s="3"/>
      <c r="P35" s="3"/>
      <c r="Q35" s="4"/>
    </row>
    <row r="36" spans="2:17" ht="17.100000000000001" customHeight="1" x14ac:dyDescent="0.2">
      <c r="B36" s="36"/>
      <c r="C36" s="42" t="s">
        <v>25</v>
      </c>
      <c r="D36" s="52">
        <v>119.6</v>
      </c>
      <c r="E36" s="43">
        <v>160.30000000000001</v>
      </c>
      <c r="F36" s="53">
        <v>13403.010033444816</v>
      </c>
      <c r="G36" s="45">
        <v>0.58201058201058209</v>
      </c>
      <c r="H36" s="45">
        <v>0.91060786650774728</v>
      </c>
      <c r="I36" s="45">
        <v>0.20770865140456252</v>
      </c>
      <c r="J36" s="32"/>
      <c r="K36" s="32"/>
      <c r="L36" s="32"/>
      <c r="M36" s="3"/>
      <c r="N36" s="3"/>
      <c r="O36" s="3"/>
      <c r="P36" s="3"/>
      <c r="Q36" s="4"/>
    </row>
    <row r="37" spans="2:17" ht="17.100000000000001" customHeight="1" x14ac:dyDescent="0.2">
      <c r="B37" s="36"/>
      <c r="C37" s="42" t="s">
        <v>26</v>
      </c>
      <c r="D37" s="52">
        <v>239.8</v>
      </c>
      <c r="E37" s="43">
        <v>336.1</v>
      </c>
      <c r="F37" s="53">
        <v>14015.846538782318</v>
      </c>
      <c r="G37" s="45">
        <v>0.93231265108783257</v>
      </c>
      <c r="H37" s="45">
        <v>1.2801899592944368</v>
      </c>
      <c r="I37" s="45">
        <v>0.18003158443886402</v>
      </c>
      <c r="J37" s="32"/>
      <c r="K37" s="32"/>
      <c r="L37" s="32"/>
      <c r="M37" s="3"/>
      <c r="N37" s="3"/>
      <c r="O37" s="3"/>
      <c r="P37" s="3"/>
      <c r="Q37" s="4"/>
    </row>
    <row r="38" spans="2:17" ht="17.100000000000001" customHeight="1" x14ac:dyDescent="0.2">
      <c r="B38" s="36"/>
      <c r="C38" s="42" t="s">
        <v>27</v>
      </c>
      <c r="D38" s="52">
        <v>264.2</v>
      </c>
      <c r="E38" s="43">
        <v>356.5</v>
      </c>
      <c r="F38" s="53">
        <v>13493.565480696443</v>
      </c>
      <c r="G38" s="45">
        <v>0.80587833219412142</v>
      </c>
      <c r="H38" s="45">
        <v>1.0073198198198199</v>
      </c>
      <c r="I38" s="45">
        <v>0.11154765192899196</v>
      </c>
      <c r="J38" s="32"/>
      <c r="K38" s="32"/>
      <c r="L38" s="32"/>
      <c r="M38" s="3"/>
      <c r="N38" s="3"/>
      <c r="O38" s="3"/>
      <c r="P38" s="3"/>
      <c r="Q38" s="4"/>
    </row>
    <row r="39" spans="2:17" ht="17.100000000000001" customHeight="1" x14ac:dyDescent="0.2">
      <c r="B39" s="36"/>
      <c r="C39" s="42" t="s">
        <v>28</v>
      </c>
      <c r="D39" s="52">
        <v>267.5</v>
      </c>
      <c r="E39" s="43">
        <v>363.8</v>
      </c>
      <c r="F39" s="53">
        <v>13600</v>
      </c>
      <c r="G39" s="45">
        <v>0.62023016353725025</v>
      </c>
      <c r="H39" s="45">
        <v>0.76003870343493007</v>
      </c>
      <c r="I39" s="45">
        <v>8.6289308176100699E-2</v>
      </c>
      <c r="J39" s="32"/>
      <c r="K39" s="32"/>
      <c r="L39" s="32"/>
      <c r="M39" s="3"/>
      <c r="N39" s="3"/>
      <c r="O39" s="3"/>
      <c r="P39" s="3"/>
      <c r="Q39" s="4"/>
    </row>
    <row r="40" spans="2:17" ht="17.100000000000001" customHeight="1" x14ac:dyDescent="0.2">
      <c r="B40" s="36"/>
      <c r="C40" s="42" t="s">
        <v>29</v>
      </c>
      <c r="D40" s="52">
        <v>326.39999999999998</v>
      </c>
      <c r="E40" s="43">
        <v>424</v>
      </c>
      <c r="F40" s="53">
        <v>12990.196078431374</v>
      </c>
      <c r="G40" s="45">
        <v>0.66956521739130426</v>
      </c>
      <c r="H40" s="45">
        <v>0.68320762207225094</v>
      </c>
      <c r="I40" s="45">
        <v>8.1712319703586278E-3</v>
      </c>
      <c r="J40" s="32"/>
      <c r="K40" s="32"/>
      <c r="L40" s="32"/>
      <c r="M40" s="3"/>
      <c r="N40" s="3"/>
      <c r="O40" s="3"/>
      <c r="P40" s="3"/>
      <c r="Q40" s="4"/>
    </row>
    <row r="41" spans="2:17" ht="17.100000000000001" customHeight="1" x14ac:dyDescent="0.2">
      <c r="B41" s="36"/>
      <c r="C41" s="42" t="s">
        <v>30</v>
      </c>
      <c r="D41" s="52">
        <v>207.7</v>
      </c>
      <c r="E41" s="43">
        <v>274.39999999999998</v>
      </c>
      <c r="F41" s="53">
        <v>13211.36254212807</v>
      </c>
      <c r="G41" s="45">
        <v>0.14435261707988967</v>
      </c>
      <c r="H41" s="45">
        <v>0.15052410901467494</v>
      </c>
      <c r="I41" s="45">
        <v>5.3929984889915517E-3</v>
      </c>
      <c r="J41" s="32"/>
      <c r="K41" s="32"/>
      <c r="L41" s="32"/>
      <c r="M41" s="3"/>
      <c r="N41" s="3"/>
      <c r="O41" s="3"/>
      <c r="P41" s="3"/>
      <c r="Q41" s="4"/>
    </row>
    <row r="42" spans="2:17" ht="17.100000000000001" customHeight="1" x14ac:dyDescent="0.2">
      <c r="B42" s="36"/>
      <c r="C42" s="42" t="s">
        <v>31</v>
      </c>
      <c r="D42" s="52">
        <v>162.1</v>
      </c>
      <c r="E42" s="43">
        <v>200.1</v>
      </c>
      <c r="F42" s="53">
        <v>12344.231955582974</v>
      </c>
      <c r="G42" s="45">
        <v>-5.5361305361305346E-2</v>
      </c>
      <c r="H42" s="45">
        <v>-0.10067415730337081</v>
      </c>
      <c r="I42" s="45">
        <v>-4.7968447830095129E-2</v>
      </c>
      <c r="J42" s="32"/>
      <c r="K42" s="32"/>
      <c r="L42" s="32"/>
      <c r="M42" s="3"/>
      <c r="N42" s="3"/>
      <c r="O42" s="3"/>
      <c r="P42" s="3"/>
      <c r="Q42" s="4"/>
    </row>
    <row r="43" spans="2:17" ht="17.100000000000001" customHeight="1" x14ac:dyDescent="0.2">
      <c r="B43" s="36"/>
      <c r="C43" s="42" t="s">
        <v>32</v>
      </c>
      <c r="D43" s="52">
        <v>213.4</v>
      </c>
      <c r="E43" s="43">
        <v>253.8</v>
      </c>
      <c r="F43" s="53">
        <v>11893.158388003749</v>
      </c>
      <c r="G43" s="45">
        <v>0.1585233441910967</v>
      </c>
      <c r="H43" s="45">
        <v>3.9312039312039415E-2</v>
      </c>
      <c r="I43" s="45">
        <v>-0.10289935500807113</v>
      </c>
      <c r="J43" s="32"/>
      <c r="K43" s="32"/>
      <c r="L43" s="32"/>
      <c r="M43" s="3"/>
      <c r="N43" s="3"/>
      <c r="O43" s="3"/>
      <c r="P43" s="3"/>
      <c r="Q43" s="4"/>
    </row>
    <row r="44" spans="2:17" ht="17.100000000000001" customHeight="1" x14ac:dyDescent="0.2">
      <c r="B44" s="36"/>
      <c r="C44" s="42" t="s">
        <v>33</v>
      </c>
      <c r="D44" s="52">
        <v>347.8</v>
      </c>
      <c r="E44" s="43">
        <v>489.9</v>
      </c>
      <c r="F44" s="53">
        <v>14085.681426106958</v>
      </c>
      <c r="G44" s="45">
        <v>0.85592315901814309</v>
      </c>
      <c r="H44" s="45">
        <v>1.0714587737843551</v>
      </c>
      <c r="I44" s="45">
        <v>0.11613391088898273</v>
      </c>
      <c r="J44" s="32"/>
      <c r="K44" s="32"/>
      <c r="L44" s="32"/>
      <c r="M44" s="3"/>
      <c r="N44" s="3"/>
      <c r="O44" s="3"/>
      <c r="P44" s="3"/>
      <c r="Q44" s="4"/>
    </row>
    <row r="45" spans="2:17" ht="17.100000000000001" customHeight="1" x14ac:dyDescent="0.2">
      <c r="B45" s="36"/>
      <c r="C45" s="42" t="s">
        <v>34</v>
      </c>
      <c r="D45" s="52">
        <v>258.8</v>
      </c>
      <c r="E45" s="43">
        <v>294.7</v>
      </c>
      <c r="F45" s="53">
        <v>11387.171561051004</v>
      </c>
      <c r="G45" s="45">
        <v>0.34232365145228205</v>
      </c>
      <c r="H45" s="45">
        <v>0.22231439236831196</v>
      </c>
      <c r="I45" s="45">
        <v>-8.9404115731798517E-2</v>
      </c>
      <c r="J45" s="32"/>
      <c r="K45" s="32"/>
      <c r="L45" s="32"/>
      <c r="M45" s="3"/>
      <c r="N45" s="3"/>
      <c r="O45" s="3"/>
      <c r="P45" s="3"/>
      <c r="Q45" s="4"/>
    </row>
    <row r="46" spans="2:17" ht="17.100000000000001" customHeight="1" x14ac:dyDescent="0.2">
      <c r="B46" s="36"/>
      <c r="C46" s="42" t="s">
        <v>35</v>
      </c>
      <c r="D46" s="52">
        <v>166.7</v>
      </c>
      <c r="E46" s="43">
        <v>234.1</v>
      </c>
      <c r="F46" s="53">
        <v>14043.191361727655</v>
      </c>
      <c r="G46" s="45">
        <v>-0.32510121457489882</v>
      </c>
      <c r="H46" s="45">
        <v>-0.29572803850782192</v>
      </c>
      <c r="I46" s="45">
        <v>4.352234246291542E-2</v>
      </c>
      <c r="J46" s="32"/>
      <c r="K46" s="32"/>
      <c r="L46" s="32"/>
      <c r="M46" s="3"/>
      <c r="N46" s="3"/>
      <c r="O46" s="3"/>
      <c r="P46" s="3"/>
      <c r="Q46" s="4"/>
    </row>
    <row r="47" spans="2:17" ht="17.100000000000001" customHeight="1" x14ac:dyDescent="0.2">
      <c r="B47" s="36"/>
      <c r="C47" s="42" t="s">
        <v>36</v>
      </c>
      <c r="D47" s="52">
        <v>352.9</v>
      </c>
      <c r="E47" s="43">
        <v>481.2</v>
      </c>
      <c r="F47" s="53">
        <v>13635.590818928877</v>
      </c>
      <c r="G47" s="45">
        <v>0.89324034334763924</v>
      </c>
      <c r="H47" s="45">
        <v>0.88042203985931988</v>
      </c>
      <c r="I47" s="45">
        <v>-6.7705632480099531E-3</v>
      </c>
      <c r="J47" s="32"/>
      <c r="K47" s="32"/>
      <c r="L47" s="32"/>
      <c r="M47" s="3"/>
      <c r="N47" s="3"/>
      <c r="O47" s="3"/>
      <c r="P47" s="3"/>
      <c r="Q47" s="4"/>
    </row>
    <row r="48" spans="2:17" ht="17.100000000000001" customHeight="1" x14ac:dyDescent="0.2">
      <c r="B48" s="36"/>
      <c r="C48" s="42" t="s">
        <v>37</v>
      </c>
      <c r="D48" s="52">
        <v>235.8</v>
      </c>
      <c r="E48" s="43">
        <v>385.1</v>
      </c>
      <c r="F48" s="53">
        <v>16331.636980491941</v>
      </c>
      <c r="G48" s="45">
        <v>0.97157190635451518</v>
      </c>
      <c r="H48" s="45">
        <v>1.4023705552089831</v>
      </c>
      <c r="I48" s="45">
        <v>0.21850516710345369</v>
      </c>
      <c r="J48" s="32"/>
      <c r="K48" s="32"/>
      <c r="L48" s="32"/>
      <c r="M48" s="3"/>
      <c r="N48" s="3"/>
      <c r="O48" s="3"/>
      <c r="P48" s="3"/>
      <c r="Q48" s="4"/>
    </row>
    <row r="49" spans="2:24" ht="17.100000000000001" customHeight="1" x14ac:dyDescent="0.2">
      <c r="B49" s="36"/>
      <c r="C49" s="42" t="s">
        <v>38</v>
      </c>
      <c r="D49" s="52">
        <v>399.5</v>
      </c>
      <c r="E49" s="43">
        <v>636.4</v>
      </c>
      <c r="F49" s="53">
        <v>15929.912390488111</v>
      </c>
      <c r="G49" s="45">
        <v>0.66597164303586309</v>
      </c>
      <c r="H49" s="45">
        <v>0.8934840821184169</v>
      </c>
      <c r="I49" s="45">
        <v>0.13656441274592357</v>
      </c>
      <c r="J49" s="32"/>
      <c r="K49" s="32"/>
      <c r="L49" s="32"/>
      <c r="M49" s="3"/>
      <c r="N49" s="3"/>
      <c r="O49" s="3"/>
      <c r="P49" s="3"/>
      <c r="Q49" s="4"/>
    </row>
    <row r="50" spans="2:24" ht="17.100000000000001" customHeight="1" x14ac:dyDescent="0.2">
      <c r="B50" s="36"/>
      <c r="C50" s="42" t="s">
        <v>39</v>
      </c>
      <c r="D50" s="52">
        <v>289.8</v>
      </c>
      <c r="E50" s="43">
        <v>418.9</v>
      </c>
      <c r="F50" s="53">
        <v>14454.79641131815</v>
      </c>
      <c r="G50" s="45">
        <v>9.6896290688872178E-2</v>
      </c>
      <c r="H50" s="45">
        <v>0.17503506311360439</v>
      </c>
      <c r="I50" s="45">
        <v>7.1236244563886331E-2</v>
      </c>
      <c r="J50" s="32"/>
      <c r="K50" s="32"/>
      <c r="L50" s="32"/>
      <c r="M50" s="3"/>
      <c r="N50" s="3"/>
      <c r="O50" s="3"/>
      <c r="P50" s="3"/>
      <c r="Q50" s="4"/>
    </row>
    <row r="51" spans="2:24" ht="17.100000000000001" customHeight="1" x14ac:dyDescent="0.2">
      <c r="B51" s="36"/>
      <c r="C51" s="42" t="s">
        <v>40</v>
      </c>
      <c r="D51" s="52">
        <v>242</v>
      </c>
      <c r="E51" s="43">
        <v>358.9</v>
      </c>
      <c r="F51" s="53">
        <v>14830.578512396694</v>
      </c>
      <c r="G51" s="45">
        <v>-9.5327102803738351E-2</v>
      </c>
      <c r="H51" s="45">
        <v>-1.3468938977460265E-2</v>
      </c>
      <c r="I51" s="45">
        <v>9.0483714146815775E-2</v>
      </c>
      <c r="J51" s="32"/>
      <c r="K51" s="32"/>
      <c r="L51" s="32"/>
      <c r="M51" s="3"/>
      <c r="N51" s="3"/>
      <c r="O51" s="3"/>
      <c r="P51" s="3"/>
      <c r="Q51" s="4"/>
    </row>
    <row r="52" spans="2:24" ht="17.100000000000001" customHeight="1" x14ac:dyDescent="0.2">
      <c r="B52" s="36"/>
      <c r="C52" s="42" t="s">
        <v>41</v>
      </c>
      <c r="D52" s="52">
        <v>348.4</v>
      </c>
      <c r="E52" s="43">
        <v>491.3</v>
      </c>
      <c r="F52" s="53">
        <v>14101.607347876006</v>
      </c>
      <c r="G52" s="45">
        <v>6.7401960784313708E-2</v>
      </c>
      <c r="H52" s="45">
        <v>0.15872641509433971</v>
      </c>
      <c r="I52" s="45">
        <v>8.5557697723284809E-2</v>
      </c>
      <c r="J52" s="32"/>
      <c r="K52" s="32"/>
      <c r="L52" s="32"/>
      <c r="M52" s="3"/>
      <c r="N52" s="3"/>
      <c r="O52" s="3"/>
      <c r="P52" s="3"/>
      <c r="Q52" s="4"/>
    </row>
    <row r="53" spans="2:24" ht="17.100000000000001" customHeight="1" x14ac:dyDescent="0.2">
      <c r="B53" s="36"/>
      <c r="C53" s="42" t="s">
        <v>42</v>
      </c>
      <c r="D53" s="52">
        <v>249.1</v>
      </c>
      <c r="E53" s="43">
        <v>355.6</v>
      </c>
      <c r="F53" s="53">
        <v>14275.391409072661</v>
      </c>
      <c r="G53" s="45">
        <v>0.1993259508907077</v>
      </c>
      <c r="H53" s="45">
        <v>0.29591836734693899</v>
      </c>
      <c r="I53" s="45">
        <v>8.0538919702766609E-2</v>
      </c>
      <c r="J53" s="32"/>
      <c r="K53" s="32"/>
      <c r="L53" s="32"/>
      <c r="M53" s="3"/>
      <c r="N53" s="3"/>
      <c r="O53" s="3"/>
      <c r="P53" s="3"/>
      <c r="Q53" s="4"/>
    </row>
    <row r="54" spans="2:24" ht="17.100000000000001" customHeight="1" x14ac:dyDescent="0.2">
      <c r="B54" s="36"/>
      <c r="C54" s="42" t="s">
        <v>43</v>
      </c>
      <c r="D54" s="52">
        <v>273.89999999999998</v>
      </c>
      <c r="E54" s="43">
        <v>370.4</v>
      </c>
      <c r="F54" s="53">
        <v>13523.183643665572</v>
      </c>
      <c r="G54" s="45">
        <v>0.68969771745835895</v>
      </c>
      <c r="H54" s="45">
        <v>0.85107446276861554</v>
      </c>
      <c r="I54" s="45">
        <v>9.5506281178505237E-2</v>
      </c>
      <c r="J54" s="32"/>
      <c r="K54" s="32"/>
      <c r="L54" s="32"/>
      <c r="M54" s="3"/>
      <c r="N54" s="3"/>
      <c r="O54" s="3"/>
      <c r="P54" s="3"/>
      <c r="Q54" s="4"/>
    </row>
    <row r="55" spans="2:24" ht="17.100000000000001" customHeight="1" x14ac:dyDescent="0.2">
      <c r="B55" s="36"/>
      <c r="C55" s="42" t="s">
        <v>44</v>
      </c>
      <c r="D55" s="52">
        <v>272.89999999999998</v>
      </c>
      <c r="E55" s="43">
        <v>463.2</v>
      </c>
      <c r="F55" s="53">
        <v>16973.250274825947</v>
      </c>
      <c r="G55" s="45">
        <v>0.27881911902530443</v>
      </c>
      <c r="H55" s="45">
        <v>0.82505910165484631</v>
      </c>
      <c r="I55" s="45">
        <v>0.42714405384076315</v>
      </c>
      <c r="J55" s="32"/>
      <c r="K55" s="32"/>
      <c r="L55" s="32"/>
      <c r="M55" s="3"/>
      <c r="N55" s="3"/>
      <c r="O55" s="3"/>
      <c r="P55" s="3"/>
      <c r="Q55" s="4"/>
    </row>
    <row r="56" spans="2:24" ht="17.100000000000001" customHeight="1" x14ac:dyDescent="0.2">
      <c r="B56" s="36"/>
      <c r="C56" s="42" t="s">
        <v>45</v>
      </c>
      <c r="D56" s="52">
        <v>247.8</v>
      </c>
      <c r="E56" s="43">
        <v>367.9</v>
      </c>
      <c r="F56" s="53">
        <v>14846.650524616625</v>
      </c>
      <c r="G56" s="45">
        <v>-0.28752156411730878</v>
      </c>
      <c r="H56" s="45">
        <v>-0.24903041437027962</v>
      </c>
      <c r="I56" s="45">
        <v>5.4024301380212858E-2</v>
      </c>
      <c r="J56" s="32"/>
      <c r="K56" s="32"/>
      <c r="L56" s="32"/>
      <c r="M56" s="3"/>
      <c r="N56" s="3"/>
      <c r="O56" s="3"/>
      <c r="P56" s="3"/>
      <c r="Q56" s="4"/>
    </row>
    <row r="57" spans="2:24" ht="17.100000000000001" customHeight="1" x14ac:dyDescent="0.2">
      <c r="B57" s="36"/>
      <c r="C57" s="42" t="s">
        <v>46</v>
      </c>
      <c r="D57" s="52">
        <v>229.6</v>
      </c>
      <c r="E57" s="43">
        <v>347.5</v>
      </c>
      <c r="F57" s="53">
        <v>15135.017421602788</v>
      </c>
      <c r="G57" s="45">
        <v>-0.11282843894899541</v>
      </c>
      <c r="H57" s="45">
        <v>0.17916525279945716</v>
      </c>
      <c r="I57" s="45">
        <v>0.32912877798126972</v>
      </c>
      <c r="J57" s="32"/>
      <c r="K57" s="32"/>
      <c r="L57" s="32"/>
      <c r="M57" s="3"/>
      <c r="N57" s="3"/>
      <c r="O57" s="3"/>
      <c r="P57" s="3"/>
      <c r="Q57" s="4"/>
    </row>
    <row r="58" spans="2:24" ht="17.100000000000001" customHeight="1" x14ac:dyDescent="0.2">
      <c r="B58" s="36"/>
      <c r="C58" s="42" t="s">
        <v>47</v>
      </c>
      <c r="D58" s="52">
        <v>453.2</v>
      </c>
      <c r="E58" s="43">
        <v>622.29999999999995</v>
      </c>
      <c r="F58" s="53">
        <v>13731.244483671668</v>
      </c>
      <c r="G58" s="45">
        <v>1.7186562687462508</v>
      </c>
      <c r="H58" s="45">
        <v>1.6582656984194788</v>
      </c>
      <c r="I58" s="45">
        <v>-2.2213389394247329E-2</v>
      </c>
      <c r="J58" s="32"/>
      <c r="K58" s="32"/>
      <c r="L58" s="32"/>
      <c r="M58" s="3"/>
      <c r="N58" s="3"/>
      <c r="O58" s="3"/>
      <c r="P58" s="3"/>
      <c r="Q58" s="4"/>
    </row>
    <row r="59" spans="2:24" ht="17.100000000000001" customHeight="1" x14ac:dyDescent="0.2">
      <c r="B59" s="36"/>
      <c r="C59" s="42" t="s">
        <v>48</v>
      </c>
      <c r="D59" s="52">
        <v>444.4</v>
      </c>
      <c r="E59" s="43">
        <v>679.8</v>
      </c>
      <c r="F59" s="53">
        <v>15297.029702970298</v>
      </c>
      <c r="G59" s="45">
        <v>0.25928024936242555</v>
      </c>
      <c r="H59" s="45">
        <v>0.41271820448877805</v>
      </c>
      <c r="I59" s="45">
        <v>0.12184575689489141</v>
      </c>
      <c r="J59" s="32"/>
      <c r="K59" s="32"/>
      <c r="L59" s="32"/>
      <c r="M59" s="3"/>
      <c r="N59" s="3"/>
      <c r="O59" s="3"/>
      <c r="P59" s="3"/>
      <c r="Q59" s="4"/>
    </row>
    <row r="60" spans="2:24" ht="17.100000000000001" customHeight="1" x14ac:dyDescent="0.2">
      <c r="B60" s="36"/>
      <c r="C60" s="42" t="s">
        <v>49</v>
      </c>
      <c r="D60" s="52">
        <v>240.2</v>
      </c>
      <c r="E60" s="43">
        <v>356</v>
      </c>
      <c r="F60" s="53">
        <v>14820.982514571191</v>
      </c>
      <c r="G60" s="45">
        <v>1.8659881255300936E-2</v>
      </c>
      <c r="H60" s="45">
        <v>-7.5564788366658031E-2</v>
      </c>
      <c r="I60" s="45">
        <v>-9.249865569049931E-2</v>
      </c>
      <c r="J60" s="32"/>
      <c r="K60" s="32"/>
      <c r="L60" s="32"/>
      <c r="M60" s="3"/>
      <c r="N60" s="3"/>
      <c r="O60" s="3"/>
      <c r="P60" s="3"/>
      <c r="Q60" s="4"/>
    </row>
    <row r="61" spans="2:24" ht="17.100000000000001" customHeight="1" x14ac:dyDescent="0.2">
      <c r="B61" s="36"/>
      <c r="C61" s="42" t="s">
        <v>50</v>
      </c>
      <c r="D61" s="52">
        <v>363.7</v>
      </c>
      <c r="E61" s="43">
        <v>506.8</v>
      </c>
      <c r="F61" s="53">
        <v>13934.561451745945</v>
      </c>
      <c r="G61" s="45">
        <v>-8.9612015018773472E-2</v>
      </c>
      <c r="H61" s="45">
        <v>-0.20364550597108733</v>
      </c>
      <c r="I61" s="45">
        <v>-0.12525812382581636</v>
      </c>
      <c r="J61" s="32"/>
      <c r="K61" s="32"/>
      <c r="L61" s="32"/>
      <c r="M61" s="3"/>
      <c r="N61" s="3"/>
      <c r="O61" s="3"/>
      <c r="P61" s="3"/>
      <c r="Q61" s="4"/>
    </row>
    <row r="62" spans="2:24" ht="17.100000000000001" customHeight="1" x14ac:dyDescent="0.2">
      <c r="B62" s="36"/>
      <c r="C62" s="46" t="s">
        <v>51</v>
      </c>
      <c r="D62" s="54">
        <v>257.60000000000002</v>
      </c>
      <c r="E62" s="47">
        <v>418.9</v>
      </c>
      <c r="F62" s="55">
        <v>16261.645962732919</v>
      </c>
      <c r="G62" s="49">
        <v>-0.11111111111111105</v>
      </c>
      <c r="H62" s="49">
        <v>0</v>
      </c>
      <c r="I62" s="49">
        <v>0.125</v>
      </c>
      <c r="J62" s="32"/>
      <c r="K62" s="32"/>
      <c r="L62" s="32"/>
      <c r="M62" s="3"/>
      <c r="N62" s="3"/>
      <c r="O62" s="3"/>
      <c r="P62" s="3"/>
      <c r="Q62" s="4"/>
    </row>
    <row r="63" spans="2:24" ht="17.100000000000001" customHeight="1" x14ac:dyDescent="0.2">
      <c r="B63" s="36"/>
      <c r="C63" s="31"/>
      <c r="D63" s="31"/>
      <c r="E63" s="31"/>
      <c r="F63" s="31"/>
      <c r="G63" s="31"/>
      <c r="H63" s="32"/>
      <c r="I63" s="32"/>
      <c r="J63" s="32"/>
      <c r="K63" s="32"/>
      <c r="L63" s="32"/>
      <c r="M63" s="3"/>
      <c r="N63" s="3"/>
      <c r="O63" s="3"/>
      <c r="P63" s="3"/>
      <c r="Q63" s="4"/>
    </row>
    <row r="64" spans="2:24" s="3" customFormat="1" ht="17.100000000000001" customHeight="1" x14ac:dyDescent="0.2">
      <c r="B64" s="119" t="s">
        <v>98</v>
      </c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1"/>
      <c r="V64" s="24"/>
      <c r="W64" s="24"/>
      <c r="X64" s="23"/>
    </row>
    <row r="65" spans="2:24" s="3" customFormat="1" ht="17.100000000000001" customHeight="1" x14ac:dyDescent="0.2">
      <c r="B65" s="2"/>
      <c r="C65" s="103"/>
      <c r="D65" s="103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V65" s="24"/>
      <c r="W65" s="24"/>
      <c r="X65" s="23"/>
    </row>
    <row r="66" spans="2:24" s="3" customFormat="1" ht="17.100000000000001" customHeight="1" x14ac:dyDescent="0.2">
      <c r="B66" s="2" t="s">
        <v>90</v>
      </c>
      <c r="C66" s="103"/>
      <c r="D66" s="103"/>
      <c r="E66" s="11"/>
      <c r="F66" s="11"/>
      <c r="G66" s="11"/>
      <c r="H66" s="11"/>
      <c r="I66" s="11"/>
      <c r="J66" s="30" t="s">
        <v>86</v>
      </c>
      <c r="K66" s="30" t="s">
        <v>87</v>
      </c>
      <c r="L66" s="37"/>
      <c r="M66" s="37"/>
      <c r="N66" s="37"/>
      <c r="O66" s="11"/>
      <c r="P66" s="11"/>
      <c r="Q66" s="12"/>
      <c r="V66" s="24"/>
      <c r="W66" s="24"/>
      <c r="X66" s="23"/>
    </row>
    <row r="67" spans="2:24" s="3" customFormat="1" ht="17.100000000000001" customHeight="1" x14ac:dyDescent="0.2">
      <c r="B67" s="2"/>
      <c r="C67" s="37" t="s">
        <v>91</v>
      </c>
      <c r="D67" s="106" t="s">
        <v>52</v>
      </c>
      <c r="E67" s="106" t="s">
        <v>53</v>
      </c>
      <c r="F67" s="106" t="s">
        <v>54</v>
      </c>
      <c r="G67" s="106" t="s">
        <v>55</v>
      </c>
      <c r="H67" s="11"/>
      <c r="I67" s="37" t="s">
        <v>99</v>
      </c>
      <c r="J67" s="61" t="s">
        <v>100</v>
      </c>
      <c r="K67" s="61" t="s">
        <v>101</v>
      </c>
      <c r="L67" s="106" t="s">
        <v>102</v>
      </c>
      <c r="M67" s="106" t="s">
        <v>103</v>
      </c>
      <c r="N67" s="106"/>
      <c r="O67" s="11"/>
      <c r="P67" s="11"/>
      <c r="Q67" s="12"/>
      <c r="V67" s="24"/>
      <c r="W67" s="24"/>
      <c r="X67" s="23"/>
    </row>
    <row r="68" spans="2:24" s="3" customFormat="1" ht="17.100000000000001" customHeight="1" x14ac:dyDescent="0.2">
      <c r="B68" s="2"/>
      <c r="C68" s="57" t="s">
        <v>56</v>
      </c>
      <c r="D68" s="40">
        <v>94.972165819500006</v>
      </c>
      <c r="E68" s="40">
        <v>15.294793776099999</v>
      </c>
      <c r="F68" s="41"/>
      <c r="G68" s="41"/>
      <c r="H68" s="11"/>
      <c r="I68" s="57" t="s">
        <v>56</v>
      </c>
      <c r="J68" s="40">
        <v>415</v>
      </c>
      <c r="K68" s="40">
        <v>542.29999999999995</v>
      </c>
      <c r="L68" s="41"/>
      <c r="M68" s="41"/>
      <c r="N68" s="11"/>
      <c r="O68" s="11"/>
      <c r="P68" s="11"/>
      <c r="Q68" s="12"/>
      <c r="V68" s="24"/>
      <c r="W68" s="24"/>
      <c r="X68" s="23"/>
    </row>
    <row r="69" spans="2:24" s="3" customFormat="1" ht="17.100000000000001" customHeight="1" x14ac:dyDescent="0.2">
      <c r="B69" s="2"/>
      <c r="C69" s="26" t="s">
        <v>57</v>
      </c>
      <c r="D69" s="44">
        <v>314.64685512760002</v>
      </c>
      <c r="E69" s="44">
        <v>32.797587425400003</v>
      </c>
      <c r="F69" s="45"/>
      <c r="G69" s="45"/>
      <c r="H69" s="11"/>
      <c r="I69" s="26" t="s">
        <v>57</v>
      </c>
      <c r="J69" s="44">
        <v>406.2</v>
      </c>
      <c r="K69" s="44">
        <v>466.79999999999995</v>
      </c>
      <c r="L69" s="45"/>
      <c r="M69" s="45"/>
      <c r="N69" s="11"/>
      <c r="O69" s="11"/>
      <c r="P69" s="11"/>
      <c r="Q69" s="12"/>
      <c r="V69" s="24"/>
      <c r="W69" s="24"/>
      <c r="X69" s="23"/>
    </row>
    <row r="70" spans="2:24" s="3" customFormat="1" ht="17.100000000000001" customHeight="1" x14ac:dyDescent="0.2">
      <c r="B70" s="2"/>
      <c r="C70" s="26" t="s">
        <v>58</v>
      </c>
      <c r="D70" s="44">
        <v>221.77690468779997</v>
      </c>
      <c r="E70" s="44">
        <v>16.488953058099998</v>
      </c>
      <c r="F70" s="45"/>
      <c r="G70" s="45"/>
      <c r="H70" s="11"/>
      <c r="I70" s="26" t="s">
        <v>58</v>
      </c>
      <c r="J70" s="44">
        <v>442.6</v>
      </c>
      <c r="K70" s="44">
        <v>481.5</v>
      </c>
      <c r="L70" s="45"/>
      <c r="M70" s="45"/>
      <c r="N70" s="11"/>
      <c r="O70" s="11"/>
      <c r="P70" s="11"/>
      <c r="Q70" s="12"/>
      <c r="V70" s="24"/>
      <c r="W70" s="24"/>
      <c r="X70" s="23"/>
    </row>
    <row r="71" spans="2:24" s="3" customFormat="1" ht="17.100000000000001" customHeight="1" x14ac:dyDescent="0.2">
      <c r="B71" s="2"/>
      <c r="C71" s="26" t="s">
        <v>59</v>
      </c>
      <c r="D71" s="44">
        <v>832.48411934949991</v>
      </c>
      <c r="E71" s="44">
        <v>92.873207187399998</v>
      </c>
      <c r="F71" s="45"/>
      <c r="G71" s="45"/>
      <c r="H71" s="11"/>
      <c r="I71" s="26" t="s">
        <v>59</v>
      </c>
      <c r="J71" s="44">
        <v>542.59999999999991</v>
      </c>
      <c r="K71" s="44">
        <v>660.8</v>
      </c>
      <c r="L71" s="45"/>
      <c r="M71" s="45"/>
      <c r="N71" s="11"/>
      <c r="O71" s="11"/>
      <c r="P71" s="11"/>
      <c r="Q71" s="12"/>
      <c r="V71" s="24"/>
      <c r="W71" s="24"/>
      <c r="X71" s="23"/>
    </row>
    <row r="72" spans="2:24" s="3" customFormat="1" ht="17.100000000000001" customHeight="1" x14ac:dyDescent="0.2">
      <c r="B72" s="2"/>
      <c r="C72" s="26" t="s">
        <v>60</v>
      </c>
      <c r="D72" s="44">
        <v>88.943381571399982</v>
      </c>
      <c r="E72" s="44">
        <v>6.5023241658000011</v>
      </c>
      <c r="F72" s="45">
        <v>-6.3479485763840174E-2</v>
      </c>
      <c r="G72" s="45">
        <v>-0.57486682978617965</v>
      </c>
      <c r="H72" s="11"/>
      <c r="I72" s="26" t="s">
        <v>60</v>
      </c>
      <c r="J72" s="44">
        <v>395.70000000000005</v>
      </c>
      <c r="K72" s="44">
        <v>463.4</v>
      </c>
      <c r="L72" s="45">
        <f>J72/J68-1</f>
        <v>-4.6506024096385379E-2</v>
      </c>
      <c r="M72" s="45">
        <f>K72/K68-1</f>
        <v>-0.14549142541028948</v>
      </c>
      <c r="N72" s="11"/>
      <c r="O72" s="11"/>
      <c r="P72" s="11"/>
      <c r="Q72" s="12"/>
      <c r="V72" s="24"/>
      <c r="W72" s="24"/>
      <c r="X72" s="23"/>
    </row>
    <row r="73" spans="2:24" s="3" customFormat="1" ht="17.100000000000001" customHeight="1" x14ac:dyDescent="0.2">
      <c r="B73" s="2"/>
      <c r="C73" s="26" t="s">
        <v>61</v>
      </c>
      <c r="D73" s="44">
        <v>413.72459835389998</v>
      </c>
      <c r="E73" s="44">
        <v>41.960466488699993</v>
      </c>
      <c r="F73" s="45">
        <v>0.31488553472470149</v>
      </c>
      <c r="G73" s="45">
        <v>0.27937661829979071</v>
      </c>
      <c r="H73" s="11"/>
      <c r="I73" s="26" t="s">
        <v>61</v>
      </c>
      <c r="J73" s="44">
        <v>506.9</v>
      </c>
      <c r="K73" s="44">
        <v>636.19999999999993</v>
      </c>
      <c r="L73" s="45">
        <f t="shared" ref="L73:M73" si="0">J73/J69-1</f>
        <v>0.24790743476120136</v>
      </c>
      <c r="M73" s="45">
        <f t="shared" si="0"/>
        <v>0.36289631533847477</v>
      </c>
      <c r="N73" s="11"/>
      <c r="O73" s="11"/>
      <c r="P73" s="11"/>
      <c r="Q73" s="12"/>
      <c r="V73" s="24"/>
      <c r="W73" s="24"/>
      <c r="X73" s="23"/>
    </row>
    <row r="74" spans="2:24" s="3" customFormat="1" ht="17.100000000000001" customHeight="1" x14ac:dyDescent="0.2">
      <c r="B74" s="2"/>
      <c r="C74" s="26" t="s">
        <v>62</v>
      </c>
      <c r="D74" s="44">
        <v>293.29412004379998</v>
      </c>
      <c r="E74" s="44">
        <v>20.081788428499998</v>
      </c>
      <c r="F74" s="45">
        <v>0.3224736834373097</v>
      </c>
      <c r="G74" s="45">
        <v>0.21789348042537265</v>
      </c>
      <c r="H74" s="11"/>
      <c r="I74" s="26" t="s">
        <v>62</v>
      </c>
      <c r="J74" s="44">
        <v>537.29999999999995</v>
      </c>
      <c r="K74" s="44">
        <v>705.2</v>
      </c>
      <c r="L74" s="45">
        <f t="shared" ref="L74:M74" si="1">J74/J70-1</f>
        <v>0.21396294622684131</v>
      </c>
      <c r="M74" s="45">
        <f t="shared" si="1"/>
        <v>0.46458982346832833</v>
      </c>
      <c r="N74" s="11"/>
      <c r="O74" s="11"/>
      <c r="P74" s="11"/>
      <c r="Q74" s="12"/>
      <c r="V74" s="24"/>
      <c r="W74" s="24"/>
      <c r="X74" s="23"/>
    </row>
    <row r="75" spans="2:24" s="3" customFormat="1" ht="17.100000000000001" customHeight="1" x14ac:dyDescent="0.2">
      <c r="B75" s="2"/>
      <c r="C75" s="26" t="s">
        <v>63</v>
      </c>
      <c r="D75" s="44">
        <v>1159.5292002399001</v>
      </c>
      <c r="E75" s="44">
        <v>112.64948340969998</v>
      </c>
      <c r="F75" s="45">
        <v>0.39285443804736114</v>
      </c>
      <c r="G75" s="45">
        <v>0.2129384439410531</v>
      </c>
      <c r="H75" s="11"/>
      <c r="I75" s="26" t="s">
        <v>63</v>
      </c>
      <c r="J75" s="44">
        <v>627.20000000000005</v>
      </c>
      <c r="K75" s="44">
        <v>810</v>
      </c>
      <c r="L75" s="45">
        <f t="shared" ref="L75:M75" si="2">J75/J71-1</f>
        <v>0.15591596019166998</v>
      </c>
      <c r="M75" s="45">
        <f t="shared" si="2"/>
        <v>0.2257869249394675</v>
      </c>
      <c r="N75" s="11"/>
      <c r="O75" s="11"/>
      <c r="P75" s="11"/>
      <c r="Q75" s="12"/>
      <c r="V75" s="24"/>
      <c r="W75" s="24"/>
      <c r="X75" s="23"/>
    </row>
    <row r="76" spans="2:24" s="3" customFormat="1" ht="17.100000000000001" customHeight="1" x14ac:dyDescent="0.2">
      <c r="B76" s="2"/>
      <c r="C76" s="26" t="s">
        <v>64</v>
      </c>
      <c r="D76" s="44">
        <v>146.11312019580001</v>
      </c>
      <c r="E76" s="44">
        <v>8.3323288576000003</v>
      </c>
      <c r="F76" s="45">
        <v>0.6427655168305757</v>
      </c>
      <c r="G76" s="45">
        <v>0.28143855106843152</v>
      </c>
      <c r="H76" s="11"/>
      <c r="I76" s="26" t="s">
        <v>64</v>
      </c>
      <c r="J76" s="44">
        <v>545.79999999999995</v>
      </c>
      <c r="K76" s="44">
        <v>752.30000000000007</v>
      </c>
      <c r="L76" s="45">
        <f t="shared" ref="L76:M76" si="3">J76/J72-1</f>
        <v>0.37932777356583247</v>
      </c>
      <c r="M76" s="45">
        <f t="shared" si="3"/>
        <v>0.62343547690979739</v>
      </c>
      <c r="N76" s="11"/>
      <c r="O76" s="11"/>
      <c r="P76" s="11"/>
      <c r="Q76" s="12"/>
      <c r="V76" s="24"/>
      <c r="W76" s="24"/>
      <c r="X76" s="23"/>
    </row>
    <row r="77" spans="2:24" s="3" customFormat="1" ht="17.100000000000001" customHeight="1" x14ac:dyDescent="0.2">
      <c r="B77" s="2"/>
      <c r="C77" s="26" t="s">
        <v>65</v>
      </c>
      <c r="D77" s="44">
        <v>601.8398228671</v>
      </c>
      <c r="E77" s="44">
        <v>45.1807710032</v>
      </c>
      <c r="F77" s="45">
        <v>0.4546870678264246</v>
      </c>
      <c r="G77" s="45">
        <v>7.6746156179346464E-2</v>
      </c>
      <c r="H77" s="11"/>
      <c r="I77" s="26" t="s">
        <v>65</v>
      </c>
      <c r="J77" s="44">
        <v>858.1</v>
      </c>
      <c r="K77" s="44">
        <v>1144.3</v>
      </c>
      <c r="L77" s="45">
        <f t="shared" ref="L77:M77" si="4">J77/J73-1</f>
        <v>0.69283882422568577</v>
      </c>
      <c r="M77" s="45">
        <f t="shared" si="4"/>
        <v>0.7986482238289847</v>
      </c>
      <c r="N77" s="11"/>
      <c r="O77" s="11"/>
      <c r="P77" s="11"/>
      <c r="Q77" s="12"/>
      <c r="V77" s="24"/>
      <c r="W77" s="24"/>
      <c r="X77" s="23"/>
    </row>
    <row r="78" spans="2:24" s="3" customFormat="1" ht="17.100000000000001" customHeight="1" x14ac:dyDescent="0.2">
      <c r="B78" s="2"/>
      <c r="C78" s="26" t="s">
        <v>66</v>
      </c>
      <c r="D78" s="44">
        <v>422.59505822770001</v>
      </c>
      <c r="E78" s="44">
        <v>29.110710256799997</v>
      </c>
      <c r="F78" s="45">
        <v>0.44085758747768433</v>
      </c>
      <c r="G78" s="45">
        <v>0.44960745704731092</v>
      </c>
      <c r="H78" s="11"/>
      <c r="I78" s="26" t="s">
        <v>66</v>
      </c>
      <c r="J78" s="44">
        <v>583.19999999999993</v>
      </c>
      <c r="K78" s="44">
        <v>728.3</v>
      </c>
      <c r="L78" s="45">
        <f t="shared" ref="L78" si="5">J78/J74-1</f>
        <v>8.5427135678391997E-2</v>
      </c>
      <c r="M78" s="45">
        <f>K78/K74-1</f>
        <v>3.2756664775949851E-2</v>
      </c>
      <c r="N78" s="11"/>
      <c r="O78" s="11"/>
      <c r="P78" s="11"/>
      <c r="Q78" s="12"/>
      <c r="V78" s="24"/>
      <c r="W78" s="24"/>
      <c r="X78" s="23"/>
    </row>
    <row r="79" spans="2:24" s="3" customFormat="1" ht="17.100000000000001" customHeight="1" x14ac:dyDescent="0.2">
      <c r="B79" s="2"/>
      <c r="C79" s="26" t="s">
        <v>67</v>
      </c>
      <c r="D79" s="44">
        <v>1234.2243679428</v>
      </c>
      <c r="E79" s="44">
        <v>127.602252448</v>
      </c>
      <c r="F79" s="45">
        <v>6.4418530975714899E-2</v>
      </c>
      <c r="G79" s="45">
        <v>0.13273712924113121</v>
      </c>
      <c r="H79" s="11"/>
      <c r="I79" s="26" t="s">
        <v>67</v>
      </c>
      <c r="J79" s="44">
        <v>773.3</v>
      </c>
      <c r="K79" s="44">
        <v>1018.6999999999999</v>
      </c>
      <c r="L79" s="45">
        <f t="shared" ref="L79:M79" si="6">J79/J75-1</f>
        <v>0.23294005102040805</v>
      </c>
      <c r="M79" s="45">
        <f t="shared" si="6"/>
        <v>0.25765432098765428</v>
      </c>
      <c r="N79" s="11"/>
      <c r="O79" s="11"/>
      <c r="P79" s="11"/>
      <c r="Q79" s="12"/>
      <c r="V79" s="24"/>
      <c r="W79" s="24"/>
      <c r="X79" s="23"/>
    </row>
    <row r="80" spans="2:24" s="3" customFormat="1" ht="17.100000000000001" customHeight="1" x14ac:dyDescent="0.2">
      <c r="B80" s="2"/>
      <c r="C80" s="26" t="s">
        <v>68</v>
      </c>
      <c r="D80" s="44">
        <v>185.89228819050001</v>
      </c>
      <c r="E80" s="44">
        <v>6.9541155690999998</v>
      </c>
      <c r="F80" s="45">
        <v>0.27224911726882312</v>
      </c>
      <c r="G80" s="45">
        <v>-0.16540553212118109</v>
      </c>
      <c r="H80" s="11"/>
      <c r="I80" s="26" t="s">
        <v>68</v>
      </c>
      <c r="J80" s="44">
        <v>988.2</v>
      </c>
      <c r="K80" s="44">
        <v>1502.6999999999998</v>
      </c>
      <c r="L80" s="45">
        <f t="shared" ref="L80:M80" si="7">J80/J76-1</f>
        <v>0.81055331623305271</v>
      </c>
      <c r="M80" s="45">
        <f t="shared" si="7"/>
        <v>0.99747441180380125</v>
      </c>
      <c r="N80" s="11"/>
      <c r="O80" s="11"/>
      <c r="P80" s="11"/>
      <c r="Q80" s="12"/>
      <c r="V80" s="24"/>
      <c r="W80" s="24"/>
      <c r="X80" s="23"/>
    </row>
    <row r="81" spans="2:24" s="3" customFormat="1" ht="17.100000000000001" customHeight="1" x14ac:dyDescent="0.2">
      <c r="B81" s="2"/>
      <c r="C81" s="26" t="s">
        <v>69</v>
      </c>
      <c r="D81" s="44">
        <v>512.21248748440007</v>
      </c>
      <c r="E81" s="44">
        <v>66.073124280500011</v>
      </c>
      <c r="F81" s="45">
        <v>-0.14892224139593324</v>
      </c>
      <c r="G81" s="45">
        <v>0.46241692678994512</v>
      </c>
      <c r="H81" s="11"/>
      <c r="I81" s="26" t="s">
        <v>69</v>
      </c>
      <c r="J81" s="44">
        <v>880.19999999999993</v>
      </c>
      <c r="K81" s="44">
        <v>1269.0999999999999</v>
      </c>
      <c r="L81" s="45">
        <f t="shared" ref="L81:M81" si="8">J81/J77-1</f>
        <v>2.5754574058967306E-2</v>
      </c>
      <c r="M81" s="45">
        <f t="shared" si="8"/>
        <v>0.10906230883509571</v>
      </c>
      <c r="N81" s="11"/>
      <c r="O81" s="11"/>
      <c r="P81" s="11"/>
      <c r="Q81" s="12"/>
      <c r="V81" s="24"/>
      <c r="W81" s="24"/>
      <c r="X81" s="23"/>
    </row>
    <row r="82" spans="2:24" s="3" customFormat="1" ht="17.100000000000001" customHeight="1" x14ac:dyDescent="0.2">
      <c r="B82" s="2"/>
      <c r="C82" s="26" t="s">
        <v>70</v>
      </c>
      <c r="D82" s="44">
        <v>472.90026129239993</v>
      </c>
      <c r="E82" s="44">
        <v>37.882768999200003</v>
      </c>
      <c r="F82" s="45">
        <v>0.11903878686057619</v>
      </c>
      <c r="G82" s="45">
        <v>0.30133441145947071</v>
      </c>
      <c r="H82" s="11"/>
      <c r="I82" s="26" t="s">
        <v>70</v>
      </c>
      <c r="J82" s="44">
        <v>795.9</v>
      </c>
      <c r="K82" s="44">
        <v>1189.2</v>
      </c>
      <c r="L82" s="45">
        <f t="shared" ref="L82:M82" si="9">J82/J78-1</f>
        <v>0.3647119341563787</v>
      </c>
      <c r="M82" s="45">
        <f t="shared" si="9"/>
        <v>0.63284360840313081</v>
      </c>
      <c r="N82" s="11"/>
      <c r="O82" s="11"/>
      <c r="P82" s="11"/>
      <c r="Q82" s="12"/>
      <c r="V82" s="24"/>
      <c r="W82" s="24"/>
      <c r="X82" s="23"/>
    </row>
    <row r="83" spans="2:24" s="3" customFormat="1" ht="17.100000000000001" customHeight="1" x14ac:dyDescent="0.2">
      <c r="B83" s="2"/>
      <c r="C83" s="26" t="s">
        <v>71</v>
      </c>
      <c r="D83" s="44">
        <v>1257.9660655379</v>
      </c>
      <c r="E83" s="44">
        <v>169.6081399748</v>
      </c>
      <c r="F83" s="45">
        <v>1.9236127734759068E-2</v>
      </c>
      <c r="G83" s="45">
        <v>0.32919393444028805</v>
      </c>
      <c r="H83" s="11"/>
      <c r="I83" s="26" t="s">
        <v>71</v>
      </c>
      <c r="J83" s="44">
        <v>930.59999999999991</v>
      </c>
      <c r="K83" s="44">
        <v>1337.6999999999998</v>
      </c>
      <c r="L83" s="45">
        <f t="shared" ref="L83:M83" si="10">J83/J79-1</f>
        <v>0.20341394025604553</v>
      </c>
      <c r="M83" s="45">
        <f t="shared" si="10"/>
        <v>0.31314420339648552</v>
      </c>
      <c r="N83" s="11"/>
      <c r="O83" s="11"/>
      <c r="P83" s="11"/>
      <c r="Q83" s="12"/>
      <c r="V83" s="24"/>
      <c r="W83" s="24"/>
      <c r="X83" s="23"/>
    </row>
    <row r="84" spans="2:24" s="3" customFormat="1" ht="17.100000000000001" customHeight="1" x14ac:dyDescent="0.2">
      <c r="B84" s="2"/>
      <c r="C84" s="58" t="s">
        <v>72</v>
      </c>
      <c r="D84" s="48">
        <v>308.25615283990004</v>
      </c>
      <c r="E84" s="48">
        <v>8.9487801108000014</v>
      </c>
      <c r="F84" s="49">
        <v>0.6582514306564623</v>
      </c>
      <c r="G84" s="49">
        <v>0.28683223939549091</v>
      </c>
      <c r="H84" s="11"/>
      <c r="I84" s="58" t="s">
        <v>72</v>
      </c>
      <c r="J84" s="48">
        <v>1048.3</v>
      </c>
      <c r="K84" s="48">
        <v>1542.6</v>
      </c>
      <c r="L84" s="49">
        <f t="shared" ref="L84:M84" si="11">J84/J80-1</f>
        <v>6.0817648249342104E-2</v>
      </c>
      <c r="M84" s="49">
        <f t="shared" si="11"/>
        <v>2.6552206029147651E-2</v>
      </c>
      <c r="N84" s="11"/>
      <c r="O84" s="11"/>
      <c r="P84" s="11"/>
      <c r="Q84" s="12"/>
      <c r="V84" s="24"/>
      <c r="W84" s="24"/>
      <c r="X84" s="23"/>
    </row>
    <row r="85" spans="2:24" s="3" customFormat="1" ht="17.100000000000001" customHeight="1" x14ac:dyDescent="0.2">
      <c r="B85" s="2"/>
      <c r="C85" s="103"/>
      <c r="D85" s="10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V85" s="24"/>
      <c r="W85" s="24"/>
      <c r="X85" s="23"/>
    </row>
    <row r="86" spans="2:24" ht="17.100000000000001" customHeight="1" x14ac:dyDescent="0.2">
      <c r="B86" s="119" t="s">
        <v>104</v>
      </c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1"/>
    </row>
    <row r="87" spans="2:24" ht="17.100000000000001" customHeight="1" x14ac:dyDescent="0.2">
      <c r="B87" s="2"/>
      <c r="C87" s="24"/>
      <c r="D87" s="2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</row>
    <row r="88" spans="2:24" ht="17.100000000000001" customHeight="1" x14ac:dyDescent="0.2">
      <c r="B88" s="2" t="s">
        <v>105</v>
      </c>
      <c r="C88" s="24"/>
      <c r="D88" s="2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</row>
    <row r="89" spans="2:24" ht="17.100000000000001" customHeight="1" x14ac:dyDescent="0.2">
      <c r="B89" s="63" t="s">
        <v>106</v>
      </c>
      <c r="C89" s="24"/>
      <c r="D89" s="2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</row>
    <row r="90" spans="2:24" ht="17.100000000000001" customHeight="1" x14ac:dyDescent="0.2">
      <c r="B90" s="2" t="s">
        <v>107</v>
      </c>
      <c r="C90" s="24"/>
      <c r="D90" s="2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</row>
    <row r="91" spans="2:24" ht="17.100000000000001" customHeight="1" x14ac:dyDescent="0.2">
      <c r="B91" s="2" t="s">
        <v>108</v>
      </c>
      <c r="C91" s="24"/>
      <c r="D91" s="2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</row>
    <row r="92" spans="2:24" ht="17.100000000000001" customHeight="1" x14ac:dyDescent="0.2">
      <c r="B92" s="2"/>
      <c r="C92" s="24"/>
      <c r="D92" s="2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</row>
    <row r="93" spans="2:24" ht="17.100000000000001" customHeight="1" x14ac:dyDescent="0.2">
      <c r="B93" s="2" t="s">
        <v>109</v>
      </c>
      <c r="C93" s="24"/>
      <c r="D93" s="2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</row>
    <row r="94" spans="2:24" ht="17.100000000000001" customHeight="1" x14ac:dyDescent="0.2">
      <c r="B94" s="124" t="s">
        <v>110</v>
      </c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6"/>
    </row>
    <row r="95" spans="2:24" ht="17.100000000000001" customHeight="1" x14ac:dyDescent="0.2">
      <c r="B95" s="102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4"/>
    </row>
    <row r="96" spans="2:24" ht="17.100000000000001" customHeight="1" x14ac:dyDescent="0.2">
      <c r="B96" s="119" t="s">
        <v>111</v>
      </c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1"/>
    </row>
    <row r="97" spans="2:17" ht="17.100000000000001" customHeight="1" x14ac:dyDescent="0.2">
      <c r="B97" s="5"/>
      <c r="C97" s="24"/>
      <c r="D97" s="2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</row>
    <row r="98" spans="2:17" ht="17.100000000000001" customHeight="1" x14ac:dyDescent="0.2">
      <c r="B98" s="24" t="s">
        <v>112</v>
      </c>
      <c r="C98" s="24"/>
      <c r="D98" s="2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</row>
    <row r="99" spans="2:17" ht="17.100000000000001" customHeight="1" x14ac:dyDescent="0.2">
      <c r="B99" s="24" t="s">
        <v>113</v>
      </c>
      <c r="C99" s="24"/>
      <c r="D99" s="2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</row>
    <row r="100" spans="2:17" ht="17.100000000000001" customHeight="1" x14ac:dyDescent="0.2">
      <c r="B100" s="24" t="s">
        <v>114</v>
      </c>
      <c r="C100" s="24"/>
      <c r="D100" s="2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4"/>
    </row>
    <row r="101" spans="2:17" ht="17.100000000000001" customHeight="1" x14ac:dyDescent="0.2">
      <c r="B101" s="36" t="s">
        <v>115</v>
      </c>
      <c r="C101" s="24"/>
      <c r="D101" s="2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4"/>
    </row>
    <row r="102" spans="2:17" ht="17.100000000000001" customHeight="1" x14ac:dyDescent="0.2">
      <c r="B102" s="24" t="s">
        <v>116</v>
      </c>
      <c r="C102" s="24"/>
      <c r="D102" s="2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4"/>
    </row>
    <row r="103" spans="2:17" ht="17.100000000000001" customHeight="1" x14ac:dyDescent="0.2">
      <c r="B103" s="24"/>
      <c r="C103" s="24"/>
      <c r="D103" s="2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4"/>
    </row>
    <row r="104" spans="2:17" ht="17.100000000000001" customHeight="1" x14ac:dyDescent="0.2">
      <c r="B104" s="97" t="s">
        <v>117</v>
      </c>
      <c r="C104" s="24"/>
      <c r="D104" s="2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4"/>
    </row>
    <row r="105" spans="2:17" ht="17.100000000000001" customHeight="1" x14ac:dyDescent="0.2">
      <c r="B105" s="24"/>
      <c r="C105" s="24"/>
      <c r="D105" s="2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4"/>
    </row>
    <row r="106" spans="2:17" ht="17.100000000000001" customHeight="1" x14ac:dyDescent="0.2">
      <c r="B106" s="24" t="s">
        <v>118</v>
      </c>
      <c r="C106" s="24"/>
      <c r="D106" s="2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4"/>
    </row>
    <row r="107" spans="2:17" ht="17.100000000000001" customHeight="1" x14ac:dyDescent="0.2">
      <c r="B107" s="24"/>
      <c r="C107" s="24"/>
      <c r="D107" s="2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4"/>
    </row>
    <row r="108" spans="2:17" ht="17.100000000000001" customHeight="1" x14ac:dyDescent="0.2">
      <c r="B108" s="24" t="s">
        <v>119</v>
      </c>
      <c r="C108" s="24"/>
      <c r="D108" s="2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4"/>
    </row>
    <row r="109" spans="2:17" ht="17.100000000000001" customHeight="1" x14ac:dyDescent="0.2">
      <c r="B109" s="24" t="s">
        <v>120</v>
      </c>
      <c r="C109" s="24"/>
      <c r="D109" s="2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4"/>
    </row>
    <row r="110" spans="2:17" ht="17.100000000000001" customHeight="1" x14ac:dyDescent="0.2">
      <c r="B110" s="24" t="s">
        <v>121</v>
      </c>
      <c r="C110" s="24"/>
      <c r="D110" s="2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4"/>
    </row>
    <row r="111" spans="2:17" ht="17.100000000000001" customHeight="1" x14ac:dyDescent="0.2">
      <c r="B111" s="24" t="s">
        <v>122</v>
      </c>
      <c r="C111" s="24"/>
      <c r="D111" s="2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4"/>
    </row>
    <row r="112" spans="2:17" ht="17.100000000000001" customHeight="1" x14ac:dyDescent="0.2">
      <c r="B112" s="24" t="s">
        <v>123</v>
      </c>
      <c r="C112" s="24"/>
      <c r="D112" s="2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4"/>
    </row>
    <row r="113" spans="2:28" ht="17.100000000000001" customHeight="1" x14ac:dyDescent="0.2">
      <c r="B113" s="24" t="s">
        <v>124</v>
      </c>
      <c r="C113" s="24"/>
      <c r="D113" s="2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4"/>
    </row>
    <row r="114" spans="2:28" s="3" customFormat="1" ht="17.100000000000001" customHeight="1" x14ac:dyDescent="0.2">
      <c r="B114" s="24"/>
      <c r="C114" s="24"/>
      <c r="D114" s="2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4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2:28" ht="17.100000000000001" customHeight="1" x14ac:dyDescent="0.2">
      <c r="B115" s="119" t="s">
        <v>125</v>
      </c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1"/>
    </row>
    <row r="116" spans="2:28" s="9" customFormat="1" ht="17.100000000000001" customHeight="1" x14ac:dyDescent="0.2"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9"/>
    </row>
    <row r="117" spans="2:28" ht="17.100000000000001" customHeight="1" x14ac:dyDescent="0.2">
      <c r="B117" s="2" t="s">
        <v>126</v>
      </c>
      <c r="C117" s="103"/>
      <c r="D117" s="10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</row>
    <row r="118" spans="2:28" ht="17.100000000000001" customHeight="1" x14ac:dyDescent="0.2">
      <c r="B118" s="2" t="s">
        <v>127</v>
      </c>
      <c r="C118" s="103"/>
      <c r="D118" s="10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</row>
    <row r="119" spans="2:28" ht="17.100000000000001" customHeight="1" x14ac:dyDescent="0.2">
      <c r="B119" s="124" t="s">
        <v>182</v>
      </c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6"/>
    </row>
    <row r="120" spans="2:28" ht="17.100000000000001" customHeight="1" x14ac:dyDescent="0.2">
      <c r="B120" s="124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6"/>
    </row>
    <row r="121" spans="2:28" ht="17.100000000000001" customHeight="1" x14ac:dyDescent="0.2">
      <c r="B121" s="2" t="s">
        <v>128</v>
      </c>
      <c r="C121" s="103"/>
      <c r="D121" s="10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</row>
    <row r="122" spans="2:28" ht="17.100000000000001" customHeight="1" x14ac:dyDescent="0.2">
      <c r="B122" s="2"/>
      <c r="C122" s="103"/>
      <c r="D122" s="10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</row>
    <row r="123" spans="2:28" ht="17.100000000000001" customHeight="1" x14ac:dyDescent="0.2">
      <c r="B123" s="119" t="s">
        <v>129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1"/>
    </row>
    <row r="124" spans="2:28" s="3" customFormat="1" ht="17.100000000000001" customHeight="1" x14ac:dyDescent="0.2">
      <c r="B124" s="2"/>
      <c r="C124" s="103"/>
      <c r="D124" s="10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</row>
    <row r="125" spans="2:28" s="3" customFormat="1" ht="17.100000000000001" customHeight="1" x14ac:dyDescent="0.2">
      <c r="B125" s="37" t="s">
        <v>130</v>
      </c>
      <c r="C125" s="103"/>
      <c r="D125" s="10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</row>
    <row r="126" spans="2:28" s="3" customFormat="1" ht="17.100000000000001" customHeight="1" x14ac:dyDescent="0.2">
      <c r="B126" s="129" t="s">
        <v>184</v>
      </c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1"/>
    </row>
    <row r="127" spans="2:28" s="3" customFormat="1" ht="17.100000000000001" customHeight="1" x14ac:dyDescent="0.2">
      <c r="B127" s="37" t="s">
        <v>131</v>
      </c>
      <c r="C127" s="103"/>
      <c r="D127" s="10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</row>
    <row r="128" spans="2:28" s="7" customFormat="1" ht="17.100000000000001" customHeight="1" x14ac:dyDescent="0.2">
      <c r="B128" s="36"/>
      <c r="C128" s="22"/>
      <c r="D128" s="22"/>
      <c r="E128" s="21"/>
      <c r="F128" s="20"/>
      <c r="G128" s="20"/>
      <c r="H128" s="20"/>
      <c r="I128" s="20"/>
      <c r="Q128" s="8"/>
    </row>
    <row r="129" spans="2:17" ht="17.100000000000001" customHeight="1" x14ac:dyDescent="0.2">
      <c r="B129" s="119" t="s">
        <v>132</v>
      </c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1"/>
    </row>
    <row r="130" spans="2:17" ht="17.100000000000001" customHeight="1" x14ac:dyDescent="0.2">
      <c r="B130" s="10"/>
      <c r="C130" s="28"/>
      <c r="D130" s="28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7"/>
    </row>
    <row r="131" spans="2:17" ht="17.100000000000001" customHeight="1" x14ac:dyDescent="0.2">
      <c r="B131" s="7" t="s">
        <v>133</v>
      </c>
      <c r="C131" s="28"/>
      <c r="D131" s="28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7"/>
    </row>
    <row r="132" spans="2:17" ht="17.100000000000001" customHeight="1" x14ac:dyDescent="0.2">
      <c r="B132" s="36" t="s">
        <v>134</v>
      </c>
      <c r="C132" s="28"/>
      <c r="D132" s="28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7"/>
    </row>
    <row r="133" spans="2:17" ht="17.100000000000001" customHeight="1" x14ac:dyDescent="0.2">
      <c r="B133" s="36" t="s">
        <v>135</v>
      </c>
      <c r="C133" s="28"/>
      <c r="D133" s="28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7"/>
    </row>
    <row r="134" spans="2:17" ht="17.100000000000001" customHeight="1" x14ac:dyDescent="0.2">
      <c r="B134" s="27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9"/>
    </row>
    <row r="135" spans="2:17" ht="17.100000000000001" customHeight="1" x14ac:dyDescent="0.2">
      <c r="B135" s="119" t="s">
        <v>136</v>
      </c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1"/>
    </row>
    <row r="136" spans="2:17" ht="17.100000000000001" customHeight="1" x14ac:dyDescent="0.2">
      <c r="B136" s="2"/>
      <c r="C136" s="103"/>
      <c r="D136" s="103"/>
      <c r="E136" s="127"/>
      <c r="F136" s="127"/>
      <c r="G136" s="127"/>
      <c r="H136" s="105"/>
      <c r="I136" s="11"/>
      <c r="J136" s="11"/>
      <c r="K136" s="11"/>
      <c r="L136" s="11"/>
      <c r="M136" s="11"/>
      <c r="N136" s="11"/>
      <c r="O136" s="11"/>
      <c r="P136" s="11"/>
      <c r="Q136" s="4"/>
    </row>
    <row r="137" spans="2:17" ht="17.100000000000001" customHeight="1" x14ac:dyDescent="0.2">
      <c r="B137" s="36" t="s">
        <v>137</v>
      </c>
      <c r="C137" s="103"/>
      <c r="D137" s="103"/>
      <c r="E137" s="105"/>
      <c r="F137" s="105"/>
      <c r="G137" s="105"/>
      <c r="H137" s="105"/>
      <c r="I137" s="11"/>
      <c r="J137" s="11"/>
      <c r="K137" s="11"/>
      <c r="L137" s="11"/>
      <c r="M137" s="11"/>
      <c r="N137" s="11"/>
      <c r="O137" s="11"/>
      <c r="P137" s="11"/>
      <c r="Q137" s="4"/>
    </row>
    <row r="138" spans="2:17" ht="17.100000000000001" customHeight="1" x14ac:dyDescent="0.2">
      <c r="B138" s="36" t="s">
        <v>138</v>
      </c>
      <c r="C138" s="103"/>
      <c r="D138" s="103"/>
      <c r="E138" s="105"/>
      <c r="F138" s="105"/>
      <c r="G138" s="105"/>
      <c r="H138" s="105"/>
      <c r="I138" s="11"/>
      <c r="J138" s="11"/>
      <c r="K138" s="11"/>
      <c r="L138" s="11"/>
      <c r="M138" s="11"/>
      <c r="N138" s="11"/>
      <c r="O138" s="11"/>
      <c r="P138" s="11"/>
      <c r="Q138" s="4"/>
    </row>
    <row r="139" spans="2:17" ht="17.100000000000001" customHeight="1" x14ac:dyDescent="0.2">
      <c r="B139" s="36" t="s">
        <v>185</v>
      </c>
      <c r="C139" s="103"/>
      <c r="D139" s="103"/>
      <c r="E139" s="105"/>
      <c r="F139" s="105"/>
      <c r="G139" s="105"/>
      <c r="H139" s="105"/>
      <c r="I139" s="11"/>
      <c r="J139" s="11"/>
      <c r="K139" s="11"/>
      <c r="L139" s="11"/>
      <c r="M139" s="11"/>
      <c r="N139" s="11"/>
      <c r="O139" s="11"/>
      <c r="P139" s="11"/>
      <c r="Q139" s="4"/>
    </row>
    <row r="140" spans="2:17" ht="17.100000000000001" customHeight="1" x14ac:dyDescent="0.2">
      <c r="B140" s="36" t="s">
        <v>139</v>
      </c>
      <c r="C140" s="103"/>
      <c r="D140" s="103"/>
      <c r="E140" s="105"/>
      <c r="F140" s="105"/>
      <c r="G140" s="105"/>
      <c r="H140" s="105"/>
      <c r="I140" s="11"/>
      <c r="J140" s="11"/>
      <c r="K140" s="11"/>
      <c r="L140" s="11"/>
      <c r="M140" s="11"/>
      <c r="N140" s="11"/>
      <c r="O140" s="11"/>
      <c r="P140" s="11"/>
      <c r="Q140" s="4"/>
    </row>
    <row r="141" spans="2:17" ht="17.100000000000001" customHeight="1" x14ac:dyDescent="0.2">
      <c r="B141" s="36"/>
      <c r="C141" s="103"/>
      <c r="D141" s="103"/>
      <c r="E141" s="105"/>
      <c r="F141" s="105"/>
      <c r="G141" s="105"/>
      <c r="H141" s="105"/>
      <c r="I141" s="11"/>
      <c r="J141" s="11"/>
      <c r="K141" s="11"/>
      <c r="L141" s="11"/>
      <c r="M141" s="11"/>
      <c r="N141" s="11"/>
      <c r="O141" s="11"/>
      <c r="P141" s="11"/>
      <c r="Q141" s="4"/>
    </row>
    <row r="142" spans="2:17" ht="17.100000000000001" customHeight="1" x14ac:dyDescent="0.2">
      <c r="B142" s="36" t="s">
        <v>140</v>
      </c>
      <c r="C142" s="103"/>
      <c r="D142" s="103"/>
      <c r="E142" s="105"/>
      <c r="F142" s="105"/>
      <c r="G142" s="105"/>
      <c r="H142" s="105"/>
      <c r="I142" s="11"/>
      <c r="J142" s="11"/>
      <c r="K142" s="11"/>
      <c r="L142" s="11"/>
      <c r="M142" s="11"/>
      <c r="N142" s="11"/>
      <c r="O142" s="11"/>
      <c r="P142" s="11"/>
      <c r="Q142" s="4"/>
    </row>
    <row r="143" spans="2:17" ht="17.100000000000001" customHeight="1" x14ac:dyDescent="0.2">
      <c r="B143" s="125" t="s">
        <v>183</v>
      </c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6"/>
    </row>
    <row r="144" spans="2:17" ht="17.100000000000001" customHeight="1" x14ac:dyDescent="0.2"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6"/>
    </row>
    <row r="145" spans="2:17" ht="17.100000000000001" customHeight="1" x14ac:dyDescent="0.2">
      <c r="B145" s="3" t="s">
        <v>141</v>
      </c>
      <c r="C145" s="103"/>
      <c r="D145" s="10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4"/>
    </row>
    <row r="146" spans="2:17" ht="17.100000000000001" customHeight="1" x14ac:dyDescent="0.2">
      <c r="B146" s="3"/>
      <c r="C146" s="103"/>
      <c r="D146" s="10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4"/>
    </row>
    <row r="147" spans="2:17" ht="17.100000000000001" customHeight="1" x14ac:dyDescent="0.2">
      <c r="B147" s="117" t="s">
        <v>142</v>
      </c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8"/>
    </row>
    <row r="148" spans="2:17" s="3" customFormat="1" ht="16.5" customHeight="1" x14ac:dyDescent="0.2">
      <c r="C148" s="103"/>
      <c r="D148" s="10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4"/>
    </row>
    <row r="149" spans="2:17" s="3" customFormat="1" ht="16.5" customHeight="1" x14ac:dyDescent="0.2">
      <c r="B149" s="36" t="s">
        <v>143</v>
      </c>
      <c r="C149" s="103"/>
      <c r="D149" s="10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4"/>
    </row>
    <row r="150" spans="2:17" s="3" customFormat="1" ht="17.100000000000001" customHeight="1" x14ac:dyDescent="0.2">
      <c r="B150" s="36" t="s">
        <v>144</v>
      </c>
      <c r="C150" s="103"/>
      <c r="D150" s="10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4"/>
    </row>
    <row r="151" spans="2:17" s="3" customFormat="1" ht="17.100000000000001" customHeight="1" x14ac:dyDescent="0.2">
      <c r="B151" s="36"/>
      <c r="C151" s="103"/>
      <c r="D151" s="10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4"/>
    </row>
    <row r="152" spans="2:17" s="3" customFormat="1" ht="17.100000000000001" customHeight="1" x14ac:dyDescent="0.2">
      <c r="B152" s="36"/>
      <c r="C152" s="103"/>
      <c r="D152" s="10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4"/>
    </row>
    <row r="153" spans="2:17" s="3" customFormat="1" ht="17.100000000000001" customHeight="1" x14ac:dyDescent="0.2">
      <c r="B153" s="36"/>
      <c r="C153" s="103"/>
      <c r="D153" s="10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4"/>
    </row>
    <row r="154" spans="2:17" s="3" customFormat="1" ht="17.100000000000001" customHeight="1" x14ac:dyDescent="0.2">
      <c r="B154" s="36"/>
      <c r="C154" s="103"/>
      <c r="D154" s="10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4"/>
    </row>
    <row r="155" spans="2:17" s="3" customFormat="1" ht="17.100000000000001" customHeight="1" x14ac:dyDescent="0.2">
      <c r="B155" s="36"/>
      <c r="C155" s="103"/>
      <c r="D155" s="10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4"/>
    </row>
    <row r="156" spans="2:17" s="3" customFormat="1" ht="17.100000000000001" customHeight="1" x14ac:dyDescent="0.2">
      <c r="B156" s="36"/>
      <c r="C156" s="103"/>
      <c r="D156" s="10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4"/>
    </row>
    <row r="157" spans="2:17" s="3" customFormat="1" ht="17.100000000000001" customHeight="1" x14ac:dyDescent="0.2">
      <c r="B157" s="36"/>
      <c r="C157" s="103"/>
      <c r="D157" s="10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4"/>
    </row>
    <row r="158" spans="2:17" s="3" customFormat="1" ht="17.100000000000001" customHeight="1" x14ac:dyDescent="0.2">
      <c r="B158" s="36"/>
      <c r="C158" s="103"/>
      <c r="D158" s="10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4"/>
    </row>
    <row r="159" spans="2:17" s="3" customFormat="1" ht="17.100000000000001" customHeight="1" x14ac:dyDescent="0.2">
      <c r="B159" s="36"/>
      <c r="C159" s="103"/>
      <c r="D159" s="10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4"/>
    </row>
    <row r="160" spans="2:17" s="3" customFormat="1" ht="17.100000000000001" customHeight="1" x14ac:dyDescent="0.2">
      <c r="B160" s="36"/>
      <c r="C160" s="103"/>
      <c r="D160" s="10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4"/>
    </row>
    <row r="161" spans="2:17" s="3" customFormat="1" ht="17.100000000000001" customHeight="1" x14ac:dyDescent="0.2">
      <c r="B161" s="36"/>
      <c r="C161" s="103"/>
      <c r="D161" s="10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4"/>
    </row>
    <row r="162" spans="2:17" s="3" customFormat="1" ht="17.100000000000001" customHeight="1" x14ac:dyDescent="0.2">
      <c r="B162" s="36"/>
      <c r="C162" s="103"/>
      <c r="D162" s="10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4"/>
    </row>
    <row r="163" spans="2:17" s="3" customFormat="1" ht="17.100000000000001" customHeight="1" x14ac:dyDescent="0.2">
      <c r="B163" s="36"/>
      <c r="C163" s="103"/>
      <c r="D163" s="10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4"/>
    </row>
    <row r="164" spans="2:17" s="3" customFormat="1" ht="17.100000000000001" customHeight="1" x14ac:dyDescent="0.2">
      <c r="B164" s="36"/>
      <c r="C164" s="103"/>
      <c r="D164" s="10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4"/>
    </row>
    <row r="165" spans="2:17" s="3" customFormat="1" ht="17.100000000000001" customHeight="1" x14ac:dyDescent="0.2">
      <c r="B165" s="36"/>
      <c r="C165" s="103"/>
      <c r="D165" s="10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4"/>
    </row>
    <row r="166" spans="2:17" s="3" customFormat="1" ht="17.100000000000001" customHeight="1" x14ac:dyDescent="0.2">
      <c r="B166" s="36"/>
      <c r="C166" s="103"/>
      <c r="D166" s="10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4"/>
    </row>
    <row r="167" spans="2:17" s="3" customFormat="1" ht="17.100000000000001" customHeight="1" x14ac:dyDescent="0.2">
      <c r="B167" s="36"/>
      <c r="C167" s="103"/>
      <c r="D167" s="10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4"/>
    </row>
    <row r="168" spans="2:17" s="3" customFormat="1" ht="17.100000000000001" customHeight="1" x14ac:dyDescent="0.2">
      <c r="B168" s="36"/>
      <c r="C168" s="103"/>
      <c r="D168" s="10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4"/>
    </row>
    <row r="169" spans="2:17" s="3" customFormat="1" ht="17.100000000000001" customHeight="1" x14ac:dyDescent="0.2">
      <c r="B169" s="36"/>
      <c r="C169" s="103"/>
      <c r="D169" s="10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4"/>
    </row>
    <row r="170" spans="2:17" s="3" customFormat="1" ht="17.100000000000001" customHeight="1" x14ac:dyDescent="0.2">
      <c r="B170" s="36"/>
      <c r="C170" s="103"/>
      <c r="D170" s="10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4"/>
    </row>
    <row r="171" spans="2:17" s="3" customFormat="1" ht="17.100000000000001" customHeight="1" x14ac:dyDescent="0.2">
      <c r="B171" s="36"/>
      <c r="C171" s="103"/>
      <c r="D171" s="10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4"/>
    </row>
    <row r="172" spans="2:17" s="3" customFormat="1" ht="17.100000000000001" customHeight="1" x14ac:dyDescent="0.2">
      <c r="B172" s="36"/>
      <c r="C172" s="103"/>
      <c r="D172" s="10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4"/>
    </row>
    <row r="173" spans="2:17" s="3" customFormat="1" ht="17.100000000000001" customHeight="1" x14ac:dyDescent="0.2">
      <c r="B173" s="36"/>
      <c r="C173" s="103"/>
      <c r="D173" s="10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4"/>
    </row>
    <row r="174" spans="2:17" s="3" customFormat="1" ht="17.100000000000001" customHeight="1" x14ac:dyDescent="0.2">
      <c r="B174" s="36" t="s">
        <v>145</v>
      </c>
      <c r="C174" s="103"/>
      <c r="D174" s="10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4"/>
    </row>
    <row r="175" spans="2:17" s="3" customFormat="1" ht="17.100000000000001" customHeight="1" x14ac:dyDescent="0.2">
      <c r="B175" s="36" t="s">
        <v>146</v>
      </c>
      <c r="C175" s="103"/>
      <c r="D175" s="10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4"/>
    </row>
    <row r="176" spans="2:17" s="3" customFormat="1" ht="17.100000000000001" customHeight="1" x14ac:dyDescent="0.2">
      <c r="B176" s="66" t="s">
        <v>92</v>
      </c>
      <c r="C176" s="69" t="s">
        <v>93</v>
      </c>
      <c r="D176" s="10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4"/>
    </row>
    <row r="177" spans="2:17" s="3" customFormat="1" ht="17.100000000000001" customHeight="1" x14ac:dyDescent="0.2">
      <c r="B177" s="107" t="s">
        <v>76</v>
      </c>
      <c r="C177" s="73" t="s">
        <v>94</v>
      </c>
      <c r="D177" s="73" t="s">
        <v>147</v>
      </c>
      <c r="E177" s="73" t="s">
        <v>148</v>
      </c>
      <c r="F177" s="73" t="s">
        <v>149</v>
      </c>
      <c r="G177" s="73" t="s">
        <v>77</v>
      </c>
      <c r="H177" s="73" t="s">
        <v>150</v>
      </c>
      <c r="I177" s="73" t="s">
        <v>78</v>
      </c>
      <c r="J177" s="73" t="s">
        <v>95</v>
      </c>
      <c r="K177" s="73" t="s">
        <v>79</v>
      </c>
      <c r="L177" s="11"/>
      <c r="M177" s="11"/>
      <c r="N177" s="11"/>
      <c r="O177" s="11"/>
      <c r="P177" s="11"/>
      <c r="Q177" s="4"/>
    </row>
    <row r="178" spans="2:17" s="3" customFormat="1" ht="17.100000000000001" customHeight="1" x14ac:dyDescent="0.2">
      <c r="B178" s="108">
        <v>41705</v>
      </c>
      <c r="C178" s="109">
        <v>7.27</v>
      </c>
      <c r="D178" s="110">
        <v>110.14968919</v>
      </c>
      <c r="E178" s="110">
        <v>800.78824041129985</v>
      </c>
      <c r="F178" s="110">
        <v>151.18549405779999</v>
      </c>
      <c r="G178" s="112">
        <v>5.2967266826878854</v>
      </c>
      <c r="H178" s="110">
        <v>768.95983339700001</v>
      </c>
      <c r="I178" s="113">
        <v>1.0413915078941027</v>
      </c>
      <c r="J178" s="111">
        <v>0.41</v>
      </c>
      <c r="K178" s="114">
        <v>5.6396148555708396E-2</v>
      </c>
      <c r="L178" s="11"/>
      <c r="M178" s="11"/>
      <c r="N178" s="11"/>
      <c r="O178" s="11"/>
      <c r="P178" s="11"/>
      <c r="Q178" s="4"/>
    </row>
    <row r="179" spans="2:17" s="3" customFormat="1" ht="17.100000000000001" customHeight="1" x14ac:dyDescent="0.2">
      <c r="B179" s="36"/>
      <c r="C179" s="103"/>
      <c r="D179" s="10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4"/>
    </row>
    <row r="180" spans="2:17" s="3" customFormat="1" ht="17.100000000000001" customHeight="1" x14ac:dyDescent="0.2">
      <c r="B180" s="36" t="s">
        <v>151</v>
      </c>
      <c r="C180" s="103"/>
      <c r="D180" s="10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4"/>
    </row>
    <row r="181" spans="2:17" s="3" customFormat="1" ht="17.100000000000001" customHeight="1" x14ac:dyDescent="0.2">
      <c r="B181" s="66" t="s">
        <v>152</v>
      </c>
      <c r="C181" s="103"/>
      <c r="D181" s="10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4"/>
    </row>
    <row r="182" spans="2:17" s="3" customFormat="1" ht="17.100000000000001" customHeight="1" x14ac:dyDescent="0.2">
      <c r="B182" s="66" t="s">
        <v>153</v>
      </c>
      <c r="C182" s="103"/>
      <c r="D182" s="10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4"/>
    </row>
    <row r="183" spans="2:17" s="3" customFormat="1" ht="17.100000000000001" customHeight="1" x14ac:dyDescent="0.2">
      <c r="C183" s="103"/>
      <c r="D183" s="10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4"/>
    </row>
    <row r="184" spans="2:17" s="3" customFormat="1" ht="17.100000000000001" customHeight="1" x14ac:dyDescent="0.2">
      <c r="B184" s="3" t="s">
        <v>154</v>
      </c>
      <c r="C184" s="103"/>
      <c r="D184" s="10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4"/>
    </row>
    <row r="185" spans="2:17" s="3" customFormat="1" ht="17.100000000000001" customHeight="1" x14ac:dyDescent="0.2">
      <c r="B185" s="117" t="s">
        <v>155</v>
      </c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8"/>
    </row>
    <row r="186" spans="2:17" s="3" customFormat="1" ht="17.100000000000001" customHeight="1" x14ac:dyDescent="0.2">
      <c r="C186" s="103"/>
      <c r="D186" s="10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4"/>
    </row>
    <row r="187" spans="2:17" s="3" customFormat="1" ht="17.100000000000001" customHeight="1" x14ac:dyDescent="0.2">
      <c r="B187" s="3" t="s">
        <v>156</v>
      </c>
      <c r="C187" s="103"/>
      <c r="D187" s="10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4"/>
    </row>
    <row r="188" spans="2:17" s="3" customFormat="1" ht="17.100000000000001" customHeight="1" x14ac:dyDescent="0.2">
      <c r="B188" s="3" t="s">
        <v>157</v>
      </c>
      <c r="C188" s="103"/>
      <c r="D188" s="10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4"/>
    </row>
    <row r="189" spans="2:17" s="3" customFormat="1" ht="17.100000000000001" customHeight="1" x14ac:dyDescent="0.2">
      <c r="B189" s="68" t="s">
        <v>80</v>
      </c>
      <c r="C189" s="69" t="s">
        <v>81</v>
      </c>
      <c r="D189" s="10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4"/>
    </row>
    <row r="190" spans="2:17" s="3" customFormat="1" ht="17.100000000000001" customHeight="1" x14ac:dyDescent="0.2">
      <c r="B190" s="72" t="s">
        <v>76</v>
      </c>
      <c r="C190" s="73" t="s">
        <v>158</v>
      </c>
      <c r="D190" s="73" t="s">
        <v>159</v>
      </c>
      <c r="E190" s="73" t="s">
        <v>77</v>
      </c>
      <c r="F190" s="73" t="s">
        <v>160</v>
      </c>
      <c r="G190" s="73" t="s">
        <v>78</v>
      </c>
      <c r="H190" s="73" t="s">
        <v>161</v>
      </c>
      <c r="I190" s="73" t="s">
        <v>79</v>
      </c>
      <c r="J190" s="11"/>
      <c r="K190" s="11"/>
      <c r="L190" s="11"/>
      <c r="M190" s="11"/>
      <c r="N190" s="11"/>
      <c r="O190" s="11"/>
      <c r="Q190" s="4"/>
    </row>
    <row r="191" spans="2:17" s="3" customFormat="1" ht="17.100000000000001" customHeight="1" x14ac:dyDescent="0.2">
      <c r="B191" s="74">
        <v>42032</v>
      </c>
      <c r="C191" s="89">
        <v>375.96923214512299</v>
      </c>
      <c r="D191" s="89">
        <v>134.68082999999999</v>
      </c>
      <c r="E191" s="75">
        <v>2.7915571365659315</v>
      </c>
      <c r="F191" s="89">
        <v>1123.7800400000001</v>
      </c>
      <c r="G191" s="75">
        <v>0.33455767032943828</v>
      </c>
      <c r="H191" s="75">
        <v>62.732959999999999</v>
      </c>
      <c r="I191" s="93">
        <v>0.16685663250173957</v>
      </c>
      <c r="J191" s="67"/>
      <c r="K191" s="11"/>
      <c r="L191" s="11"/>
      <c r="M191" s="11"/>
      <c r="N191" s="11"/>
      <c r="O191" s="11"/>
      <c r="Q191" s="4"/>
    </row>
    <row r="192" spans="2:17" s="3" customFormat="1" ht="17.100000000000001" customHeight="1" x14ac:dyDescent="0.2">
      <c r="B192" s="87">
        <v>42033</v>
      </c>
      <c r="C192" s="90">
        <v>369.362342491584</v>
      </c>
      <c r="D192" s="90">
        <v>134.68082999999999</v>
      </c>
      <c r="E192" s="88">
        <v>2.7425012341517645</v>
      </c>
      <c r="F192" s="90">
        <v>1123.7800400000001</v>
      </c>
      <c r="G192" s="88">
        <v>0.32867850410618077</v>
      </c>
      <c r="H192" s="88">
        <v>62.732959999999999</v>
      </c>
      <c r="I192" s="94">
        <v>0.16984124471603215</v>
      </c>
      <c r="J192" s="67"/>
      <c r="K192" s="11"/>
      <c r="L192" s="11"/>
      <c r="M192" s="11"/>
      <c r="N192" s="11"/>
      <c r="O192" s="11"/>
      <c r="Q192" s="4"/>
    </row>
    <row r="193" spans="2:17" s="3" customFormat="1" ht="17.100000000000001" customHeight="1" x14ac:dyDescent="0.2">
      <c r="B193" s="70">
        <v>42034</v>
      </c>
      <c r="C193" s="91">
        <v>373.04659098596602</v>
      </c>
      <c r="D193" s="91">
        <v>134.68082999999999</v>
      </c>
      <c r="E193" s="71">
        <v>2.7698566379934402</v>
      </c>
      <c r="F193" s="91">
        <v>1123.7800400000001</v>
      </c>
      <c r="G193" s="71">
        <v>0.33195694682917309</v>
      </c>
      <c r="H193" s="71">
        <v>62.732959999999999</v>
      </c>
      <c r="I193" s="95">
        <v>0.16816387420723009</v>
      </c>
      <c r="J193" s="67"/>
      <c r="K193" s="11"/>
      <c r="L193" s="11"/>
      <c r="M193" s="11"/>
      <c r="N193" s="11"/>
      <c r="O193" s="11"/>
      <c r="Q193" s="4"/>
    </row>
    <row r="194" spans="2:17" s="3" customFormat="1" ht="17.100000000000001" customHeight="1" x14ac:dyDescent="0.2">
      <c r="B194" s="70">
        <v>42035</v>
      </c>
      <c r="C194" s="91">
        <v>373.04659098596602</v>
      </c>
      <c r="D194" s="91">
        <v>134.68082999999999</v>
      </c>
      <c r="E194" s="71">
        <v>2.7698566379934402</v>
      </c>
      <c r="F194" s="91">
        <v>1123.7800400000001</v>
      </c>
      <c r="G194" s="71">
        <v>0.33195694682917309</v>
      </c>
      <c r="H194" s="71">
        <v>62.732959999999999</v>
      </c>
      <c r="I194" s="95">
        <v>0.16816387420723009</v>
      </c>
      <c r="J194" s="67"/>
      <c r="K194" s="11"/>
      <c r="L194" s="11"/>
      <c r="M194" s="11"/>
      <c r="N194" s="11"/>
      <c r="O194" s="11"/>
      <c r="Q194" s="4"/>
    </row>
    <row r="195" spans="2:17" s="3" customFormat="1" ht="17.100000000000001" customHeight="1" x14ac:dyDescent="0.2">
      <c r="B195" s="70">
        <v>42036</v>
      </c>
      <c r="C195" s="91">
        <v>373.04659098596602</v>
      </c>
      <c r="D195" s="91">
        <v>134.68082999999999</v>
      </c>
      <c r="E195" s="71">
        <v>2.7698566379934402</v>
      </c>
      <c r="F195" s="91">
        <v>1123.7800400000001</v>
      </c>
      <c r="G195" s="71">
        <v>0.33195694682917309</v>
      </c>
      <c r="H195" s="71">
        <v>62.732959999999999</v>
      </c>
      <c r="I195" s="95">
        <v>0.16816387420723009</v>
      </c>
      <c r="J195" s="67"/>
      <c r="K195" s="11"/>
      <c r="L195" s="11"/>
      <c r="M195" s="11"/>
      <c r="N195" s="11"/>
      <c r="O195" s="11"/>
      <c r="Q195" s="4"/>
    </row>
    <row r="196" spans="2:17" s="3" customFormat="1" ht="17.100000000000001" customHeight="1" x14ac:dyDescent="0.2">
      <c r="B196" s="70">
        <v>42037</v>
      </c>
      <c r="C196" s="91">
        <v>369.418206329898</v>
      </c>
      <c r="D196" s="91">
        <v>134.68082999999999</v>
      </c>
      <c r="E196" s="71">
        <v>2.7429160210098051</v>
      </c>
      <c r="F196" s="91">
        <v>1123.7800400000001</v>
      </c>
      <c r="G196" s="71">
        <v>0.3287282147580215</v>
      </c>
      <c r="H196" s="71">
        <v>62.732959999999999</v>
      </c>
      <c r="I196" s="95">
        <v>0.16981556113121882</v>
      </c>
      <c r="J196" s="67"/>
      <c r="K196" s="11"/>
      <c r="L196" s="11"/>
      <c r="M196" s="11"/>
      <c r="N196" s="11"/>
      <c r="O196" s="11"/>
      <c r="Q196" s="4"/>
    </row>
    <row r="197" spans="2:17" s="3" customFormat="1" ht="17.100000000000001" customHeight="1" x14ac:dyDescent="0.2">
      <c r="B197" s="70">
        <v>42038</v>
      </c>
      <c r="C197" s="91">
        <v>377.37675617772101</v>
      </c>
      <c r="D197" s="91">
        <v>134.68082999999999</v>
      </c>
      <c r="E197" s="71">
        <v>2.802007948553042</v>
      </c>
      <c r="F197" s="91">
        <v>1123.7800400000001</v>
      </c>
      <c r="G197" s="71">
        <v>0.33581016101489131</v>
      </c>
      <c r="H197" s="71">
        <v>62.732959999999999</v>
      </c>
      <c r="I197" s="95">
        <v>0.16623429761650893</v>
      </c>
      <c r="J197" s="67"/>
      <c r="K197" s="11"/>
      <c r="L197" s="11"/>
      <c r="M197" s="11"/>
      <c r="N197" s="11"/>
      <c r="O197" s="11"/>
      <c r="Q197" s="4"/>
    </row>
    <row r="198" spans="2:17" s="3" customFormat="1" ht="17.100000000000001" customHeight="1" x14ac:dyDescent="0.2">
      <c r="B198" s="70">
        <v>42039</v>
      </c>
      <c r="C198" s="91">
        <v>373.58272843084501</v>
      </c>
      <c r="D198" s="91">
        <v>134.68082999999999</v>
      </c>
      <c r="E198" s="71">
        <v>2.7738374379697914</v>
      </c>
      <c r="F198" s="91">
        <v>1123.7800400000001</v>
      </c>
      <c r="G198" s="71">
        <v>0.33243403080094308</v>
      </c>
      <c r="H198" s="71">
        <v>62.732959999999999</v>
      </c>
      <c r="I198" s="95">
        <v>0.16792253823804029</v>
      </c>
      <c r="J198" s="67"/>
      <c r="K198" s="11"/>
      <c r="L198" s="11"/>
      <c r="M198" s="11"/>
      <c r="N198" s="11"/>
      <c r="O198" s="11"/>
      <c r="Q198" s="4"/>
    </row>
    <row r="199" spans="2:17" s="3" customFormat="1" ht="17.100000000000001" customHeight="1" x14ac:dyDescent="0.2">
      <c r="B199" s="70">
        <v>42040</v>
      </c>
      <c r="C199" s="91">
        <v>379.72073407719597</v>
      </c>
      <c r="D199" s="91">
        <v>134.68082999999999</v>
      </c>
      <c r="E199" s="71">
        <v>2.8194118946044213</v>
      </c>
      <c r="F199" s="91">
        <v>1123.7800400000001</v>
      </c>
      <c r="G199" s="71">
        <v>0.33789595878317608</v>
      </c>
      <c r="H199" s="71">
        <v>62.732959999999999</v>
      </c>
      <c r="I199" s="95">
        <v>0.16520815001702435</v>
      </c>
      <c r="J199" s="67"/>
      <c r="K199" s="11"/>
      <c r="L199" s="11"/>
      <c r="M199" s="11"/>
      <c r="N199" s="11"/>
      <c r="O199" s="11"/>
      <c r="Q199" s="4"/>
    </row>
    <row r="200" spans="2:17" s="3" customFormat="1" ht="17.100000000000001" customHeight="1" x14ac:dyDescent="0.2">
      <c r="B200" s="70">
        <v>42041</v>
      </c>
      <c r="C200" s="91">
        <v>377.92218669826201</v>
      </c>
      <c r="D200" s="91">
        <v>134.68082999999999</v>
      </c>
      <c r="E200" s="71">
        <v>2.8060577492599506</v>
      </c>
      <c r="F200" s="91">
        <v>1123.7800400000001</v>
      </c>
      <c r="G200" s="71">
        <v>0.33629551446585759</v>
      </c>
      <c r="H200" s="71">
        <v>62.732959999999999</v>
      </c>
      <c r="I200" s="95">
        <v>0.16599438246288201</v>
      </c>
      <c r="J200" s="67"/>
      <c r="K200" s="11"/>
      <c r="L200" s="11"/>
      <c r="M200" s="11"/>
      <c r="N200" s="11"/>
      <c r="O200" s="11"/>
      <c r="Q200" s="4"/>
    </row>
    <row r="201" spans="2:17" s="3" customFormat="1" ht="17.100000000000001" customHeight="1" x14ac:dyDescent="0.2">
      <c r="B201" s="77">
        <v>42042</v>
      </c>
      <c r="C201" s="92">
        <v>377.92218669826201</v>
      </c>
      <c r="D201" s="92">
        <v>134.68082999999999</v>
      </c>
      <c r="E201" s="76">
        <v>2.8060577492599506</v>
      </c>
      <c r="F201" s="92">
        <v>1123.7800400000001</v>
      </c>
      <c r="G201" s="76">
        <v>0.33629551446585759</v>
      </c>
      <c r="H201" s="76">
        <v>62.732959999999999</v>
      </c>
      <c r="I201" s="96">
        <v>0.16599438246288201</v>
      </c>
      <c r="J201" s="67"/>
      <c r="K201" s="11"/>
      <c r="L201" s="11"/>
      <c r="M201" s="11"/>
      <c r="N201" s="11"/>
      <c r="O201" s="11"/>
      <c r="Q201" s="4"/>
    </row>
    <row r="202" spans="2:17" s="3" customFormat="1" ht="17.100000000000001" customHeight="1" x14ac:dyDescent="0.2">
      <c r="B202" s="85" t="s">
        <v>162</v>
      </c>
      <c r="C202" s="71"/>
      <c r="D202" s="71"/>
      <c r="E202" s="71"/>
      <c r="F202" s="71"/>
      <c r="G202" s="71"/>
      <c r="H202" s="71"/>
      <c r="I202" s="78"/>
      <c r="J202" s="67"/>
      <c r="K202" s="11"/>
      <c r="L202" s="11"/>
      <c r="M202" s="11"/>
      <c r="N202" s="11"/>
      <c r="O202" s="11"/>
      <c r="Q202" s="4"/>
    </row>
    <row r="203" spans="2:17" s="3" customFormat="1" ht="17.100000000000001" customHeight="1" x14ac:dyDescent="0.2">
      <c r="C203" s="103"/>
      <c r="D203" s="10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4"/>
    </row>
    <row r="204" spans="2:17" s="3" customFormat="1" ht="17.100000000000001" customHeight="1" x14ac:dyDescent="0.2">
      <c r="B204" s="117" t="s">
        <v>163</v>
      </c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8"/>
    </row>
    <row r="205" spans="2:17" s="3" customFormat="1" ht="17.100000000000001" customHeight="1" x14ac:dyDescent="0.2">
      <c r="C205" s="103"/>
      <c r="D205" s="10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4"/>
    </row>
    <row r="206" spans="2:17" s="3" customFormat="1" ht="17.100000000000001" customHeight="1" x14ac:dyDescent="0.2">
      <c r="B206" s="64" t="s">
        <v>164</v>
      </c>
      <c r="C206" s="35"/>
      <c r="D206" s="35"/>
      <c r="E206" s="35"/>
      <c r="F206" s="35"/>
      <c r="G206" s="35"/>
      <c r="H206" s="35"/>
      <c r="I206" s="35"/>
      <c r="J206" s="35"/>
      <c r="K206" s="65"/>
      <c r="L206" s="65"/>
      <c r="M206" s="128"/>
      <c r="N206" s="128"/>
      <c r="O206" s="11"/>
      <c r="P206" s="11"/>
      <c r="Q206" s="4"/>
    </row>
    <row r="207" spans="2:17" s="3" customFormat="1" ht="17.100000000000001" customHeight="1" x14ac:dyDescent="0.2">
      <c r="B207" s="33" t="s">
        <v>165</v>
      </c>
      <c r="C207" s="103"/>
      <c r="D207" s="10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4"/>
    </row>
    <row r="208" spans="2:17" s="3" customFormat="1" ht="17.100000000000001" customHeight="1" x14ac:dyDescent="0.2">
      <c r="B208" s="33"/>
      <c r="C208" s="103"/>
      <c r="D208" s="10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4"/>
    </row>
    <row r="209" spans="2:17" s="3" customFormat="1" ht="17.100000000000001" customHeight="1" x14ac:dyDescent="0.2">
      <c r="B209" s="33" t="s">
        <v>166</v>
      </c>
      <c r="C209" s="103"/>
      <c r="D209" s="10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4"/>
    </row>
    <row r="210" spans="2:17" s="3" customFormat="1" ht="17.100000000000001" customHeight="1" x14ac:dyDescent="0.2">
      <c r="B210" s="79" t="s">
        <v>167</v>
      </c>
      <c r="C210" s="103"/>
      <c r="D210" s="10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4"/>
    </row>
    <row r="211" spans="2:17" s="3" customFormat="1" ht="17.100000000000001" customHeight="1" x14ac:dyDescent="0.2">
      <c r="B211" s="64"/>
      <c r="C211" s="103"/>
      <c r="D211" s="10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4"/>
    </row>
    <row r="212" spans="2:17" s="3" customFormat="1" ht="17.100000000000001" customHeight="1" x14ac:dyDescent="0.2">
      <c r="B212" s="64" t="s">
        <v>168</v>
      </c>
      <c r="C212" s="103"/>
      <c r="D212" s="10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4"/>
    </row>
    <row r="213" spans="2:17" s="3" customFormat="1" ht="17.100000000000001" customHeight="1" x14ac:dyDescent="0.2">
      <c r="B213" s="81" t="s">
        <v>169</v>
      </c>
      <c r="C213" s="73" t="s">
        <v>82</v>
      </c>
      <c r="D213" s="10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4"/>
    </row>
    <row r="214" spans="2:17" s="3" customFormat="1" ht="17.100000000000001" customHeight="1" x14ac:dyDescent="0.2">
      <c r="B214" s="82">
        <v>42541</v>
      </c>
      <c r="C214" s="98">
        <v>0.38</v>
      </c>
      <c r="D214" s="10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4"/>
    </row>
    <row r="215" spans="2:17" s="3" customFormat="1" ht="17.100000000000001" customHeight="1" x14ac:dyDescent="0.2">
      <c r="B215" s="83">
        <v>42171</v>
      </c>
      <c r="C215" s="99">
        <v>0.43</v>
      </c>
      <c r="D215" s="10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4"/>
    </row>
    <row r="216" spans="2:17" s="3" customFormat="1" ht="17.100000000000001" customHeight="1" x14ac:dyDescent="0.2">
      <c r="B216" s="83">
        <v>41808</v>
      </c>
      <c r="C216" s="99">
        <v>0.43</v>
      </c>
      <c r="D216" s="25" t="s">
        <v>170</v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4"/>
    </row>
    <row r="217" spans="2:17" s="3" customFormat="1" ht="17.100000000000001" customHeight="1" x14ac:dyDescent="0.2">
      <c r="B217" s="83">
        <v>41570</v>
      </c>
      <c r="C217" s="100">
        <v>0.14000000000000001</v>
      </c>
      <c r="D217" s="10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4"/>
    </row>
    <row r="218" spans="2:17" s="3" customFormat="1" ht="17.100000000000001" customHeight="1" x14ac:dyDescent="0.2">
      <c r="B218" s="83">
        <v>41065</v>
      </c>
      <c r="C218" s="100">
        <v>0.19</v>
      </c>
      <c r="D218" s="10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4"/>
    </row>
    <row r="219" spans="2:17" s="3" customFormat="1" ht="17.100000000000001" customHeight="1" x14ac:dyDescent="0.2">
      <c r="B219" s="83">
        <v>40683</v>
      </c>
      <c r="C219" s="100">
        <v>0.1268</v>
      </c>
      <c r="D219" s="10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4"/>
    </row>
    <row r="220" spans="2:17" s="3" customFormat="1" ht="17.100000000000001" customHeight="1" x14ac:dyDescent="0.2">
      <c r="B220" s="84">
        <v>40315</v>
      </c>
      <c r="C220" s="101">
        <v>7.0000000000000001E-3</v>
      </c>
      <c r="D220" s="10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4"/>
    </row>
    <row r="221" spans="2:17" s="3" customFormat="1" ht="17.100000000000001" customHeight="1" x14ac:dyDescent="0.2">
      <c r="B221" s="83"/>
      <c r="C221" s="80"/>
      <c r="D221" s="10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4"/>
    </row>
    <row r="222" spans="2:17" s="3" customFormat="1" ht="17.100000000000001" customHeight="1" x14ac:dyDescent="0.2">
      <c r="B222" s="86" t="s">
        <v>171</v>
      </c>
      <c r="C222" s="103"/>
      <c r="D222" s="10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4"/>
    </row>
    <row r="223" spans="2:17" s="3" customFormat="1" ht="17.100000000000001" customHeight="1" x14ac:dyDescent="0.2">
      <c r="B223" s="79" t="s">
        <v>172</v>
      </c>
      <c r="C223" s="103"/>
      <c r="D223" s="10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4"/>
    </row>
    <row r="224" spans="2:17" s="3" customFormat="1" ht="17.100000000000001" customHeight="1" x14ac:dyDescent="0.2">
      <c r="B224" s="86" t="s">
        <v>173</v>
      </c>
      <c r="C224" s="103"/>
      <c r="D224" s="10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4"/>
    </row>
    <row r="225" spans="2:17" s="3" customFormat="1" ht="17.100000000000001" customHeight="1" x14ac:dyDescent="0.2">
      <c r="B225" s="79" t="s">
        <v>174</v>
      </c>
      <c r="C225" s="103"/>
      <c r="D225" s="10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4"/>
    </row>
    <row r="226" spans="2:17" s="3" customFormat="1" ht="17.100000000000001" customHeight="1" x14ac:dyDescent="0.2">
      <c r="B226" s="33"/>
      <c r="C226" s="103"/>
      <c r="D226" s="10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4"/>
    </row>
    <row r="227" spans="2:17" s="3" customFormat="1" ht="17.100000000000001" customHeight="1" x14ac:dyDescent="0.2">
      <c r="B227" s="120" t="s">
        <v>75</v>
      </c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1"/>
    </row>
    <row r="228" spans="2:17" s="3" customFormat="1" ht="17.100000000000001" customHeight="1" x14ac:dyDescent="0.2">
      <c r="B228" s="33"/>
      <c r="C228" s="103"/>
      <c r="D228" s="10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4"/>
    </row>
    <row r="229" spans="2:17" s="3" customFormat="1" ht="17.100000000000001" customHeight="1" x14ac:dyDescent="0.2">
      <c r="B229" s="64" t="s">
        <v>175</v>
      </c>
      <c r="C229" s="103"/>
      <c r="D229" s="10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4"/>
    </row>
    <row r="230" spans="2:17" s="3" customFormat="1" ht="17.100000000000001" customHeight="1" x14ac:dyDescent="0.2">
      <c r="B230" s="33"/>
      <c r="C230" s="103"/>
      <c r="D230" s="10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4"/>
    </row>
    <row r="231" spans="2:17" s="3" customFormat="1" ht="17.100000000000001" customHeight="1" x14ac:dyDescent="0.2">
      <c r="B231" s="33" t="s">
        <v>176</v>
      </c>
      <c r="C231" s="103"/>
      <c r="D231" s="10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4"/>
    </row>
    <row r="232" spans="2:17" s="3" customFormat="1" ht="17.100000000000001" customHeight="1" x14ac:dyDescent="0.2">
      <c r="B232" s="122" t="s">
        <v>177</v>
      </c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3"/>
    </row>
    <row r="233" spans="2:17" s="3" customFormat="1" ht="17.100000000000001" customHeight="1" x14ac:dyDescent="0.2"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3"/>
    </row>
    <row r="234" spans="2:17" s="3" customFormat="1" ht="17.100000000000001" customHeight="1" x14ac:dyDescent="0.2">
      <c r="B234" s="122" t="s">
        <v>186</v>
      </c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3"/>
    </row>
    <row r="235" spans="2:17" s="3" customFormat="1" ht="17.100000000000001" customHeight="1" x14ac:dyDescent="0.2"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3"/>
    </row>
    <row r="236" spans="2:17" s="3" customFormat="1" ht="17.100000000000001" customHeight="1" x14ac:dyDescent="0.2"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3"/>
    </row>
    <row r="237" spans="2:17" s="3" customFormat="1" ht="17.100000000000001" customHeight="1" x14ac:dyDescent="0.2">
      <c r="B237" s="33"/>
      <c r="C237" s="103"/>
      <c r="D237" s="10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4"/>
    </row>
    <row r="238" spans="2:17" s="3" customFormat="1" ht="17.100000000000001" customHeight="1" x14ac:dyDescent="0.2">
      <c r="B238" s="64" t="s">
        <v>178</v>
      </c>
      <c r="C238" s="103"/>
      <c r="D238" s="10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4"/>
    </row>
    <row r="239" spans="2:17" s="3" customFormat="1" ht="17.100000000000001" customHeight="1" x14ac:dyDescent="0.2">
      <c r="B239" s="33" t="s">
        <v>179</v>
      </c>
      <c r="C239" s="103"/>
      <c r="D239" s="10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4"/>
    </row>
    <row r="240" spans="2:17" s="3" customFormat="1" ht="17.100000000000001" customHeight="1" x14ac:dyDescent="0.2">
      <c r="B240" s="33" t="s">
        <v>180</v>
      </c>
      <c r="C240" s="103"/>
      <c r="D240" s="10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4"/>
    </row>
    <row r="241" spans="2:31" s="3" customFormat="1" ht="17.100000000000001" customHeight="1" x14ac:dyDescent="0.2">
      <c r="B241" s="33" t="s">
        <v>181</v>
      </c>
      <c r="C241" s="103"/>
      <c r="D241" s="10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4"/>
    </row>
    <row r="242" spans="2:31" ht="17.100000000000001" customHeight="1" x14ac:dyDescent="0.2">
      <c r="B242" s="14"/>
      <c r="C242" s="19"/>
      <c r="D242" s="19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5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4"/>
    </row>
    <row r="243" spans="2:31" ht="15" customHeight="1" x14ac:dyDescent="0.2"/>
  </sheetData>
  <mergeCells count="21">
    <mergeCell ref="B232:Q233"/>
    <mergeCell ref="B234:Q236"/>
    <mergeCell ref="B204:Q204"/>
    <mergeCell ref="B94:Q94"/>
    <mergeCell ref="B227:Q227"/>
    <mergeCell ref="B147:Q147"/>
    <mergeCell ref="B135:Q135"/>
    <mergeCell ref="B129:Q129"/>
    <mergeCell ref="B123:Q123"/>
    <mergeCell ref="E136:G136"/>
    <mergeCell ref="M206:N206"/>
    <mergeCell ref="B185:Q185"/>
    <mergeCell ref="B119:Q120"/>
    <mergeCell ref="B126:Q126"/>
    <mergeCell ref="B143:Q144"/>
    <mergeCell ref="G9:I9"/>
    <mergeCell ref="B5:Q5"/>
    <mergeCell ref="B115:Q115"/>
    <mergeCell ref="B86:Q86"/>
    <mergeCell ref="B64:Q64"/>
    <mergeCell ref="B96:Q96"/>
  </mergeCells>
  <phoneticPr fontId="5" type="noConversion"/>
  <conditionalFormatting sqref="G11:I62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F68:G84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L68:M8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C2" sqref="C2:D18"/>
    </sheetView>
  </sheetViews>
  <sheetFormatPr defaultRowHeight="14.25" x14ac:dyDescent="0.2"/>
  <sheetData>
    <row r="2" spans="1:4" x14ac:dyDescent="0.2">
      <c r="A2">
        <f>SUM(Sheet1!D11:D13)</f>
        <v>415</v>
      </c>
      <c r="B2">
        <f>SUM(Sheet1!E11:E13)</f>
        <v>542.29999999999995</v>
      </c>
      <c r="C2">
        <v>415</v>
      </c>
      <c r="D2">
        <v>542.29999999999995</v>
      </c>
    </row>
    <row r="3" spans="1:4" x14ac:dyDescent="0.2">
      <c r="A3">
        <f>SUM(Sheet1!D14:D16)</f>
        <v>406.2</v>
      </c>
      <c r="B3">
        <f>SUM(Sheet1!E14:E16)</f>
        <v>466.79999999999995</v>
      </c>
      <c r="C3">
        <v>406.2</v>
      </c>
      <c r="D3">
        <v>466.79999999999995</v>
      </c>
    </row>
    <row r="4" spans="1:4" x14ac:dyDescent="0.2">
      <c r="A4">
        <f>SUM(Sheet1!D17:D19)</f>
        <v>442.6</v>
      </c>
      <c r="B4">
        <f>SUM(Sheet1!E17:E19)</f>
        <v>481.5</v>
      </c>
      <c r="C4">
        <v>442.6</v>
      </c>
      <c r="D4">
        <v>481.5</v>
      </c>
    </row>
    <row r="5" spans="1:4" x14ac:dyDescent="0.2">
      <c r="A5">
        <f>SUM(Sheet1!D20:D22)</f>
        <v>542.59999999999991</v>
      </c>
      <c r="B5">
        <f>SUM(Sheet1!E20:E22)</f>
        <v>660.8</v>
      </c>
      <c r="C5">
        <v>542.59999999999991</v>
      </c>
      <c r="D5">
        <v>660.8</v>
      </c>
    </row>
    <row r="6" spans="1:4" x14ac:dyDescent="0.2">
      <c r="A6">
        <f>SUM(Sheet1!D23:D25)</f>
        <v>395.70000000000005</v>
      </c>
      <c r="B6">
        <f>SUM(Sheet1!E23:E25)</f>
        <v>463.4</v>
      </c>
      <c r="C6">
        <v>395.70000000000005</v>
      </c>
      <c r="D6">
        <v>463.4</v>
      </c>
    </row>
    <row r="7" spans="1:4" x14ac:dyDescent="0.2">
      <c r="A7">
        <f>SUM(Sheet1!D26:D28)</f>
        <v>506.9</v>
      </c>
      <c r="B7">
        <f>SUM(Sheet1!E26:E28)</f>
        <v>636.19999999999993</v>
      </c>
      <c r="C7">
        <v>506.9</v>
      </c>
      <c r="D7">
        <v>636.19999999999993</v>
      </c>
    </row>
    <row r="8" spans="1:4" x14ac:dyDescent="0.2">
      <c r="A8">
        <f>SUM(Sheet1!D29:D31)</f>
        <v>537.29999999999995</v>
      </c>
      <c r="B8">
        <f>SUM(Sheet1!E29:E31)</f>
        <v>705.2</v>
      </c>
      <c r="C8">
        <v>537.29999999999995</v>
      </c>
      <c r="D8">
        <v>705.2</v>
      </c>
    </row>
    <row r="9" spans="1:4" x14ac:dyDescent="0.2">
      <c r="A9">
        <f>SUM(Sheet1!D32:D34)</f>
        <v>627.20000000000005</v>
      </c>
      <c r="B9">
        <f>SUM(Sheet1!E32:E34)</f>
        <v>810</v>
      </c>
      <c r="C9">
        <v>627.20000000000005</v>
      </c>
      <c r="D9">
        <v>810</v>
      </c>
    </row>
    <row r="10" spans="1:4" x14ac:dyDescent="0.2">
      <c r="A10">
        <f>SUM(Sheet1!D35:D37)</f>
        <v>545.79999999999995</v>
      </c>
      <c r="B10">
        <f>SUM(Sheet1!E35:E37)</f>
        <v>752.30000000000007</v>
      </c>
      <c r="C10">
        <v>545.79999999999995</v>
      </c>
      <c r="D10">
        <v>752.30000000000007</v>
      </c>
    </row>
    <row r="11" spans="1:4" x14ac:dyDescent="0.2">
      <c r="A11">
        <f>SUM(Sheet1!D38:D40)</f>
        <v>858.1</v>
      </c>
      <c r="B11">
        <f>SUM(Sheet1!E38:E40)</f>
        <v>1144.3</v>
      </c>
      <c r="C11">
        <v>858.1</v>
      </c>
      <c r="D11">
        <v>1144.3</v>
      </c>
    </row>
    <row r="12" spans="1:4" x14ac:dyDescent="0.2">
      <c r="A12">
        <f>SUM(Sheet1!D41:D43)</f>
        <v>583.19999999999993</v>
      </c>
      <c r="B12">
        <f>SUM(Sheet1!E41:E43)</f>
        <v>728.3</v>
      </c>
      <c r="C12">
        <v>583.19999999999993</v>
      </c>
      <c r="D12">
        <v>728.3</v>
      </c>
    </row>
    <row r="13" spans="1:4" x14ac:dyDescent="0.2">
      <c r="A13">
        <f>SUM(Sheet1!D44:D46)</f>
        <v>773.3</v>
      </c>
      <c r="B13">
        <f>SUM(Sheet1!E44:E46)</f>
        <v>1018.6999999999999</v>
      </c>
      <c r="C13">
        <v>773.3</v>
      </c>
      <c r="D13">
        <v>1018.6999999999999</v>
      </c>
    </row>
    <row r="14" spans="1:4" x14ac:dyDescent="0.2">
      <c r="A14">
        <f>SUM(Sheet1!D47:D49)</f>
        <v>988.2</v>
      </c>
      <c r="B14">
        <f>SUM(Sheet1!E47:E49)</f>
        <v>1502.6999999999998</v>
      </c>
      <c r="C14">
        <v>988.2</v>
      </c>
      <c r="D14">
        <v>1502.6999999999998</v>
      </c>
    </row>
    <row r="15" spans="1:4" x14ac:dyDescent="0.2">
      <c r="A15">
        <f>SUM(Sheet1!D50:D52)</f>
        <v>880.19999999999993</v>
      </c>
      <c r="B15">
        <f>SUM(Sheet1!E50:E52)</f>
        <v>1269.0999999999999</v>
      </c>
      <c r="C15">
        <v>880.19999999999993</v>
      </c>
      <c r="D15">
        <v>1269.0999999999999</v>
      </c>
    </row>
    <row r="16" spans="1:4" x14ac:dyDescent="0.2">
      <c r="A16">
        <f>SUM(Sheet1!D53:D55)</f>
        <v>795.9</v>
      </c>
      <c r="B16">
        <f>SUM(Sheet1!E53:E55)</f>
        <v>1189.2</v>
      </c>
      <c r="C16">
        <v>795.9</v>
      </c>
      <c r="D16">
        <v>1189.2</v>
      </c>
    </row>
    <row r="17" spans="1:4" x14ac:dyDescent="0.2">
      <c r="A17">
        <f>SUM(Sheet1!D56:D58)</f>
        <v>930.59999999999991</v>
      </c>
      <c r="B17">
        <f>SUM(Sheet1!E56:E58)</f>
        <v>1337.6999999999998</v>
      </c>
      <c r="C17">
        <v>930.59999999999991</v>
      </c>
      <c r="D17">
        <v>1337.6999999999998</v>
      </c>
    </row>
    <row r="18" spans="1:4" x14ac:dyDescent="0.2">
      <c r="A18">
        <f>SUM(Sheet1!D59:D61)</f>
        <v>1048.3</v>
      </c>
      <c r="B18">
        <f>SUM(Sheet1!E59:E61)</f>
        <v>1542.6</v>
      </c>
      <c r="C18">
        <v>1048.3</v>
      </c>
      <c r="D18">
        <v>1542.6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2017-08-08T09:49:28Z</cp:lastPrinted>
  <dcterms:created xsi:type="dcterms:W3CDTF">2016-10-17T13:55:53Z</dcterms:created>
  <dcterms:modified xsi:type="dcterms:W3CDTF">2018-06-01T13:50:19Z</dcterms:modified>
</cp:coreProperties>
</file>