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80" windowHeight="11355"/>
  </bookViews>
  <sheets>
    <sheet name="Sheet1" sheetId="1" r:id="rId1"/>
    <sheet name="Sheet2" sheetId="2" r:id="rId2"/>
  </sheets>
  <calcPr calcId="144525"/>
</workbook>
</file>

<file path=xl/sharedStrings.xml><?xml version="1.0" encoding="utf-8"?>
<sst xmlns="http://schemas.openxmlformats.org/spreadsheetml/2006/main" count="46">
  <si>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</si>
  <si>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</si>
  <si>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</si>
  <si>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80年代红白机后来演化成Xbox，PS系列，90年代PC端Dos开始至今windows，2008年左右flash网页游戏开始流行，2010年左右开始流行手游Nokia，Android，iPhone，现在到未来VR。终端越来越小，视觉效果越来越逼真。</t>
  </si>
  <si>
    <r>
      <t xml:space="preserve">2. </t>
    </r>
    <r>
      <rPr>
        <b/>
        <sz val="10"/>
        <color theme="1"/>
        <rFont val="宋体"/>
        <charset val="134"/>
      </rPr>
      <t>你认为游戏行业规模越来越大主要有哪些原因？</t>
    </r>
  </si>
  <si>
    <t>1.随着互联网的发展以及向各个行业的渗透，游戏伴随着这个电子游戏随着这个趋势渗透到更大的用户群体。
2.PC的普及带动电子游戏行业向使用PC的人群渗透，手机的发展带动电子游戏向每个人渗透。
3.世界经济总体趋势向上，游戏属于消费娱乐行业，消费行业跟GDP正相关。
4.人工智能的发展有种观点：自动化的机器会取代现在很多由人来完成的工作，社会底层只能通过游戏赚取薪水谋生。数字货币（区块链、比特币等）的发展，未来网络游戏里面可以创造价值，未来很多人可能就在游戏里面创造价值。最近电影《超级玩家》就是这种未来的描述，而且预示着游戏VR代表未来趋势。</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</si>
  <si>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</si>
  <si>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通过代理韩国的《传奇》成功，在哪个时代有偶然因素，运气成本比较多。当时2000年左右，正好电脑开始普及，网络由拨号上网56K的猫升级为ADSL宽带基础设施满足网络游戏条件，大学附近网吧所有电脑全部都是《传奇》，甚至现在网页上面还能看到各种私服，页游的传奇广告。
2009年的游戏市场收入数据，腾讯占比为20.90%，盛大为18.60%，网易则只有13.10%。
2004年，盛大以2000万美元的价格收购杭州边锋，2012年以36亿元的价格将杭州边锋出售给浙报传媒，边锋的估值暴增20多倍。 
2004年，盛大从收购起点文学网开始，用了四年收购整合一系列网络文学网站，打造出网络文学第一品牌盛大文学。2014年，陈天桥将其以50亿元的价格出售，获得的回报刷新了对边锋的投资纪录。 
在VC投资方面，至今为止，盛大共投资了接近40个项目，包括榕树下、格瓦拉、墨迹天气、动漫网站有妖气、阿芙精油、网贷天眼等在内的过百个项目。 
盛大在这个阶段把自己定位为娱乐媒体，内容横跨游戏、文学、影视多个板块。 
盛大网络多元化经营，做的都是投资业务，商人拿到代理赚钱然后变现卖掉，做投资人的做法。
腾讯最开始也是代理游戏，然后自行研发投入做游戏。从棋牌游戏开始，一步步从平庸到优秀，到现在爆款频繁。当然腾讯无人能挡的（PC端的QQ，手机端微信）平台优势是一个充分条件，但不是必要条件，好的游戏自身可以成为平台。
总结：盛大是投资思维做游戏，干一票就走，只不过传奇IP玩的时间长了点上瘾了，以为自己会做游戏。游戏最基本就是要好玩，玩家进入游戏一分钟就会知道这个游戏是否好玩还要不要继续玩下去。--这大概是FPS鼻祖DOOM创始人的话。
腾讯、网易是产品思维，从无到有通过代理、自身研发打磨到卓越，当然这两个老板商业也够强大。</t>
  </si>
  <si>
    <r>
      <t>4.</t>
    </r>
    <r>
      <rPr>
        <b/>
        <sz val="10"/>
        <color theme="1"/>
        <rFont val="宋体"/>
        <charset val="134"/>
      </rPr>
      <t>盛大为什么没有做成平台，而腾讯做成了？</t>
    </r>
  </si>
  <si>
    <t>盛大没有做产品、做研发的基因，他的基因是投资。后来盛大集团也转型成投资公司了。
腾讯是产品基因的公司，必然做平台，然后通过平台战略连接游戏、门户，邮箱、支付、游戏等等。
而且腾讯最开始自身研发的游戏就是棋牌类型平台，集成了各省市特色的棋牌游戏，成功之后向其他领域游戏渗透。
当然腾讯因为有QQ在windows有很大优势，但是在2000年网络端游开始火热的时候,QQ在社交领域并没有绝对优势，当时只是多种社交聊天工具（雅虎通，OICQ、MSN等等）之一，甚至办公都不允许用QQ，后来MSN的自杀成就了QQ。</t>
  </si>
  <si>
    <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</si>
  <si>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EA：
暴雪：
盛大：
腾讯：
网易：
SONY：
任天堂：为游戏而生的公司。
微软：为了跟索尼抢市场才做Xbox的公司。</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</si>
  <si>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</si>
  <si>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</si>
  <si>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</si>
  <si>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</si>
  <si>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</si>
  <si>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</si>
  <si>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</si>
  <si>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r>
      <rPr>
        <b/>
        <sz val="10"/>
        <color theme="1"/>
        <rFont val="Times New Roman"/>
        <charset val="134"/>
      </rPr>
      <t>10.</t>
    </r>
    <r>
      <rPr>
        <b/>
        <sz val="10"/>
        <color theme="1"/>
        <rFont val="宋体"/>
        <charset val="134"/>
      </rPr>
      <t>你认为游戏行业的核心竞争力是什么？</t>
    </r>
  </si>
  <si>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</si>
  <si>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</si>
  <si>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r>
      <rPr>
        <b/>
        <sz val="10"/>
        <color theme="1"/>
        <rFont val="宋体"/>
        <charset val="134"/>
      </rPr>
      <t>巨人网络（</t>
    </r>
    <r>
      <rPr>
        <b/>
        <sz val="10"/>
        <color theme="1"/>
        <rFont val="Times New Roman"/>
        <charset val="134"/>
      </rPr>
      <t>002558</t>
    </r>
    <r>
      <rPr>
        <b/>
        <sz val="10"/>
        <color theme="1"/>
        <rFont val="宋体"/>
        <charset val="134"/>
      </rPr>
      <t>）</t>
    </r>
  </si>
  <si>
    <r>
      <rPr>
        <b/>
        <sz val="10"/>
        <color theme="1"/>
        <rFont val="宋体"/>
        <charset val="134"/>
      </rPr>
      <t>世纪华通（</t>
    </r>
    <r>
      <rPr>
        <b/>
        <sz val="10"/>
        <color theme="1"/>
        <rFont val="Times New Roman"/>
        <charset val="134"/>
      </rPr>
      <t>002602</t>
    </r>
    <r>
      <rPr>
        <b/>
        <sz val="10"/>
        <color theme="1"/>
        <rFont val="宋体"/>
        <charset val="134"/>
      </rPr>
      <t>）</t>
    </r>
  </si>
  <si>
    <r>
      <rPr>
        <b/>
        <sz val="10"/>
        <color theme="1"/>
        <rFont val="宋体"/>
        <charset val="134"/>
      </rPr>
      <t>完美世界（</t>
    </r>
    <r>
      <rPr>
        <b/>
        <sz val="10"/>
        <color theme="1"/>
        <rFont val="Times New Roman"/>
        <charset val="134"/>
      </rPr>
      <t>002624</t>
    </r>
    <r>
      <rPr>
        <b/>
        <sz val="10"/>
        <color theme="1"/>
        <rFont val="宋体"/>
        <charset val="134"/>
      </rPr>
      <t>）</t>
    </r>
  </si>
  <si>
    <r>
      <rPr>
        <b/>
        <sz val="10"/>
        <color theme="1"/>
        <rFont val="宋体"/>
        <charset val="134"/>
      </rPr>
      <t>三七互娱（</t>
    </r>
    <r>
      <rPr>
        <b/>
        <sz val="10"/>
        <color theme="1"/>
        <rFont val="Times New Roman"/>
        <charset val="134"/>
      </rPr>
      <t>002555</t>
    </r>
    <r>
      <rPr>
        <b/>
        <sz val="10"/>
        <color theme="1"/>
        <rFont val="宋体"/>
        <charset val="134"/>
      </rPr>
      <t>）</t>
    </r>
  </si>
  <si>
    <r>
      <rPr>
        <b/>
        <sz val="10"/>
        <color theme="1"/>
        <rFont val="宋体"/>
        <charset val="134"/>
      </rPr>
      <t>昆仑万维（</t>
    </r>
    <r>
      <rPr>
        <b/>
        <sz val="10"/>
        <color theme="1"/>
        <rFont val="Times New Roman"/>
        <charset val="134"/>
      </rPr>
      <t>300418</t>
    </r>
    <r>
      <rPr>
        <b/>
        <sz val="10"/>
        <color theme="1"/>
        <rFont val="宋体"/>
        <charset val="134"/>
      </rPr>
      <t>）</t>
    </r>
  </si>
  <si>
    <r>
      <rPr>
        <b/>
        <sz val="10"/>
        <color theme="1"/>
        <rFont val="宋体"/>
        <charset val="134"/>
      </rPr>
      <t>恺英网络（</t>
    </r>
    <r>
      <rPr>
        <b/>
        <sz val="10"/>
        <color theme="1"/>
        <rFont val="Times New Roman"/>
        <charset val="134"/>
      </rPr>
      <t>002517</t>
    </r>
    <r>
      <rPr>
        <b/>
        <sz val="10"/>
        <color theme="1"/>
        <rFont val="宋体"/>
        <charset val="134"/>
      </rPr>
      <t>）</t>
    </r>
  </si>
  <si>
    <r>
      <rPr>
        <b/>
        <sz val="10"/>
        <color theme="1"/>
        <rFont val="宋体"/>
        <charset val="134"/>
      </rPr>
      <t>游族网络（</t>
    </r>
    <r>
      <rPr>
        <b/>
        <sz val="10"/>
        <color theme="1"/>
        <rFont val="Times New Roman"/>
        <charset val="134"/>
      </rPr>
      <t>002174</t>
    </r>
  </si>
  <si>
    <r>
      <rPr>
        <b/>
        <sz val="10"/>
        <color theme="1"/>
        <rFont val="宋体"/>
        <charset val="134"/>
      </rPr>
      <t>掌趣科技（</t>
    </r>
    <r>
      <rPr>
        <b/>
        <sz val="10"/>
        <color theme="1"/>
        <rFont val="Times New Roman"/>
        <charset val="134"/>
      </rPr>
      <t>300315</t>
    </r>
    <r>
      <rPr>
        <b/>
        <sz val="10"/>
        <color theme="1"/>
        <rFont val="宋体"/>
        <charset val="134"/>
      </rPr>
      <t>）</t>
    </r>
  </si>
  <si>
    <r>
      <rPr>
        <b/>
        <sz val="10"/>
        <color theme="1"/>
        <rFont val="宋体"/>
        <charset val="134"/>
      </rPr>
      <t>中青旅（</t>
    </r>
    <r>
      <rPr>
        <b/>
        <sz val="10"/>
        <color theme="1"/>
        <rFont val="Times New Roman"/>
        <charset val="134"/>
      </rPr>
      <t>600138</t>
    </r>
    <r>
      <rPr>
        <b/>
        <sz val="10"/>
        <color theme="1"/>
        <rFont val="宋体"/>
        <charset val="134"/>
      </rPr>
      <t>）</t>
    </r>
  </si>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</sst>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38">
    <font>
      <sz val="11"/>
      <color theme="1"/>
      <name val="等线"/>
      <charset val="134"/>
      <scheme val="minor"/>
    </font>
    <font>
      <sz val="11"/>
      <color rgb="FFFF0000"/>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sz val="11"/>
      <color theme="0"/>
      <name val="等线"/>
      <charset val="0"/>
      <scheme val="minor"/>
    </font>
    <font>
      <sz val="11"/>
      <color theme="1"/>
      <name val="等线"/>
      <charset val="0"/>
      <scheme val="minor"/>
    </font>
    <font>
      <sz val="11"/>
      <color rgb="FFFF0000"/>
      <name val="等线"/>
      <charset val="0"/>
      <scheme val="minor"/>
    </font>
    <font>
      <sz val="11"/>
      <color theme="1"/>
      <name val="等线"/>
      <charset val="134"/>
      <scheme val="minor"/>
    </font>
    <font>
      <b/>
      <sz val="11"/>
      <color rgb="FF3F3F3F"/>
      <name val="等线"/>
      <charset val="0"/>
      <scheme val="minor"/>
    </font>
    <font>
      <b/>
      <sz val="13"/>
      <color theme="3"/>
      <name val="等线"/>
      <charset val="134"/>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8"/>
      <color theme="3"/>
      <name val="等线"/>
      <charset val="134"/>
      <scheme val="minor"/>
    </font>
    <font>
      <sz val="11"/>
      <color rgb="FF9C6500"/>
      <name val="等线"/>
      <charset val="0"/>
      <scheme val="minor"/>
    </font>
    <font>
      <sz val="11"/>
      <color rgb="FF006100"/>
      <name val="等线"/>
      <charset val="0"/>
      <scheme val="minor"/>
    </font>
    <font>
      <sz val="11"/>
      <color rgb="FF3F3F76"/>
      <name val="等线"/>
      <charset val="0"/>
      <scheme val="minor"/>
    </font>
    <font>
      <b/>
      <sz val="11"/>
      <color theme="3"/>
      <name val="等线"/>
      <charset val="134"/>
      <scheme val="minor"/>
    </font>
    <font>
      <b/>
      <sz val="11"/>
      <color rgb="FFFA7D00"/>
      <name val="等线"/>
      <charset val="0"/>
      <scheme val="minor"/>
    </font>
    <font>
      <u/>
      <sz val="11"/>
      <color rgb="FF800080"/>
      <name val="等线"/>
      <charset val="0"/>
      <scheme val="minor"/>
    </font>
    <font>
      <b/>
      <sz val="11"/>
      <color theme="1"/>
      <name val="等线"/>
      <charset val="0"/>
      <scheme val="minor"/>
    </font>
    <font>
      <b/>
      <sz val="15"/>
      <color theme="3"/>
      <name val="等线"/>
      <charset val="134"/>
      <scheme val="minor"/>
    </font>
    <font>
      <b/>
      <sz val="12"/>
      <color theme="1"/>
      <name val="等线"/>
      <charset val="134"/>
    </font>
    <font>
      <b/>
      <sz val="10"/>
      <color theme="1"/>
      <name val="等线"/>
      <charset val="134"/>
    </font>
    <font>
      <b/>
      <sz val="10"/>
      <color theme="1"/>
      <name val="等线"/>
      <charset val="134"/>
    </font>
    <font>
      <b/>
      <sz val="10"/>
      <color theme="1"/>
      <name val="宋体"/>
      <charset val="134"/>
    </font>
    <font>
      <sz val="10"/>
      <color theme="1"/>
      <name val="宋体"/>
      <charset val="134"/>
    </font>
  </fonts>
  <fills count="36">
    <fill>
      <patternFill patternType="none"/>
    </fill>
    <fill>
      <patternFill patternType="gray125"/>
    </fill>
    <fill>
      <patternFill patternType="solid">
        <fgColor theme="6" tint="0.599993896298105"/>
        <bgColor indexed="64"/>
      </patternFill>
    </fill>
    <fill>
      <patternFill patternType="solid">
        <fgColor theme="0" tint="-0.15"/>
        <bgColor indexed="64"/>
      </patternFill>
    </fill>
    <fill>
      <patternFill patternType="solid">
        <fgColor theme="0" tint="-0.15"/>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7" fillId="0" borderId="0" applyFont="0" applyFill="0" applyBorder="0" applyAlignment="0" applyProtection="0">
      <alignment vertical="center"/>
    </xf>
    <xf numFmtId="0" fontId="15" fillId="8" borderId="0" applyNumberFormat="0" applyBorder="0" applyAlignment="0" applyProtection="0">
      <alignment vertical="center"/>
    </xf>
    <xf numFmtId="0" fontId="27" fillId="25" borderId="6"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17" borderId="0" applyNumberFormat="0" applyBorder="0" applyAlignment="0" applyProtection="0">
      <alignment vertical="center"/>
    </xf>
    <xf numFmtId="0" fontId="20" fillId="13" borderId="0" applyNumberFormat="0" applyBorder="0" applyAlignment="0" applyProtection="0">
      <alignment vertical="center"/>
    </xf>
    <xf numFmtId="43" fontId="17" fillId="0" borderId="0" applyFont="0" applyFill="0" applyBorder="0" applyAlignment="0" applyProtection="0">
      <alignment vertical="center"/>
    </xf>
    <xf numFmtId="0" fontId="14" fillId="16" borderId="0" applyNumberFormat="0" applyBorder="0" applyAlignment="0" applyProtection="0">
      <alignment vertical="center"/>
    </xf>
    <xf numFmtId="0" fontId="11" fillId="0" borderId="0" applyNumberFormat="0" applyFill="0" applyBorder="0" applyAlignment="0" applyProtection="0"/>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7" borderId="1" applyNumberFormat="0" applyFont="0" applyAlignment="0" applyProtection="0">
      <alignment vertical="center"/>
    </xf>
    <xf numFmtId="0" fontId="14" fillId="28" borderId="0" applyNumberFormat="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3" applyNumberFormat="0" applyFill="0" applyAlignment="0" applyProtection="0">
      <alignment vertical="center"/>
    </xf>
    <xf numFmtId="0" fontId="19" fillId="0" borderId="3" applyNumberFormat="0" applyFill="0" applyAlignment="0" applyProtection="0">
      <alignment vertical="center"/>
    </xf>
    <xf numFmtId="0" fontId="14" fillId="12" borderId="0" applyNumberFormat="0" applyBorder="0" applyAlignment="0" applyProtection="0">
      <alignment vertical="center"/>
    </xf>
    <xf numFmtId="0" fontId="28" fillId="0" borderId="8" applyNumberFormat="0" applyFill="0" applyAlignment="0" applyProtection="0">
      <alignment vertical="center"/>
    </xf>
    <xf numFmtId="0" fontId="14" fillId="11" borderId="0" applyNumberFormat="0" applyBorder="0" applyAlignment="0" applyProtection="0">
      <alignment vertical="center"/>
    </xf>
    <xf numFmtId="0" fontId="18" fillId="10" borderId="2" applyNumberFormat="0" applyAlignment="0" applyProtection="0">
      <alignment vertical="center"/>
    </xf>
    <xf numFmtId="0" fontId="29" fillId="10" borderId="6" applyNumberFormat="0" applyAlignment="0" applyProtection="0">
      <alignment vertical="center"/>
    </xf>
    <xf numFmtId="0" fontId="21" fillId="15" borderId="4" applyNumberFormat="0" applyAlignment="0" applyProtection="0">
      <alignment vertical="center"/>
    </xf>
    <xf numFmtId="0" fontId="15" fillId="34" borderId="0" applyNumberFormat="0" applyBorder="0" applyAlignment="0" applyProtection="0">
      <alignment vertical="center"/>
    </xf>
    <xf numFmtId="0" fontId="14" fillId="14" borderId="0" applyNumberFormat="0" applyBorder="0" applyAlignment="0" applyProtection="0">
      <alignment vertical="center"/>
    </xf>
    <xf numFmtId="0" fontId="23" fillId="0" borderId="5" applyNumberFormat="0" applyFill="0" applyAlignment="0" applyProtection="0">
      <alignment vertical="center"/>
    </xf>
    <xf numFmtId="0" fontId="31" fillId="0" borderId="7" applyNumberFormat="0" applyFill="0" applyAlignment="0" applyProtection="0">
      <alignment vertical="center"/>
    </xf>
    <xf numFmtId="0" fontId="26" fillId="24" borderId="0" applyNumberFormat="0" applyBorder="0" applyAlignment="0" applyProtection="0">
      <alignment vertical="center"/>
    </xf>
    <xf numFmtId="0" fontId="25" fillId="23" borderId="0" applyNumberFormat="0" applyBorder="0" applyAlignment="0" applyProtection="0">
      <alignment vertical="center"/>
    </xf>
    <xf numFmtId="0" fontId="15" fillId="31" borderId="0" applyNumberFormat="0" applyBorder="0" applyAlignment="0" applyProtection="0">
      <alignment vertical="center"/>
    </xf>
    <xf numFmtId="0" fontId="14" fillId="30" borderId="0" applyNumberFormat="0" applyBorder="0" applyAlignment="0" applyProtection="0">
      <alignment vertical="center"/>
    </xf>
    <xf numFmtId="0" fontId="15" fillId="20" borderId="0" applyNumberFormat="0" applyBorder="0" applyAlignment="0" applyProtection="0">
      <alignment vertical="center"/>
    </xf>
    <xf numFmtId="0" fontId="15" fillId="27" borderId="0" applyNumberFormat="0" applyBorder="0" applyAlignment="0" applyProtection="0">
      <alignment vertical="center"/>
    </xf>
    <xf numFmtId="0" fontId="15" fillId="19" borderId="0" applyNumberFormat="0" applyBorder="0" applyAlignment="0" applyProtection="0">
      <alignment vertical="center"/>
    </xf>
    <xf numFmtId="0" fontId="15" fillId="6" borderId="0" applyNumberFormat="0" applyBorder="0" applyAlignment="0" applyProtection="0">
      <alignment vertical="center"/>
    </xf>
    <xf numFmtId="0" fontId="14" fillId="9" borderId="0" applyNumberFormat="0" applyBorder="0" applyAlignment="0" applyProtection="0">
      <alignment vertical="center"/>
    </xf>
    <xf numFmtId="0" fontId="14" fillId="33"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4" fillId="5" borderId="0" applyNumberFormat="0" applyBorder="0" applyAlignment="0" applyProtection="0">
      <alignment vertical="center"/>
    </xf>
    <xf numFmtId="0" fontId="15" fillId="26" borderId="0" applyNumberFormat="0" applyBorder="0" applyAlignment="0" applyProtection="0">
      <alignment vertical="center"/>
    </xf>
    <xf numFmtId="0" fontId="14" fillId="29" borderId="0" applyNumberFormat="0" applyBorder="0" applyAlignment="0" applyProtection="0">
      <alignment vertical="center"/>
    </xf>
    <xf numFmtId="0" fontId="14" fillId="32" borderId="0" applyNumberFormat="0" applyBorder="0" applyAlignment="0" applyProtection="0">
      <alignment vertical="center"/>
    </xf>
    <xf numFmtId="0" fontId="15" fillId="21" borderId="0" applyNumberFormat="0" applyBorder="0" applyAlignment="0" applyProtection="0">
      <alignment vertical="center"/>
    </xf>
    <xf numFmtId="0" fontId="14" fillId="35" borderId="0" applyNumberFormat="0" applyBorder="0" applyAlignment="0" applyProtection="0">
      <alignment vertical="center"/>
    </xf>
  </cellStyleXfs>
  <cellXfs count="26">
    <xf numFmtId="0" fontId="0" fillId="0" borderId="0" xfId="0"/>
    <xf numFmtId="0" fontId="0" fillId="0" borderId="0" xfId="0" applyAlignment="1"/>
    <xf numFmtId="0" fontId="1" fillId="0" borderId="0" xfId="0" applyFont="1" applyAlignment="1"/>
    <xf numFmtId="0" fontId="2" fillId="0" borderId="0" xfId="0" applyFont="1" applyAlignment="1"/>
    <xf numFmtId="176" fontId="2" fillId="0" borderId="0" xfId="0" applyNumberFormat="1" applyFont="1" applyAlignment="1"/>
    <xf numFmtId="0" fontId="3" fillId="0" borderId="0" xfId="0" applyFont="1" applyAlignment="1"/>
    <xf numFmtId="0" fontId="4" fillId="2" borderId="0" xfId="0" applyFont="1" applyFill="1" applyAlignment="1"/>
    <xf numFmtId="0" fontId="5" fillId="2" borderId="0" xfId="0" applyFont="1" applyFill="1" applyAlignment="1"/>
    <xf numFmtId="0" fontId="0" fillId="2" borderId="0" xfId="0" applyFill="1" applyAlignment="1"/>
    <xf numFmtId="0" fontId="6" fillId="2" borderId="0" xfId="0" applyFont="1" applyFill="1" applyAlignment="1"/>
    <xf numFmtId="0" fontId="7" fillId="2" borderId="0" xfId="0" applyFont="1" applyFill="1" applyAlignment="1"/>
    <xf numFmtId="0" fontId="0" fillId="0" borderId="0" xfId="0" applyAlignment="1">
      <alignment horizontal="left" vertical="top" wrapText="1"/>
    </xf>
    <xf numFmtId="0" fontId="8" fillId="3" borderId="0" xfId="0" applyFont="1" applyFill="1" applyAlignment="1"/>
    <xf numFmtId="0" fontId="0" fillId="4" borderId="0" xfId="0" applyFont="1" applyFill="1" applyAlignment="1"/>
    <xf numFmtId="0" fontId="9" fillId="2" borderId="0" xfId="0" applyFont="1" applyFill="1" applyAlignment="1"/>
    <xf numFmtId="0" fontId="10" fillId="2" borderId="0" xfId="10" applyFont="1" applyFill="1" applyAlignment="1"/>
    <xf numFmtId="0" fontId="0" fillId="0" borderId="0" xfId="0" applyFill="1" applyAlignment="1"/>
    <xf numFmtId="0" fontId="11" fillId="0" borderId="0" xfId="10" applyFill="1" applyAlignment="1"/>
    <xf numFmtId="0" fontId="6" fillId="0" borderId="0" xfId="0" applyFont="1" applyFill="1" applyAlignment="1"/>
    <xf numFmtId="0" fontId="12" fillId="0" borderId="0" xfId="0" applyFont="1" applyAlignment="1"/>
    <xf numFmtId="0" fontId="8" fillId="2" borderId="0" xfId="0" applyFont="1" applyFill="1" applyAlignment="1"/>
    <xf numFmtId="0" fontId="0" fillId="0" borderId="0" xfId="0" applyFont="1" applyAlignment="1"/>
    <xf numFmtId="0" fontId="13" fillId="0" borderId="0" xfId="0" applyFont="1"/>
    <xf numFmtId="0" fontId="13" fillId="0" borderId="0" xfId="0" applyFont="1" applyAlignment="1"/>
    <xf numFmtId="0" fontId="12" fillId="0" borderId="0" xfId="0" applyFont="1"/>
    <xf numFmtId="0" fontId="0"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901065"/>
        </a:xfrm>
        <a:prstGeom prst="rect">
          <a:avLst/>
        </a:prstGeom>
      </xdr:spPr>
    </xdr:pic>
    <xdr:clientData/>
  </xdr:twoCellAnchor>
  <xdr:twoCellAnchor editAs="oneCell">
    <xdr:from>
      <xdr:col>0</xdr:col>
      <xdr:colOff>635</xdr:colOff>
      <xdr:row>28</xdr:row>
      <xdr:rowOff>82550</xdr:rowOff>
    </xdr:from>
    <xdr:to>
      <xdr:col>4</xdr:col>
      <xdr:colOff>622342</xdr:colOff>
      <xdr:row>31</xdr:row>
      <xdr:rowOff>120579</xdr:rowOff>
    </xdr:to>
    <xdr:pic>
      <xdr:nvPicPr>
        <xdr:cNvPr id="3" name="图片 2"/>
        <xdr:cNvPicPr>
          <a:picLocks noChangeAspect="1"/>
        </xdr:cNvPicPr>
      </xdr:nvPicPr>
      <xdr:blipFill>
        <a:blip r:embed="rId2"/>
        <a:stretch>
          <a:fillRect/>
        </a:stretch>
      </xdr:blipFill>
      <xdr:spPr>
        <a:xfrm>
          <a:off x="635" y="5140325"/>
          <a:ext cx="4793615" cy="5803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joudou.com/merger/68140.html" TargetMode="External"/><Relationship Id="rId1" Type="http://schemas.openxmlformats.org/officeDocument/2006/relationships/hyperlink" Target="https://www.joudou.com/merger/68035.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8"/>
  <sheetViews>
    <sheetView showGridLines="0" tabSelected="1" topLeftCell="A19" workbookViewId="0">
      <selection activeCell="D50" sqref="D50"/>
    </sheetView>
  </sheetViews>
  <sheetFormatPr defaultColWidth="9" defaultRowHeight="14.25"/>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ht="15" spans="4:4">
      <c r="D1" s="5"/>
    </row>
    <row r="3" ht="15.75" spans="2:8">
      <c r="B3" s="6" t="s">
        <v>0</v>
      </c>
      <c r="C3" s="7"/>
      <c r="D3" s="7"/>
      <c r="E3" s="7"/>
      <c r="F3" s="7"/>
      <c r="G3" s="7"/>
      <c r="H3" s="8"/>
    </row>
    <row r="5" spans="2:8">
      <c r="B5" s="9" t="s">
        <v>1</v>
      </c>
      <c r="C5" s="10"/>
      <c r="D5" s="10"/>
      <c r="E5" s="8"/>
      <c r="F5" s="8"/>
      <c r="G5" s="8"/>
      <c r="H5" s="8"/>
    </row>
    <row r="7" ht="18.5" customHeight="1" spans="2:8">
      <c r="B7" s="9" t="s">
        <v>2</v>
      </c>
      <c r="C7" s="9"/>
      <c r="D7" s="9"/>
      <c r="E7" s="9"/>
      <c r="F7" s="9"/>
      <c r="G7" s="9"/>
      <c r="H7" s="9"/>
    </row>
    <row r="8" ht="18.5" customHeight="1" spans="2:8">
      <c r="B8" s="9"/>
      <c r="C8" s="9"/>
      <c r="D8" s="9"/>
      <c r="E8" s="9"/>
      <c r="F8" s="9"/>
      <c r="G8" s="9"/>
      <c r="H8" s="9"/>
    </row>
    <row r="9" ht="18.5" customHeight="1" spans="2:8">
      <c r="B9" s="11" t="s">
        <v>3</v>
      </c>
      <c r="C9" s="11"/>
      <c r="D9" s="11"/>
      <c r="E9" s="11"/>
      <c r="F9" s="11"/>
      <c r="G9" s="11"/>
      <c r="H9" s="11"/>
    </row>
    <row r="10" ht="30" customHeight="1" spans="2:8">
      <c r="B10" s="11"/>
      <c r="C10" s="11"/>
      <c r="D10" s="11"/>
      <c r="E10" s="11"/>
      <c r="F10" s="11"/>
      <c r="G10" s="11"/>
      <c r="H10" s="11"/>
    </row>
    <row r="11" spans="2:8">
      <c r="B11" s="9" t="s">
        <v>4</v>
      </c>
      <c r="C11" s="9"/>
      <c r="D11" s="9"/>
      <c r="E11" s="9"/>
      <c r="F11" s="9"/>
      <c r="G11" s="9"/>
      <c r="H11" s="9"/>
    </row>
    <row r="12" ht="117" customHeight="1" spans="2:8">
      <c r="B12" s="11" t="s">
        <v>5</v>
      </c>
      <c r="C12" s="11"/>
      <c r="D12" s="11"/>
      <c r="E12" s="11"/>
      <c r="F12" s="11"/>
      <c r="G12" s="11"/>
      <c r="H12" s="11"/>
    </row>
    <row r="13" spans="2:8">
      <c r="B13" s="9" t="s">
        <v>6</v>
      </c>
      <c r="C13" s="9"/>
      <c r="D13" s="9"/>
      <c r="E13" s="9"/>
      <c r="F13" s="9"/>
      <c r="G13" s="9"/>
      <c r="H13" s="9"/>
    </row>
    <row r="14" ht="277" customHeight="1" spans="2:8">
      <c r="B14" s="11" t="s">
        <v>7</v>
      </c>
      <c r="C14" s="11"/>
      <c r="D14" s="11"/>
      <c r="E14" s="11"/>
      <c r="F14" s="11"/>
      <c r="G14" s="11"/>
      <c r="H14" s="11"/>
    </row>
    <row r="15" spans="2:5">
      <c r="B15" s="9" t="s">
        <v>8</v>
      </c>
      <c r="C15" s="9"/>
      <c r="D15" s="9"/>
      <c r="E15" s="9"/>
    </row>
    <row r="16" ht="117" customHeight="1" spans="2:8">
      <c r="B16" s="11" t="s">
        <v>9</v>
      </c>
      <c r="C16" s="11"/>
      <c r="D16" s="11"/>
      <c r="E16" s="11"/>
      <c r="F16" s="11"/>
      <c r="G16" s="11"/>
      <c r="H16" s="11"/>
    </row>
    <row r="17" spans="2:8">
      <c r="B17" s="12" t="s">
        <v>10</v>
      </c>
      <c r="C17" s="12"/>
      <c r="D17" s="12"/>
      <c r="E17" s="12"/>
      <c r="F17" s="13"/>
      <c r="G17" s="13"/>
      <c r="H17" s="13"/>
    </row>
    <row r="18" ht="140" customHeight="1" spans="2:8">
      <c r="B18" s="11" t="s">
        <v>11</v>
      </c>
      <c r="C18" s="11"/>
      <c r="D18" s="11"/>
      <c r="E18" s="11"/>
      <c r="F18" s="11"/>
      <c r="G18" s="11"/>
      <c r="H18" s="11"/>
    </row>
    <row r="19" ht="15" customHeight="1"/>
    <row r="21" spans="2:5">
      <c r="B21" s="14" t="s">
        <v>12</v>
      </c>
      <c r="C21" s="9"/>
      <c r="D21" s="9"/>
      <c r="E21" s="9"/>
    </row>
    <row r="22" spans="2:5">
      <c r="B22" s="15" t="s">
        <v>13</v>
      </c>
      <c r="C22" s="9"/>
      <c r="D22" s="9"/>
      <c r="E22" s="9"/>
    </row>
    <row r="23" spans="2:5">
      <c r="B23" s="15" t="s">
        <v>14</v>
      </c>
      <c r="C23" s="9"/>
      <c r="D23" s="9"/>
      <c r="E23" s="9"/>
    </row>
    <row r="24" spans="1:6">
      <c r="A24" s="16"/>
      <c r="B24" s="17"/>
      <c r="C24" s="18"/>
      <c r="D24" s="18"/>
      <c r="E24" s="18"/>
      <c r="F24" s="16"/>
    </row>
    <row r="25" spans="2:5">
      <c r="B25" s="9" t="s">
        <v>15</v>
      </c>
      <c r="C25" s="9"/>
      <c r="D25" s="9"/>
      <c r="E25" s="9"/>
    </row>
    <row r="28" spans="2:9">
      <c r="B28" s="9" t="s">
        <v>16</v>
      </c>
      <c r="C28" s="9"/>
      <c r="D28" s="9"/>
      <c r="E28" s="9"/>
      <c r="F28" s="19"/>
      <c r="G28" s="19"/>
      <c r="H28" s="19"/>
      <c r="I28" s="24"/>
    </row>
    <row r="31" spans="2:5">
      <c r="B31" s="9" t="s">
        <v>17</v>
      </c>
      <c r="C31" s="9"/>
      <c r="D31" s="9"/>
      <c r="E31" s="9"/>
    </row>
    <row r="34" spans="2:9">
      <c r="B34" s="9" t="s">
        <v>18</v>
      </c>
      <c r="C34" s="20"/>
      <c r="D34" s="20"/>
      <c r="E34" s="20"/>
      <c r="F34" s="21"/>
      <c r="G34" s="21"/>
      <c r="H34" s="21"/>
      <c r="I34" s="25"/>
    </row>
    <row r="37" spans="2:5">
      <c r="B37" s="9" t="s">
        <v>19</v>
      </c>
      <c r="C37" s="9"/>
      <c r="D37" s="9"/>
      <c r="E37" s="9"/>
    </row>
    <row r="38" spans="9:9">
      <c r="I38" s="1"/>
    </row>
    <row r="40" spans="2:8">
      <c r="B40" s="9" t="s">
        <v>20</v>
      </c>
      <c r="C40" s="9"/>
      <c r="D40" s="9"/>
      <c r="E40" s="9"/>
      <c r="F40" s="9"/>
      <c r="G40" s="9"/>
      <c r="H40" s="9"/>
    </row>
    <row r="42" spans="2:8">
      <c r="B42" s="9" t="s">
        <v>21</v>
      </c>
      <c r="C42" s="9"/>
      <c r="D42" s="9"/>
      <c r="E42" s="9"/>
      <c r="F42" s="9"/>
      <c r="G42" s="9"/>
      <c r="H42" s="9"/>
    </row>
    <row r="43" spans="1:8">
      <c r="A43"/>
      <c r="B43"/>
      <c r="C43"/>
      <c r="D43"/>
      <c r="E43"/>
      <c r="F43"/>
      <c r="G43"/>
      <c r="H43"/>
    </row>
    <row r="44" spans="1:8">
      <c r="A44"/>
      <c r="B44"/>
      <c r="C44"/>
      <c r="D44"/>
      <c r="E44"/>
      <c r="F44"/>
      <c r="G44"/>
      <c r="H44"/>
    </row>
    <row r="45" spans="1:8">
      <c r="A45" s="1">
        <v>1</v>
      </c>
      <c r="B45" s="9" t="s">
        <v>22</v>
      </c>
      <c r="C45"/>
      <c r="D45"/>
      <c r="E45"/>
      <c r="F45"/>
      <c r="G45"/>
      <c r="H45"/>
    </row>
    <row r="46" spans="1:8">
      <c r="A46" s="1">
        <v>2</v>
      </c>
      <c r="B46" s="9" t="s">
        <v>23</v>
      </c>
      <c r="C46"/>
      <c r="D46"/>
      <c r="E46"/>
      <c r="F46"/>
      <c r="G46"/>
      <c r="H46"/>
    </row>
    <row r="47" spans="1:8">
      <c r="A47" s="1">
        <v>3</v>
      </c>
      <c r="B47" s="9" t="s">
        <v>24</v>
      </c>
      <c r="C47"/>
      <c r="D47"/>
      <c r="E47"/>
      <c r="F47"/>
      <c r="G47"/>
      <c r="H47"/>
    </row>
    <row r="48" spans="1:8">
      <c r="A48" s="1">
        <v>4</v>
      </c>
      <c r="B48" s="9" t="s">
        <v>25</v>
      </c>
      <c r="C48"/>
      <c r="D48"/>
      <c r="E48"/>
      <c r="F48"/>
      <c r="G48"/>
      <c r="H48"/>
    </row>
    <row r="49" spans="1:8">
      <c r="A49" s="1">
        <v>5</v>
      </c>
      <c r="B49" s="9" t="s">
        <v>26</v>
      </c>
      <c r="C49"/>
      <c r="D49"/>
      <c r="E49"/>
      <c r="F49"/>
      <c r="G49"/>
      <c r="H49"/>
    </row>
    <row r="50" spans="1:8">
      <c r="A50" s="1">
        <v>6</v>
      </c>
      <c r="B50" s="9" t="s">
        <v>27</v>
      </c>
      <c r="C50"/>
      <c r="D50"/>
      <c r="E50"/>
      <c r="F50"/>
      <c r="G50"/>
      <c r="H50"/>
    </row>
    <row r="51" spans="1:8">
      <c r="A51" s="1">
        <v>7</v>
      </c>
      <c r="B51" s="9" t="s">
        <v>28</v>
      </c>
      <c r="C51"/>
      <c r="D51"/>
      <c r="E51"/>
      <c r="F51"/>
      <c r="G51"/>
      <c r="H51"/>
    </row>
    <row r="52" spans="1:8">
      <c r="A52" s="1">
        <v>8</v>
      </c>
      <c r="B52" s="9" t="s">
        <v>29</v>
      </c>
      <c r="C52"/>
      <c r="D52"/>
      <c r="E52"/>
      <c r="F52"/>
      <c r="G52"/>
      <c r="H52"/>
    </row>
    <row r="53" spans="1:8">
      <c r="A53" s="1">
        <v>9</v>
      </c>
      <c r="B53" s="9" t="s">
        <v>30</v>
      </c>
      <c r="C53"/>
      <c r="D53"/>
      <c r="E53"/>
      <c r="F53"/>
      <c r="G53"/>
      <c r="H53"/>
    </row>
    <row r="54" spans="2:8">
      <c r="B54" s="22"/>
      <c r="C54" s="22"/>
      <c r="D54" s="22"/>
      <c r="E54" s="22"/>
      <c r="F54" s="22"/>
      <c r="G54" s="22"/>
      <c r="H54" s="22"/>
    </row>
    <row r="55" spans="2:2">
      <c r="B55" s="23"/>
    </row>
    <row r="56" spans="2:8">
      <c r="B56" s="9" t="s">
        <v>31</v>
      </c>
      <c r="C56" s="9"/>
      <c r="D56" s="9"/>
      <c r="E56" s="9"/>
      <c r="F56" s="9"/>
      <c r="G56" s="9"/>
      <c r="H56" s="9"/>
    </row>
    <row r="57" spans="2:8">
      <c r="B57" s="14" t="s">
        <v>32</v>
      </c>
      <c r="C57" s="9"/>
      <c r="D57" s="9"/>
      <c r="E57" s="9"/>
      <c r="F57" s="9"/>
      <c r="G57" s="9"/>
      <c r="H57" s="9"/>
    </row>
    <row r="60" spans="2:8">
      <c r="B60" s="9" t="s">
        <v>33</v>
      </c>
      <c r="C60" s="9"/>
      <c r="D60" s="9"/>
      <c r="E60" s="9"/>
      <c r="F60" s="9"/>
      <c r="G60" s="9"/>
      <c r="H60" s="9"/>
    </row>
    <row r="61" spans="2:8">
      <c r="B61" s="23"/>
      <c r="C61" s="23"/>
      <c r="D61" s="23"/>
      <c r="E61" s="23"/>
      <c r="F61" s="23"/>
      <c r="G61" s="23"/>
      <c r="H61" s="23"/>
    </row>
    <row r="63" spans="2:8">
      <c r="B63" s="9" t="s">
        <v>34</v>
      </c>
      <c r="C63" s="9"/>
      <c r="D63" s="9"/>
      <c r="E63" s="9"/>
      <c r="F63" s="9"/>
      <c r="G63" s="9"/>
      <c r="H63" s="9"/>
    </row>
    <row r="65" spans="9:9">
      <c r="I65" s="1"/>
    </row>
    <row r="67" spans="2:8">
      <c r="B67" s="9" t="s">
        <v>35</v>
      </c>
      <c r="C67" s="9"/>
      <c r="D67" s="9"/>
      <c r="E67" s="9"/>
      <c r="F67" s="9"/>
      <c r="G67" s="9"/>
      <c r="H67" s="9"/>
    </row>
    <row r="68" spans="9:10">
      <c r="I68" s="1"/>
      <c r="J68" s="1"/>
    </row>
  </sheetData>
  <mergeCells count="5">
    <mergeCell ref="B12:H12"/>
    <mergeCell ref="B14:H14"/>
    <mergeCell ref="B16:H16"/>
    <mergeCell ref="B18:H18"/>
    <mergeCell ref="B9:H10"/>
  </mergeCells>
  <hyperlinks>
    <hyperlink ref="B22" r:id="rId1" display="https://www.joudou.com/merger/68035.html"/>
    <hyperlink ref="B23" r:id="rId2" display="https://www.joudou.com/merger/68140.html"/>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workbookViewId="0">
      <selection activeCell="H29" sqref="H29"/>
    </sheetView>
  </sheetViews>
  <sheetFormatPr defaultColWidth="9" defaultRowHeight="14.25"/>
  <cols>
    <col min="2" max="2" width="11" customWidth="1"/>
    <col min="3" max="3" width="25.75" customWidth="1"/>
    <col min="6" max="7" width="12.5" customWidth="1"/>
  </cols>
  <sheetData>
    <row r="11" spans="2:6">
      <c r="B11" t="s">
        <v>36</v>
      </c>
      <c r="F11">
        <v>3.2</v>
      </c>
    </row>
    <row r="12" spans="2:13">
      <c r="B12" t="s">
        <v>37</v>
      </c>
      <c r="C12" t="s">
        <v>38</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39</v>
      </c>
      <c r="F17">
        <v>4.33</v>
      </c>
      <c r="G17">
        <v>4.56</v>
      </c>
    </row>
    <row r="18" spans="1:7">
      <c r="A18" t="s">
        <v>40</v>
      </c>
      <c r="F18">
        <f>351389.71*10^6</f>
        <v>351389710000</v>
      </c>
      <c r="G18">
        <f>351389.71*10^6</f>
        <v>351389710000</v>
      </c>
    </row>
    <row r="19" ht="13.5" customHeight="1" spans="1:7">
      <c r="A19" t="s">
        <v>41</v>
      </c>
      <c r="F19">
        <f>F18*F17</f>
        <v>1521517444300</v>
      </c>
      <c r="G19">
        <f>G18*G17</f>
        <v>1602337077600</v>
      </c>
    </row>
    <row r="20" spans="1:7">
      <c r="A20" t="s">
        <v>42</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41</v>
      </c>
      <c r="H23" s="1" t="s">
        <v>42</v>
      </c>
      <c r="I23" s="1" t="s">
        <v>43</v>
      </c>
      <c r="J23" s="1" t="s">
        <v>36</v>
      </c>
    </row>
    <row r="24" spans="3:10">
      <c r="C24">
        <f>C23*C22</f>
        <v>1325831287200</v>
      </c>
      <c r="F24" s="1"/>
      <c r="G24" s="1"/>
      <c r="H24" s="1"/>
      <c r="I24" s="1"/>
      <c r="J24" s="1"/>
    </row>
    <row r="25" spans="3:10">
      <c r="C25">
        <f>(178841+361612-193090)*10^6</f>
        <v>347363000000</v>
      </c>
      <c r="F25" s="2" t="s">
        <v>44</v>
      </c>
      <c r="G25" s="3">
        <f>4.33*351389.71*10^6</f>
        <v>1521517444300</v>
      </c>
      <c r="H25" s="3">
        <f>(178841+308687-160212)*10^6</f>
        <v>327316000000</v>
      </c>
      <c r="I25" s="4">
        <f>G25/H25</f>
        <v>4.64846644924171</v>
      </c>
      <c r="J25" s="3" t="s">
        <v>45</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2018-04-21T15:55:18Z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