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2" i="1" l="1"/>
  <c r="G150" i="1"/>
  <c r="F153" i="1"/>
  <c r="G153" i="1" s="1"/>
  <c r="G151" i="1" l="1"/>
  <c r="E53" i="1" l="1"/>
  <c r="E54" i="1"/>
  <c r="E55" i="1"/>
  <c r="E56" i="1"/>
  <c r="E52" i="1"/>
  <c r="D44" i="1"/>
  <c r="D43" i="1"/>
  <c r="H43" i="1"/>
  <c r="E43" i="1" s="1"/>
  <c r="H44" i="1"/>
  <c r="E44" i="1" s="1"/>
  <c r="E36" i="1"/>
  <c r="E37" i="1"/>
  <c r="E38" i="1"/>
  <c r="E39" i="1"/>
  <c r="E40" i="1"/>
  <c r="E41" i="1"/>
  <c r="E42" i="1"/>
  <c r="E35" i="1"/>
  <c r="F10" i="1"/>
  <c r="F11" i="1"/>
  <c r="F12" i="1"/>
  <c r="F13" i="1"/>
  <c r="F14" i="1"/>
  <c r="F15" i="1"/>
  <c r="F16" i="1"/>
  <c r="F17" i="1"/>
  <c r="F18" i="1"/>
  <c r="F19" i="1"/>
  <c r="F20" i="1"/>
  <c r="F21" i="1"/>
  <c r="F22" i="1"/>
  <c r="F23" i="1"/>
  <c r="F24" i="1"/>
  <c r="F25" i="1"/>
  <c r="F9" i="1"/>
</calcChain>
</file>

<file path=xl/sharedStrings.xml><?xml version="1.0" encoding="utf-8"?>
<sst xmlns="http://schemas.openxmlformats.org/spreadsheetml/2006/main" count="181" uniqueCount="165">
  <si>
    <t>【通关题】</t>
    <phoneticPr fontId="1" type="noConversion"/>
  </si>
  <si>
    <r>
      <rPr>
        <b/>
        <sz val="12"/>
        <color theme="1"/>
        <rFont val="等线"/>
        <family val="3"/>
        <charset val="134"/>
      </rPr>
      <t>【</t>
    </r>
    <r>
      <rPr>
        <b/>
        <sz val="12"/>
        <color theme="1"/>
        <rFont val="Times New Roman"/>
        <family val="1"/>
      </rPr>
      <t>18</t>
    </r>
    <r>
      <rPr>
        <b/>
        <sz val="12"/>
        <color theme="1"/>
        <rFont val="等线"/>
        <family val="3"/>
        <charset val="134"/>
      </rPr>
      <t>春训营</t>
    </r>
    <r>
      <rPr>
        <b/>
        <sz val="12"/>
        <color theme="1"/>
        <rFont val="Times New Roman"/>
        <family val="1"/>
      </rPr>
      <t xml:space="preserve"> -</t>
    </r>
    <r>
      <rPr>
        <b/>
        <sz val="12"/>
        <color theme="1"/>
        <rFont val="等线"/>
        <family val="3"/>
        <charset val="134"/>
      </rPr>
      <t>价值投资新时代】任务五：互联网—用户为王</t>
    </r>
    <phoneticPr fontId="1" type="noConversion"/>
  </si>
  <si>
    <t>1.列举腾讯从招股说明书开始披露至今的每年活跃用户数和由总收入所对应计算的ARPU</t>
    <phoneticPr fontId="1" type="noConversion"/>
  </si>
  <si>
    <t>2.列举奇虎从招股说明书开始披露至今的每年活跃用户数和由总收入所对应计算的ARPU</t>
    <phoneticPr fontId="1" type="noConversion"/>
  </si>
  <si>
    <t>3.列举陌陌从招股说明书开始披露至今的每年活跃用户数和由总收入所对应计算的ARPU</t>
    <phoneticPr fontId="1" type="noConversion"/>
  </si>
  <si>
    <t>4.你认为以上三者从上市后ARPU的变化有什么特点？说明了什么？</t>
    <phoneticPr fontId="1" type="noConversion"/>
  </si>
  <si>
    <t>5.互联网公司估值的核心要素是什么？当一家公司不赚钱，甚至几乎没有收入的时候，如何给他们估值。</t>
    <phoneticPr fontId="1" type="noConversion"/>
  </si>
  <si>
    <t>7.比较百度、腾讯、阿里、新浪/微博的商业模式，试从ARPU的角度评估互联网商业模式的潜力。</t>
    <phoneticPr fontId="1" type="noConversion"/>
  </si>
  <si>
    <t>8.给暴风，二三四五和奇虎对号入座</t>
    <phoneticPr fontId="1" type="noConversion"/>
  </si>
  <si>
    <t>9.互联网什么情况下会沦为出传统行业？</t>
    <phoneticPr fontId="1" type="noConversion"/>
  </si>
  <si>
    <t>騰訊控股00700</t>
    <phoneticPr fontId="1" type="noConversion"/>
  </si>
  <si>
    <t>活跃用户数/百万</t>
    <phoneticPr fontId="1" type="noConversion"/>
  </si>
  <si>
    <t>总用户/百万</t>
    <phoneticPr fontId="1" type="noConversion"/>
  </si>
  <si>
    <t>注：这里取的ARPU=总收入/活跃用户数，这是最“中庸”的做法，国内互联网目前也大都认可该方法</t>
    <phoneticPr fontId="1" type="noConversion"/>
  </si>
  <si>
    <t>总收入/总用户的算法，会偏低，因为大量的休眠用户会拉低整体值，有失公允</t>
    <phoneticPr fontId="1" type="noConversion"/>
  </si>
  <si>
    <t>总收入/付费用户数的算法，会偏高，因为纯粹用付费用户计算，得出的仅是一个财务上的平均意义的数字，不能反映发展和成长</t>
    <phoneticPr fontId="1" type="noConversion"/>
  </si>
  <si>
    <t>总之，总收入/活跃用户数的算法，既兼顾用户质量，也充分考虑未来的成长性和运营转化率，是比较合适的</t>
    <phoneticPr fontId="1" type="noConversion"/>
  </si>
  <si>
    <t>总收入/千元</t>
    <phoneticPr fontId="1" type="noConversion"/>
  </si>
  <si>
    <t>-</t>
    <phoneticPr fontId="1" type="noConversion"/>
  </si>
  <si>
    <t>由于两者重合度会很高，以后只取高的数值，</t>
    <phoneticPr fontId="1" type="noConversion"/>
  </si>
  <si>
    <t>红的为QQ，绿的为微信，</t>
    <phoneticPr fontId="1" type="noConversion"/>
  </si>
  <si>
    <t>15年后，微信就逐步超过QQ成为国内第一大社交软件</t>
  </si>
  <si>
    <t>ARPU/元</t>
    <phoneticPr fontId="1" type="noConversion"/>
  </si>
  <si>
    <t>奇虎360(QIHU.N)</t>
    <phoneticPr fontId="1" type="noConversion"/>
  </si>
  <si>
    <t>搜索关键词</t>
    <phoneticPr fontId="1" type="noConversion"/>
  </si>
  <si>
    <t>active users</t>
  </si>
  <si>
    <t>total revenues</t>
    <phoneticPr fontId="1" type="noConversion"/>
  </si>
  <si>
    <t>总收入/千$</t>
    <phoneticPr fontId="1" type="noConversion"/>
  </si>
  <si>
    <t>ARPU/$</t>
    <phoneticPr fontId="1" type="noConversion"/>
  </si>
  <si>
    <t>注：13年后以开始分开披露QQ和微信的月活，</t>
    <phoneticPr fontId="1" type="noConversion"/>
  </si>
  <si>
    <t>平均汇率</t>
    <phoneticPr fontId="1" type="noConversion"/>
  </si>
  <si>
    <t>陌陌(MOMO)</t>
    <phoneticPr fontId="1" type="noConversion"/>
  </si>
  <si>
    <t>MAUs</t>
    <phoneticPr fontId="1" type="noConversion"/>
  </si>
  <si>
    <t>总收入/千元</t>
    <phoneticPr fontId="1" type="noConversion"/>
  </si>
  <si>
    <t>注：16和17的原始数据单位是RMB</t>
    <phoneticPr fontId="1" type="noConversion"/>
  </si>
  <si>
    <t>三家公司的ARPU值，整体上都是在上升</t>
    <phoneticPr fontId="1" type="noConversion"/>
  </si>
  <si>
    <t>其中：</t>
    <phoneticPr fontId="1" type="noConversion"/>
  </si>
  <si>
    <t>腾讯，稳步上升，在15年后，增速开始加大，这和腾讯的游戏收入和微信逐步商业化是分不开的</t>
    <phoneticPr fontId="1" type="noConversion"/>
  </si>
  <si>
    <t>陌陌，稳步上升，会员增值模式陷入瓶颈期后，发力视频直播业务，业绩增长有效的延续下来</t>
    <phoneticPr fontId="1" type="noConversion"/>
  </si>
  <si>
    <t>分析一下360中美财报数据的差异</t>
    <phoneticPr fontId="1" type="noConversion"/>
  </si>
  <si>
    <t>美国sec官网年报</t>
    <phoneticPr fontId="1" type="noConversion"/>
  </si>
  <si>
    <t>1390660$</t>
    <phoneticPr fontId="1" type="noConversion"/>
  </si>
  <si>
    <t>1804583$</t>
    <phoneticPr fontId="1" type="noConversion"/>
  </si>
  <si>
    <t>借壳江南嘉捷说明书P951</t>
    <phoneticPr fontId="1" type="noConversion"/>
  </si>
  <si>
    <t>7819547RMB</t>
    <phoneticPr fontId="1" type="noConversion"/>
  </si>
  <si>
    <t>9357095RMB</t>
    <phoneticPr fontId="1" type="noConversion"/>
  </si>
  <si>
    <t>计算汇率RMB/$</t>
    <phoneticPr fontId="1" type="noConversion"/>
  </si>
  <si>
    <t>从计算结果可以看出，小于6的汇率，说明中文版的借壳说明书的业绩是偏低的，这与纽交所上市的年报是不符的，</t>
    <phoneticPr fontId="1" type="noConversion"/>
  </si>
  <si>
    <t>原因可能有以下几种：1，也许是退市后做了其他财务上的支出和变动，2，也可能说明sec的年报项目是偏高的，当然做假账不太可能，这也验证美国投资者一直诟病360业务模式不清晰。</t>
    <phoneticPr fontId="1" type="noConversion"/>
  </si>
  <si>
    <t>3，可能是考虑回归A股后，业绩不稳，故而改换了统计口径，故意降低基数，这样方便借壳后形成较好看的增长率，以防股价出现大的波动</t>
    <phoneticPr fontId="1" type="noConversion"/>
  </si>
  <si>
    <t>综上，三家上市后的ARPU，都维持一个上升趋势，这正是互联网公司的商业模式，庞大的用户数转化为付费数，并持探索续商业化模式和精细化运营，已达成ARPU的持续稳健升高，</t>
    <phoneticPr fontId="1" type="noConversion"/>
  </si>
  <si>
    <r>
      <t>奇虎，缓慢上升，16退市那一年，有些许回落，这个中美财报差异有些关系</t>
    </r>
    <r>
      <rPr>
        <sz val="10"/>
        <color rgb="FFFF0000"/>
        <rFont val="宋体"/>
        <family val="3"/>
        <charset val="134"/>
      </rPr>
      <t>（下面我们会详细分析）</t>
    </r>
    <r>
      <rPr>
        <sz val="10"/>
        <color theme="1"/>
        <rFont val="宋体"/>
        <family val="3"/>
        <charset val="134"/>
      </rPr>
      <t>，但也许正是出于业务下滑的担忧，选择了回归A股</t>
    </r>
    <phoneticPr fontId="1" type="noConversion"/>
  </si>
  <si>
    <t>具体原因没有能力和时间深究，期待导师和助教解开疑惑</t>
    <phoneticPr fontId="1" type="noConversion"/>
  </si>
  <si>
    <t>反应在估值上，正是付费用户数和ARPU值的持续增长，才匹配上市场对互联网公司的高估值预期，并最终反应在股价上。若果这两个指标下降，那么股价也将最终均值回归。</t>
    <phoneticPr fontId="1" type="noConversion"/>
  </si>
  <si>
    <t>互联网公司估值的核心要素是：用户基数，DAUs，付费用户数，ARPU值，商业模式的可行性和持续性</t>
    <phoneticPr fontId="1" type="noConversion"/>
  </si>
  <si>
    <t>当一家公司不赚钱甚至亏钱时，如何估值？</t>
    <phoneticPr fontId="1" type="noConversion"/>
  </si>
  <si>
    <t>这里一个典型案例就是京东</t>
    <phoneticPr fontId="1" type="noConversion"/>
  </si>
  <si>
    <t>京东持续多年亏损，主要因为：B2C模式相较于C2C太重，大量的用户端补贴，自建物流，等等原因</t>
    <phoneticPr fontId="1" type="noConversion"/>
  </si>
  <si>
    <t>但是美国给京东的估值依旧不错，市值在500亿美金以上。</t>
    <phoneticPr fontId="1" type="noConversion"/>
  </si>
  <si>
    <t>对此类型公司估值，我们可以从以下几个方面去考虑：</t>
    <phoneticPr fontId="1" type="noConversion"/>
  </si>
  <si>
    <t>1，用户数量：用户总量和用户增长速度</t>
    <phoneticPr fontId="1" type="noConversion"/>
  </si>
  <si>
    <t>2，用户质量：活跃用户量和付费用户量</t>
    <phoneticPr fontId="1" type="noConversion"/>
  </si>
  <si>
    <t>3，商业模式的可行性以及持续性</t>
    <phoneticPr fontId="1" type="noConversion"/>
  </si>
  <si>
    <t>4，当下营收能力和未来盈利预期</t>
    <phoneticPr fontId="1" type="noConversion"/>
  </si>
  <si>
    <t>5，业务生态和平台的搭建</t>
    <phoneticPr fontId="1" type="noConversion"/>
  </si>
  <si>
    <t>这是最基础的数据，如果该公司用户持续增长，就具备未来的各种可能性，反之，如果用户数增速开始下降，就要开始保持警惕，是不是产品竞争力下降或者遭遇瓶颈</t>
    <phoneticPr fontId="1" type="noConversion"/>
  </si>
  <si>
    <t>6.列举暴风和二三四五的活跃用户数，你认为他们当前的估值是否合理？</t>
    <phoneticPr fontId="1" type="noConversion"/>
  </si>
  <si>
    <t>上面一直提到的MAUs，ARPU值，其实就是用户质量的最直接表现，在越来越同质化和获取用户代价越来越低的今天，用户质量才是区分不同公司最根本的指标</t>
    <phoneticPr fontId="1" type="noConversion"/>
  </si>
  <si>
    <t>京东的MAUs目前是2.66亿左右，在国内，也仅此于社交产品，位居第一阵营的前列</t>
    <phoneticPr fontId="1" type="noConversion"/>
  </si>
  <si>
    <t>但是持续性，则是指的该模式不仅要走的通，还有走的健康。补贴大战经过几轮的反复试验，证实是不可持续性的，对资本和行业的伤害，对创业环境也不利，即使用户很喜欢</t>
    <phoneticPr fontId="1" type="noConversion"/>
  </si>
  <si>
    <t>互联网创业公司，大致可以分为三个阶段，如下图。</t>
    <phoneticPr fontId="1" type="noConversion"/>
  </si>
  <si>
    <t>商业模式的可行性，就是是否已走得通，比如滴滴美团以及摩拜ofo的补贴大战，资本跑马圈地，这会迅速占领市场份额以及教育用户，在短期内，是可行的；</t>
    <phoneticPr fontId="1" type="noConversion"/>
  </si>
  <si>
    <t>大量公司处于Ⅰ和Ⅱ阶段，这时候，资本市场不会要求你有多高的盈利能力，只需要你有较高的收入或者营收曲线</t>
    <phoneticPr fontId="1" type="noConversion"/>
  </si>
  <si>
    <t>对于电商来说，就是GMV，无论是亚马逊还是京东，其盈利跟其营收相比，都不值一提。</t>
    <phoneticPr fontId="1" type="noConversion"/>
  </si>
  <si>
    <t>只有在GMV增速开始下滑的时候，市场才会要求你能尽快拿出盈利的增长速度。正对比现在的京东，GMV增速开始下滑，其盈利也首次变为正值</t>
    <phoneticPr fontId="1" type="noConversion"/>
  </si>
  <si>
    <t>这一点，是资本未来的想象空间，当自有业务出现瓶颈后，生态或者平台效应就可以继续进一步“讲故事”了</t>
    <phoneticPr fontId="1" type="noConversion"/>
  </si>
  <si>
    <t>比如，京东在自有电商业务成熟后，开始涉足支付，金融，拆分独立京东物流，发展云服务，等等</t>
    <phoneticPr fontId="1" type="noConversion"/>
  </si>
  <si>
    <t>另一个典型的例子就是小米，小米的软件，硬件，服务的三家马车，以及搭建的智能家居生态，正在逐步被市场认可</t>
    <phoneticPr fontId="1" type="noConversion"/>
  </si>
  <si>
    <t>暴风(300431)</t>
    <phoneticPr fontId="1" type="noConversion"/>
  </si>
  <si>
    <t>二三四五(002195)</t>
    <phoneticPr fontId="1" type="noConversion"/>
  </si>
  <si>
    <t>市值</t>
    <phoneticPr fontId="1" type="noConversion"/>
  </si>
  <si>
    <t>市盈率</t>
    <phoneticPr fontId="1" type="noConversion"/>
  </si>
  <si>
    <t>市净率</t>
    <phoneticPr fontId="1" type="noConversion"/>
  </si>
  <si>
    <t>用户数/百万</t>
    <phoneticPr fontId="1" type="noConversion"/>
  </si>
  <si>
    <t>注意，二三四五并未披露活跃用户数，只披露了用户总数</t>
    <phoneticPr fontId="1" type="noConversion"/>
  </si>
  <si>
    <t>74.96亿</t>
    <phoneticPr fontId="1" type="noConversion"/>
  </si>
  <si>
    <t>251.05亿</t>
    <phoneticPr fontId="1" type="noConversion"/>
  </si>
  <si>
    <t>百度</t>
    <phoneticPr fontId="1" type="noConversion"/>
  </si>
  <si>
    <t>腾讯</t>
    <phoneticPr fontId="1" type="noConversion"/>
  </si>
  <si>
    <t>阿里</t>
    <phoneticPr fontId="1" type="noConversion"/>
  </si>
  <si>
    <t>商业模式</t>
    <phoneticPr fontId="1" type="noConversion"/>
  </si>
  <si>
    <t>暴风有2.5亿的活跃用户，属于传统视频网站中转型做的比较“彻底”的，为突破视频网站的“会员+广告”的商业模式，又探索了，VR技术，硬件，体育，金融等等</t>
    <phoneticPr fontId="1" type="noConversion"/>
  </si>
  <si>
    <t>注：三个阶段分别为，</t>
  </si>
  <si>
    <r>
      <t>可见，京东已经开始进入第Ⅲ阶段。</t>
    </r>
    <r>
      <rPr>
        <sz val="9"/>
        <color rgb="FFFF0000"/>
        <rFont val="宋体"/>
        <family val="3"/>
        <charset val="134"/>
      </rPr>
      <t>详细数据看右侧两个截图</t>
    </r>
    <phoneticPr fontId="1" type="noConversion"/>
  </si>
  <si>
    <t>Ⅱ成长阶段：用户快速增长，商业模式逐步清晰，尚未盈利，收入主要用来扩展业务也市场；</t>
    <phoneticPr fontId="1" type="noConversion"/>
  </si>
  <si>
    <t>Ⅲ成熟阶段：用户增速放缓，商业模式验证成功并收入大幅增长，开始实现盈利</t>
    <phoneticPr fontId="1" type="noConversion"/>
  </si>
  <si>
    <t>Ⅰ初创阶段：大量研发和机器投入，收入微乎其微，用户特别是种子用户积累阶段；</t>
    <phoneticPr fontId="1" type="noConversion"/>
  </si>
  <si>
    <t>和一家公司比较像，那就是乐视。不过比乐视稍好的是摊子并未铺的太大，融资金额也比较小。在只有70多亿的市值上，竟然依旧高达178.15的市盈率，可见盈利能力之弱，目前仍处在互联网发展的第二阶段</t>
    <phoneticPr fontId="1" type="noConversion"/>
  </si>
  <si>
    <t>二三四五，原是一家做网址导航的公司，和hao123类似，后期发展到浏览器，手机助手，游戏盒子等业务，并在2015年借壳海隆软件上市</t>
    <phoneticPr fontId="1" type="noConversion"/>
  </si>
  <si>
    <t>从其用户数据来分析，不足5000万的总用户，而且业务是传统过时的网址导航及其衍生，早就被巨头360和被百度收购的hao123吃尽红利，且盗版及预装问题严重，</t>
    <phoneticPr fontId="1" type="noConversion"/>
  </si>
  <si>
    <r>
      <t>业务粘性较低，活跃用户我们按照50%计算，也不过最多2000多万，目前股价较高位跌去了2/3以上，因此目前26.3倍市盈率及250亿的市值，</t>
    </r>
    <r>
      <rPr>
        <sz val="10"/>
        <color rgb="FFFF0000"/>
        <rFont val="宋体"/>
        <family val="3"/>
        <charset val="134"/>
      </rPr>
      <t>估值仍然较高</t>
    </r>
    <phoneticPr fontId="1" type="noConversion"/>
  </si>
  <si>
    <t>当前股价</t>
    <phoneticPr fontId="1" type="noConversion"/>
  </si>
  <si>
    <t>最高股价</t>
    <phoneticPr fontId="1" type="noConversion"/>
  </si>
  <si>
    <r>
      <t>但是，在2.5亿的活跃用户的基础上，目前对其未来发展仍旧谨慎乐观，特别是VR的讲故事能力和未来的想象空间，且股价已较最高点跌去只剩20%左右，</t>
    </r>
    <r>
      <rPr>
        <sz val="10"/>
        <color rgb="FFFF0000"/>
        <rFont val="宋体"/>
        <family val="3"/>
        <charset val="134"/>
      </rPr>
      <t>故认为估值在合理区间</t>
    </r>
    <phoneticPr fontId="1" type="noConversion"/>
  </si>
  <si>
    <t>电商平台分成，云计算，金融，支付，物流，文娱</t>
    <phoneticPr fontId="1" type="noConversion"/>
  </si>
  <si>
    <t>新浪/微博</t>
    <phoneticPr fontId="1" type="noConversion"/>
  </si>
  <si>
    <t>广告，会员增值，支付</t>
    <phoneticPr fontId="1" type="noConversion"/>
  </si>
  <si>
    <t>活跃用户/百万</t>
    <phoneticPr fontId="1" type="noConversion"/>
  </si>
  <si>
    <t>营收/千元</t>
    <phoneticPr fontId="1" type="noConversion"/>
  </si>
  <si>
    <t>ARPU值/元</t>
    <phoneticPr fontId="1" type="noConversion"/>
  </si>
  <si>
    <t>商业推广，广告，搜索排名</t>
    <phoneticPr fontId="1" type="noConversion"/>
  </si>
  <si>
    <t>公司</t>
    <phoneticPr fontId="1" type="noConversion"/>
  </si>
  <si>
    <t>四家目前的ARPU值排序为：阿里&gt;腾讯&gt;百度&gt;新浪/微博</t>
    <phoneticPr fontId="1" type="noConversion"/>
  </si>
  <si>
    <t>游戏，社交网络，广告，支付，云服务</t>
    <phoneticPr fontId="1" type="noConversion"/>
  </si>
  <si>
    <t>通过以上分析可以看出，四家都存在的商业模式是互联网广告，而广告占据营收大部分的新浪/微博和百度，ARPU值是比较低的，可见，广告模式，潜力有上天花板</t>
    <phoneticPr fontId="1" type="noConversion"/>
  </si>
  <si>
    <t>另外，腾讯凭借游戏的超强吸金能力，营收位居第一，ARPU值也较高，是一个成熟的商业模式，但是游戏的增长潜力正逐步放缓，未来看，社交网络的收入，将越来越重要</t>
    <phoneticPr fontId="1" type="noConversion"/>
  </si>
  <si>
    <t>阿里凭借在电商的霸主地位，电商业务的收入占据营收的绝大部分，获得了最高的ARPU，活跃用户目前和腾讯比还有一定差距，再积极下沉用户后，营收还有一定潜力挖掘</t>
    <phoneticPr fontId="1" type="noConversion"/>
  </si>
  <si>
    <t>以上，从商业模式潜力来评估，大致位置是：游戏&gt;电商&gt;社交&gt;广告&gt;搜索&gt;会员增值等</t>
    <phoneticPr fontId="1" type="noConversion"/>
  </si>
  <si>
    <t>暴风：</t>
    <phoneticPr fontId="1" type="noConversion"/>
  </si>
  <si>
    <t>二三四五：</t>
    <phoneticPr fontId="1" type="noConversion"/>
  </si>
  <si>
    <t>奇虎：</t>
    <phoneticPr fontId="1" type="noConversion"/>
  </si>
  <si>
    <t>广告，会员增值，硬件</t>
    <phoneticPr fontId="1" type="noConversion"/>
  </si>
  <si>
    <t>广告，会员增值，硬件</t>
    <phoneticPr fontId="1" type="noConversion"/>
  </si>
  <si>
    <t>广告，软件外包，金融</t>
    <phoneticPr fontId="1" type="noConversion"/>
  </si>
  <si>
    <t>从商业模式的潜力来说，三者排名为：奇虎≈暴风&gt;二三四五</t>
    <phoneticPr fontId="1" type="noConversion"/>
  </si>
  <si>
    <t>首先列举一下互联网和传统行业的区别</t>
    <phoneticPr fontId="1" type="noConversion"/>
  </si>
  <si>
    <t>互联网</t>
    <phoneticPr fontId="1" type="noConversion"/>
  </si>
  <si>
    <t>传统行业</t>
    <phoneticPr fontId="1" type="noConversion"/>
  </si>
  <si>
    <t>重用户量</t>
    <phoneticPr fontId="1" type="noConversion"/>
  </si>
  <si>
    <t>重客户量</t>
    <phoneticPr fontId="1" type="noConversion"/>
  </si>
  <si>
    <t>轻资产</t>
    <phoneticPr fontId="1" type="noConversion"/>
  </si>
  <si>
    <t>重资产</t>
    <phoneticPr fontId="1" type="noConversion"/>
  </si>
  <si>
    <t>资产</t>
    <phoneticPr fontId="1" type="noConversion"/>
  </si>
  <si>
    <t>现金流</t>
    <phoneticPr fontId="1" type="noConversion"/>
  </si>
  <si>
    <t>高</t>
    <phoneticPr fontId="1" type="noConversion"/>
  </si>
  <si>
    <t>盈利能力</t>
    <phoneticPr fontId="1" type="noConversion"/>
  </si>
  <si>
    <t>较低</t>
    <phoneticPr fontId="1" type="noConversion"/>
  </si>
  <si>
    <t>低</t>
    <phoneticPr fontId="1" type="noConversion"/>
  </si>
  <si>
    <t>销售</t>
    <phoneticPr fontId="1" type="noConversion"/>
  </si>
  <si>
    <t>线上</t>
    <phoneticPr fontId="1" type="noConversion"/>
  </si>
  <si>
    <t>线下</t>
    <phoneticPr fontId="1" type="noConversion"/>
  </si>
  <si>
    <t>渠道</t>
    <phoneticPr fontId="1" type="noConversion"/>
  </si>
  <si>
    <t>自营</t>
    <phoneticPr fontId="1" type="noConversion"/>
  </si>
  <si>
    <t>代理</t>
    <phoneticPr fontId="1" type="noConversion"/>
  </si>
  <si>
    <t>稳定</t>
    <phoneticPr fontId="1" type="noConversion"/>
  </si>
  <si>
    <t>群体</t>
    <phoneticPr fontId="1" type="noConversion"/>
  </si>
  <si>
    <t>投资</t>
    <phoneticPr fontId="1" type="noConversion"/>
  </si>
  <si>
    <t>构建生态</t>
    <phoneticPr fontId="1" type="noConversion"/>
  </si>
  <si>
    <t>夯实业务</t>
    <phoneticPr fontId="1" type="noConversion"/>
  </si>
  <si>
    <t>变现</t>
    <phoneticPr fontId="1" type="noConversion"/>
  </si>
  <si>
    <t>流量变现</t>
    <phoneticPr fontId="1" type="noConversion"/>
  </si>
  <si>
    <t>客户变现</t>
    <phoneticPr fontId="1" type="noConversion"/>
  </si>
  <si>
    <t>迭代</t>
    <phoneticPr fontId="1" type="noConversion"/>
  </si>
  <si>
    <t>敏捷</t>
    <phoneticPr fontId="1" type="noConversion"/>
  </si>
  <si>
    <t>长周期</t>
    <phoneticPr fontId="1" type="noConversion"/>
  </si>
  <si>
    <t>文化</t>
    <phoneticPr fontId="1" type="noConversion"/>
  </si>
  <si>
    <t>扁平化，活泼</t>
    <phoneticPr fontId="1" type="noConversion"/>
  </si>
  <si>
    <t>僵硬，严肃</t>
    <phoneticPr fontId="1" type="noConversion"/>
  </si>
  <si>
    <t>上面的题目，列出了互联网公司通常经历的三个阶段</t>
    <phoneticPr fontId="1" type="noConversion"/>
  </si>
  <si>
    <t>那么在第三个阶段后期，当互联网的核心中的核心：用户量开始增速放缓时，市场对其的盈利要求越来越高</t>
    <phoneticPr fontId="1" type="noConversion"/>
  </si>
  <si>
    <t>开始拥有越来越多的现金流，资产越来越实体化，公司越来越庞大，臃肿，效率变低</t>
    <phoneticPr fontId="1" type="noConversion"/>
  </si>
  <si>
    <t>这时候，互联网公司将不由的向传统公司演变</t>
    <phoneticPr fontId="1" type="noConversion"/>
  </si>
  <si>
    <t>现在来看，腾讯和阿里，两个巨头，以及那些用户出现下滑，商业模式不明，遇到增长瓶颈的公司（绝大多数是O2O），都在慢慢变得像传统行业，或者像传统行业靠近，致敬</t>
    <phoneticPr fontId="1" type="noConversion"/>
  </si>
  <si>
    <t>这时候，互联网公司通常会进行线下的拓展，开疆破土，跑马圈地，开始投资上下游产业，构建生态和平台，比如最近大火的新零售概念</t>
    <phoneticPr fontId="1" type="noConversion"/>
  </si>
  <si>
    <t>一句话就是，当赖以生存的用户量或者活跃用户量出现瓶颈后，过高的估值将转变为较高的盈利预期，资本市场和企业都将不得不从传统行业找到一些借鉴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</si>
</sst>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30" x14ac:knownFonts="1">
    <font>
      <sz val="11"/>
      <color theme="1"/>
      <name val="等线"/>
      <family val="2"/>
      <scheme val="minor"/>
    </font>
    <font>
      <sz val="9"/>
      <name val="等线"/>
      <family val="3"/>
      <charset val="134"/>
      <scheme val="minor"/>
    </font>
    <font>
      <b/>
      <sz val="10"/>
      <color theme="1"/>
      <name val="等线"/>
      <family val="3"/>
      <charset val="134"/>
      <scheme val="minor"/>
    </font>
    <font>
      <b/>
      <sz val="10"/>
      <color theme="1"/>
      <name val="宋体"/>
      <family val="3"/>
      <charset val="134"/>
    </font>
    <font>
      <b/>
      <sz val="10"/>
      <color theme="1"/>
      <name val="等线"/>
      <family val="3"/>
      <charset val="134"/>
    </font>
    <font>
      <b/>
      <sz val="12"/>
      <color theme="1"/>
      <name val="Times New Roman"/>
      <family val="1"/>
    </font>
    <font>
      <b/>
      <sz val="12"/>
      <color theme="1"/>
      <name val="等线"/>
      <family val="3"/>
      <charset val="134"/>
    </font>
    <font>
      <sz val="11"/>
      <color theme="1"/>
      <name val="Times New Roman"/>
      <family val="1"/>
    </font>
    <font>
      <sz val="12"/>
      <color theme="1"/>
      <name val="Times New Roman"/>
      <family val="1"/>
    </font>
    <font>
      <b/>
      <sz val="10"/>
      <color theme="1"/>
      <name val="Times New Roman"/>
      <family val="1"/>
    </font>
    <font>
      <u/>
      <sz val="11"/>
      <color theme="10"/>
      <name val="等线"/>
      <family val="2"/>
      <scheme val="minor"/>
    </font>
    <font>
      <sz val="10"/>
      <color theme="1"/>
      <name val="Times New Roman"/>
      <family val="1"/>
    </font>
    <font>
      <b/>
      <sz val="11"/>
      <color theme="1"/>
      <name val="等线"/>
      <family val="2"/>
      <scheme val="minor"/>
    </font>
    <font>
      <b/>
      <sz val="11"/>
      <color theme="1"/>
      <name val="宋体"/>
      <family val="3"/>
      <charset val="134"/>
    </font>
    <font>
      <b/>
      <u/>
      <sz val="11"/>
      <color theme="10"/>
      <name val="宋体"/>
      <family val="3"/>
      <charset val="134"/>
    </font>
    <font>
      <sz val="11"/>
      <color theme="1"/>
      <name val="宋体"/>
      <family val="3"/>
      <charset val="134"/>
    </font>
    <font>
      <sz val="10"/>
      <color theme="1"/>
      <name val="等线"/>
      <family val="2"/>
      <scheme val="minor"/>
    </font>
    <font>
      <sz val="10"/>
      <color theme="1"/>
      <name val="宋体"/>
      <family val="3"/>
      <charset val="134"/>
    </font>
    <font>
      <sz val="8"/>
      <color rgb="FF4D4D4D"/>
      <name val="Arial"/>
      <family val="2"/>
    </font>
    <font>
      <sz val="9"/>
      <color rgb="FF33353C"/>
      <name val="等线"/>
      <family val="3"/>
      <charset val="134"/>
      <scheme val="minor"/>
    </font>
    <font>
      <sz val="8"/>
      <color rgb="FFFF0000"/>
      <name val="宋体"/>
      <family val="3"/>
      <charset val="134"/>
    </font>
    <font>
      <b/>
      <sz val="8"/>
      <color rgb="FFFF0000"/>
      <name val="宋体"/>
      <family val="3"/>
      <charset val="134"/>
    </font>
    <font>
      <sz val="9"/>
      <color theme="1"/>
      <name val="宋体"/>
      <family val="3"/>
      <charset val="134"/>
    </font>
    <font>
      <sz val="10"/>
      <color rgb="FFFF0000"/>
      <name val="宋体"/>
      <family val="3"/>
      <charset val="134"/>
    </font>
    <font>
      <sz val="10"/>
      <color rgb="FF00B050"/>
      <name val="宋体"/>
      <family val="3"/>
      <charset val="134"/>
    </font>
    <font>
      <sz val="8"/>
      <color theme="1"/>
      <name val="宋体"/>
      <family val="3"/>
      <charset val="134"/>
    </font>
    <font>
      <sz val="10"/>
      <color rgb="FF4D4D4D"/>
      <name val="宋体"/>
      <family val="3"/>
      <charset val="134"/>
    </font>
    <font>
      <sz val="10"/>
      <name val="宋体"/>
      <family val="3"/>
      <charset val="134"/>
    </font>
    <font>
      <sz val="9"/>
      <color rgb="FFFF0000"/>
      <name val="宋体"/>
      <family val="3"/>
      <charset val="134"/>
    </font>
    <font>
      <b/>
      <sz val="10"/>
      <name val="宋体"/>
      <family val="3"/>
      <charset val="134"/>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82">
    <xf numFmtId="0" fontId="0" fillId="0" borderId="0" xfId="0"/>
    <xf numFmtId="0" fontId="0" fillId="0" borderId="0" xfId="0" applyAlignment="1"/>
    <xf numFmtId="0" fontId="0" fillId="2" borderId="0" xfId="0" applyFill="1" applyAlignment="1"/>
    <xf numFmtId="0" fontId="2" fillId="2" borderId="0" xfId="0" applyFont="1" applyFill="1" applyAlignment="1"/>
    <xf numFmtId="0" fontId="9" fillId="2" borderId="0" xfId="0" applyFont="1" applyFill="1" applyAlignment="1"/>
    <xf numFmtId="0" fontId="3" fillId="2" borderId="0" xfId="0" applyFont="1" applyFill="1" applyAlignment="1"/>
    <xf numFmtId="0" fontId="0" fillId="0" borderId="0" xfId="0" applyFill="1" applyAlignment="1"/>
    <xf numFmtId="0" fontId="9" fillId="0" borderId="0" xfId="0" applyFont="1" applyFill="1" applyAlignment="1"/>
    <xf numFmtId="0" fontId="5" fillId="0" borderId="0" xfId="0" applyFont="1" applyFill="1" applyAlignment="1"/>
    <xf numFmtId="0" fontId="8" fillId="0" borderId="0" xfId="0" applyFont="1" applyFill="1" applyAlignment="1"/>
    <xf numFmtId="0" fontId="0" fillId="3" borderId="0" xfId="0" applyFill="1" applyAlignment="1"/>
    <xf numFmtId="0" fontId="0" fillId="3" borderId="0" xfId="0" applyFill="1"/>
    <xf numFmtId="0" fontId="9" fillId="3" borderId="0" xfId="0" applyFont="1" applyFill="1" applyAlignment="1"/>
    <xf numFmtId="0" fontId="0" fillId="0" borderId="0" xfId="0" applyFill="1"/>
    <xf numFmtId="0" fontId="11" fillId="3" borderId="0" xfId="0" applyFont="1" applyFill="1" applyAlignment="1"/>
    <xf numFmtId="0" fontId="0" fillId="3" borderId="0" xfId="0" applyFont="1" applyFill="1" applyAlignment="1"/>
    <xf numFmtId="0" fontId="3" fillId="3" borderId="0" xfId="0" applyFont="1" applyFill="1" applyAlignment="1"/>
    <xf numFmtId="0" fontId="12" fillId="3" borderId="0" xfId="0" applyFont="1" applyFill="1" applyAlignment="1"/>
    <xf numFmtId="0" fontId="12" fillId="3" borderId="0" xfId="0" applyFont="1" applyFill="1"/>
    <xf numFmtId="0" fontId="0" fillId="3" borderId="0" xfId="0" applyFont="1" applyFill="1"/>
    <xf numFmtId="0" fontId="4" fillId="2" borderId="0" xfId="0" applyFont="1" applyFill="1" applyAlignment="1"/>
    <xf numFmtId="0" fontId="3" fillId="0" borderId="0" xfId="0" applyFont="1" applyFill="1" applyAlignment="1"/>
    <xf numFmtId="0" fontId="13" fillId="0" borderId="0" xfId="0" applyFont="1" applyAlignment="1"/>
    <xf numFmtId="0" fontId="14" fillId="0" borderId="0" xfId="1" applyFont="1" applyFill="1" applyAlignment="1"/>
    <xf numFmtId="0" fontId="15" fillId="0" borderId="0" xfId="0" applyFont="1" applyAlignment="1"/>
    <xf numFmtId="0" fontId="16" fillId="0" borderId="0" xfId="0" applyFont="1" applyAlignment="1"/>
    <xf numFmtId="0" fontId="17" fillId="0" borderId="0" xfId="0" applyFont="1" applyAlignment="1"/>
    <xf numFmtId="0" fontId="3" fillId="0" borderId="0" xfId="0" applyFont="1" applyAlignment="1"/>
    <xf numFmtId="0" fontId="16" fillId="0" borderId="0" xfId="0" applyFont="1"/>
    <xf numFmtId="0" fontId="17" fillId="0" borderId="0" xfId="0" applyFont="1"/>
    <xf numFmtId="0" fontId="15" fillId="0" borderId="0" xfId="0" applyFont="1"/>
    <xf numFmtId="0" fontId="18" fillId="0" borderId="0" xfId="0" applyFont="1" applyAlignment="1">
      <alignment vertical="center"/>
    </xf>
    <xf numFmtId="0" fontId="19" fillId="0" borderId="0" xfId="0" applyFont="1"/>
    <xf numFmtId="0" fontId="21" fillId="0" borderId="0" xfId="0" applyFont="1" applyAlignment="1"/>
    <xf numFmtId="0" fontId="17" fillId="0" borderId="0" xfId="0" applyFont="1" applyBorder="1" applyAlignment="1">
      <alignment horizontal="right"/>
    </xf>
    <xf numFmtId="0" fontId="17" fillId="0" borderId="1" xfId="0" applyFont="1" applyBorder="1" applyAlignment="1">
      <alignment horizontal="right"/>
    </xf>
    <xf numFmtId="0" fontId="22" fillId="0" borderId="0" xfId="0" applyFont="1" applyAlignment="1"/>
    <xf numFmtId="176" fontId="17" fillId="0" borderId="0" xfId="0" applyNumberFormat="1" applyFont="1" applyAlignment="1"/>
    <xf numFmtId="0" fontId="7" fillId="0" borderId="0" xfId="0" applyNumberFormat="1" applyFont="1" applyAlignment="1"/>
    <xf numFmtId="0" fontId="8" fillId="0" borderId="0" xfId="0" applyNumberFormat="1" applyFont="1" applyFill="1" applyAlignment="1"/>
    <xf numFmtId="0" fontId="2" fillId="2" borderId="0" xfId="0" applyNumberFormat="1" applyFont="1" applyFill="1" applyAlignment="1"/>
    <xf numFmtId="0" fontId="9" fillId="2" borderId="0" xfId="0" applyNumberFormat="1" applyFont="1" applyFill="1" applyAlignment="1"/>
    <xf numFmtId="0" fontId="9" fillId="0" borderId="0" xfId="0" applyNumberFormat="1" applyFont="1" applyFill="1" applyAlignment="1"/>
    <xf numFmtId="0" fontId="17" fillId="0" borderId="1" xfId="0" applyNumberFormat="1" applyFont="1" applyBorder="1" applyAlignment="1">
      <alignment horizontal="right"/>
    </xf>
    <xf numFmtId="0" fontId="17" fillId="0" borderId="0" xfId="0" applyNumberFormat="1" applyFont="1" applyAlignment="1"/>
    <xf numFmtId="0" fontId="0" fillId="0" borderId="0" xfId="0" applyNumberFormat="1" applyAlignment="1"/>
    <xf numFmtId="0" fontId="9" fillId="3" borderId="0" xfId="0" applyNumberFormat="1" applyFont="1" applyFill="1" applyAlignment="1"/>
    <xf numFmtId="0" fontId="11" fillId="3" borderId="0" xfId="0" applyNumberFormat="1" applyFont="1" applyFill="1" applyAlignment="1"/>
    <xf numFmtId="0" fontId="15" fillId="0" borderId="0" xfId="0" applyNumberFormat="1" applyFont="1" applyAlignment="1"/>
    <xf numFmtId="0" fontId="17" fillId="0" borderId="0" xfId="0" applyNumberFormat="1" applyFont="1" applyBorder="1" applyAlignment="1">
      <alignment horizontal="right"/>
    </xf>
    <xf numFmtId="0" fontId="16" fillId="0" borderId="0" xfId="0" applyNumberFormat="1" applyFont="1" applyAlignment="1"/>
    <xf numFmtId="0" fontId="23" fillId="0" borderId="0" xfId="0" applyFont="1" applyAlignment="1"/>
    <xf numFmtId="0" fontId="0" fillId="0" borderId="0" xfId="0" applyFont="1" applyAlignment="1"/>
    <xf numFmtId="0" fontId="0" fillId="0" borderId="0" xfId="0" applyNumberFormat="1" applyFont="1" applyAlignment="1"/>
    <xf numFmtId="0" fontId="0" fillId="0" borderId="0" xfId="0" applyFont="1"/>
    <xf numFmtId="0" fontId="24" fillId="0" borderId="0" xfId="0" applyFont="1" applyAlignment="1"/>
    <xf numFmtId="0" fontId="17" fillId="0" borderId="0" xfId="0" applyFont="1" applyAlignment="1">
      <alignment horizontal="right"/>
    </xf>
    <xf numFmtId="0" fontId="25" fillId="0" borderId="0" xfId="0" applyFont="1" applyAlignment="1"/>
    <xf numFmtId="0" fontId="23" fillId="0" borderId="0" xfId="0" applyFont="1" applyAlignment="1">
      <alignment horizontal="right"/>
    </xf>
    <xf numFmtId="0" fontId="23" fillId="0" borderId="0" xfId="0" applyNumberFormat="1" applyFont="1" applyAlignment="1">
      <alignment horizontal="right"/>
    </xf>
    <xf numFmtId="176" fontId="17" fillId="0" borderId="0" xfId="0" applyNumberFormat="1" applyFont="1" applyAlignment="1">
      <alignment horizontal="right"/>
    </xf>
    <xf numFmtId="0" fontId="17" fillId="0" borderId="0" xfId="0" applyNumberFormat="1" applyFont="1" applyAlignment="1">
      <alignment horizontal="right"/>
    </xf>
    <xf numFmtId="0" fontId="26" fillId="0" borderId="0" xfId="0" applyFont="1" applyAlignment="1">
      <alignment vertical="center"/>
    </xf>
    <xf numFmtId="0" fontId="27" fillId="0" borderId="0" xfId="0" applyFont="1" applyAlignment="1">
      <alignment vertical="center"/>
    </xf>
    <xf numFmtId="0" fontId="27" fillId="0" borderId="0" xfId="0" applyFont="1" applyAlignment="1"/>
    <xf numFmtId="0" fontId="27" fillId="0" borderId="0" xfId="0" applyNumberFormat="1" applyFont="1" applyAlignment="1"/>
    <xf numFmtId="0" fontId="27" fillId="0" borderId="0" xfId="0" applyFont="1"/>
    <xf numFmtId="0" fontId="28" fillId="0" borderId="0" xfId="0" applyFont="1" applyAlignment="1"/>
    <xf numFmtId="0" fontId="29" fillId="0" borderId="0" xfId="0" applyFont="1" applyAlignment="1">
      <alignment vertical="center"/>
    </xf>
    <xf numFmtId="0" fontId="3" fillId="0" borderId="0" xfId="0" applyFont="1"/>
    <xf numFmtId="0" fontId="29" fillId="0" borderId="0" xfId="0" applyFont="1" applyAlignment="1"/>
    <xf numFmtId="0" fontId="20" fillId="0" borderId="0" xfId="0" applyFont="1" applyAlignment="1">
      <alignment horizontal="right"/>
    </xf>
    <xf numFmtId="0" fontId="17" fillId="0" borderId="0" xfId="0" applyFont="1" applyAlignment="1">
      <alignment horizontal="left"/>
    </xf>
    <xf numFmtId="0" fontId="20" fillId="0" borderId="0" xfId="0" applyFont="1" applyAlignment="1"/>
    <xf numFmtId="0" fontId="17" fillId="0" borderId="0" xfId="0" applyFont="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right"/>
    </xf>
    <xf numFmtId="0" fontId="3" fillId="0" borderId="1" xfId="0" applyFont="1" applyBorder="1" applyAlignment="1">
      <alignment horizontal="right"/>
    </xf>
    <xf numFmtId="0" fontId="3" fillId="0" borderId="1" xfId="0" applyNumberFormat="1" applyFont="1" applyBorder="1" applyAlignment="1">
      <alignment horizontal="right"/>
    </xf>
    <xf numFmtId="0" fontId="3" fillId="0" borderId="1" xfId="0" applyFont="1" applyBorder="1" applyAlignment="1">
      <alignment horizontal="right"/>
    </xf>
    <xf numFmtId="0" fontId="3" fillId="0" borderId="1" xfId="0" applyFont="1" applyBorder="1" applyAlignment="1">
      <alignment horizontal="left"/>
    </xf>
    <xf numFmtId="0" fontId="3" fillId="0" borderId="0" xfId="0" applyFont="1" applyAlignment="1">
      <alignment horizont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145660</xdr:colOff>
      <xdr:row>106</xdr:row>
      <xdr:rowOff>77305</xdr:rowOff>
    </xdr:from>
    <xdr:to>
      <xdr:col>2</xdr:col>
      <xdr:colOff>770909</xdr:colOff>
      <xdr:row>115</xdr:row>
      <xdr:rowOff>38652</xdr:rowOff>
    </xdr:to>
    <xdr:pic>
      <xdr:nvPicPr>
        <xdr:cNvPr id="2" name="图片 1"/>
        <xdr:cNvPicPr>
          <a:picLocks noChangeAspect="1"/>
        </xdr:cNvPicPr>
      </xdr:nvPicPr>
      <xdr:blipFill>
        <a:blip xmlns:r="http://schemas.openxmlformats.org/officeDocument/2006/relationships" r:embed="rId1"/>
        <a:stretch>
          <a:fillRect/>
        </a:stretch>
      </xdr:blipFill>
      <xdr:spPr>
        <a:xfrm>
          <a:off x="145660" y="18586175"/>
          <a:ext cx="2762162" cy="1700694"/>
        </a:xfrm>
        <a:prstGeom prst="rect">
          <a:avLst/>
        </a:prstGeom>
      </xdr:spPr>
    </xdr:pic>
    <xdr:clientData/>
  </xdr:twoCellAnchor>
  <xdr:twoCellAnchor editAs="oneCell">
    <xdr:from>
      <xdr:col>12</xdr:col>
      <xdr:colOff>450131</xdr:colOff>
      <xdr:row>105</xdr:row>
      <xdr:rowOff>49698</xdr:rowOff>
    </xdr:from>
    <xdr:to>
      <xdr:col>15</xdr:col>
      <xdr:colOff>237434</xdr:colOff>
      <xdr:row>117</xdr:row>
      <xdr:rowOff>168660</xdr:rowOff>
    </xdr:to>
    <xdr:pic>
      <xdr:nvPicPr>
        <xdr:cNvPr id="3" name="图片 2"/>
        <xdr:cNvPicPr>
          <a:picLocks noChangeAspect="1"/>
        </xdr:cNvPicPr>
      </xdr:nvPicPr>
      <xdr:blipFill>
        <a:blip xmlns:r="http://schemas.openxmlformats.org/officeDocument/2006/relationships" r:embed="rId2"/>
        <a:stretch>
          <a:fillRect/>
        </a:stretch>
      </xdr:blipFill>
      <xdr:spPr>
        <a:xfrm>
          <a:off x="11256174" y="18365307"/>
          <a:ext cx="1775130" cy="2438092"/>
        </a:xfrm>
        <a:prstGeom prst="rect">
          <a:avLst/>
        </a:prstGeom>
      </xdr:spPr>
    </xdr:pic>
    <xdr:clientData/>
  </xdr:twoCellAnchor>
  <xdr:twoCellAnchor editAs="oneCell">
    <xdr:from>
      <xdr:col>15</xdr:col>
      <xdr:colOff>323132</xdr:colOff>
      <xdr:row>104</xdr:row>
      <xdr:rowOff>154610</xdr:rowOff>
    </xdr:from>
    <xdr:to>
      <xdr:col>21</xdr:col>
      <xdr:colOff>425173</xdr:colOff>
      <xdr:row>119</xdr:row>
      <xdr:rowOff>40221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117002" y="18276958"/>
          <a:ext cx="4077693" cy="278452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8"/>
  <sheetViews>
    <sheetView showGridLines="0" tabSelected="1" zoomScaleNormal="100" workbookViewId="0">
      <pane xSplit="1" ySplit="2" topLeftCell="B3" activePane="bottomRight" state="frozen"/>
      <selection pane="topRight" activeCell="B1" sqref="B1"/>
      <selection pane="bottomLeft" activeCell="A4" sqref="A4"/>
      <selection pane="bottomRight" activeCell="E184" sqref="E184"/>
    </sheetView>
  </sheetViews>
  <sheetFormatPr defaultRowHeight="14" x14ac:dyDescent="0.3"/>
  <cols>
    <col min="1" max="1" width="12.1640625" style="1" customWidth="1"/>
    <col min="2" max="2" width="15.83203125" style="1" customWidth="1"/>
    <col min="3" max="3" width="13.9140625" style="1" bestFit="1" customWidth="1"/>
    <col min="4" max="4" width="25.4140625" style="1" customWidth="1"/>
    <col min="5" max="5" width="13.58203125" style="45" customWidth="1"/>
    <col min="6" max="6" width="12.83203125" style="1" customWidth="1"/>
    <col min="7" max="7" width="9.5" style="1" bestFit="1" customWidth="1"/>
    <col min="8" max="8" width="10.4140625" style="1" bestFit="1" customWidth="1"/>
    <col min="9" max="9" width="7.25" style="1" customWidth="1"/>
  </cols>
  <sheetData>
    <row r="1" spans="1:12" x14ac:dyDescent="0.3">
      <c r="E1" s="38"/>
    </row>
    <row r="2" spans="1:12" ht="15.5" x14ac:dyDescent="0.35">
      <c r="B2" s="8" t="s">
        <v>1</v>
      </c>
      <c r="C2" s="8"/>
      <c r="D2" s="9"/>
      <c r="E2" s="39"/>
      <c r="F2" s="9"/>
      <c r="G2" s="9"/>
      <c r="H2" s="9"/>
      <c r="I2" s="6"/>
    </row>
    <row r="4" spans="1:12" x14ac:dyDescent="0.3">
      <c r="B4" s="20" t="s">
        <v>0</v>
      </c>
      <c r="C4" s="20"/>
      <c r="D4" s="3"/>
      <c r="E4" s="40"/>
      <c r="F4" s="2"/>
      <c r="G4" s="2"/>
      <c r="H4" s="2"/>
      <c r="I4" s="10"/>
      <c r="J4" s="11"/>
      <c r="K4" s="11"/>
      <c r="L4" s="11"/>
    </row>
    <row r="6" spans="1:12" x14ac:dyDescent="0.3">
      <c r="B6" s="5" t="s">
        <v>2</v>
      </c>
      <c r="C6" s="5"/>
      <c r="D6" s="4"/>
      <c r="E6" s="41"/>
      <c r="F6" s="4"/>
      <c r="G6" s="4"/>
      <c r="H6" s="4"/>
      <c r="I6" s="12"/>
      <c r="J6" s="11"/>
      <c r="K6" s="11"/>
      <c r="L6" s="11"/>
    </row>
    <row r="7" spans="1:12" x14ac:dyDescent="0.3">
      <c r="B7" s="21"/>
      <c r="C7" s="21"/>
      <c r="D7" s="7"/>
      <c r="E7" s="42"/>
      <c r="F7" s="7"/>
      <c r="G7" s="7"/>
      <c r="H7" s="7"/>
      <c r="I7" s="7"/>
    </row>
    <row r="8" spans="1:12" s="29" customFormat="1" ht="13.5" thickBot="1" x14ac:dyDescent="0.3">
      <c r="A8" s="26"/>
      <c r="B8" s="35" t="s">
        <v>10</v>
      </c>
      <c r="C8" s="35" t="s">
        <v>12</v>
      </c>
      <c r="D8" s="35" t="s">
        <v>11</v>
      </c>
      <c r="E8" s="43" t="s">
        <v>17</v>
      </c>
      <c r="F8" s="35" t="s">
        <v>22</v>
      </c>
      <c r="G8" s="26"/>
      <c r="H8" s="36"/>
      <c r="I8" s="26"/>
    </row>
    <row r="9" spans="1:12" s="29" customFormat="1" ht="13" x14ac:dyDescent="0.25">
      <c r="A9" s="26"/>
      <c r="B9" s="26">
        <v>2001</v>
      </c>
      <c r="C9" s="26">
        <v>93.2</v>
      </c>
      <c r="D9" s="26">
        <v>43.8</v>
      </c>
      <c r="E9" s="44">
        <v>49076</v>
      </c>
      <c r="F9" s="37">
        <f>E9/1000/D9</f>
        <v>1.1204566210045663</v>
      </c>
      <c r="G9" s="26"/>
      <c r="H9" s="26"/>
      <c r="I9" s="26"/>
    </row>
    <row r="10" spans="1:12" s="29" customFormat="1" ht="13" x14ac:dyDescent="0.25">
      <c r="A10" s="26"/>
      <c r="B10" s="26">
        <v>2002</v>
      </c>
      <c r="C10" s="26">
        <v>151.30000000000001</v>
      </c>
      <c r="D10" s="26">
        <v>54.4</v>
      </c>
      <c r="E10" s="44">
        <v>263107</v>
      </c>
      <c r="F10" s="37">
        <f t="shared" ref="F10:F25" si="0">E10/1000/D10</f>
        <v>4.836525735294118</v>
      </c>
      <c r="G10" s="26"/>
      <c r="H10" s="26"/>
      <c r="I10" s="26"/>
    </row>
    <row r="11" spans="1:12" s="29" customFormat="1" ht="13" x14ac:dyDescent="0.25">
      <c r="A11" s="26"/>
      <c r="B11" s="26">
        <v>2003</v>
      </c>
      <c r="C11" s="26">
        <v>256.10000000000002</v>
      </c>
      <c r="D11" s="26">
        <v>81.5</v>
      </c>
      <c r="E11" s="44">
        <v>734957</v>
      </c>
      <c r="F11" s="37">
        <f t="shared" si="0"/>
        <v>9.0178773006134971</v>
      </c>
      <c r="G11" s="26"/>
      <c r="H11" s="26"/>
      <c r="I11" s="26"/>
    </row>
    <row r="12" spans="1:12" s="29" customFormat="1" ht="13" x14ac:dyDescent="0.25">
      <c r="A12" s="26"/>
      <c r="B12" s="26">
        <v>2004</v>
      </c>
      <c r="C12" s="26">
        <v>369.7</v>
      </c>
      <c r="D12" s="26">
        <v>134.80000000000001</v>
      </c>
      <c r="E12" s="44">
        <v>1143533</v>
      </c>
      <c r="F12" s="37">
        <f t="shared" si="0"/>
        <v>8.4831824925816015</v>
      </c>
      <c r="G12" s="26"/>
      <c r="H12" s="26"/>
      <c r="I12" s="26"/>
    </row>
    <row r="13" spans="1:12" s="29" customFormat="1" ht="13" x14ac:dyDescent="0.25">
      <c r="A13" s="26"/>
      <c r="B13" s="26">
        <v>2005</v>
      </c>
      <c r="C13" s="26">
        <v>492.6</v>
      </c>
      <c r="D13" s="26">
        <v>201.9</v>
      </c>
      <c r="E13" s="44">
        <v>1426395</v>
      </c>
      <c r="F13" s="37">
        <f t="shared" si="0"/>
        <v>7.064858841010401</v>
      </c>
      <c r="G13" s="26"/>
      <c r="H13" s="26"/>
      <c r="I13" s="26"/>
    </row>
    <row r="14" spans="1:12" s="29" customFormat="1" ht="13" x14ac:dyDescent="0.25">
      <c r="A14" s="26"/>
      <c r="B14" s="26">
        <v>2006</v>
      </c>
      <c r="C14" s="26">
        <v>580.5</v>
      </c>
      <c r="D14" s="26">
        <v>232.6</v>
      </c>
      <c r="E14" s="44">
        <v>2800441</v>
      </c>
      <c r="F14" s="37">
        <f t="shared" si="0"/>
        <v>12.039729148753224</v>
      </c>
      <c r="G14" s="26"/>
      <c r="H14" s="26"/>
      <c r="I14" s="26"/>
    </row>
    <row r="15" spans="1:12" s="29" customFormat="1" ht="13" x14ac:dyDescent="0.25">
      <c r="A15" s="26"/>
      <c r="B15" s="26">
        <v>2007</v>
      </c>
      <c r="C15" s="26">
        <v>741.7</v>
      </c>
      <c r="D15" s="26">
        <v>300.2</v>
      </c>
      <c r="E15" s="44">
        <v>3820923</v>
      </c>
      <c r="F15" s="37">
        <f t="shared" si="0"/>
        <v>12.72792471685543</v>
      </c>
      <c r="G15" s="26"/>
      <c r="H15" s="26"/>
      <c r="I15" s="26"/>
    </row>
    <row r="16" spans="1:12" s="29" customFormat="1" ht="13" x14ac:dyDescent="0.25">
      <c r="A16" s="26"/>
      <c r="B16" s="26">
        <v>2008</v>
      </c>
      <c r="C16" s="26">
        <v>891.9</v>
      </c>
      <c r="D16" s="26">
        <v>376.6</v>
      </c>
      <c r="E16" s="44">
        <v>7154544</v>
      </c>
      <c r="F16" s="37">
        <f t="shared" si="0"/>
        <v>18.997727031332978</v>
      </c>
      <c r="G16" s="26"/>
      <c r="H16" s="26"/>
      <c r="I16" s="26"/>
    </row>
    <row r="17" spans="1:12" s="29" customFormat="1" ht="13" x14ac:dyDescent="0.25">
      <c r="A17" s="26"/>
      <c r="B17" s="26">
        <v>2009</v>
      </c>
      <c r="C17" s="56" t="s">
        <v>18</v>
      </c>
      <c r="D17" s="26">
        <v>522.9</v>
      </c>
      <c r="E17" s="44">
        <v>12439960</v>
      </c>
      <c r="F17" s="37">
        <f t="shared" si="0"/>
        <v>23.790323197552112</v>
      </c>
      <c r="G17" s="26"/>
      <c r="H17" s="26"/>
      <c r="I17" s="26"/>
    </row>
    <row r="18" spans="1:12" s="29" customFormat="1" ht="13" x14ac:dyDescent="0.25">
      <c r="A18" s="26"/>
      <c r="B18" s="26">
        <v>2010</v>
      </c>
      <c r="C18" s="56" t="s">
        <v>18</v>
      </c>
      <c r="D18" s="26">
        <v>647.6</v>
      </c>
      <c r="E18" s="44">
        <v>19646031</v>
      </c>
      <c r="F18" s="37">
        <f t="shared" si="0"/>
        <v>30.336675416924024</v>
      </c>
      <c r="G18" s="26"/>
      <c r="H18" s="26"/>
      <c r="I18" s="26"/>
    </row>
    <row r="19" spans="1:12" s="29" customFormat="1" ht="13" x14ac:dyDescent="0.25">
      <c r="A19" s="26"/>
      <c r="B19" s="26">
        <v>2011</v>
      </c>
      <c r="C19" s="56" t="s">
        <v>18</v>
      </c>
      <c r="D19" s="26">
        <v>721</v>
      </c>
      <c r="E19" s="44">
        <v>28496072</v>
      </c>
      <c r="F19" s="37">
        <f t="shared" si="0"/>
        <v>39.522984743411925</v>
      </c>
      <c r="G19" s="26"/>
      <c r="H19" s="26"/>
      <c r="I19" s="26"/>
    </row>
    <row r="20" spans="1:12" s="29" customFormat="1" ht="13" x14ac:dyDescent="0.25">
      <c r="A20" s="26"/>
      <c r="B20" s="26">
        <v>2012</v>
      </c>
      <c r="C20" s="56" t="s">
        <v>18</v>
      </c>
      <c r="D20" s="26">
        <v>798.2</v>
      </c>
      <c r="E20" s="44">
        <v>43893711</v>
      </c>
      <c r="F20" s="37">
        <f t="shared" si="0"/>
        <v>54.990868203457779</v>
      </c>
      <c r="G20" s="26"/>
      <c r="H20" s="26"/>
      <c r="I20" s="26"/>
    </row>
    <row r="21" spans="1:12" s="29" customFormat="1" ht="13" x14ac:dyDescent="0.25">
      <c r="A21" s="26"/>
      <c r="B21" s="26">
        <v>2013</v>
      </c>
      <c r="C21" s="56" t="s">
        <v>18</v>
      </c>
      <c r="D21" s="51">
        <v>808</v>
      </c>
      <c r="E21" s="44">
        <v>60437000</v>
      </c>
      <c r="F21" s="37">
        <f t="shared" si="0"/>
        <v>74.79826732673267</v>
      </c>
      <c r="G21" s="36" t="s">
        <v>29</v>
      </c>
      <c r="H21" s="26"/>
      <c r="I21" s="26"/>
    </row>
    <row r="22" spans="1:12" s="29" customFormat="1" ht="13" x14ac:dyDescent="0.25">
      <c r="A22" s="26"/>
      <c r="B22" s="26">
        <v>2014</v>
      </c>
      <c r="C22" s="56" t="s">
        <v>18</v>
      </c>
      <c r="D22" s="51">
        <v>815.3</v>
      </c>
      <c r="E22" s="44">
        <v>78932000</v>
      </c>
      <c r="F22" s="37">
        <f t="shared" si="0"/>
        <v>96.813442904452359</v>
      </c>
      <c r="G22" s="36" t="s">
        <v>19</v>
      </c>
      <c r="H22" s="26"/>
      <c r="I22" s="26"/>
    </row>
    <row r="23" spans="1:12" s="29" customFormat="1" ht="13" x14ac:dyDescent="0.25">
      <c r="A23" s="26"/>
      <c r="B23" s="26">
        <v>2015</v>
      </c>
      <c r="C23" s="56" t="s">
        <v>18</v>
      </c>
      <c r="D23" s="51">
        <v>853.1</v>
      </c>
      <c r="E23" s="44">
        <v>102863000</v>
      </c>
      <c r="F23" s="37">
        <f t="shared" si="0"/>
        <v>120.57554800140663</v>
      </c>
      <c r="G23" s="36" t="s">
        <v>20</v>
      </c>
      <c r="H23" s="26"/>
      <c r="I23" s="26"/>
    </row>
    <row r="24" spans="1:12" s="29" customFormat="1" ht="13" x14ac:dyDescent="0.25">
      <c r="A24" s="26"/>
      <c r="B24" s="26">
        <v>2016</v>
      </c>
      <c r="C24" s="56" t="s">
        <v>18</v>
      </c>
      <c r="D24" s="55">
        <v>889.3</v>
      </c>
      <c r="E24" s="44">
        <v>151938000</v>
      </c>
      <c r="F24" s="37">
        <f t="shared" si="0"/>
        <v>170.8512313055212</v>
      </c>
      <c r="G24" s="36" t="s">
        <v>21</v>
      </c>
      <c r="H24" s="26"/>
      <c r="I24" s="26"/>
    </row>
    <row r="25" spans="1:12" s="29" customFormat="1" ht="13" x14ac:dyDescent="0.25">
      <c r="A25" s="26"/>
      <c r="B25" s="26">
        <v>2017</v>
      </c>
      <c r="C25" s="56" t="s">
        <v>18</v>
      </c>
      <c r="D25" s="55">
        <v>988.6</v>
      </c>
      <c r="E25" s="44">
        <v>237760000</v>
      </c>
      <c r="F25" s="37">
        <f t="shared" si="0"/>
        <v>240.50171960347967</v>
      </c>
      <c r="G25" s="26"/>
      <c r="H25" s="26"/>
      <c r="I25" s="26"/>
    </row>
    <row r="26" spans="1:12" s="29" customFormat="1" ht="13" x14ac:dyDescent="0.25">
      <c r="A26" s="26"/>
      <c r="B26" s="26"/>
      <c r="C26" s="26"/>
      <c r="D26" s="26"/>
      <c r="E26" s="44"/>
      <c r="F26" s="26"/>
      <c r="G26" s="26"/>
      <c r="H26" s="26"/>
      <c r="I26" s="26"/>
    </row>
    <row r="27" spans="1:12" s="29" customFormat="1" ht="13" x14ac:dyDescent="0.25">
      <c r="A27" s="26"/>
      <c r="B27" s="51" t="s">
        <v>13</v>
      </c>
      <c r="C27" s="26"/>
      <c r="D27" s="26"/>
      <c r="E27" s="44"/>
      <c r="F27" s="26"/>
      <c r="G27" s="26"/>
      <c r="H27" s="26"/>
      <c r="I27" s="26"/>
    </row>
    <row r="28" spans="1:12" s="29" customFormat="1" ht="13" x14ac:dyDescent="0.25">
      <c r="A28" s="26"/>
      <c r="B28" s="51" t="s">
        <v>14</v>
      </c>
      <c r="C28" s="26"/>
      <c r="D28" s="26"/>
      <c r="E28" s="44"/>
      <c r="F28" s="26"/>
      <c r="G28" s="26"/>
      <c r="H28" s="26"/>
      <c r="I28" s="26"/>
    </row>
    <row r="29" spans="1:12" s="29" customFormat="1" ht="13" x14ac:dyDescent="0.25">
      <c r="A29" s="26"/>
      <c r="B29" s="51" t="s">
        <v>15</v>
      </c>
      <c r="C29" s="26"/>
      <c r="D29" s="26"/>
      <c r="E29" s="44"/>
      <c r="F29" s="26"/>
      <c r="G29" s="26"/>
      <c r="H29" s="26"/>
      <c r="I29" s="26"/>
    </row>
    <row r="30" spans="1:12" s="54" customFormat="1" ht="14.5" x14ac:dyDescent="0.3">
      <c r="A30" s="52"/>
      <c r="B30" s="51" t="s">
        <v>16</v>
      </c>
      <c r="C30" s="24"/>
      <c r="D30" s="52"/>
      <c r="E30" s="53"/>
      <c r="F30" s="52"/>
      <c r="G30" s="52"/>
      <c r="H30" s="52"/>
      <c r="I30" s="52"/>
    </row>
    <row r="31" spans="1:12" ht="14.5" x14ac:dyDescent="0.3">
      <c r="B31" s="22"/>
      <c r="C31" s="22"/>
    </row>
    <row r="32" spans="1:12" x14ac:dyDescent="0.3">
      <c r="B32" s="16" t="s">
        <v>3</v>
      </c>
      <c r="C32" s="16"/>
      <c r="D32" s="12"/>
      <c r="E32" s="46"/>
      <c r="F32" s="12"/>
      <c r="G32" s="12"/>
      <c r="H32" s="12"/>
      <c r="I32" s="12"/>
      <c r="J32" s="11"/>
      <c r="K32" s="11"/>
      <c r="L32" s="11"/>
    </row>
    <row r="33" spans="1:8" ht="14.5" x14ac:dyDescent="0.3">
      <c r="B33" s="22"/>
      <c r="C33" s="22"/>
    </row>
    <row r="34" spans="1:8" s="29" customFormat="1" ht="13.5" thickBot="1" x14ac:dyDescent="0.3">
      <c r="A34" s="26"/>
      <c r="B34" s="35" t="s">
        <v>23</v>
      </c>
      <c r="C34" s="35" t="s">
        <v>11</v>
      </c>
      <c r="D34" s="43" t="s">
        <v>27</v>
      </c>
      <c r="E34" s="35" t="s">
        <v>28</v>
      </c>
      <c r="F34" s="26"/>
      <c r="G34" s="26"/>
      <c r="H34" s="26"/>
    </row>
    <row r="35" spans="1:8" s="29" customFormat="1" ht="13" x14ac:dyDescent="0.25">
      <c r="A35" s="26"/>
      <c r="B35" s="26">
        <v>2008</v>
      </c>
      <c r="C35" s="26">
        <v>119</v>
      </c>
      <c r="D35" s="44">
        <v>16895</v>
      </c>
      <c r="E35" s="37">
        <f>D35/1000/C35</f>
        <v>0.14197478991596638</v>
      </c>
      <c r="F35" s="26"/>
      <c r="G35" s="26"/>
      <c r="H35" s="26"/>
    </row>
    <row r="36" spans="1:8" s="29" customFormat="1" ht="13" x14ac:dyDescent="0.25">
      <c r="A36" s="26"/>
      <c r="B36" s="26">
        <v>2009</v>
      </c>
      <c r="C36" s="26">
        <v>225</v>
      </c>
      <c r="D36" s="44">
        <v>32302</v>
      </c>
      <c r="E36" s="37">
        <f t="shared" ref="E36:E42" si="1">D36/1000/C36</f>
        <v>0.14356444444444444</v>
      </c>
      <c r="F36" s="26"/>
      <c r="G36" s="26"/>
      <c r="H36" s="26"/>
    </row>
    <row r="37" spans="1:8" s="29" customFormat="1" ht="13" x14ac:dyDescent="0.25">
      <c r="A37" s="26"/>
      <c r="B37" s="26">
        <v>2010</v>
      </c>
      <c r="C37" s="26">
        <v>290</v>
      </c>
      <c r="D37" s="44">
        <v>57665</v>
      </c>
      <c r="E37" s="37">
        <f t="shared" si="1"/>
        <v>0.19884482758620689</v>
      </c>
      <c r="F37" s="26"/>
      <c r="G37" s="26"/>
      <c r="H37" s="26"/>
    </row>
    <row r="38" spans="1:8" s="29" customFormat="1" ht="13" x14ac:dyDescent="0.25">
      <c r="A38" s="26"/>
      <c r="B38" s="26">
        <v>2011</v>
      </c>
      <c r="C38" s="29">
        <v>402</v>
      </c>
      <c r="D38" s="44">
        <v>167851</v>
      </c>
      <c r="E38" s="37">
        <f t="shared" si="1"/>
        <v>0.41753980099502486</v>
      </c>
      <c r="F38" s="26"/>
      <c r="G38" s="26"/>
      <c r="H38" s="26"/>
    </row>
    <row r="39" spans="1:8" s="29" customFormat="1" ht="13" x14ac:dyDescent="0.25">
      <c r="A39" s="26"/>
      <c r="B39" s="26">
        <v>2012</v>
      </c>
      <c r="C39" s="26">
        <v>456</v>
      </c>
      <c r="D39" s="44">
        <v>329032</v>
      </c>
      <c r="E39" s="37">
        <f t="shared" si="1"/>
        <v>0.72156140350877185</v>
      </c>
      <c r="F39" s="26"/>
      <c r="G39" s="26"/>
      <c r="H39" s="26"/>
    </row>
    <row r="40" spans="1:8" s="29" customFormat="1" ht="13" x14ac:dyDescent="0.25">
      <c r="A40" s="26"/>
      <c r="B40" s="26">
        <v>2013</v>
      </c>
      <c r="C40" s="26">
        <v>475</v>
      </c>
      <c r="D40" s="44">
        <v>671088</v>
      </c>
      <c r="E40" s="37">
        <f t="shared" si="1"/>
        <v>1.4128168421052631</v>
      </c>
      <c r="F40" s="26"/>
      <c r="G40" s="26"/>
      <c r="H40" s="26"/>
    </row>
    <row r="41" spans="1:8" s="29" customFormat="1" ht="13" x14ac:dyDescent="0.25">
      <c r="A41" s="26"/>
      <c r="B41" s="26">
        <v>2014</v>
      </c>
      <c r="C41" s="26">
        <v>509</v>
      </c>
      <c r="D41" s="44">
        <v>1390660</v>
      </c>
      <c r="E41" s="37">
        <f t="shared" si="1"/>
        <v>2.7321414538310416</v>
      </c>
      <c r="F41" s="26"/>
      <c r="G41" s="26"/>
      <c r="H41" s="26"/>
    </row>
    <row r="42" spans="1:8" s="29" customFormat="1" ht="13.5" thickBot="1" x14ac:dyDescent="0.3">
      <c r="A42" s="26"/>
      <c r="B42" s="26">
        <v>2015</v>
      </c>
      <c r="C42" s="26">
        <v>523</v>
      </c>
      <c r="D42" s="44">
        <v>1804583</v>
      </c>
      <c r="E42" s="37">
        <f t="shared" si="1"/>
        <v>3.4504455066921609</v>
      </c>
      <c r="F42" s="35" t="s">
        <v>30</v>
      </c>
      <c r="G42" s="43" t="s">
        <v>33</v>
      </c>
      <c r="H42" s="35" t="s">
        <v>22</v>
      </c>
    </row>
    <row r="43" spans="1:8" s="29" customFormat="1" ht="13" x14ac:dyDescent="0.25">
      <c r="A43" s="26"/>
      <c r="B43" s="26">
        <v>2016</v>
      </c>
      <c r="C43" s="26">
        <v>529</v>
      </c>
      <c r="D43" s="56">
        <f>G43/F43</f>
        <v>1491617.6204819279</v>
      </c>
      <c r="E43" s="60">
        <f>H43/F43</f>
        <v>2.8196930443892776</v>
      </c>
      <c r="F43" s="56">
        <v>6.64</v>
      </c>
      <c r="G43" s="44">
        <v>9904341</v>
      </c>
      <c r="H43" s="37">
        <f>G43/1000/C43</f>
        <v>18.722761814744803</v>
      </c>
    </row>
    <row r="44" spans="1:8" s="29" customFormat="1" ht="13" x14ac:dyDescent="0.25">
      <c r="A44" s="26"/>
      <c r="B44" s="26">
        <v>2017</v>
      </c>
      <c r="C44" s="26">
        <v>515</v>
      </c>
      <c r="D44" s="56">
        <f>G44/F44</f>
        <v>1813053.7777777778</v>
      </c>
      <c r="E44" s="60">
        <f>H44/F44</f>
        <v>3.5204927723840345</v>
      </c>
      <c r="F44" s="56">
        <v>6.75</v>
      </c>
      <c r="G44" s="44">
        <v>12238113</v>
      </c>
      <c r="H44" s="37">
        <f>G44/1000/C44</f>
        <v>23.763326213592233</v>
      </c>
    </row>
    <row r="45" spans="1:8" s="29" customFormat="1" ht="13" x14ac:dyDescent="0.25">
      <c r="A45" s="26"/>
      <c r="B45" s="26"/>
      <c r="C45" s="26"/>
      <c r="F45" s="26"/>
      <c r="G45" s="71" t="s">
        <v>34</v>
      </c>
      <c r="H45" s="71"/>
    </row>
    <row r="46" spans="1:8" s="58" customFormat="1" ht="13" x14ac:dyDescent="0.25">
      <c r="B46" s="58" t="s">
        <v>24</v>
      </c>
      <c r="C46" s="58" t="s">
        <v>25</v>
      </c>
      <c r="D46" s="59" t="s">
        <v>26</v>
      </c>
      <c r="E46" s="57"/>
    </row>
    <row r="47" spans="1:8" s="29" customFormat="1" ht="13" x14ac:dyDescent="0.25">
      <c r="A47" s="26"/>
      <c r="B47" s="26"/>
      <c r="C47" s="26"/>
      <c r="D47" s="44"/>
      <c r="E47" s="26"/>
      <c r="F47" s="26"/>
      <c r="G47" s="26"/>
      <c r="H47" s="26"/>
    </row>
    <row r="48" spans="1:8" ht="14.5" x14ac:dyDescent="0.3">
      <c r="B48" s="22"/>
      <c r="C48" s="22"/>
    </row>
    <row r="49" spans="1:12" x14ac:dyDescent="0.3">
      <c r="B49" s="16" t="s">
        <v>4</v>
      </c>
      <c r="C49" s="16"/>
      <c r="D49" s="12"/>
      <c r="E49" s="46"/>
      <c r="F49" s="12"/>
      <c r="G49" s="12"/>
      <c r="H49" s="12"/>
      <c r="I49" s="12"/>
      <c r="J49" s="11"/>
      <c r="K49" s="11"/>
      <c r="L49" s="11"/>
    </row>
    <row r="50" spans="1:12" ht="14.5" x14ac:dyDescent="0.3">
      <c r="B50" s="22"/>
      <c r="C50" s="22"/>
      <c r="J50" s="1"/>
    </row>
    <row r="51" spans="1:12" ht="14.5" thickBot="1" x14ac:dyDescent="0.35">
      <c r="B51" s="35" t="s">
        <v>31</v>
      </c>
      <c r="C51" s="35" t="s">
        <v>11</v>
      </c>
      <c r="D51" s="43" t="s">
        <v>27</v>
      </c>
      <c r="E51" s="35" t="s">
        <v>28</v>
      </c>
    </row>
    <row r="52" spans="1:12" s="29" customFormat="1" ht="13" x14ac:dyDescent="0.25">
      <c r="A52" s="26"/>
      <c r="B52" s="26">
        <v>2013</v>
      </c>
      <c r="C52" s="26">
        <v>33.700000000000003</v>
      </c>
      <c r="D52" s="44">
        <v>3129</v>
      </c>
      <c r="E52" s="37">
        <f>D52/1000/C52</f>
        <v>9.2848664688427299E-2</v>
      </c>
      <c r="F52" s="26"/>
      <c r="G52" s="26"/>
      <c r="H52" s="26"/>
      <c r="I52" s="26"/>
    </row>
    <row r="53" spans="1:12" s="29" customFormat="1" ht="13" x14ac:dyDescent="0.25">
      <c r="A53" s="26"/>
      <c r="B53" s="26">
        <v>2014</v>
      </c>
      <c r="C53" s="26">
        <v>69.3</v>
      </c>
      <c r="D53" s="44">
        <v>44755</v>
      </c>
      <c r="E53" s="37">
        <f t="shared" ref="E53:E56" si="2">D53/1000/C53</f>
        <v>0.64581529581529584</v>
      </c>
      <c r="F53" s="26"/>
      <c r="G53" s="26"/>
      <c r="H53" s="26"/>
      <c r="I53" s="26"/>
    </row>
    <row r="54" spans="1:12" s="29" customFormat="1" ht="13" x14ac:dyDescent="0.25">
      <c r="A54" s="26"/>
      <c r="B54" s="26">
        <v>2015</v>
      </c>
      <c r="C54" s="26">
        <v>69.8</v>
      </c>
      <c r="D54" s="44">
        <v>133988</v>
      </c>
      <c r="E54" s="37">
        <f t="shared" si="2"/>
        <v>1.919598853868195</v>
      </c>
      <c r="F54" s="26"/>
      <c r="G54" s="26"/>
      <c r="H54" s="26"/>
      <c r="I54" s="26"/>
    </row>
    <row r="55" spans="1:12" s="29" customFormat="1" ht="13" x14ac:dyDescent="0.25">
      <c r="A55" s="26"/>
      <c r="B55" s="26">
        <v>2016</v>
      </c>
      <c r="C55" s="26">
        <v>81.099999999999994</v>
      </c>
      <c r="D55" s="44">
        <v>553098</v>
      </c>
      <c r="E55" s="37">
        <f t="shared" si="2"/>
        <v>6.8199506781750925</v>
      </c>
      <c r="F55" s="26"/>
      <c r="G55" s="26"/>
      <c r="H55" s="26"/>
      <c r="I55" s="26"/>
    </row>
    <row r="56" spans="1:12" s="29" customFormat="1" ht="13" x14ac:dyDescent="0.25">
      <c r="A56" s="26"/>
      <c r="B56" s="26">
        <v>2017</v>
      </c>
      <c r="C56" s="26">
        <v>99.1</v>
      </c>
      <c r="D56" s="44">
        <v>1318271</v>
      </c>
      <c r="E56" s="37">
        <f t="shared" si="2"/>
        <v>13.302431886982847</v>
      </c>
      <c r="F56" s="26"/>
      <c r="G56" s="26"/>
      <c r="H56" s="26"/>
      <c r="I56" s="26"/>
    </row>
    <row r="57" spans="1:12" s="29" customFormat="1" ht="13" x14ac:dyDescent="0.25">
      <c r="A57" s="26"/>
      <c r="B57" s="26"/>
      <c r="C57" s="26"/>
      <c r="D57" s="44"/>
      <c r="E57" s="26"/>
      <c r="F57" s="26"/>
      <c r="G57" s="26"/>
      <c r="H57" s="26"/>
      <c r="I57" s="26"/>
    </row>
    <row r="58" spans="1:12" s="29" customFormat="1" ht="13" x14ac:dyDescent="0.25">
      <c r="A58" s="26"/>
      <c r="B58" s="58" t="s">
        <v>24</v>
      </c>
      <c r="C58" s="59" t="s">
        <v>32</v>
      </c>
      <c r="D58" s="59" t="s">
        <v>26</v>
      </c>
      <c r="E58" s="26"/>
      <c r="F58" s="26"/>
      <c r="G58" s="26"/>
      <c r="H58" s="26"/>
      <c r="I58" s="26"/>
    </row>
    <row r="59" spans="1:12" s="29" customFormat="1" ht="13" x14ac:dyDescent="0.25">
      <c r="A59" s="26"/>
      <c r="B59" s="26"/>
      <c r="C59" s="26"/>
      <c r="D59" s="26"/>
      <c r="E59" s="44"/>
      <c r="F59" s="26"/>
      <c r="G59" s="26"/>
      <c r="H59" s="26"/>
      <c r="I59" s="26"/>
      <c r="J59" s="26"/>
    </row>
    <row r="60" spans="1:12" ht="14.5" x14ac:dyDescent="0.3">
      <c r="B60" s="22"/>
      <c r="C60" s="22"/>
      <c r="J60" s="1"/>
    </row>
    <row r="61" spans="1:12" x14ac:dyDescent="0.3">
      <c r="B61" s="16" t="s">
        <v>5</v>
      </c>
      <c r="C61" s="16"/>
      <c r="D61" s="12"/>
      <c r="E61" s="46"/>
      <c r="F61" s="12"/>
      <c r="G61" s="10"/>
      <c r="H61" s="10"/>
      <c r="I61" s="10"/>
      <c r="J61" s="11"/>
      <c r="K61" s="11"/>
      <c r="L61" s="11"/>
    </row>
    <row r="62" spans="1:12" ht="14.5" x14ac:dyDescent="0.3">
      <c r="B62" s="22"/>
      <c r="C62" s="22"/>
    </row>
    <row r="63" spans="1:12" s="29" customFormat="1" ht="13" x14ac:dyDescent="0.25">
      <c r="A63" s="26"/>
      <c r="B63" s="29" t="s">
        <v>35</v>
      </c>
      <c r="D63" s="26"/>
      <c r="E63" s="44"/>
      <c r="F63" s="26"/>
      <c r="G63" s="26"/>
      <c r="H63" s="26"/>
      <c r="I63" s="26"/>
    </row>
    <row r="64" spans="1:12" s="29" customFormat="1" ht="13" x14ac:dyDescent="0.25">
      <c r="A64" s="26"/>
      <c r="B64" s="29" t="s">
        <v>36</v>
      </c>
      <c r="C64" s="26"/>
      <c r="D64" s="26"/>
      <c r="E64" s="44"/>
      <c r="F64" s="26"/>
      <c r="G64" s="26"/>
      <c r="H64" s="26"/>
      <c r="I64" s="26"/>
    </row>
    <row r="65" spans="1:9" s="29" customFormat="1" ht="13" x14ac:dyDescent="0.25">
      <c r="A65" s="26"/>
      <c r="B65" s="26" t="s">
        <v>37</v>
      </c>
      <c r="C65" s="26"/>
      <c r="D65" s="26"/>
      <c r="E65" s="44"/>
      <c r="F65" s="26"/>
      <c r="G65" s="26"/>
      <c r="H65" s="26"/>
      <c r="I65" s="26"/>
    </row>
    <row r="66" spans="1:9" s="29" customFormat="1" ht="13" x14ac:dyDescent="0.25">
      <c r="A66" s="26"/>
      <c r="B66" s="26" t="s">
        <v>51</v>
      </c>
      <c r="C66" s="26"/>
      <c r="D66" s="26"/>
      <c r="E66" s="44"/>
      <c r="F66" s="26"/>
      <c r="G66" s="26"/>
      <c r="H66" s="26"/>
      <c r="I66" s="26"/>
    </row>
    <row r="67" spans="1:9" s="29" customFormat="1" ht="13" x14ac:dyDescent="0.25">
      <c r="A67" s="26"/>
      <c r="B67" s="26" t="s">
        <v>38</v>
      </c>
      <c r="C67" s="26"/>
      <c r="D67" s="26"/>
      <c r="E67" s="44"/>
      <c r="F67" s="26"/>
      <c r="G67" s="26"/>
      <c r="H67" s="26"/>
      <c r="I67" s="26"/>
    </row>
    <row r="68" spans="1:9" s="29" customFormat="1" ht="13" x14ac:dyDescent="0.25">
      <c r="A68" s="26"/>
      <c r="B68" s="26"/>
      <c r="C68" s="26"/>
      <c r="D68" s="26"/>
      <c r="E68" s="44"/>
      <c r="F68" s="26"/>
      <c r="G68" s="26"/>
      <c r="H68" s="26"/>
      <c r="I68" s="26"/>
    </row>
    <row r="69" spans="1:9" s="29" customFormat="1" ht="13" x14ac:dyDescent="0.25">
      <c r="A69" s="26"/>
      <c r="B69" s="26" t="s">
        <v>39</v>
      </c>
      <c r="C69" s="26"/>
      <c r="D69" s="26"/>
      <c r="E69" s="44"/>
      <c r="F69" s="26"/>
      <c r="G69" s="26"/>
      <c r="H69" s="26"/>
      <c r="I69" s="26"/>
    </row>
    <row r="70" spans="1:9" s="56" customFormat="1" ht="13.5" thickBot="1" x14ac:dyDescent="0.3">
      <c r="B70" s="35"/>
      <c r="C70" s="35" t="s">
        <v>40</v>
      </c>
      <c r="D70" s="35" t="s">
        <v>43</v>
      </c>
      <c r="E70" s="43" t="s">
        <v>46</v>
      </c>
    </row>
    <row r="71" spans="1:9" s="29" customFormat="1" ht="13" x14ac:dyDescent="0.25">
      <c r="A71" s="26"/>
      <c r="B71" s="56">
        <v>2014</v>
      </c>
      <c r="C71" s="61" t="s">
        <v>41</v>
      </c>
      <c r="D71" s="56" t="s">
        <v>44</v>
      </c>
      <c r="E71" s="44">
        <v>5.62</v>
      </c>
      <c r="F71" s="26"/>
      <c r="G71" s="26"/>
      <c r="H71" s="26"/>
      <c r="I71" s="26"/>
    </row>
    <row r="72" spans="1:9" s="29" customFormat="1" ht="13" x14ac:dyDescent="0.25">
      <c r="A72" s="26"/>
      <c r="B72" s="56">
        <v>2015</v>
      </c>
      <c r="C72" s="61" t="s">
        <v>42</v>
      </c>
      <c r="D72" s="56" t="s">
        <v>45</v>
      </c>
      <c r="E72" s="44">
        <v>5.19</v>
      </c>
      <c r="F72" s="26"/>
      <c r="G72" s="26"/>
      <c r="H72" s="26"/>
      <c r="I72" s="26"/>
    </row>
    <row r="73" spans="1:9" s="29" customFormat="1" ht="13" x14ac:dyDescent="0.25">
      <c r="A73" s="26"/>
      <c r="B73" s="26" t="s">
        <v>47</v>
      </c>
      <c r="C73" s="44"/>
      <c r="D73" s="26"/>
      <c r="E73" s="44"/>
      <c r="F73" s="26"/>
      <c r="G73" s="26"/>
      <c r="H73" s="26"/>
      <c r="I73" s="26"/>
    </row>
    <row r="74" spans="1:9" s="29" customFormat="1" ht="13" x14ac:dyDescent="0.25">
      <c r="A74" s="26"/>
      <c r="B74" s="26" t="s">
        <v>48</v>
      </c>
      <c r="C74" s="44"/>
      <c r="D74" s="26"/>
      <c r="E74" s="44"/>
      <c r="F74" s="26"/>
      <c r="G74" s="26"/>
      <c r="H74" s="26"/>
      <c r="I74" s="26"/>
    </row>
    <row r="75" spans="1:9" s="29" customFormat="1" ht="13" x14ac:dyDescent="0.25">
      <c r="A75" s="26"/>
      <c r="B75" s="26" t="s">
        <v>49</v>
      </c>
      <c r="C75" s="44"/>
      <c r="D75" s="26"/>
      <c r="E75" s="44"/>
      <c r="F75" s="26"/>
      <c r="G75" s="26"/>
      <c r="H75" s="26"/>
      <c r="I75" s="26"/>
    </row>
    <row r="76" spans="1:9" s="29" customFormat="1" ht="13" x14ac:dyDescent="0.25">
      <c r="A76" s="26"/>
      <c r="B76" s="51" t="s">
        <v>52</v>
      </c>
      <c r="C76" s="44"/>
      <c r="D76" s="26"/>
      <c r="E76" s="44"/>
      <c r="F76" s="26"/>
      <c r="G76" s="26"/>
      <c r="H76" s="26"/>
      <c r="I76" s="26"/>
    </row>
    <row r="77" spans="1:9" s="29" customFormat="1" ht="13" x14ac:dyDescent="0.25">
      <c r="A77" s="26"/>
      <c r="B77" s="26"/>
      <c r="C77" s="44"/>
      <c r="D77" s="26"/>
      <c r="E77" s="44"/>
      <c r="F77" s="26"/>
      <c r="G77" s="26"/>
      <c r="H77" s="26"/>
      <c r="I77" s="26"/>
    </row>
    <row r="78" spans="1:9" s="29" customFormat="1" ht="13" x14ac:dyDescent="0.25">
      <c r="A78" s="26"/>
      <c r="B78" s="26"/>
      <c r="C78" s="44"/>
      <c r="D78" s="26"/>
      <c r="E78" s="44"/>
      <c r="F78" s="26"/>
      <c r="G78" s="26"/>
      <c r="H78" s="26"/>
      <c r="I78" s="26"/>
    </row>
    <row r="79" spans="1:9" s="29" customFormat="1" ht="13" x14ac:dyDescent="0.25">
      <c r="A79" s="26"/>
      <c r="B79" s="26" t="s">
        <v>50</v>
      </c>
      <c r="C79" s="44"/>
      <c r="D79" s="26"/>
      <c r="E79" s="44"/>
      <c r="F79" s="26"/>
      <c r="G79" s="26"/>
      <c r="H79" s="26"/>
      <c r="I79" s="26"/>
    </row>
    <row r="80" spans="1:9" s="29" customFormat="1" ht="13" x14ac:dyDescent="0.25">
      <c r="A80" s="26"/>
      <c r="B80" s="26" t="s">
        <v>53</v>
      </c>
      <c r="C80" s="44"/>
      <c r="D80" s="26"/>
      <c r="E80" s="44"/>
      <c r="F80" s="26"/>
      <c r="G80" s="26"/>
      <c r="H80" s="26"/>
      <c r="I80" s="26"/>
    </row>
    <row r="81" spans="1:12" s="29" customFormat="1" ht="13" x14ac:dyDescent="0.25">
      <c r="A81" s="26"/>
      <c r="B81" s="26"/>
      <c r="C81" s="44"/>
      <c r="D81" s="26"/>
      <c r="E81" s="44"/>
      <c r="F81" s="26"/>
      <c r="G81" s="26"/>
      <c r="H81" s="26"/>
      <c r="I81" s="26"/>
    </row>
    <row r="82" spans="1:12" ht="14.5" x14ac:dyDescent="0.3">
      <c r="B82" s="22"/>
      <c r="C82" s="22"/>
    </row>
    <row r="83" spans="1:12" x14ac:dyDescent="0.3">
      <c r="B83" s="16" t="s">
        <v>6</v>
      </c>
      <c r="C83" s="16"/>
      <c r="D83" s="14"/>
      <c r="E83" s="47"/>
      <c r="F83" s="14"/>
      <c r="G83" s="15"/>
      <c r="H83" s="15"/>
      <c r="I83" s="15"/>
      <c r="J83" s="11"/>
      <c r="K83" s="11"/>
      <c r="L83" s="11"/>
    </row>
    <row r="84" spans="1:12" ht="15" customHeight="1" x14ac:dyDescent="0.3">
      <c r="B84" s="22"/>
      <c r="C84" s="22"/>
    </row>
    <row r="85" spans="1:12" s="29" customFormat="1" ht="15" customHeight="1" x14ac:dyDescent="0.25">
      <c r="A85" s="26"/>
      <c r="B85" s="26"/>
      <c r="C85" s="26"/>
      <c r="D85" s="26"/>
      <c r="E85" s="44"/>
      <c r="F85" s="26"/>
      <c r="G85" s="26"/>
      <c r="H85" s="26"/>
      <c r="I85" s="26"/>
    </row>
    <row r="86" spans="1:12" s="29" customFormat="1" ht="15" customHeight="1" x14ac:dyDescent="0.25">
      <c r="A86" s="26"/>
      <c r="B86" s="26" t="s">
        <v>54</v>
      </c>
      <c r="C86" s="26"/>
      <c r="D86" s="26"/>
      <c r="E86" s="44"/>
      <c r="F86" s="26"/>
      <c r="G86" s="26"/>
      <c r="H86" s="26"/>
      <c r="I86" s="26"/>
    </row>
    <row r="87" spans="1:12" s="29" customFormat="1" ht="15" customHeight="1" x14ac:dyDescent="0.25">
      <c r="A87" s="26"/>
      <c r="B87" s="26"/>
      <c r="C87" s="26"/>
      <c r="D87" s="26"/>
      <c r="E87" s="44"/>
      <c r="F87" s="26"/>
      <c r="G87" s="26"/>
      <c r="H87" s="26"/>
      <c r="I87" s="26"/>
    </row>
    <row r="88" spans="1:12" s="29" customFormat="1" ht="15" customHeight="1" x14ac:dyDescent="0.25">
      <c r="A88" s="26"/>
      <c r="B88" s="26" t="s">
        <v>55</v>
      </c>
      <c r="C88" s="26"/>
      <c r="D88" s="26"/>
      <c r="E88" s="44"/>
      <c r="F88" s="26"/>
      <c r="G88" s="26"/>
      <c r="H88" s="26"/>
      <c r="I88" s="26"/>
    </row>
    <row r="89" spans="1:12" s="29" customFormat="1" ht="15" customHeight="1" x14ac:dyDescent="0.25">
      <c r="A89" s="26"/>
      <c r="B89" s="26"/>
      <c r="C89" s="26"/>
      <c r="D89" s="26"/>
      <c r="E89" s="44"/>
      <c r="F89" s="26"/>
      <c r="G89" s="26"/>
      <c r="H89" s="26"/>
      <c r="I89" s="26"/>
    </row>
    <row r="90" spans="1:12" s="29" customFormat="1" ht="15" customHeight="1" x14ac:dyDescent="0.25">
      <c r="A90" s="26"/>
      <c r="B90" s="26" t="s">
        <v>56</v>
      </c>
      <c r="C90" s="26"/>
      <c r="D90" s="26"/>
      <c r="E90" s="44"/>
      <c r="F90" s="26"/>
      <c r="G90" s="26"/>
      <c r="H90" s="26"/>
      <c r="I90" s="26"/>
    </row>
    <row r="91" spans="1:12" s="29" customFormat="1" ht="15" customHeight="1" x14ac:dyDescent="0.25">
      <c r="A91" s="26"/>
      <c r="B91" s="26" t="s">
        <v>57</v>
      </c>
      <c r="C91" s="26"/>
      <c r="D91" s="26"/>
      <c r="E91" s="44"/>
      <c r="F91" s="26"/>
      <c r="G91" s="26"/>
      <c r="H91" s="26"/>
      <c r="I91" s="26"/>
    </row>
    <row r="92" spans="1:12" s="29" customFormat="1" ht="15" customHeight="1" x14ac:dyDescent="0.25">
      <c r="A92" s="26"/>
      <c r="B92" s="26" t="s">
        <v>58</v>
      </c>
      <c r="C92" s="26"/>
      <c r="D92" s="26"/>
      <c r="E92" s="44"/>
      <c r="F92" s="26"/>
      <c r="G92" s="26"/>
      <c r="H92" s="26"/>
      <c r="I92" s="26"/>
    </row>
    <row r="93" spans="1:12" s="29" customFormat="1" ht="15" customHeight="1" x14ac:dyDescent="0.25">
      <c r="A93" s="26"/>
      <c r="B93" s="31"/>
      <c r="C93" s="31"/>
      <c r="D93" s="26"/>
      <c r="E93" s="44"/>
      <c r="F93" s="26"/>
      <c r="G93" s="26"/>
      <c r="H93" s="26"/>
      <c r="I93" s="26"/>
    </row>
    <row r="94" spans="1:12" s="29" customFormat="1" ht="15" customHeight="1" x14ac:dyDescent="0.25">
      <c r="A94" s="26"/>
      <c r="B94" s="26" t="s">
        <v>59</v>
      </c>
      <c r="C94" s="31"/>
      <c r="D94" s="26"/>
      <c r="E94" s="44"/>
      <c r="F94" s="26"/>
      <c r="G94" s="26"/>
      <c r="H94" s="26"/>
      <c r="I94" s="26"/>
    </row>
    <row r="95" spans="1:12" s="29" customFormat="1" ht="15" customHeight="1" x14ac:dyDescent="0.25">
      <c r="A95" s="26"/>
      <c r="B95" s="68" t="s">
        <v>60</v>
      </c>
      <c r="C95" s="62"/>
      <c r="D95" s="26"/>
      <c r="E95" s="44"/>
      <c r="F95" s="26"/>
      <c r="G95" s="26"/>
      <c r="H95" s="26"/>
      <c r="I95" s="26"/>
    </row>
    <row r="96" spans="1:12" s="29" customFormat="1" ht="15" customHeight="1" x14ac:dyDescent="0.25">
      <c r="A96" s="26"/>
      <c r="B96" s="63" t="s">
        <v>65</v>
      </c>
      <c r="C96" s="62"/>
      <c r="D96" s="26"/>
      <c r="E96" s="44"/>
      <c r="F96" s="26"/>
      <c r="G96" s="26"/>
      <c r="H96" s="26"/>
      <c r="I96" s="26"/>
    </row>
    <row r="97" spans="1:9" s="63" customFormat="1" ht="15" customHeight="1" x14ac:dyDescent="0.3"/>
    <row r="98" spans="1:9" s="29" customFormat="1" ht="15" customHeight="1" x14ac:dyDescent="0.25">
      <c r="A98" s="26"/>
      <c r="B98" s="69" t="s">
        <v>61</v>
      </c>
      <c r="C98" s="62"/>
      <c r="D98" s="26"/>
      <c r="E98" s="44"/>
      <c r="F98" s="26"/>
      <c r="G98" s="26"/>
      <c r="H98" s="26"/>
      <c r="I98" s="26"/>
    </row>
    <row r="99" spans="1:9" s="29" customFormat="1" ht="15" customHeight="1" x14ac:dyDescent="0.25">
      <c r="A99" s="26"/>
      <c r="B99" s="29" t="s">
        <v>67</v>
      </c>
      <c r="C99" s="62"/>
      <c r="D99" s="26"/>
      <c r="E99" s="44"/>
      <c r="F99" s="26"/>
      <c r="G99" s="26"/>
      <c r="H99" s="26"/>
      <c r="I99" s="26"/>
    </row>
    <row r="100" spans="1:9" s="29" customFormat="1" ht="15" customHeight="1" x14ac:dyDescent="0.25">
      <c r="A100" s="26"/>
      <c r="B100" s="29" t="s">
        <v>68</v>
      </c>
      <c r="C100" s="62"/>
      <c r="D100" s="26"/>
      <c r="E100" s="44"/>
      <c r="F100" s="26"/>
      <c r="G100" s="26"/>
      <c r="H100" s="26"/>
      <c r="I100" s="26"/>
    </row>
    <row r="101" spans="1:9" s="29" customFormat="1" ht="15" customHeight="1" x14ac:dyDescent="0.25">
      <c r="A101" s="26"/>
      <c r="C101" s="62"/>
      <c r="D101" s="26"/>
      <c r="E101" s="44"/>
      <c r="F101" s="26"/>
      <c r="G101" s="26"/>
      <c r="H101" s="26"/>
      <c r="I101" s="26"/>
    </row>
    <row r="102" spans="1:9" s="29" customFormat="1" ht="15" customHeight="1" x14ac:dyDescent="0.25">
      <c r="A102" s="26"/>
      <c r="B102" s="68" t="s">
        <v>62</v>
      </c>
      <c r="C102" s="51"/>
      <c r="D102" s="26"/>
      <c r="E102" s="44"/>
      <c r="F102" s="26"/>
      <c r="G102" s="26"/>
      <c r="H102" s="26"/>
      <c r="I102" s="26"/>
    </row>
    <row r="103" spans="1:9" s="29" customFormat="1" ht="15" customHeight="1" x14ac:dyDescent="0.25">
      <c r="A103" s="26"/>
      <c r="B103" s="63" t="s">
        <v>71</v>
      </c>
      <c r="C103" s="51"/>
      <c r="D103" s="26"/>
      <c r="E103" s="44"/>
      <c r="F103" s="26"/>
      <c r="G103" s="26"/>
      <c r="H103" s="26"/>
      <c r="I103" s="26"/>
    </row>
    <row r="104" spans="1:9" s="29" customFormat="1" ht="15" customHeight="1" x14ac:dyDescent="0.25">
      <c r="A104" s="26"/>
      <c r="B104" s="63" t="s">
        <v>69</v>
      </c>
      <c r="C104" s="51"/>
      <c r="D104" s="26"/>
      <c r="E104" s="44"/>
      <c r="F104" s="26"/>
      <c r="G104" s="26"/>
      <c r="H104" s="26"/>
      <c r="I104" s="26"/>
    </row>
    <row r="105" spans="1:9" s="29" customFormat="1" ht="15" customHeight="1" x14ac:dyDescent="0.25">
      <c r="A105" s="26"/>
      <c r="C105" s="51"/>
      <c r="D105" s="26"/>
      <c r="E105" s="44"/>
      <c r="F105" s="26"/>
      <c r="G105" s="26"/>
      <c r="H105" s="26"/>
      <c r="I105" s="26"/>
    </row>
    <row r="106" spans="1:9" s="29" customFormat="1" ht="15" customHeight="1" x14ac:dyDescent="0.25">
      <c r="A106" s="26"/>
      <c r="B106" s="69" t="s">
        <v>63</v>
      </c>
      <c r="C106" s="51"/>
      <c r="D106" s="26"/>
      <c r="E106" s="44"/>
      <c r="F106" s="26"/>
      <c r="G106" s="26"/>
      <c r="H106" s="26"/>
      <c r="I106" s="26"/>
    </row>
    <row r="107" spans="1:9" s="29" customFormat="1" ht="15" customHeight="1" x14ac:dyDescent="0.25">
      <c r="C107" s="51"/>
      <c r="D107" s="26" t="s">
        <v>70</v>
      </c>
      <c r="E107" s="44"/>
      <c r="F107" s="26"/>
      <c r="G107" s="26"/>
      <c r="H107" s="26"/>
      <c r="I107" s="26"/>
    </row>
    <row r="108" spans="1:9" s="29" customFormat="1" ht="15" customHeight="1" x14ac:dyDescent="0.25">
      <c r="A108" s="26"/>
      <c r="C108" s="51"/>
      <c r="D108" s="26"/>
      <c r="E108" s="44"/>
      <c r="F108" s="26"/>
      <c r="G108" s="26"/>
      <c r="H108" s="26"/>
      <c r="I108" s="26"/>
    </row>
    <row r="109" spans="1:9" s="29" customFormat="1" ht="15" customHeight="1" x14ac:dyDescent="0.25">
      <c r="A109" s="26"/>
      <c r="C109" s="51"/>
      <c r="D109" s="26" t="s">
        <v>72</v>
      </c>
      <c r="E109" s="44"/>
      <c r="F109" s="26"/>
      <c r="G109" s="26"/>
      <c r="H109" s="26"/>
      <c r="I109" s="26"/>
    </row>
    <row r="110" spans="1:9" s="29" customFormat="1" ht="15" customHeight="1" x14ac:dyDescent="0.25">
      <c r="A110" s="26"/>
      <c r="C110" s="51"/>
      <c r="D110" s="26" t="s">
        <v>73</v>
      </c>
      <c r="E110" s="44"/>
      <c r="F110" s="26"/>
      <c r="G110" s="26"/>
      <c r="H110" s="26"/>
      <c r="I110" s="26"/>
    </row>
    <row r="111" spans="1:9" s="29" customFormat="1" ht="15" customHeight="1" x14ac:dyDescent="0.25">
      <c r="A111" s="26"/>
      <c r="C111" s="51"/>
      <c r="D111" s="26" t="s">
        <v>74</v>
      </c>
      <c r="E111" s="44"/>
      <c r="F111" s="26"/>
      <c r="G111" s="26"/>
      <c r="H111" s="26"/>
      <c r="I111" s="26"/>
    </row>
    <row r="112" spans="1:9" s="29" customFormat="1" ht="15" customHeight="1" x14ac:dyDescent="0.25">
      <c r="A112" s="26"/>
      <c r="C112" s="51"/>
      <c r="D112" s="26" t="s">
        <v>93</v>
      </c>
      <c r="E112" s="44"/>
      <c r="F112" s="26"/>
      <c r="G112" s="26"/>
      <c r="H112" s="26"/>
      <c r="I112" s="26"/>
    </row>
    <row r="113" spans="1:12" s="29" customFormat="1" ht="15" customHeight="1" x14ac:dyDescent="0.25">
      <c r="A113" s="26"/>
      <c r="C113" s="51"/>
      <c r="D113" s="51" t="s">
        <v>92</v>
      </c>
      <c r="E113" s="44"/>
      <c r="F113" s="26"/>
      <c r="G113" s="26"/>
      <c r="H113" s="26"/>
      <c r="I113" s="26"/>
    </row>
    <row r="114" spans="1:12" s="29" customFormat="1" ht="15" customHeight="1" x14ac:dyDescent="0.25">
      <c r="A114" s="26"/>
      <c r="C114" s="51"/>
      <c r="D114" s="73" t="s">
        <v>96</v>
      </c>
      <c r="E114" s="44"/>
      <c r="F114" s="26"/>
      <c r="G114" s="26"/>
      <c r="H114" s="26"/>
      <c r="I114" s="26"/>
    </row>
    <row r="115" spans="1:12" s="29" customFormat="1" ht="15" customHeight="1" x14ac:dyDescent="0.25">
      <c r="A115" s="26"/>
      <c r="C115" s="51"/>
      <c r="D115" s="73" t="s">
        <v>94</v>
      </c>
      <c r="E115" s="44"/>
      <c r="F115" s="26"/>
      <c r="G115" s="26"/>
      <c r="H115" s="26"/>
      <c r="I115" s="26"/>
    </row>
    <row r="116" spans="1:12" s="29" customFormat="1" ht="15" customHeight="1" x14ac:dyDescent="0.25">
      <c r="A116" s="26"/>
      <c r="C116" s="51"/>
      <c r="D116" s="73" t="s">
        <v>95</v>
      </c>
      <c r="E116" s="44"/>
      <c r="F116" s="26"/>
      <c r="G116" s="26"/>
      <c r="H116" s="26"/>
      <c r="I116" s="26"/>
    </row>
    <row r="117" spans="1:12" s="66" customFormat="1" ht="15" customHeight="1" x14ac:dyDescent="0.25">
      <c r="A117" s="64"/>
      <c r="B117" s="70" t="s">
        <v>64</v>
      </c>
      <c r="C117" s="64"/>
      <c r="D117" s="64"/>
      <c r="E117" s="65"/>
      <c r="F117" s="64"/>
      <c r="G117" s="64"/>
      <c r="H117" s="64"/>
      <c r="I117" s="64"/>
    </row>
    <row r="118" spans="1:12" s="29" customFormat="1" ht="15" customHeight="1" x14ac:dyDescent="0.25">
      <c r="A118" s="26"/>
      <c r="B118" s="64" t="s">
        <v>75</v>
      </c>
      <c r="C118" s="51"/>
      <c r="D118" s="26"/>
      <c r="E118" s="44"/>
      <c r="F118" s="26"/>
      <c r="G118" s="26"/>
      <c r="H118" s="26"/>
      <c r="I118" s="26"/>
    </row>
    <row r="119" spans="1:12" s="29" customFormat="1" ht="15" customHeight="1" x14ac:dyDescent="0.25">
      <c r="A119" s="26"/>
      <c r="B119" s="29" t="s">
        <v>76</v>
      </c>
      <c r="C119" s="51"/>
      <c r="D119" s="26"/>
      <c r="E119" s="44"/>
      <c r="F119" s="26"/>
      <c r="G119" s="26"/>
      <c r="H119" s="26"/>
      <c r="I119" s="26"/>
    </row>
    <row r="120" spans="1:12" s="29" customFormat="1" ht="13" x14ac:dyDescent="0.25">
      <c r="A120" s="26"/>
      <c r="B120" s="29" t="s">
        <v>77</v>
      </c>
      <c r="C120" s="27"/>
      <c r="D120" s="26"/>
      <c r="E120" s="44"/>
      <c r="F120" s="26"/>
      <c r="G120" s="26"/>
      <c r="H120" s="26"/>
      <c r="I120" s="26"/>
    </row>
    <row r="121" spans="1:12" s="29" customFormat="1" ht="13" x14ac:dyDescent="0.25">
      <c r="A121" s="26"/>
      <c r="C121" s="27"/>
      <c r="D121" s="26"/>
      <c r="E121" s="44"/>
      <c r="F121" s="26"/>
      <c r="G121" s="26"/>
      <c r="H121" s="26"/>
      <c r="I121" s="26"/>
    </row>
    <row r="122" spans="1:12" ht="14.5" x14ac:dyDescent="0.3">
      <c r="A122" s="6"/>
      <c r="B122" s="23"/>
      <c r="C122" s="23"/>
      <c r="D122" s="7"/>
      <c r="E122" s="42"/>
      <c r="F122" s="7"/>
      <c r="G122" s="6"/>
      <c r="H122" s="6"/>
      <c r="I122" s="6"/>
      <c r="J122" s="13"/>
      <c r="K122" s="13"/>
      <c r="L122" s="13"/>
    </row>
    <row r="123" spans="1:12" x14ac:dyDescent="0.3">
      <c r="B123" s="16" t="s">
        <v>66</v>
      </c>
      <c r="C123" s="16"/>
      <c r="D123" s="12"/>
      <c r="E123" s="46"/>
      <c r="F123" s="12"/>
      <c r="G123" s="10"/>
      <c r="H123" s="10"/>
      <c r="I123" s="10"/>
      <c r="J123" s="11"/>
      <c r="K123" s="11"/>
      <c r="L123" s="11"/>
    </row>
    <row r="124" spans="1:12" ht="14.5" x14ac:dyDescent="0.3">
      <c r="B124" s="22"/>
      <c r="C124" s="22"/>
    </row>
    <row r="125" spans="1:12" s="29" customFormat="1" ht="13" x14ac:dyDescent="0.25">
      <c r="A125" s="26"/>
      <c r="B125" s="26"/>
      <c r="C125" s="26"/>
      <c r="D125" s="26"/>
      <c r="E125" s="44"/>
      <c r="F125" s="26"/>
      <c r="G125" s="26"/>
      <c r="H125" s="26"/>
      <c r="I125" s="26"/>
    </row>
    <row r="126" spans="1:12" s="29" customFormat="1" ht="13.5" thickBot="1" x14ac:dyDescent="0.3">
      <c r="A126" s="26"/>
      <c r="B126" s="35" t="s">
        <v>78</v>
      </c>
      <c r="C126" s="35" t="s">
        <v>11</v>
      </c>
      <c r="D126" s="43" t="s">
        <v>79</v>
      </c>
      <c r="E126" s="35" t="s">
        <v>83</v>
      </c>
      <c r="G126" s="26"/>
      <c r="H126" s="26"/>
      <c r="I126" s="26"/>
    </row>
    <row r="127" spans="1:12" s="29" customFormat="1" ht="13" x14ac:dyDescent="0.25">
      <c r="A127" s="26"/>
      <c r="B127" s="26">
        <v>2015</v>
      </c>
      <c r="C127" s="26">
        <v>200</v>
      </c>
      <c r="D127" s="26">
        <v>2015</v>
      </c>
      <c r="E127" s="44">
        <v>45</v>
      </c>
      <c r="F127" s="26"/>
      <c r="G127" s="26"/>
      <c r="H127" s="26"/>
      <c r="I127" s="26"/>
    </row>
    <row r="128" spans="1:12" s="29" customFormat="1" ht="13" x14ac:dyDescent="0.25">
      <c r="A128" s="26"/>
      <c r="B128" s="26">
        <v>2016</v>
      </c>
      <c r="C128" s="26">
        <v>230</v>
      </c>
      <c r="D128" s="26">
        <v>2016</v>
      </c>
      <c r="E128" s="44">
        <v>48</v>
      </c>
      <c r="F128" s="26"/>
      <c r="G128" s="26"/>
      <c r="H128" s="26"/>
      <c r="I128" s="26"/>
    </row>
    <row r="129" spans="1:9" s="29" customFormat="1" ht="13" x14ac:dyDescent="0.25">
      <c r="A129" s="26"/>
      <c r="B129" s="26">
        <v>2017</v>
      </c>
      <c r="C129" s="26">
        <v>250</v>
      </c>
      <c r="D129" s="26">
        <v>2017</v>
      </c>
      <c r="E129" s="44">
        <v>49</v>
      </c>
      <c r="F129" s="67" t="s">
        <v>84</v>
      </c>
      <c r="H129" s="26"/>
      <c r="I129" s="26"/>
    </row>
    <row r="130" spans="1:9" s="29" customFormat="1" ht="13" x14ac:dyDescent="0.25">
      <c r="A130" s="56" t="s">
        <v>80</v>
      </c>
      <c r="B130" s="56" t="s">
        <v>85</v>
      </c>
      <c r="C130" s="26"/>
      <c r="D130" s="56" t="s">
        <v>86</v>
      </c>
      <c r="E130" s="44"/>
      <c r="F130" s="26"/>
      <c r="G130" s="26"/>
      <c r="H130" s="26"/>
      <c r="I130" s="26"/>
    </row>
    <row r="131" spans="1:9" s="29" customFormat="1" ht="13" x14ac:dyDescent="0.25">
      <c r="A131" s="56" t="s">
        <v>81</v>
      </c>
      <c r="B131" s="29">
        <v>178.15</v>
      </c>
      <c r="C131" s="26"/>
      <c r="D131" s="26">
        <v>26.3</v>
      </c>
      <c r="E131" s="44"/>
      <c r="F131" s="26"/>
      <c r="G131" s="26"/>
      <c r="H131" s="26"/>
      <c r="I131" s="26"/>
    </row>
    <row r="132" spans="1:9" s="29" customFormat="1" ht="13" x14ac:dyDescent="0.25">
      <c r="A132" s="56" t="s">
        <v>82</v>
      </c>
      <c r="B132" s="29">
        <v>7.1</v>
      </c>
      <c r="C132" s="26"/>
      <c r="D132" s="26">
        <v>3.19</v>
      </c>
      <c r="E132" s="44"/>
      <c r="F132" s="26"/>
      <c r="G132" s="26"/>
      <c r="H132" s="26"/>
      <c r="I132" s="26"/>
    </row>
    <row r="133" spans="1:9" s="29" customFormat="1" ht="13" x14ac:dyDescent="0.25">
      <c r="A133" s="56" t="s">
        <v>101</v>
      </c>
      <c r="B133" s="29">
        <v>22.58</v>
      </c>
      <c r="C133" s="26"/>
      <c r="D133" s="26">
        <v>7.35</v>
      </c>
      <c r="E133" s="44"/>
      <c r="F133" s="26"/>
      <c r="G133" s="26"/>
      <c r="H133" s="26"/>
      <c r="I133" s="26"/>
    </row>
    <row r="134" spans="1:9" s="29" customFormat="1" ht="13" x14ac:dyDescent="0.25">
      <c r="A134" s="56" t="s">
        <v>102</v>
      </c>
      <c r="B134" s="29">
        <v>123.84</v>
      </c>
      <c r="C134" s="26"/>
      <c r="D134" s="26">
        <v>24.29</v>
      </c>
      <c r="E134" s="44"/>
      <c r="F134" s="26"/>
      <c r="G134" s="26"/>
      <c r="H134" s="26"/>
      <c r="I134" s="26"/>
    </row>
    <row r="135" spans="1:9" s="29" customFormat="1" ht="13" x14ac:dyDescent="0.25">
      <c r="A135" s="56"/>
      <c r="C135" s="26"/>
      <c r="D135" s="26"/>
      <c r="E135" s="44"/>
      <c r="F135" s="26"/>
      <c r="G135" s="26"/>
      <c r="H135" s="26"/>
      <c r="I135" s="26"/>
    </row>
    <row r="136" spans="1:9" s="29" customFormat="1" ht="13" x14ac:dyDescent="0.25">
      <c r="A136" s="26"/>
      <c r="B136" s="56"/>
      <c r="C136" s="26"/>
      <c r="D136" s="26"/>
      <c r="E136" s="44"/>
      <c r="F136" s="26"/>
      <c r="G136" s="26"/>
      <c r="H136" s="26"/>
      <c r="I136" s="26"/>
    </row>
    <row r="137" spans="1:9" s="29" customFormat="1" ht="13" x14ac:dyDescent="0.25">
      <c r="A137" s="26"/>
      <c r="B137" s="72" t="s">
        <v>91</v>
      </c>
      <c r="C137" s="26"/>
      <c r="D137" s="26"/>
      <c r="E137" s="44"/>
      <c r="F137" s="26"/>
      <c r="G137" s="26"/>
      <c r="H137" s="26"/>
      <c r="I137" s="26"/>
    </row>
    <row r="138" spans="1:9" s="29" customFormat="1" ht="13" x14ac:dyDescent="0.25">
      <c r="A138" s="26"/>
      <c r="B138" s="26" t="s">
        <v>97</v>
      </c>
      <c r="C138" s="26"/>
      <c r="D138" s="26"/>
      <c r="E138" s="44"/>
      <c r="F138" s="26"/>
      <c r="G138" s="26"/>
      <c r="H138" s="26"/>
      <c r="I138" s="26"/>
    </row>
    <row r="139" spans="1:9" s="29" customFormat="1" ht="13" x14ac:dyDescent="0.25">
      <c r="A139" s="26"/>
      <c r="B139" s="26" t="s">
        <v>103</v>
      </c>
      <c r="C139" s="26"/>
      <c r="D139" s="26"/>
      <c r="E139" s="44"/>
      <c r="F139" s="26"/>
      <c r="G139" s="26"/>
      <c r="H139" s="26"/>
      <c r="I139" s="26"/>
    </row>
    <row r="140" spans="1:9" s="29" customFormat="1" ht="13" x14ac:dyDescent="0.25">
      <c r="A140" s="26"/>
      <c r="B140" s="26"/>
      <c r="C140" s="26"/>
      <c r="D140" s="26"/>
      <c r="E140" s="44"/>
      <c r="F140" s="26"/>
      <c r="G140" s="26"/>
      <c r="H140" s="26"/>
      <c r="I140" s="26"/>
    </row>
    <row r="141" spans="1:9" s="29" customFormat="1" ht="13" x14ac:dyDescent="0.25">
      <c r="A141" s="26"/>
      <c r="B141" s="26"/>
      <c r="C141" s="26"/>
      <c r="D141" s="26"/>
      <c r="E141" s="44"/>
      <c r="F141" s="26"/>
      <c r="G141" s="26"/>
      <c r="H141" s="26"/>
      <c r="I141" s="26"/>
    </row>
    <row r="142" spans="1:9" s="29" customFormat="1" ht="13" x14ac:dyDescent="0.25">
      <c r="A142" s="26"/>
      <c r="B142" s="26" t="s">
        <v>98</v>
      </c>
      <c r="C142" s="26"/>
      <c r="D142" s="26"/>
      <c r="E142" s="44"/>
      <c r="F142" s="26"/>
      <c r="G142" s="26"/>
      <c r="H142" s="26"/>
      <c r="I142" s="26"/>
    </row>
    <row r="143" spans="1:9" s="29" customFormat="1" ht="13" x14ac:dyDescent="0.25">
      <c r="A143" s="26"/>
      <c r="B143" s="26" t="s">
        <v>99</v>
      </c>
      <c r="C143" s="26"/>
      <c r="D143" s="26"/>
      <c r="E143" s="44"/>
      <c r="F143" s="26"/>
      <c r="G143" s="26"/>
      <c r="H143" s="26"/>
      <c r="I143" s="26"/>
    </row>
    <row r="144" spans="1:9" s="30" customFormat="1" x14ac:dyDescent="0.25">
      <c r="A144" s="24"/>
      <c r="B144" s="26" t="s">
        <v>100</v>
      </c>
      <c r="C144" s="26"/>
      <c r="D144" s="24"/>
      <c r="E144" s="48"/>
      <c r="F144" s="24"/>
      <c r="G144" s="24"/>
      <c r="H144" s="24"/>
      <c r="I144" s="24"/>
    </row>
    <row r="145" spans="1:12" s="30" customFormat="1" x14ac:dyDescent="0.25">
      <c r="A145" s="24"/>
      <c r="B145" s="26"/>
      <c r="C145" s="26"/>
      <c r="D145" s="24"/>
      <c r="E145" s="48"/>
      <c r="F145" s="24"/>
      <c r="G145" s="24"/>
      <c r="H145" s="24"/>
      <c r="I145" s="24"/>
    </row>
    <row r="146" spans="1:12" ht="14.5" x14ac:dyDescent="0.3">
      <c r="B146" s="22"/>
      <c r="C146" s="22"/>
    </row>
    <row r="147" spans="1:12" x14ac:dyDescent="0.3">
      <c r="B147" s="16" t="s">
        <v>7</v>
      </c>
      <c r="C147" s="16"/>
      <c r="D147" s="12"/>
      <c r="E147" s="46"/>
      <c r="F147" s="12"/>
      <c r="G147" s="17"/>
      <c r="H147" s="17"/>
      <c r="I147" s="17"/>
      <c r="J147" s="18"/>
      <c r="K147" s="11"/>
      <c r="L147" s="11"/>
    </row>
    <row r="148" spans="1:12" ht="14.5" x14ac:dyDescent="0.3">
      <c r="B148" s="22"/>
      <c r="C148" s="22"/>
    </row>
    <row r="149" spans="1:12" s="69" customFormat="1" ht="13.5" thickBot="1" x14ac:dyDescent="0.3">
      <c r="A149" s="27"/>
      <c r="B149" s="79" t="s">
        <v>111</v>
      </c>
      <c r="C149" s="77" t="s">
        <v>90</v>
      </c>
      <c r="D149" s="77"/>
      <c r="E149" s="78" t="s">
        <v>107</v>
      </c>
      <c r="F149" s="78" t="s">
        <v>108</v>
      </c>
      <c r="G149" s="78" t="s">
        <v>109</v>
      </c>
      <c r="H149" s="27"/>
      <c r="I149" s="27"/>
    </row>
    <row r="150" spans="1:12" s="29" customFormat="1" ht="13" x14ac:dyDescent="0.25">
      <c r="A150" s="26"/>
      <c r="B150" s="56" t="s">
        <v>87</v>
      </c>
      <c r="C150" s="76" t="s">
        <v>110</v>
      </c>
      <c r="D150" s="76"/>
      <c r="E150" s="44">
        <v>660</v>
      </c>
      <c r="F150" s="26">
        <v>84809000</v>
      </c>
      <c r="G150" s="37">
        <f t="shared" ref="G150:G153" si="3">F150/1000/E150</f>
        <v>128.49848484848485</v>
      </c>
      <c r="H150" s="26"/>
      <c r="I150" s="26"/>
    </row>
    <row r="151" spans="1:12" s="29" customFormat="1" ht="13" x14ac:dyDescent="0.25">
      <c r="A151" s="26"/>
      <c r="B151" s="56" t="s">
        <v>88</v>
      </c>
      <c r="C151" s="76" t="s">
        <v>113</v>
      </c>
      <c r="D151" s="76"/>
      <c r="E151" s="26">
        <v>988.6</v>
      </c>
      <c r="F151" s="44">
        <v>237760000</v>
      </c>
      <c r="G151" s="37">
        <f t="shared" si="3"/>
        <v>240.50171960347967</v>
      </c>
      <c r="H151" s="26"/>
      <c r="I151" s="26"/>
    </row>
    <row r="152" spans="1:12" s="29" customFormat="1" ht="13" x14ac:dyDescent="0.25">
      <c r="A152" s="26"/>
      <c r="B152" s="56" t="s">
        <v>89</v>
      </c>
      <c r="C152" s="76" t="s">
        <v>104</v>
      </c>
      <c r="D152" s="76"/>
      <c r="E152" s="44">
        <v>507</v>
      </c>
      <c r="F152" s="26">
        <v>158273000</v>
      </c>
      <c r="G152" s="37">
        <f t="shared" si="3"/>
        <v>312.17554240631165</v>
      </c>
      <c r="H152" s="26"/>
      <c r="I152" s="26"/>
    </row>
    <row r="153" spans="1:12" s="29" customFormat="1" ht="13" x14ac:dyDescent="0.25">
      <c r="A153" s="26"/>
      <c r="B153" s="34" t="s">
        <v>105</v>
      </c>
      <c r="C153" s="76" t="s">
        <v>106</v>
      </c>
      <c r="D153" s="76"/>
      <c r="E153" s="49">
        <v>392</v>
      </c>
      <c r="F153" s="34">
        <f>6.75*1583884</f>
        <v>10691217</v>
      </c>
      <c r="G153" s="37">
        <f t="shared" si="3"/>
        <v>27.273512755102043</v>
      </c>
      <c r="H153" s="34"/>
      <c r="I153" s="26"/>
    </row>
    <row r="154" spans="1:12" s="29" customFormat="1" ht="13" x14ac:dyDescent="0.25">
      <c r="A154" s="26"/>
      <c r="B154" s="56"/>
      <c r="C154" s="75"/>
      <c r="D154" s="75"/>
      <c r="E154" s="44"/>
      <c r="F154" s="26"/>
      <c r="G154" s="26"/>
      <c r="H154" s="26"/>
      <c r="I154" s="26"/>
    </row>
    <row r="155" spans="1:12" s="29" customFormat="1" ht="13" x14ac:dyDescent="0.25">
      <c r="A155" s="26"/>
      <c r="B155" s="72" t="s">
        <v>112</v>
      </c>
      <c r="C155" s="74"/>
      <c r="D155" s="74"/>
      <c r="E155" s="44"/>
      <c r="F155" s="26"/>
      <c r="G155" s="26"/>
      <c r="H155" s="26"/>
      <c r="I155" s="26"/>
    </row>
    <row r="156" spans="1:12" s="29" customFormat="1" ht="13" x14ac:dyDescent="0.25">
      <c r="A156" s="26"/>
      <c r="B156" s="26"/>
      <c r="C156" s="26"/>
      <c r="D156" s="26"/>
      <c r="E156" s="44"/>
      <c r="F156" s="26"/>
      <c r="G156" s="26"/>
      <c r="H156" s="26"/>
      <c r="I156" s="26"/>
    </row>
    <row r="157" spans="1:12" s="29" customFormat="1" ht="13" x14ac:dyDescent="0.25">
      <c r="A157" s="26"/>
      <c r="B157" s="29" t="s">
        <v>114</v>
      </c>
      <c r="D157" s="26"/>
      <c r="E157" s="44"/>
      <c r="F157" s="26"/>
      <c r="G157" s="26"/>
      <c r="H157" s="26"/>
      <c r="I157" s="26"/>
    </row>
    <row r="158" spans="1:12" s="30" customFormat="1" x14ac:dyDescent="0.25">
      <c r="A158" s="24"/>
      <c r="B158" s="29" t="s">
        <v>115</v>
      </c>
      <c r="C158" s="33"/>
      <c r="D158" s="24"/>
      <c r="E158" s="48"/>
      <c r="F158" s="24"/>
      <c r="G158" s="24"/>
      <c r="H158" s="24"/>
      <c r="I158" s="24"/>
    </row>
    <row r="159" spans="1:12" s="30" customFormat="1" x14ac:dyDescent="0.25">
      <c r="A159" s="24"/>
      <c r="B159" s="29" t="s">
        <v>116</v>
      </c>
      <c r="C159" s="24"/>
      <c r="D159" s="24"/>
      <c r="E159" s="48"/>
      <c r="F159" s="24"/>
      <c r="G159" s="24"/>
      <c r="H159" s="24"/>
      <c r="I159" s="24"/>
    </row>
    <row r="160" spans="1:12" s="30" customFormat="1" x14ac:dyDescent="0.25">
      <c r="A160" s="24"/>
      <c r="B160" s="29"/>
      <c r="C160" s="24"/>
      <c r="D160" s="24"/>
      <c r="E160" s="48"/>
      <c r="F160" s="24"/>
      <c r="G160" s="24"/>
      <c r="H160" s="24"/>
      <c r="I160" s="24"/>
    </row>
    <row r="161" spans="1:15" s="30" customFormat="1" x14ac:dyDescent="0.25">
      <c r="A161" s="24"/>
      <c r="B161" s="29" t="s">
        <v>117</v>
      </c>
      <c r="C161" s="24"/>
      <c r="D161" s="24"/>
      <c r="E161" s="48"/>
      <c r="F161" s="24"/>
      <c r="G161" s="24"/>
      <c r="H161" s="24"/>
      <c r="I161" s="24"/>
    </row>
    <row r="162" spans="1:15" s="30" customFormat="1" x14ac:dyDescent="0.25">
      <c r="A162" s="24"/>
      <c r="B162" s="29"/>
      <c r="C162" s="24"/>
      <c r="D162" s="24"/>
      <c r="E162" s="48"/>
      <c r="F162" s="24"/>
      <c r="G162" s="24"/>
      <c r="H162" s="24"/>
      <c r="I162" s="24"/>
    </row>
    <row r="163" spans="1:15" ht="14.5" x14ac:dyDescent="0.3">
      <c r="B163" s="22"/>
      <c r="C163" s="22"/>
    </row>
    <row r="164" spans="1:15" x14ac:dyDescent="0.3">
      <c r="B164" s="16" t="s">
        <v>8</v>
      </c>
      <c r="C164" s="16"/>
      <c r="D164" s="12"/>
      <c r="E164" s="46"/>
      <c r="F164" s="12"/>
      <c r="G164" s="10"/>
      <c r="H164" s="10"/>
      <c r="I164" s="10"/>
      <c r="J164" s="11"/>
      <c r="K164" s="11"/>
      <c r="L164" s="11"/>
    </row>
    <row r="165" spans="1:15" ht="14.5" x14ac:dyDescent="0.3">
      <c r="B165" s="22"/>
      <c r="C165" s="22"/>
    </row>
    <row r="166" spans="1:15" s="29" customFormat="1" ht="13" x14ac:dyDescent="0.25">
      <c r="A166" s="26"/>
      <c r="B166" s="26" t="s">
        <v>118</v>
      </c>
      <c r="C166" s="26" t="s">
        <v>122</v>
      </c>
      <c r="D166" s="26"/>
      <c r="E166" s="44"/>
      <c r="F166" s="26"/>
      <c r="G166" s="26"/>
      <c r="H166" s="26"/>
      <c r="I166" s="26"/>
    </row>
    <row r="167" spans="1:15" s="29" customFormat="1" ht="13" x14ac:dyDescent="0.25">
      <c r="A167" s="26"/>
      <c r="B167" s="26" t="s">
        <v>119</v>
      </c>
      <c r="C167" s="26" t="s">
        <v>123</v>
      </c>
      <c r="D167" s="26"/>
      <c r="E167" s="44"/>
      <c r="F167" s="26"/>
      <c r="G167" s="26"/>
      <c r="H167" s="26"/>
      <c r="I167" s="26"/>
    </row>
    <row r="168" spans="1:15" s="29" customFormat="1" ht="13" x14ac:dyDescent="0.25">
      <c r="A168" s="26"/>
      <c r="B168" s="26" t="s">
        <v>120</v>
      </c>
      <c r="C168" s="26" t="s">
        <v>121</v>
      </c>
      <c r="D168" s="26"/>
      <c r="E168" s="44"/>
      <c r="F168" s="26"/>
      <c r="G168" s="26"/>
      <c r="H168" s="26"/>
      <c r="I168" s="26"/>
    </row>
    <row r="169" spans="1:15" s="29" customFormat="1" ht="13" x14ac:dyDescent="0.25">
      <c r="A169" s="26"/>
      <c r="B169" s="26"/>
      <c r="C169" s="26"/>
      <c r="D169" s="26"/>
      <c r="E169" s="44"/>
      <c r="F169" s="26"/>
      <c r="G169" s="26"/>
      <c r="H169" s="26"/>
      <c r="I169" s="26"/>
    </row>
    <row r="170" spans="1:15" s="29" customFormat="1" ht="13" x14ac:dyDescent="0.25">
      <c r="A170" s="26"/>
      <c r="B170" s="26" t="s">
        <v>124</v>
      </c>
      <c r="C170" s="26"/>
      <c r="D170" s="26"/>
      <c r="E170" s="44"/>
      <c r="F170" s="26"/>
      <c r="G170" s="26"/>
      <c r="H170" s="26"/>
      <c r="I170" s="26"/>
    </row>
    <row r="171" spans="1:15" ht="14.5" x14ac:dyDescent="0.3">
      <c r="B171" s="22"/>
      <c r="C171" s="22"/>
    </row>
    <row r="172" spans="1:15" ht="14.5" x14ac:dyDescent="0.3">
      <c r="B172" s="22"/>
      <c r="C172" s="22"/>
    </row>
    <row r="173" spans="1:15" x14ac:dyDescent="0.3">
      <c r="B173" s="16" t="s">
        <v>9</v>
      </c>
      <c r="C173" s="16"/>
      <c r="D173" s="14"/>
      <c r="E173" s="47"/>
      <c r="F173" s="14"/>
      <c r="G173" s="15"/>
      <c r="H173" s="15"/>
      <c r="I173" s="15"/>
      <c r="J173" s="19"/>
      <c r="K173" s="11"/>
      <c r="L173" s="11"/>
    </row>
    <row r="174" spans="1:15" ht="14.5" x14ac:dyDescent="0.3">
      <c r="B174" s="22"/>
      <c r="C174" s="22"/>
    </row>
    <row r="175" spans="1:15" s="28" customFormat="1" ht="13.5" x14ac:dyDescent="0.3">
      <c r="A175" s="25"/>
      <c r="B175" s="26" t="s">
        <v>125</v>
      </c>
      <c r="C175" s="26"/>
      <c r="D175" s="25"/>
      <c r="E175" s="50"/>
      <c r="F175" s="25"/>
      <c r="G175" s="25"/>
      <c r="H175" s="25"/>
      <c r="I175" s="25"/>
      <c r="O175" s="32"/>
    </row>
    <row r="176" spans="1:15" s="28" customFormat="1" ht="13.5" x14ac:dyDescent="0.3">
      <c r="A176" s="25"/>
      <c r="B176" s="27"/>
      <c r="C176" s="27"/>
      <c r="D176" s="25"/>
      <c r="E176" s="50"/>
      <c r="F176" s="25"/>
      <c r="G176" s="25"/>
      <c r="H176" s="25"/>
      <c r="I176" s="25"/>
      <c r="O176" s="32"/>
    </row>
    <row r="177" spans="1:9" s="29" customFormat="1" ht="13.5" thickBot="1" x14ac:dyDescent="0.3">
      <c r="A177" s="26"/>
      <c r="B177" s="80" t="s">
        <v>126</v>
      </c>
      <c r="C177" s="78" t="s">
        <v>127</v>
      </c>
      <c r="F177" s="26"/>
      <c r="G177" s="26"/>
      <c r="H177" s="26"/>
      <c r="I177" s="26"/>
    </row>
    <row r="178" spans="1:9" s="29" customFormat="1" ht="13" x14ac:dyDescent="0.25">
      <c r="A178" s="81" t="s">
        <v>145</v>
      </c>
      <c r="B178" s="72" t="s">
        <v>128</v>
      </c>
      <c r="C178" s="56" t="s">
        <v>129</v>
      </c>
      <c r="D178" s="26"/>
      <c r="E178" s="44"/>
      <c r="F178" s="26"/>
      <c r="G178" s="26"/>
      <c r="H178" s="26"/>
      <c r="I178" s="26"/>
    </row>
    <row r="179" spans="1:9" s="29" customFormat="1" ht="13" x14ac:dyDescent="0.25">
      <c r="A179" s="81" t="s">
        <v>132</v>
      </c>
      <c r="B179" s="26" t="s">
        <v>130</v>
      </c>
      <c r="C179" s="56" t="s">
        <v>131</v>
      </c>
      <c r="D179" s="26"/>
      <c r="E179" s="44"/>
      <c r="F179" s="26"/>
      <c r="G179" s="26"/>
      <c r="H179" s="26"/>
      <c r="I179" s="26"/>
    </row>
    <row r="180" spans="1:9" s="29" customFormat="1" ht="13" x14ac:dyDescent="0.25">
      <c r="A180" s="81" t="s">
        <v>133</v>
      </c>
      <c r="B180" s="26" t="s">
        <v>137</v>
      </c>
      <c r="C180" s="56" t="s">
        <v>134</v>
      </c>
      <c r="D180" s="26"/>
      <c r="E180" s="44"/>
      <c r="F180" s="26"/>
      <c r="G180" s="26"/>
      <c r="H180" s="26"/>
      <c r="I180" s="26"/>
    </row>
    <row r="181" spans="1:9" s="29" customFormat="1" ht="13" x14ac:dyDescent="0.25">
      <c r="A181" s="81" t="s">
        <v>135</v>
      </c>
      <c r="B181" s="26" t="s">
        <v>136</v>
      </c>
      <c r="C181" s="56" t="s">
        <v>144</v>
      </c>
      <c r="D181" s="26"/>
      <c r="E181" s="44"/>
      <c r="F181" s="26"/>
      <c r="G181" s="26"/>
      <c r="H181" s="26"/>
      <c r="I181" s="26"/>
    </row>
    <row r="182" spans="1:9" s="29" customFormat="1" ht="13" x14ac:dyDescent="0.25">
      <c r="A182" s="81" t="s">
        <v>138</v>
      </c>
      <c r="B182" s="26" t="s">
        <v>139</v>
      </c>
      <c r="C182" s="56" t="s">
        <v>140</v>
      </c>
      <c r="D182" s="26"/>
      <c r="E182" s="44"/>
      <c r="F182" s="26"/>
      <c r="G182" s="26"/>
      <c r="H182" s="26"/>
      <c r="I182" s="26"/>
    </row>
    <row r="183" spans="1:9" s="29" customFormat="1" ht="13" x14ac:dyDescent="0.25">
      <c r="A183" s="81" t="s">
        <v>141</v>
      </c>
      <c r="B183" s="26" t="s">
        <v>142</v>
      </c>
      <c r="C183" s="56" t="s">
        <v>143</v>
      </c>
      <c r="D183" s="26"/>
      <c r="E183" s="44"/>
      <c r="F183" s="26"/>
      <c r="G183" s="26"/>
      <c r="H183" s="26"/>
      <c r="I183" s="26"/>
    </row>
    <row r="184" spans="1:9" s="29" customFormat="1" ht="13" x14ac:dyDescent="0.25">
      <c r="A184" s="81" t="s">
        <v>146</v>
      </c>
      <c r="B184" s="26" t="s">
        <v>147</v>
      </c>
      <c r="C184" s="56" t="s">
        <v>148</v>
      </c>
      <c r="D184" s="26"/>
      <c r="E184" s="44"/>
      <c r="F184" s="26"/>
      <c r="G184" s="26"/>
      <c r="H184" s="26"/>
      <c r="I184" s="26"/>
    </row>
    <row r="185" spans="1:9" s="29" customFormat="1" ht="13" x14ac:dyDescent="0.25">
      <c r="A185" s="81" t="s">
        <v>149</v>
      </c>
      <c r="B185" s="26" t="s">
        <v>150</v>
      </c>
      <c r="C185" s="56" t="s">
        <v>151</v>
      </c>
      <c r="D185" s="26"/>
      <c r="E185" s="44"/>
      <c r="F185" s="26"/>
      <c r="G185" s="26"/>
      <c r="H185" s="26"/>
      <c r="I185" s="26"/>
    </row>
    <row r="186" spans="1:9" s="29" customFormat="1" ht="13" x14ac:dyDescent="0.25">
      <c r="A186" s="81" t="s">
        <v>152</v>
      </c>
      <c r="B186" s="26" t="s">
        <v>153</v>
      </c>
      <c r="C186" s="56" t="s">
        <v>154</v>
      </c>
      <c r="D186" s="26"/>
      <c r="E186" s="44"/>
      <c r="F186" s="26"/>
      <c r="G186" s="26"/>
      <c r="H186" s="26"/>
      <c r="I186" s="26"/>
    </row>
    <row r="187" spans="1:9" s="29" customFormat="1" ht="13" x14ac:dyDescent="0.25">
      <c r="A187" s="81" t="s">
        <v>155</v>
      </c>
      <c r="B187" s="26" t="s">
        <v>156</v>
      </c>
      <c r="C187" s="56" t="s">
        <v>157</v>
      </c>
      <c r="D187" s="26"/>
      <c r="E187" s="44"/>
      <c r="F187" s="26"/>
      <c r="G187" s="26"/>
      <c r="H187" s="26"/>
      <c r="I187" s="26"/>
    </row>
    <row r="190" spans="1:9" x14ac:dyDescent="0.3">
      <c r="B190" s="26" t="s">
        <v>158</v>
      </c>
    </row>
    <row r="191" spans="1:9" x14ac:dyDescent="0.3">
      <c r="B191" s="26" t="s">
        <v>159</v>
      </c>
    </row>
    <row r="192" spans="1:9" x14ac:dyDescent="0.3">
      <c r="B192" s="26" t="s">
        <v>163</v>
      </c>
    </row>
    <row r="193" spans="2:2" x14ac:dyDescent="0.3">
      <c r="B193" s="26" t="s">
        <v>160</v>
      </c>
    </row>
    <row r="194" spans="2:2" x14ac:dyDescent="0.3">
      <c r="B194" s="26" t="s">
        <v>161</v>
      </c>
    </row>
    <row r="196" spans="2:2" x14ac:dyDescent="0.3">
      <c r="B196" s="26" t="s">
        <v>164</v>
      </c>
    </row>
    <row r="198" spans="2:2" x14ac:dyDescent="0.3">
      <c r="B198" s="26" t="s">
        <v>162</v>
      </c>
    </row>
  </sheetData>
  <mergeCells count="7">
    <mergeCell ref="G45:H45"/>
    <mergeCell ref="C149:D149"/>
    <mergeCell ref="C150:D150"/>
    <mergeCell ref="C151:D151"/>
    <mergeCell ref="C152:D152"/>
    <mergeCell ref="C153:D153"/>
    <mergeCell ref="C154:D154"/>
  </mergeCells>
  <phoneticPr fontId="1" type="noConversion"/>
  <conditionalFormatting sqref="F9:F25">
    <cfRule type="dataBar" priority="4">
      <dataBar>
        <cfvo type="min"/>
        <cfvo type="max"/>
        <color rgb="FF63C384"/>
      </dataBar>
      <extLst>
        <ext xmlns:x14="http://schemas.microsoft.com/office/spreadsheetml/2009/9/main" uri="{B025F937-C7B1-47D3-B67F-A62EFF666E3E}">
          <x14:id>{57D3EC9F-5B86-43C7-B616-729289DD94F4}</x14:id>
        </ext>
      </extLst>
    </cfRule>
  </conditionalFormatting>
  <conditionalFormatting sqref="E35:E44">
    <cfRule type="dataBar" priority="3">
      <dataBar>
        <cfvo type="min"/>
        <cfvo type="max"/>
        <color rgb="FF63C384"/>
      </dataBar>
      <extLst>
        <ext xmlns:x14="http://schemas.microsoft.com/office/spreadsheetml/2009/9/main" uri="{B025F937-C7B1-47D3-B67F-A62EFF666E3E}">
          <x14:id>{859862C4-53E7-4883-AC8B-E3BE567338B0}</x14:id>
        </ext>
      </extLst>
    </cfRule>
  </conditionalFormatting>
  <conditionalFormatting sqref="E52:E56">
    <cfRule type="dataBar" priority="2">
      <dataBar>
        <cfvo type="min"/>
        <cfvo type="max"/>
        <color rgb="FF63C384"/>
      </dataBar>
      <extLst>
        <ext xmlns:x14="http://schemas.microsoft.com/office/spreadsheetml/2009/9/main" uri="{B025F937-C7B1-47D3-B67F-A62EFF666E3E}">
          <x14:id>{B38CC83C-937C-4EA6-A1D8-B86C8843E9F1}</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57D3EC9F-5B86-43C7-B616-729289DD94F4}">
            <x14:dataBar minLength="0" maxLength="100" border="1" negativeBarBorderColorSameAsPositive="0">
              <x14:cfvo type="autoMin"/>
              <x14:cfvo type="autoMax"/>
              <x14:borderColor rgb="FF63C384"/>
              <x14:negativeFillColor rgb="FFFF0000"/>
              <x14:negativeBorderColor rgb="FFFF0000"/>
              <x14:axisColor rgb="FF000000"/>
            </x14:dataBar>
          </x14:cfRule>
          <xm:sqref>F9:F25</xm:sqref>
        </x14:conditionalFormatting>
        <x14:conditionalFormatting xmlns:xm="http://schemas.microsoft.com/office/excel/2006/main">
          <x14:cfRule type="dataBar" id="{859862C4-53E7-4883-AC8B-E3BE567338B0}">
            <x14:dataBar minLength="0" maxLength="100" border="1" negativeBarBorderColorSameAsPositive="0">
              <x14:cfvo type="autoMin"/>
              <x14:cfvo type="autoMax"/>
              <x14:borderColor rgb="FF63C384"/>
              <x14:negativeFillColor rgb="FFFF0000"/>
              <x14:negativeBorderColor rgb="FFFF0000"/>
              <x14:axisColor rgb="FF000000"/>
            </x14:dataBar>
          </x14:cfRule>
          <xm:sqref>E35:E44</xm:sqref>
        </x14:conditionalFormatting>
        <x14:conditionalFormatting xmlns:xm="http://schemas.microsoft.com/office/excel/2006/main">
          <x14:cfRule type="dataBar" id="{B38CC83C-937C-4EA6-A1D8-B86C8843E9F1}">
            <x14:dataBar minLength="0" maxLength="100" border="1" negativeBarBorderColorSameAsPositive="0">
              <x14:cfvo type="autoMin"/>
              <x14:cfvo type="autoMax"/>
              <x14:borderColor rgb="FF63C384"/>
              <x14:negativeFillColor rgb="FFFF0000"/>
              <x14:negativeBorderColor rgb="FFFF0000"/>
              <x14:axisColor rgb="FF000000"/>
            </x14:dataBar>
          </x14:cfRule>
          <xm:sqref>E52:E56</xm:sqref>
        </x14:conditionalFormatting>
      </x14:conditionalFormattings>
    </ex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Sheet1!E35:E44</xm:f>
              <xm:sqref>E45</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Sheet1!E52:E56</xm:f>
              <xm:sqref>E57</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Sheet1!F9:F25</xm:f>
              <xm:sqref>F26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2018-05-02T05:53:25Z</dcterms:modified>
</cp:coreProperties>
</file>