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3" l="1"/>
  <c r="F8" i="2" l="1"/>
  <c r="F7" i="2"/>
</calcChain>
</file>

<file path=xl/sharedStrings.xml><?xml version="1.0" encoding="utf-8"?>
<sst xmlns="http://schemas.openxmlformats.org/spreadsheetml/2006/main" count="367" uniqueCount="289">
  <si>
    <t>TTMPE</t>
    <phoneticPr fontId="1" type="noConversion"/>
  </si>
  <si>
    <t>300145.SZ</t>
  </si>
  <si>
    <t>002532.SZ</t>
    <phoneticPr fontId="1" type="noConversion"/>
  </si>
  <si>
    <t>2,000套无负压变频</t>
  </si>
  <si>
    <t>100万台农用水泵</t>
  </si>
  <si>
    <t xml:space="preserve">技术中心建设项目  </t>
  </si>
  <si>
    <t>产能</t>
    <phoneticPr fontId="1" type="noConversion"/>
  </si>
  <si>
    <t>产能利用率</t>
    <phoneticPr fontId="1" type="noConversion"/>
  </si>
  <si>
    <t>产销率</t>
    <phoneticPr fontId="1" type="noConversion"/>
  </si>
  <si>
    <t>2010H1</t>
    <phoneticPr fontId="1" type="noConversion"/>
  </si>
  <si>
    <t>2011H1</t>
    <phoneticPr fontId="1" type="noConversion"/>
  </si>
  <si>
    <t>2012H1</t>
    <phoneticPr fontId="1" type="noConversion"/>
  </si>
  <si>
    <t>2013H1</t>
    <phoneticPr fontId="1" type="noConversion"/>
  </si>
  <si>
    <t>2014H1</t>
    <phoneticPr fontId="1" type="noConversion"/>
  </si>
  <si>
    <r>
      <rPr>
        <sz val="11"/>
        <color theme="1"/>
        <rFont val="等线"/>
        <family val="2"/>
      </rPr>
      <t>第一题</t>
    </r>
    <phoneticPr fontId="1" type="noConversion"/>
  </si>
  <si>
    <r>
      <rPr>
        <sz val="11"/>
        <color theme="1"/>
        <rFont val="等线"/>
        <family val="2"/>
      </rPr>
      <t>发行价格</t>
    </r>
    <phoneticPr fontId="1" type="noConversion"/>
  </si>
  <si>
    <r>
      <rPr>
        <sz val="11"/>
        <color theme="1"/>
        <rFont val="等线"/>
        <family val="2"/>
      </rPr>
      <t>涨跌幅</t>
    </r>
    <phoneticPr fontId="1" type="noConversion"/>
  </si>
  <si>
    <r>
      <rPr>
        <sz val="11"/>
        <color theme="1"/>
        <rFont val="等线"/>
        <family val="2"/>
      </rPr>
      <t>南方泵业</t>
    </r>
    <phoneticPr fontId="1" type="noConversion"/>
  </si>
  <si>
    <r>
      <rPr>
        <sz val="11"/>
        <color theme="1"/>
        <rFont val="等线"/>
        <family val="2"/>
      </rPr>
      <t>新界泵业</t>
    </r>
    <phoneticPr fontId="1" type="noConversion"/>
  </si>
  <si>
    <t>工业增加值增速最近几年正在逐级下降</t>
  </si>
  <si>
    <t>2010年当月同比增速区间从年初的19%下降到年末的13%左右</t>
  </si>
  <si>
    <t>2011年基本保持在12%-14%水准，2012年呈现年初20%高增速，年末10%增速的波动</t>
  </si>
  <si>
    <t>2013年基本保持在9%左右，2014年是平均增速在8%左右，2015年-2016年大概5%-6%，2016年大概6%左右，2017年上升到6.5%左右</t>
  </si>
  <si>
    <t>未来可能与GDP增速保持一致，中国GDP的增速主流预期未来几年都是6%-6.5%左右</t>
  </si>
  <si>
    <r>
      <rPr>
        <sz val="11"/>
        <color theme="1"/>
        <rFont val="宋体"/>
        <family val="3"/>
        <charset val="134"/>
      </rPr>
      <t>第二题</t>
    </r>
    <phoneticPr fontId="1" type="noConversion"/>
  </si>
  <si>
    <r>
      <rPr>
        <sz val="11"/>
        <color theme="1"/>
        <rFont val="宋体"/>
        <family val="3"/>
        <charset val="134"/>
      </rPr>
      <t>第三题</t>
    </r>
    <phoneticPr fontId="1" type="noConversion"/>
  </si>
  <si>
    <r>
      <rPr>
        <sz val="11"/>
        <color theme="1"/>
        <rFont val="等线"/>
        <family val="2"/>
      </rPr>
      <t>发行后市盈率</t>
    </r>
    <phoneticPr fontId="1" type="noConversion"/>
  </si>
  <si>
    <r>
      <rPr>
        <sz val="11"/>
        <color theme="1"/>
        <rFont val="等线"/>
        <family val="2"/>
      </rPr>
      <t>收入增速单季度</t>
    </r>
    <phoneticPr fontId="1" type="noConversion"/>
  </si>
  <si>
    <r>
      <rPr>
        <sz val="11"/>
        <color theme="1"/>
        <rFont val="等线"/>
        <family val="2"/>
      </rPr>
      <t>扣非增速</t>
    </r>
    <phoneticPr fontId="1" type="noConversion"/>
  </si>
  <si>
    <r>
      <rPr>
        <sz val="11"/>
        <color theme="1"/>
        <rFont val="等线"/>
        <family val="2"/>
      </rPr>
      <t>收入增速</t>
    </r>
    <phoneticPr fontId="1" type="noConversion"/>
  </si>
  <si>
    <r>
      <rPr>
        <sz val="11"/>
        <color theme="1"/>
        <rFont val="等线"/>
        <family val="2"/>
      </rPr>
      <t>利润增速</t>
    </r>
    <phoneticPr fontId="1" type="noConversion"/>
  </si>
  <si>
    <r>
      <rPr>
        <sz val="11"/>
        <color rgb="FF000000"/>
        <rFont val="等线"/>
        <family val="3"/>
        <charset val="134"/>
      </rPr>
      <t>主要下跌原因还是发行的时候估值太高，南方泵业发行市盈率高达</t>
    </r>
    <r>
      <rPr>
        <sz val="11"/>
        <color rgb="FF000000"/>
        <rFont val="Arial"/>
        <family val="2"/>
      </rPr>
      <t>74</t>
    </r>
    <r>
      <rPr>
        <sz val="11"/>
        <color rgb="FF000000"/>
        <rFont val="等线"/>
        <family val="3"/>
        <charset val="134"/>
      </rPr>
      <t>倍，而业绩增速却是逐级下降的，</t>
    </r>
  </si>
  <si>
    <r>
      <rPr>
        <sz val="11"/>
        <color rgb="FF000000"/>
        <rFont val="等线"/>
        <family val="3"/>
        <charset val="134"/>
      </rPr>
      <t>特别是</t>
    </r>
    <r>
      <rPr>
        <sz val="11"/>
        <color rgb="FF000000"/>
        <rFont val="Arial"/>
        <family val="2"/>
      </rPr>
      <t>12</t>
    </r>
    <r>
      <rPr>
        <sz val="11"/>
        <color rgb="FF000000"/>
        <rFont val="等线"/>
        <family val="3"/>
        <charset val="134"/>
      </rPr>
      <t>年的时候基本下降到</t>
    </r>
    <r>
      <rPr>
        <sz val="11"/>
        <color rgb="FF000000"/>
        <rFont val="Arial"/>
        <family val="2"/>
      </rPr>
      <t>20%</t>
    </r>
    <r>
      <rPr>
        <sz val="11"/>
        <color rgb="FF000000"/>
        <rFont val="等线"/>
        <family val="3"/>
        <charset val="134"/>
      </rPr>
      <t>增速水平，同期市盈率也是大幅下降，也达到估值与业绩的匹配</t>
    </r>
  </si>
  <si>
    <r>
      <rPr>
        <sz val="11"/>
        <color rgb="FF000000"/>
        <rFont val="等线"/>
        <family val="3"/>
        <charset val="134"/>
      </rPr>
      <t>新界泵业也是异曲同工，稍微的区别是发行市盈率低一点，</t>
    </r>
    <r>
      <rPr>
        <sz val="11"/>
        <color rgb="FF000000"/>
        <rFont val="Arial"/>
        <family val="2"/>
      </rPr>
      <t>12</t>
    </r>
    <r>
      <rPr>
        <sz val="11"/>
        <color rgb="FF000000"/>
        <rFont val="等线"/>
        <family val="3"/>
        <charset val="134"/>
      </rPr>
      <t>年的季度业绩增速相对较高（不考虑</t>
    </r>
    <r>
      <rPr>
        <sz val="11"/>
        <color rgb="FF000000"/>
        <rFont val="Arial"/>
        <family val="2"/>
      </rPr>
      <t>q4</t>
    </r>
    <r>
      <rPr>
        <sz val="11"/>
        <color rgb="FF000000"/>
        <rFont val="等线"/>
        <family val="3"/>
        <charset val="134"/>
      </rPr>
      <t>），所以价格下降幅度低一点</t>
    </r>
  </si>
  <si>
    <r>
      <rPr>
        <sz val="11"/>
        <color theme="1"/>
        <rFont val="宋体"/>
        <family val="3"/>
        <charset val="134"/>
      </rPr>
      <t>行业估值应该在</t>
    </r>
    <r>
      <rPr>
        <sz val="11"/>
        <color theme="1"/>
        <rFont val="Arial"/>
        <family val="2"/>
      </rPr>
      <t>20-25pe</t>
    </r>
    <r>
      <rPr>
        <sz val="11"/>
        <color theme="1"/>
        <rFont val="宋体"/>
        <family val="3"/>
        <charset val="134"/>
      </rPr>
      <t>左右，但具体还是要落实到公司上，有的公司能取得比行业更快的增速，比同业更深的壁垒，理应享受到远高于同业的估值</t>
    </r>
    <phoneticPr fontId="1" type="noConversion"/>
  </si>
  <si>
    <t>一个公司的业绩增速主要来自两个方面：</t>
  </si>
  <si>
    <t>第一个是行业本身的自然增速，第二个是通过蚕食同业竞争对手的市场份额，想取得比行业更快的速度，本质上就是侵占了其他公司的地盘。</t>
  </si>
  <si>
    <t>其路径主要有几个方面（主要指侵占同业份额）：</t>
  </si>
  <si>
    <t>①提价，在销量的基础上叠加溢价率：背后是产品的差异化，领先同业的竞争力、更先进的技术能力为基础</t>
  </si>
  <si>
    <t>②降价，用价格战获取市场份额：背后是规模效应或别的什么形成的成本竞争力的体现</t>
  </si>
  <si>
    <t>③并购，迅速而简单：背后是资金与资本的储备力度</t>
  </si>
  <si>
    <t>①解决融资问题，可以通过并购抢占市场份额</t>
  </si>
  <si>
    <t>②提供知名度，有助于打开新市场和吸引人才加盟</t>
  </si>
  <si>
    <t>③募集更多的资金用来发展网点、产能和技术投入等</t>
  </si>
  <si>
    <t>投入项目</t>
  </si>
  <si>
    <t>投入资金</t>
  </si>
  <si>
    <t>南方泵业</t>
  </si>
  <si>
    <t>20万台离心泵</t>
  </si>
  <si>
    <t>2.05亿</t>
  </si>
  <si>
    <t>新界泵业</t>
  </si>
  <si>
    <t>1.58亿</t>
  </si>
  <si>
    <t>0.59亿</t>
  </si>
  <si>
    <t>0.23亿</t>
  </si>
  <si>
    <t>海水淡化高压泵研发</t>
  </si>
  <si>
    <t>0.45亿</t>
  </si>
  <si>
    <t>对于制造业来说，产能利用率应该是最重要的观察指标之一，</t>
  </si>
  <si>
    <t>可以直接反映出公司产品在整个市场的景气度，结合产销率直接就反映出公司的销售情况，供不应求的产品，永远无法满足的产能是投资人的梦想</t>
  </si>
  <si>
    <t>南方泵业p112，新界泵业p96页</t>
  </si>
  <si>
    <t>第八题、第九题</t>
  </si>
  <si>
    <t>两家公司基本都是10年年底上市，项目建设期基本都是两年，上市初产量利用率都号称100%上下</t>
  </si>
  <si>
    <t>南方泵业在项目建设期间陆续产生收益，并且建设完毕后13/14年依然产生可观的收益，14年收益占总业绩的43%，募投项目累积收益2亿左右</t>
  </si>
  <si>
    <t>反观新界泵业，11-12年项目建设期间，公司业绩仍保持较快增长，但期间募投项目并未产生任何收益，</t>
  </si>
  <si>
    <t>12年下半年才开始投入生产，13年全年产生效益4381万，之后就不披露了，从产业逻辑上没有南方泵业通顺，可能产能没有前者那么紧张</t>
  </si>
  <si>
    <t>②细分行业开始趋向集中：比如核用泵领域、耐酸泵领域、管道泵领域以及公司所处的不锈钢冲压焊接离心泵领域，都出现了比较有优势的企业</t>
  </si>
  <si>
    <t>具体参考招股说明书业务与技术一节</t>
  </si>
  <si>
    <t>③中国已成为一个泵类出口国，农用泵的出口速度不低于泵行业总体速度</t>
  </si>
  <si>
    <t>市场规模：</t>
  </si>
  <si>
    <t xml:space="preserve">产品：CDL系列立式多级离心泵，CHL、CHLF系列卧式多级离心泵、CHLK系列空调专用泵，CDLK系列浸入式多级离心泵，SJ系列深井泵 </t>
  </si>
  <si>
    <t xml:space="preserve">所处细分行业：不锈钢冲压焊接离心泵细分行业 </t>
  </si>
  <si>
    <t>竞争格局特点：</t>
  </si>
  <si>
    <t>①大行业比较分散：3500家规模以上企业，没有显著龙头企业</t>
  </si>
  <si>
    <t>③高端市场主要被外资占领，占比度超过23%</t>
  </si>
  <si>
    <t>④不锈钢冲压焊接离心泵：生产厂家30家左右，高端市场被外资占领，公司产品性能接近外资，具备替代潜力</t>
  </si>
  <si>
    <t>2008年，国外预计180亿，国内预计30亿，国外以10%的增长速度预期，12年大概是国外260亿，国内以15%增长预期，12年大概50亿（招股说明书给的是20%预期增长）</t>
  </si>
  <si>
    <t>12年公司国内收入9.17亿（市占率20%），国外收入1.18亿（市占率0.46%）</t>
  </si>
  <si>
    <t>公司竞争力：</t>
  </si>
  <si>
    <t>①公司不锈钢冲压焊接离心泵产品的性能接近国际先进水平，且价格仅为国外品牌同类产品国内销售价格的 40%左右</t>
  </si>
  <si>
    <t>②30余个销售服务中心</t>
  </si>
  <si>
    <t>③公司是国内泵行业为数不多的在国外销售具有自主知识产权、自主品牌泵产品的企业之一，12年国外收入占比11%</t>
  </si>
  <si>
    <t>产品：农用水泵与子公司的空气压缩机</t>
  </si>
  <si>
    <t>①比较分散：细分市场农用水泵有3500家企业，亿元以上不足30家</t>
  </si>
  <si>
    <t>②国内厂家主导：国内生产厂商占比99%</t>
  </si>
  <si>
    <t>2011 年全球农用水泵需求将超过50亿美元，国内的话，2012年销售额将达到181.9亿元，其中出口额将达到73.6亿元</t>
  </si>
  <si>
    <t>公司12年国内收入4.88亿（市占率2.68%），国外收入4.17亿（占出口比5.66%）</t>
  </si>
  <si>
    <t>公司已经脱离了需要和国内厂家打价格战的时期，在高端市场面临着进口替代的机遇</t>
  </si>
  <si>
    <t>这么低的市占率背后可能说明行业的技术壁垒较低，其中的企业无法建立龙头地位，随之就是无法建立规模效益、品牌壁垒，面临较低毛利率的情况</t>
  </si>
  <si>
    <t>未来前景</t>
  </si>
  <si>
    <t>南方比新界毛利率高将近12个点左右，主要就是产品技术与市场格局方面有明显的差异</t>
  </si>
  <si>
    <t>在细分市场，南方泵业已经确立了龙头地位（市占率20%），产品竞争力与国外厂商差距不大，且价格是国外同类产品的40%左右，</t>
  </si>
  <si>
    <t>而同期的新界泵业，所面临的农用泵市场却是99%国内厂家占领的市场，注定了这是一个需要价格战的环境，且公司市占率太低，</t>
  </si>
  <si>
    <t>南方泵业的驱动力就是来自于在高端市场不停侵占国外产品，40%的价格简直是杀手锏</t>
  </si>
  <si>
    <t>新界泵业的驱动力主要就是来自侵占国内厂商的市场份额，提高市场集中度，毕竟国内市场2012年市占率才2.68%，但这么低的市占率的背后恰恰显示了市占率很难提高</t>
  </si>
  <si>
    <t>③细分市场方面，南方泵业面临的是国外厂商，且有非常大的价格优势，而同期新界面临的是国内厂商，竞争烈度很大，可能无法向高端拓展</t>
  </si>
  <si>
    <t>南方的毛利率一直提高也证明了公司确实做到了进口替代</t>
  </si>
  <si>
    <t>④新界泵业的募投项目在建设期间一直陆续产生效益，这个更符合商业逻辑，在公司产能紧张的情况下，产能更应该建设一批投产一批，而同期新界不是这样</t>
  </si>
  <si>
    <t>总结：对于制造业来说可能最重要的一点就是产业格局的问题，在产品技术同等的情况下，那些被国外厂商占领的高端市场就是一片竞争烈度较低的蓝海，</t>
  </si>
  <si>
    <t>国内厂商可以通过价格优势来侵占国外厂商的市场份额，获取相对轻松的成长，而如果对手全部是国内厂商，从结果上看已经是一个价格充分竞争的市场，</t>
  </si>
  <si>
    <t>也大概率是一个低端市场，可能很难通过提高市场集中度来创造超额收益（不含国外厂商完全被赶出去的情况）</t>
  </si>
  <si>
    <t>支撑两家企业从13年到如今股价表现的核心还是业绩，南方泵业的扣非业绩已经达到4.87亿，而新界才1.12亿</t>
  </si>
  <si>
    <t>南方泵业15/16年开始转型，收购了环保资产，目前占比超过35%，同期新界的环保业务占比才2.45%，也是一个比较重要的原因</t>
  </si>
  <si>
    <t>站在13年年初有几个异同可以窥探出两家公司未来的不同可性</t>
  </si>
  <si>
    <t>①上市以来南方泵业的扣非利润从09年的0.41亿增长到12年的1.17亿，增幅185%，同期新界是从09年的0.44亿增长到12年的0.77亿，增幅75%，新界增幅不如南方</t>
  </si>
  <si>
    <t>②南方泵业的毛利率从29.35%提高到12年末36.10%，同期新界是从24.27%到24.23%，证明南方的收入增长没有牺牲质量</t>
  </si>
  <si>
    <r>
      <rPr>
        <sz val="11"/>
        <color theme="1"/>
        <rFont val="宋体"/>
        <family val="3"/>
        <charset val="134"/>
      </rPr>
      <t>第四题</t>
    </r>
    <phoneticPr fontId="1" type="noConversion"/>
  </si>
  <si>
    <r>
      <rPr>
        <sz val="11"/>
        <color theme="1"/>
        <rFont val="宋体"/>
        <family val="3"/>
        <charset val="134"/>
      </rPr>
      <t>第五题</t>
    </r>
    <phoneticPr fontId="1" type="noConversion"/>
  </si>
  <si>
    <r>
      <rPr>
        <sz val="11"/>
        <color theme="1"/>
        <rFont val="宋体"/>
        <family val="3"/>
        <charset val="134"/>
      </rPr>
      <t>第六题</t>
    </r>
    <phoneticPr fontId="1" type="noConversion"/>
  </si>
  <si>
    <r>
      <rPr>
        <sz val="11"/>
        <color rgb="FF000000"/>
        <rFont val="等线"/>
        <family val="3"/>
        <charset val="134"/>
      </rPr>
      <t>主要投资方向基本是选择扩大产能、增加运营网点、投入新技术研发</t>
    </r>
    <phoneticPr fontId="1" type="noConversion"/>
  </si>
  <si>
    <r>
      <rPr>
        <sz val="11"/>
        <color theme="1"/>
        <rFont val="宋体"/>
        <family val="3"/>
        <charset val="134"/>
      </rPr>
      <t>第七题</t>
    </r>
    <phoneticPr fontId="1" type="noConversion"/>
  </si>
  <si>
    <r>
      <rPr>
        <sz val="11"/>
        <color theme="1"/>
        <rFont val="等线"/>
        <family val="2"/>
      </rPr>
      <t>产能</t>
    </r>
    <phoneticPr fontId="1" type="noConversion"/>
  </si>
  <si>
    <r>
      <rPr>
        <sz val="11"/>
        <color theme="1"/>
        <rFont val="等线"/>
        <family val="2"/>
      </rPr>
      <t>产能利用率</t>
    </r>
    <phoneticPr fontId="1" type="noConversion"/>
  </si>
  <si>
    <r>
      <rPr>
        <sz val="11"/>
        <color theme="1"/>
        <rFont val="等线"/>
        <family val="2"/>
      </rPr>
      <t>产销率</t>
    </r>
    <phoneticPr fontId="1" type="noConversion"/>
  </si>
  <si>
    <r>
      <rPr>
        <sz val="11"/>
        <color theme="1"/>
        <rFont val="宋体"/>
        <family val="3"/>
        <charset val="134"/>
      </rPr>
      <t>而上市得到的资金可以立竿见影的解决产能问题</t>
    </r>
    <phoneticPr fontId="1" type="noConversion"/>
  </si>
  <si>
    <r>
      <rPr>
        <sz val="11"/>
        <color theme="1"/>
        <rFont val="等线"/>
        <family val="2"/>
      </rPr>
      <t>扣非利润增速</t>
    </r>
    <phoneticPr fontId="1" type="noConversion"/>
  </si>
  <si>
    <r>
      <rPr>
        <sz val="11"/>
        <color theme="1"/>
        <rFont val="等线"/>
        <family val="2"/>
      </rPr>
      <t>产量增幅</t>
    </r>
    <phoneticPr fontId="1" type="noConversion"/>
  </si>
  <si>
    <r>
      <rPr>
        <sz val="11"/>
        <color theme="1"/>
        <rFont val="等线"/>
        <family val="2"/>
      </rPr>
      <t>募投项目进度</t>
    </r>
    <phoneticPr fontId="1" type="noConversion"/>
  </si>
  <si>
    <r>
      <rPr>
        <sz val="11"/>
        <color theme="1"/>
        <rFont val="等线"/>
        <family val="2"/>
      </rPr>
      <t>当期效益</t>
    </r>
    <phoneticPr fontId="1" type="noConversion"/>
  </si>
  <si>
    <r>
      <t>786</t>
    </r>
    <r>
      <rPr>
        <sz val="11"/>
        <color theme="1"/>
        <rFont val="等线"/>
        <family val="2"/>
      </rPr>
      <t>万</t>
    </r>
    <phoneticPr fontId="1" type="noConversion"/>
  </si>
  <si>
    <r>
      <t>2116</t>
    </r>
    <r>
      <rPr>
        <b/>
        <sz val="11"/>
        <color theme="1"/>
        <rFont val="等线"/>
        <family val="3"/>
        <charset val="134"/>
      </rPr>
      <t>万</t>
    </r>
    <phoneticPr fontId="1" type="noConversion"/>
  </si>
  <si>
    <r>
      <t>1012</t>
    </r>
    <r>
      <rPr>
        <sz val="11"/>
        <color theme="1"/>
        <rFont val="等线"/>
        <family val="2"/>
      </rPr>
      <t>万</t>
    </r>
    <phoneticPr fontId="1" type="noConversion"/>
  </si>
  <si>
    <r>
      <t>3167</t>
    </r>
    <r>
      <rPr>
        <b/>
        <sz val="11"/>
        <color theme="1"/>
        <rFont val="等线"/>
        <family val="3"/>
        <charset val="134"/>
      </rPr>
      <t>万</t>
    </r>
    <phoneticPr fontId="1" type="noConversion"/>
  </si>
  <si>
    <r>
      <t>2339</t>
    </r>
    <r>
      <rPr>
        <sz val="11"/>
        <color theme="1"/>
        <rFont val="等线"/>
        <family val="2"/>
      </rPr>
      <t>万</t>
    </r>
    <phoneticPr fontId="1" type="noConversion"/>
  </si>
  <si>
    <r>
      <t>6574</t>
    </r>
    <r>
      <rPr>
        <b/>
        <sz val="11"/>
        <color theme="1"/>
        <rFont val="等线"/>
        <family val="3"/>
        <charset val="134"/>
      </rPr>
      <t>万</t>
    </r>
    <phoneticPr fontId="1" type="noConversion"/>
  </si>
  <si>
    <r>
      <t>4150</t>
    </r>
    <r>
      <rPr>
        <sz val="11"/>
        <color theme="1"/>
        <rFont val="等线"/>
        <family val="2"/>
      </rPr>
      <t>万</t>
    </r>
    <phoneticPr fontId="1" type="noConversion"/>
  </si>
  <si>
    <r>
      <t>8541</t>
    </r>
    <r>
      <rPr>
        <b/>
        <sz val="11"/>
        <color theme="1"/>
        <rFont val="等线"/>
        <family val="3"/>
        <charset val="134"/>
      </rPr>
      <t>万</t>
    </r>
    <phoneticPr fontId="1" type="noConversion"/>
  </si>
  <si>
    <r>
      <t>20398</t>
    </r>
    <r>
      <rPr>
        <sz val="11"/>
        <color theme="1"/>
        <rFont val="等线"/>
        <family val="2"/>
      </rPr>
      <t>万</t>
    </r>
    <phoneticPr fontId="1" type="noConversion"/>
  </si>
  <si>
    <r>
      <t>1255</t>
    </r>
    <r>
      <rPr>
        <sz val="11"/>
        <color theme="1"/>
        <rFont val="等线"/>
        <family val="2"/>
      </rPr>
      <t>万</t>
    </r>
    <phoneticPr fontId="1" type="noConversion"/>
  </si>
  <si>
    <r>
      <t>4381</t>
    </r>
    <r>
      <rPr>
        <b/>
        <sz val="11"/>
        <color theme="1"/>
        <rFont val="等线"/>
        <family val="3"/>
        <charset val="134"/>
      </rPr>
      <t>万</t>
    </r>
    <phoneticPr fontId="1" type="noConversion"/>
  </si>
  <si>
    <r>
      <t>4381</t>
    </r>
    <r>
      <rPr>
        <sz val="11"/>
        <color theme="1"/>
        <rFont val="等线"/>
        <family val="2"/>
      </rPr>
      <t>万</t>
    </r>
    <phoneticPr fontId="1" type="noConversion"/>
  </si>
  <si>
    <r>
      <rPr>
        <sz val="11"/>
        <color theme="1"/>
        <rFont val="宋体"/>
        <family val="3"/>
        <charset val="134"/>
      </rPr>
      <t>第十题</t>
    </r>
    <phoneticPr fontId="1" type="noConversion"/>
  </si>
  <si>
    <r>
      <rPr>
        <sz val="11"/>
        <color theme="1"/>
        <rFont val="宋体"/>
        <family val="3"/>
        <charset val="134"/>
      </rPr>
      <t>第十一题</t>
    </r>
    <phoneticPr fontId="1" type="noConversion"/>
  </si>
  <si>
    <r>
      <rPr>
        <sz val="11"/>
        <color theme="1"/>
        <rFont val="宋体"/>
        <family val="3"/>
        <charset val="134"/>
      </rPr>
      <t>第十二题</t>
    </r>
    <phoneticPr fontId="1" type="noConversion"/>
  </si>
  <si>
    <r>
      <rPr>
        <sz val="11"/>
        <color theme="1"/>
        <rFont val="宋体"/>
        <family val="3"/>
        <charset val="134"/>
      </rPr>
      <t>附加题</t>
    </r>
    <phoneticPr fontId="1" type="noConversion"/>
  </si>
  <si>
    <t xml:space="preserve">序号 </t>
  </si>
  <si>
    <t xml:space="preserve">项目名称 </t>
  </si>
  <si>
    <t>投资总额
（万元）</t>
  </si>
  <si>
    <t xml:space="preserve">募集资金拟
使用额（万元） </t>
  </si>
  <si>
    <t xml:space="preserve">项目备案号 </t>
  </si>
  <si>
    <t>环评号</t>
  </si>
  <si>
    <r>
      <t xml:space="preserve">年产 </t>
    </r>
    <r>
      <rPr>
        <sz val="11"/>
        <color rgb="FF000000"/>
        <rFont val="Times New Roman"/>
        <family val="1"/>
      </rPr>
      <t xml:space="preserve">260 </t>
    </r>
    <r>
      <rPr>
        <sz val="11"/>
        <color rgb="FF000000"/>
        <rFont val="宋体"/>
        <family val="3"/>
        <charset val="134"/>
      </rPr>
      <t xml:space="preserve">万台发动机
泵类产品建设项目 </t>
    </r>
  </si>
  <si>
    <r>
      <t>［</t>
    </r>
    <r>
      <rPr>
        <sz val="11"/>
        <color rgb="FF000000"/>
        <rFont val="Times New Roman"/>
        <family val="1"/>
      </rPr>
      <t xml:space="preserve">2013 </t>
    </r>
    <r>
      <rPr>
        <sz val="11"/>
        <color rgb="FF000000"/>
        <rFont val="宋体"/>
        <family val="3"/>
        <charset val="134"/>
      </rPr>
      <t xml:space="preserve">衡发改备 ］ </t>
    </r>
    <r>
      <rPr>
        <sz val="11"/>
        <color rgb="FF000000"/>
        <rFont val="Times New Roman"/>
        <family val="1"/>
      </rPr>
      <t xml:space="preserve">81 </t>
    </r>
    <r>
      <rPr>
        <sz val="11"/>
        <color rgb="FF000000"/>
        <rFont val="宋体"/>
        <family val="3"/>
        <charset val="134"/>
      </rPr>
      <t xml:space="preserve">号 </t>
    </r>
  </si>
  <si>
    <r>
      <t>［</t>
    </r>
    <r>
      <rPr>
        <sz val="11"/>
        <color rgb="FF000000"/>
        <rFont val="Times New Roman"/>
        <family val="1"/>
      </rPr>
      <t xml:space="preserve">2012 </t>
    </r>
    <r>
      <rPr>
        <sz val="11"/>
        <color rgb="FF000000"/>
        <rFont val="宋体"/>
        <family val="3"/>
        <charset val="134"/>
      </rPr>
      <t xml:space="preserve">湘环评表 ］ </t>
    </r>
    <r>
      <rPr>
        <sz val="11"/>
        <color rgb="FF000000"/>
        <rFont val="Times New Roman"/>
        <family val="1"/>
      </rPr>
      <t xml:space="preserve">10 </t>
    </r>
    <r>
      <rPr>
        <sz val="11"/>
        <color rgb="FF000000"/>
        <rFont val="宋体"/>
        <family val="3"/>
        <charset val="134"/>
      </rPr>
      <t>号</t>
    </r>
  </si>
  <si>
    <t xml:space="preserve">技术中心建设项目 </t>
  </si>
  <si>
    <r>
      <t>东发改委备
［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］ </t>
    </r>
    <r>
      <rPr>
        <sz val="11"/>
        <color rgb="FF000000"/>
        <rFont val="Times New Roman"/>
        <family val="1"/>
      </rPr>
      <t xml:space="preserve">09 </t>
    </r>
    <r>
      <rPr>
        <sz val="11"/>
        <color rgb="FF000000"/>
        <rFont val="宋体"/>
        <family val="3"/>
        <charset val="134"/>
      </rPr>
      <t>号</t>
    </r>
  </si>
  <si>
    <r>
      <t>湘环评表
［</t>
    </r>
    <r>
      <rPr>
        <sz val="11"/>
        <color rgb="FF000000"/>
        <rFont val="Times New Roman"/>
        <family val="1"/>
      </rPr>
      <t>2012</t>
    </r>
    <r>
      <rPr>
        <sz val="11"/>
        <color rgb="FF000000"/>
        <rFont val="宋体"/>
        <family val="3"/>
        <charset val="134"/>
      </rPr>
      <t xml:space="preserve">］ </t>
    </r>
    <r>
      <rPr>
        <sz val="11"/>
        <color rgb="FF000000"/>
        <rFont val="Times New Roman"/>
        <family val="1"/>
      </rPr>
      <t xml:space="preserve">11 </t>
    </r>
    <r>
      <rPr>
        <sz val="11"/>
        <color rgb="FF000000"/>
        <rFont val="宋体"/>
        <family val="3"/>
        <charset val="134"/>
      </rPr>
      <t>号</t>
    </r>
  </si>
  <si>
    <t xml:space="preserve">补充流动资金 </t>
  </si>
  <si>
    <t xml:space="preserve">- </t>
  </si>
  <si>
    <t>-</t>
  </si>
  <si>
    <t xml:space="preserve">合计 </t>
  </si>
  <si>
    <t>就国内而言，目前可变排量机油泵的应用以乘用车为主，未来上海大众、一</t>
  </si>
  <si>
    <t>汽大众、上海通用、一汽、奇瑞、长安、长城等大型企业可变排量泵的应用率将</t>
  </si>
  <si>
    <r>
      <t xml:space="preserve">大幅提升。预计到 </t>
    </r>
    <r>
      <rPr>
        <sz val="12"/>
        <color rgb="FF000000"/>
        <rFont val="Times New Roman"/>
        <family val="1"/>
      </rPr>
      <t xml:space="preserve">2016 </t>
    </r>
    <r>
      <rPr>
        <sz val="12"/>
        <color rgb="FF000000"/>
        <rFont val="宋体"/>
        <family val="3"/>
        <charset val="134"/>
      </rPr>
      <t xml:space="preserve">年，可变排量机油泵在国内乘用车领域的替代率可达到 </t>
    </r>
    <r>
      <rPr>
        <sz val="12"/>
        <color rgb="FF000000"/>
        <rFont val="Times New Roman"/>
        <family val="1"/>
      </rPr>
      <t>20%</t>
    </r>
  </si>
  <si>
    <r>
      <t>－</t>
    </r>
    <r>
      <rPr>
        <sz val="12"/>
        <color rgb="FF000000"/>
        <rFont val="Times New Roman"/>
        <family val="1"/>
      </rPr>
      <t>30%</t>
    </r>
    <r>
      <rPr>
        <sz val="12"/>
        <color rgb="FF000000"/>
        <rFont val="宋体"/>
        <family val="3"/>
        <charset val="134"/>
      </rPr>
      <t xml:space="preserve">左右，国内主机市场可变排量机油泵需求量将超过 </t>
    </r>
    <r>
      <rPr>
        <sz val="12"/>
        <color rgb="FF000000"/>
        <rFont val="Times New Roman"/>
        <family val="1"/>
      </rPr>
      <t xml:space="preserve">300 </t>
    </r>
    <r>
      <rPr>
        <sz val="12"/>
        <color rgb="FF000000"/>
        <rFont val="宋体"/>
        <family val="3"/>
        <charset val="134"/>
      </rPr>
      <t>万台</t>
    </r>
  </si>
  <si>
    <t>目前我国乘用车维修市场为保有量的</t>
  </si>
  <si>
    <r>
      <t>5%</t>
    </r>
    <r>
      <rPr>
        <sz val="12"/>
        <color rgb="FF000000"/>
        <rFont val="宋体"/>
        <family val="3"/>
        <charset val="134"/>
      </rPr>
      <t xml:space="preserve">左右，商用车维修市场需求为保有量的 </t>
    </r>
    <r>
      <rPr>
        <sz val="12"/>
        <color rgb="FF000000"/>
        <rFont val="Times New Roman"/>
        <family val="1"/>
      </rPr>
      <t>15%</t>
    </r>
    <r>
      <rPr>
        <sz val="12"/>
        <color rgb="FF000000"/>
        <rFont val="宋体"/>
        <family val="3"/>
        <charset val="134"/>
      </rPr>
      <t>左右，售后市场年需求量将有较大</t>
    </r>
  </si>
  <si>
    <r>
      <t xml:space="preserve">空间。若以每年 </t>
    </r>
    <r>
      <rPr>
        <sz val="12"/>
        <color rgb="FF000000"/>
        <rFont val="Times New Roman"/>
        <family val="1"/>
      </rPr>
      <t>5%</t>
    </r>
    <r>
      <rPr>
        <sz val="12"/>
        <color rgb="FF000000"/>
        <rFont val="宋体"/>
        <family val="3"/>
        <charset val="134"/>
      </rPr>
      <t xml:space="preserve">的替代率计算，随着汽车保有量及替代率的提升，预计到 </t>
    </r>
    <r>
      <rPr>
        <sz val="12"/>
        <color rgb="FF000000"/>
        <rFont val="Times New Roman"/>
        <family val="1"/>
      </rPr>
      <t>2016</t>
    </r>
  </si>
  <si>
    <r>
      <t xml:space="preserve">年售后市场对可变排量机油泵的年需求将达到 </t>
    </r>
    <r>
      <rPr>
        <sz val="12"/>
        <color rgb="FF000000"/>
        <rFont val="Times New Roman"/>
        <family val="1"/>
      </rPr>
      <t xml:space="preserve">80 </t>
    </r>
    <r>
      <rPr>
        <sz val="12"/>
        <color rgb="FF000000"/>
        <rFont val="宋体"/>
        <family val="3"/>
        <charset val="134"/>
      </rPr>
      <t xml:space="preserve">万台左右。因此，预计到 </t>
    </r>
    <r>
      <rPr>
        <sz val="12"/>
        <color rgb="FF000000"/>
        <rFont val="Times New Roman"/>
        <family val="1"/>
      </rPr>
      <t>2016</t>
    </r>
  </si>
  <si>
    <r>
      <t xml:space="preserve">年对国内市场对可变排量机油泵的年需求达到 </t>
    </r>
    <r>
      <rPr>
        <sz val="12"/>
        <color rgb="FF000000"/>
        <rFont val="Times New Roman"/>
        <family val="1"/>
      </rPr>
      <t xml:space="preserve">380 </t>
    </r>
    <r>
      <rPr>
        <sz val="12"/>
        <color rgb="FF000000"/>
        <rFont val="宋体"/>
        <family val="3"/>
        <charset val="134"/>
      </rPr>
      <t>万台以上</t>
    </r>
  </si>
  <si>
    <r>
      <t>4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2013</t>
    </r>
    <r>
      <rPr>
        <sz val="11"/>
        <color theme="1"/>
        <rFont val="宋体"/>
        <family val="3"/>
        <charset val="134"/>
      </rPr>
      <t>－</t>
    </r>
    <r>
      <rPr>
        <sz val="11"/>
        <color theme="1"/>
        <rFont val="Arial"/>
        <family val="2"/>
      </rPr>
      <t xml:space="preserve">2015 </t>
    </r>
    <r>
      <rPr>
        <sz val="11"/>
        <color theme="1"/>
        <rFont val="宋体"/>
        <family val="3"/>
        <charset val="134"/>
      </rPr>
      <t>年本公司汽油机机油泵在国内市场占有率分别为</t>
    </r>
    <r>
      <rPr>
        <sz val="11"/>
        <color theme="1"/>
        <rFont val="Arial"/>
        <family val="2"/>
      </rPr>
      <t xml:space="preserve"> 6.61%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 xml:space="preserve"> 7.66%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8.26%</t>
    </r>
    <r>
      <rPr>
        <sz val="11"/>
        <color theme="1"/>
        <rFont val="宋体"/>
        <family val="3"/>
        <charset val="134"/>
      </rPr>
      <t>，呈现逐年上升态势</t>
    </r>
    <phoneticPr fontId="1" type="noConversion"/>
  </si>
  <si>
    <t>柴油机机油泵</t>
    <phoneticPr fontId="1" type="noConversion"/>
  </si>
  <si>
    <t>募投产能</t>
    <phoneticPr fontId="1" type="noConversion"/>
  </si>
  <si>
    <t>汽油机机油泵</t>
    <phoneticPr fontId="1" type="noConversion"/>
  </si>
  <si>
    <t>发动机水泵</t>
    <phoneticPr fontId="1" type="noConversion"/>
  </si>
  <si>
    <t>输油泵</t>
    <phoneticPr fontId="1" type="noConversion"/>
  </si>
  <si>
    <t>合计</t>
    <phoneticPr fontId="1" type="noConversion"/>
  </si>
  <si>
    <t>平均售价</t>
    <phoneticPr fontId="1" type="noConversion"/>
  </si>
  <si>
    <r>
      <t xml:space="preserve">2014 </t>
    </r>
    <r>
      <rPr>
        <sz val="12"/>
        <color rgb="FF000000"/>
        <rFont val="宋体"/>
        <family val="3"/>
        <charset val="134"/>
      </rPr>
      <t>年</t>
    </r>
    <r>
      <rPr>
        <sz val="12"/>
        <color rgb="FF000000"/>
        <rFont val="Times New Roman"/>
        <family val="1"/>
      </rPr>
      <t xml:space="preserve">-2015 </t>
    </r>
    <r>
      <rPr>
        <sz val="12"/>
        <color rgb="FF000000"/>
        <rFont val="宋体"/>
        <family val="3"/>
        <charset val="134"/>
      </rPr>
      <t>年输油泵供</t>
    </r>
  </si>
  <si>
    <r>
      <t xml:space="preserve">给武汉康明斯的高端产品增加较多，导致平均单价持续上升较大。 </t>
    </r>
    <r>
      <rPr>
        <sz val="12"/>
        <color rgb="FF000000"/>
        <rFont val="Times New Roman"/>
        <family val="1"/>
      </rPr>
      <t xml:space="preserve">2016 </t>
    </r>
    <r>
      <rPr>
        <sz val="12"/>
        <color rgb="FF000000"/>
        <rFont val="宋体"/>
        <family val="3"/>
        <charset val="134"/>
      </rPr>
      <t>年上半年</t>
    </r>
  </si>
  <si>
    <r>
      <t xml:space="preserve">由于英国卡特彼勒对公司发动机水泵的大量采购使 </t>
    </r>
    <r>
      <rPr>
        <sz val="12"/>
        <color rgb="FF000000"/>
        <rFont val="Times New Roman"/>
        <family val="1"/>
      </rPr>
      <t xml:space="preserve">2016 </t>
    </r>
  </si>
  <si>
    <t>北京福田康明斯发动机有限公司</t>
    <phoneticPr fontId="1" type="noConversion"/>
  </si>
  <si>
    <t>美国康明斯及其海内外子公司</t>
    <phoneticPr fontId="1" type="noConversion"/>
  </si>
  <si>
    <t>广西玉柴集团</t>
    <phoneticPr fontId="1" type="noConversion"/>
  </si>
  <si>
    <t>一汽集团</t>
    <phoneticPr fontId="1" type="noConversion"/>
  </si>
  <si>
    <t>重庆长安汽车股份有限公司</t>
    <phoneticPr fontId="1" type="noConversion"/>
  </si>
  <si>
    <r>
      <rPr>
        <b/>
        <sz val="11"/>
        <color theme="1"/>
        <rFont val="宋体"/>
        <family val="3"/>
        <charset val="134"/>
      </rPr>
      <t>未来增长驱动因素</t>
    </r>
    <r>
      <rPr>
        <b/>
        <sz val="11"/>
        <color theme="1"/>
        <rFont val="Arial"/>
        <family val="2"/>
      </rPr>
      <t xml:space="preserve"> </t>
    </r>
    <phoneticPr fontId="1" type="noConversion"/>
  </si>
  <si>
    <t>发动机水泵产能利用率平均为 92.14%，输油泵产能利用率平均为 69.85%</t>
  </si>
  <si>
    <r>
      <t>临发改备
【</t>
    </r>
    <r>
      <rPr>
        <sz val="11"/>
        <color rgb="FF000000"/>
        <rFont val="Times New Roman"/>
        <family val="1"/>
      </rPr>
      <t>2015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48 </t>
    </r>
    <r>
      <rPr>
        <sz val="11"/>
        <color rgb="FF000000"/>
        <rFont val="宋体"/>
        <family val="3"/>
        <charset val="134"/>
      </rPr>
      <t>号</t>
    </r>
  </si>
  <si>
    <r>
      <t>临环审
【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144 </t>
    </r>
    <r>
      <rPr>
        <sz val="11"/>
        <color rgb="FF000000"/>
        <rFont val="宋体"/>
        <family val="3"/>
        <charset val="134"/>
      </rPr>
      <t>号</t>
    </r>
  </si>
  <si>
    <r>
      <t xml:space="preserve">年产 </t>
    </r>
    <r>
      <rPr>
        <sz val="11"/>
        <color rgb="FF000000"/>
        <rFont val="Times New Roman"/>
        <family val="1"/>
      </rPr>
      <t>200</t>
    </r>
    <r>
      <rPr>
        <sz val="11"/>
        <color rgb="FF000000"/>
        <rFont val="宋体"/>
        <family val="3"/>
        <charset val="134"/>
      </rPr>
      <t xml:space="preserve">台集装箱叉车项
目 </t>
    </r>
  </si>
  <si>
    <r>
      <t>临发改青备
【</t>
    </r>
    <r>
      <rPr>
        <sz val="11"/>
        <color rgb="FF000000"/>
        <rFont val="Times New Roman"/>
        <family val="1"/>
      </rPr>
      <t>2016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10 </t>
    </r>
    <r>
      <rPr>
        <sz val="11"/>
        <color rgb="FF000000"/>
        <rFont val="宋体"/>
        <family val="3"/>
        <charset val="134"/>
      </rPr>
      <t>号</t>
    </r>
  </si>
  <si>
    <r>
      <t>临环审
【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138 </t>
    </r>
    <r>
      <rPr>
        <sz val="11"/>
        <color rgb="FF000000"/>
        <rFont val="宋体"/>
        <family val="3"/>
        <charset val="134"/>
      </rPr>
      <t>号</t>
    </r>
  </si>
  <si>
    <r>
      <t xml:space="preserve">年产 </t>
    </r>
    <r>
      <rPr>
        <sz val="11"/>
        <color rgb="FF000000"/>
        <rFont val="Times New Roman"/>
        <family val="1"/>
      </rPr>
      <t>800</t>
    </r>
    <r>
      <rPr>
        <sz val="11"/>
        <color rgb="FF000000"/>
        <rFont val="宋体"/>
        <family val="3"/>
        <charset val="134"/>
      </rPr>
      <t xml:space="preserve">台智能工业车辆
研发制造项目 </t>
    </r>
  </si>
  <si>
    <r>
      <t>临发改青备
【</t>
    </r>
    <r>
      <rPr>
        <sz val="11"/>
        <color rgb="FF000000"/>
        <rFont val="Times New Roman"/>
        <family val="1"/>
      </rPr>
      <t>2016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11 </t>
    </r>
    <r>
      <rPr>
        <sz val="11"/>
        <color rgb="FF000000"/>
        <rFont val="宋体"/>
        <family val="3"/>
        <charset val="134"/>
      </rPr>
      <t>号</t>
    </r>
  </si>
  <si>
    <r>
      <t>临环审
【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136 </t>
    </r>
    <r>
      <rPr>
        <sz val="11"/>
        <color rgb="FF000000"/>
        <rFont val="宋体"/>
        <family val="3"/>
        <charset val="134"/>
      </rPr>
      <t>号</t>
    </r>
  </si>
  <si>
    <t>基于物联网和云计算的
集团管控一体化平台项
目</t>
  </si>
  <si>
    <r>
      <t>临发改备
【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037 </t>
    </r>
    <r>
      <rPr>
        <sz val="11"/>
        <color rgb="FF000000"/>
        <rFont val="宋体"/>
        <family val="3"/>
        <charset val="134"/>
      </rPr>
      <t>号</t>
    </r>
  </si>
  <si>
    <r>
      <t>临环审
【</t>
    </r>
    <r>
      <rPr>
        <sz val="11"/>
        <color rgb="FF000000"/>
        <rFont val="Times New Roman"/>
        <family val="1"/>
      </rPr>
      <t>2014</t>
    </r>
    <r>
      <rPr>
        <sz val="11"/>
        <color rgb="FF000000"/>
        <rFont val="宋体"/>
        <family val="3"/>
        <charset val="134"/>
      </rPr>
      <t xml:space="preserve">】 </t>
    </r>
    <r>
      <rPr>
        <sz val="11"/>
        <color rgb="FF000000"/>
        <rFont val="Times New Roman"/>
        <family val="1"/>
      </rPr>
      <t xml:space="preserve">121 </t>
    </r>
    <r>
      <rPr>
        <sz val="11"/>
        <color rgb="FF000000"/>
        <rFont val="宋体"/>
        <family val="3"/>
        <charset val="134"/>
      </rPr>
      <t>号</t>
    </r>
  </si>
  <si>
    <r>
      <t xml:space="preserve">2015 </t>
    </r>
    <r>
      <rPr>
        <sz val="12"/>
        <color rgb="FF000000"/>
        <rFont val="宋体"/>
        <family val="3"/>
        <charset val="134"/>
      </rPr>
      <t>年国内叉车市场</t>
    </r>
  </si>
  <si>
    <r>
      <t xml:space="preserve">电动叉车销量占比为 </t>
    </r>
    <r>
      <rPr>
        <sz val="12"/>
        <color rgb="FF000000"/>
        <rFont val="Times New Roman"/>
        <family val="1"/>
      </rPr>
      <t>31.30%</t>
    </r>
    <r>
      <rPr>
        <sz val="12"/>
        <color rgb="FF000000"/>
        <rFont val="宋体"/>
        <family val="3"/>
        <charset val="134"/>
      </rPr>
      <t xml:space="preserve">，较 </t>
    </r>
    <r>
      <rPr>
        <sz val="12"/>
        <color rgb="FF000000"/>
        <rFont val="Times New Roman"/>
        <family val="1"/>
      </rPr>
      <t xml:space="preserve">2014 </t>
    </r>
    <r>
      <rPr>
        <sz val="12"/>
        <color rgb="FF000000"/>
        <rFont val="宋体"/>
        <family val="3"/>
        <charset val="134"/>
      </rPr>
      <t xml:space="preserve">年的 </t>
    </r>
    <r>
      <rPr>
        <sz val="12"/>
        <color rgb="FF000000"/>
        <rFont val="Times New Roman"/>
        <family val="1"/>
      </rPr>
      <t>27.01%</t>
    </r>
    <r>
      <rPr>
        <sz val="12"/>
        <color rgb="FF000000"/>
        <rFont val="宋体"/>
        <family val="3"/>
        <charset val="134"/>
      </rPr>
      <t>已有较大幅度提升，但仍远</t>
    </r>
  </si>
  <si>
    <r>
      <t xml:space="preserve">低于全球电动叉车占比约 </t>
    </r>
    <r>
      <rPr>
        <sz val="12"/>
        <color rgb="FF000000"/>
        <rFont val="Times New Roman"/>
        <family val="1"/>
      </rPr>
      <t>55%</t>
    </r>
    <r>
      <rPr>
        <sz val="12"/>
        <color rgb="FF000000"/>
        <rFont val="宋体"/>
        <family val="3"/>
        <charset val="134"/>
      </rPr>
      <t>的水平</t>
    </r>
  </si>
  <si>
    <t>项 目</t>
  </si>
  <si>
    <r>
      <t xml:space="preserve">2016 </t>
    </r>
    <r>
      <rPr>
        <sz val="11"/>
        <color rgb="FF000000"/>
        <rFont val="宋体"/>
        <family val="3"/>
        <charset val="134"/>
      </rPr>
      <t xml:space="preserve">年 </t>
    </r>
    <r>
      <rPr>
        <b/>
        <sz val="11"/>
        <color rgb="FF000000"/>
        <rFont val="Times New Roman"/>
        <family val="1"/>
      </rPr>
      <t xml:space="preserve">1-6 </t>
    </r>
    <r>
      <rPr>
        <sz val="11"/>
        <color rgb="FF000000"/>
        <rFont val="宋体"/>
        <family val="3"/>
        <charset val="134"/>
      </rPr>
      <t xml:space="preserve">月 </t>
    </r>
  </si>
  <si>
    <r>
      <t xml:space="preserve">2015 </t>
    </r>
    <r>
      <rPr>
        <sz val="11"/>
        <color rgb="FF000000"/>
        <rFont val="宋体"/>
        <family val="3"/>
        <charset val="134"/>
      </rPr>
      <t>年</t>
    </r>
  </si>
  <si>
    <t>销售收入（万
元）</t>
  </si>
  <si>
    <r>
      <t>占主营业务收
入比例（</t>
    </r>
    <r>
      <rPr>
        <b/>
        <sz val="11"/>
        <color rgb="FF000000"/>
        <rFont val="Times New Roman"/>
        <family val="1"/>
      </rPr>
      <t>%</t>
    </r>
    <r>
      <rPr>
        <sz val="11"/>
        <color rgb="FF000000"/>
        <rFont val="宋体"/>
        <family val="3"/>
        <charset val="134"/>
      </rPr>
      <t>）</t>
    </r>
  </si>
  <si>
    <t>占主营业务收
入比例（%）</t>
  </si>
  <si>
    <t xml:space="preserve">内燃叉车 </t>
  </si>
  <si>
    <t xml:space="preserve">电动叉车 </t>
  </si>
  <si>
    <t xml:space="preserve">合 计 </t>
  </si>
  <si>
    <t xml:space="preserve">产品类别 </t>
  </si>
  <si>
    <t xml:space="preserve">销售数量（台） </t>
  </si>
  <si>
    <r>
      <t>销售单价（万元</t>
    </r>
    <r>
      <rPr>
        <b/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 xml:space="preserve">台） </t>
    </r>
  </si>
  <si>
    <t xml:space="preserve">销售金额（万元） </t>
  </si>
  <si>
    <r>
      <t>占比（</t>
    </r>
    <r>
      <rPr>
        <b/>
        <sz val="11"/>
        <color rgb="FF000000"/>
        <rFont val="Times New Roman"/>
        <family val="1"/>
      </rPr>
      <t>%</t>
    </r>
    <r>
      <rPr>
        <sz val="11"/>
        <color rgb="FF000000"/>
        <rFont val="宋体"/>
        <family val="3"/>
        <charset val="134"/>
      </rPr>
      <t>）</t>
    </r>
  </si>
  <si>
    <t xml:space="preserve">配件及其他 </t>
  </si>
  <si>
    <t xml:space="preserve">— </t>
  </si>
  <si>
    <t xml:space="preserve">期间 </t>
  </si>
  <si>
    <t xml:space="preserve">产品名称 </t>
  </si>
  <si>
    <t xml:space="preserve">产能（台） </t>
  </si>
  <si>
    <t xml:space="preserve">产量（台） </t>
  </si>
  <si>
    <t xml:space="preserve">销量（台） </t>
  </si>
  <si>
    <t>产销率</t>
  </si>
  <si>
    <r>
      <t xml:space="preserve">2016 </t>
    </r>
    <r>
      <rPr>
        <sz val="11"/>
        <color rgb="FF000000"/>
        <rFont val="宋体"/>
        <family val="3"/>
        <charset val="134"/>
      </rPr>
      <t xml:space="preserve">年
</t>
    </r>
    <r>
      <rPr>
        <sz val="11"/>
        <color rgb="FF000000"/>
        <rFont val="Times New Roman"/>
        <family val="1"/>
      </rPr>
      <t xml:space="preserve">1-6 </t>
    </r>
    <r>
      <rPr>
        <sz val="11"/>
        <color rgb="FF000000"/>
        <rFont val="宋体"/>
        <family val="3"/>
        <charset val="134"/>
      </rPr>
      <t>月</t>
    </r>
  </si>
  <si>
    <t xml:space="preserve">其他工业车辆 </t>
  </si>
  <si>
    <t xml:space="preserve">2016.6.30 </t>
  </si>
  <si>
    <t>2015.12.31</t>
  </si>
  <si>
    <t xml:space="preserve">账面余额 </t>
  </si>
  <si>
    <t xml:space="preserve">坏账准备 </t>
  </si>
  <si>
    <r>
      <t>计提比例
（</t>
    </r>
    <r>
      <rPr>
        <b/>
        <sz val="11"/>
        <color rgb="FF000000"/>
        <rFont val="Times New Roman"/>
        <family val="1"/>
      </rPr>
      <t>%</t>
    </r>
    <r>
      <rPr>
        <sz val="11"/>
        <color rgb="FF000000"/>
        <rFont val="宋体"/>
        <family val="3"/>
        <charset val="134"/>
      </rPr>
      <t xml:space="preserve">） </t>
    </r>
  </si>
  <si>
    <r>
      <t>计提比例 （</t>
    </r>
    <r>
      <rPr>
        <b/>
        <sz val="11"/>
        <color rgb="FF000000"/>
        <rFont val="Times New Roman"/>
        <family val="1"/>
      </rPr>
      <t>%</t>
    </r>
    <r>
      <rPr>
        <sz val="11"/>
        <color rgb="FF000000"/>
        <rFont val="宋体"/>
        <family val="3"/>
        <charset val="134"/>
      </rPr>
      <t>）</t>
    </r>
  </si>
  <si>
    <t xml:space="preserve">发行人 </t>
  </si>
  <si>
    <t xml:space="preserve">安徽合力 </t>
  </si>
  <si>
    <t xml:space="preserve">诺力股份 </t>
  </si>
  <si>
    <t xml:space="preserve">2014.12.31 </t>
  </si>
  <si>
    <t>2013.12.31</t>
  </si>
  <si>
    <t xml:space="preserve">产能利用率 </t>
    <phoneticPr fontId="1" type="noConversion"/>
  </si>
  <si>
    <r>
      <t xml:space="preserve">年产 </t>
    </r>
    <r>
      <rPr>
        <sz val="11"/>
        <color rgb="FF000000"/>
        <rFont val="Times New Roman"/>
        <family val="1"/>
      </rPr>
      <t>5</t>
    </r>
    <r>
      <rPr>
        <sz val="11"/>
        <color rgb="FF000000"/>
        <rFont val="宋体"/>
        <family val="3"/>
        <charset val="134"/>
      </rPr>
      <t xml:space="preserve">万台电动工业车辆
整机及车架项目 </t>
    </r>
    <phoneticPr fontId="1" type="noConversion"/>
  </si>
  <si>
    <r>
      <t xml:space="preserve">项目达产后，公司速冻设备产能由 </t>
    </r>
    <r>
      <rPr>
        <sz val="12"/>
        <color rgb="FF000000"/>
        <rFont val="Times New Roman"/>
        <family val="1"/>
      </rPr>
      <t xml:space="preserve">400 </t>
    </r>
    <r>
      <rPr>
        <sz val="12"/>
        <color rgb="FF000000"/>
        <rFont val="宋体"/>
        <family val="3"/>
        <charset val="134"/>
      </rPr>
      <t>台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 xml:space="preserve">年增至 </t>
    </r>
    <r>
      <rPr>
        <sz val="12"/>
        <color rgb="FF000000"/>
        <rFont val="Times New Roman"/>
        <family val="1"/>
      </rPr>
      <t xml:space="preserve">620 </t>
    </r>
    <r>
      <rPr>
        <sz val="12"/>
        <color rgb="FF000000"/>
        <rFont val="宋体"/>
        <family val="3"/>
        <charset val="134"/>
      </rPr>
      <t>台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>年，</t>
    </r>
  </si>
  <si>
    <r>
      <t xml:space="preserve">冷藏集装箱产能达 </t>
    </r>
    <r>
      <rPr>
        <sz val="12"/>
        <color rgb="FF000000"/>
        <rFont val="Times New Roman"/>
        <family val="1"/>
      </rPr>
      <t xml:space="preserve">2,200 </t>
    </r>
    <r>
      <rPr>
        <sz val="12"/>
        <color rgb="FF000000"/>
        <rFont val="宋体"/>
        <family val="3"/>
        <charset val="134"/>
      </rPr>
      <t>台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 xml:space="preserve">年，罐式集装箱产能由 </t>
    </r>
    <r>
      <rPr>
        <sz val="12"/>
        <color rgb="FF000000"/>
        <rFont val="Times New Roman"/>
        <family val="1"/>
      </rPr>
      <t xml:space="preserve">4,000 </t>
    </r>
    <r>
      <rPr>
        <sz val="12"/>
        <color rgb="FF000000"/>
        <rFont val="宋体"/>
        <family val="3"/>
        <charset val="134"/>
      </rPr>
      <t>台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 xml:space="preserve">年增至 </t>
    </r>
    <r>
      <rPr>
        <sz val="12"/>
        <color rgb="FF000000"/>
        <rFont val="Times New Roman"/>
        <family val="1"/>
      </rPr>
      <t xml:space="preserve">7,300 </t>
    </r>
    <r>
      <rPr>
        <sz val="12"/>
        <color rgb="FF000000"/>
        <rFont val="宋体"/>
        <family val="3"/>
        <charset val="134"/>
      </rPr>
      <t>台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宋体"/>
        <family val="3"/>
        <charset val="134"/>
      </rPr>
      <t>年</t>
    </r>
  </si>
  <si>
    <t>项目</t>
  </si>
  <si>
    <r>
      <t xml:space="preserve">2015 </t>
    </r>
    <r>
      <rPr>
        <sz val="11"/>
        <color rgb="FF000000"/>
        <rFont val="宋体"/>
        <family val="3"/>
        <charset val="134"/>
      </rPr>
      <t xml:space="preserve">年 </t>
    </r>
  </si>
  <si>
    <r>
      <t xml:space="preserve">2014 </t>
    </r>
    <r>
      <rPr>
        <sz val="11"/>
        <color rgb="FF000000"/>
        <rFont val="宋体"/>
        <family val="3"/>
        <charset val="134"/>
      </rPr>
      <t xml:space="preserve">年 </t>
    </r>
  </si>
  <si>
    <r>
      <t xml:space="preserve">2013 </t>
    </r>
    <r>
      <rPr>
        <sz val="11"/>
        <color rgb="FF000000"/>
        <rFont val="宋体"/>
        <family val="3"/>
        <charset val="134"/>
      </rPr>
      <t>年</t>
    </r>
  </si>
  <si>
    <t xml:space="preserve">金额 </t>
  </si>
  <si>
    <t xml:space="preserve">比例 </t>
  </si>
  <si>
    <t>比例</t>
  </si>
  <si>
    <t xml:space="preserve">冷冻设备 </t>
  </si>
  <si>
    <t xml:space="preserve">其中：速冻设备 </t>
  </si>
  <si>
    <t xml:space="preserve">其他冷冻设备 </t>
  </si>
  <si>
    <t xml:space="preserve">罐式集装箱 </t>
  </si>
  <si>
    <t xml:space="preserve">主营业务收入 </t>
  </si>
  <si>
    <t xml:space="preserve">营业收入 </t>
  </si>
  <si>
    <t xml:space="preserve">年产能（台） </t>
  </si>
  <si>
    <t xml:space="preserve">速冻设备 </t>
  </si>
  <si>
    <r>
      <t xml:space="preserve">2014 </t>
    </r>
    <r>
      <rPr>
        <sz val="11"/>
        <color rgb="FF000000"/>
        <rFont val="宋体"/>
        <family val="3"/>
        <charset val="134"/>
      </rPr>
      <t>年</t>
    </r>
  </si>
  <si>
    <t>产品</t>
  </si>
  <si>
    <r>
      <t>销售量
（台</t>
    </r>
    <r>
      <rPr>
        <b/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套）</t>
    </r>
  </si>
  <si>
    <t>平均价格
（万元）</t>
  </si>
  <si>
    <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 xml:space="preserve"> 2015 </t>
    </r>
    <r>
      <rPr>
        <sz val="11"/>
        <color theme="1"/>
        <rFont val="宋体"/>
        <family val="3"/>
        <charset val="134"/>
      </rPr>
      <t>年速冻设备市场容量大约</t>
    </r>
    <r>
      <rPr>
        <sz val="11"/>
        <color theme="1"/>
        <rFont val="Arial"/>
        <family val="2"/>
      </rPr>
      <t xml:space="preserve"> 18.8 </t>
    </r>
    <r>
      <rPr>
        <sz val="11"/>
        <color theme="1"/>
        <rFont val="宋体"/>
        <family val="3"/>
        <charset val="134"/>
      </rPr>
      <t>亿，国内前十家左右的生产商大约占据速冻设备市场</t>
    </r>
    <r>
      <rPr>
        <sz val="11"/>
        <color theme="1"/>
        <rFont val="Arial"/>
        <family val="2"/>
      </rPr>
      <t xml:space="preserve"> 70%</t>
    </r>
    <r>
      <rPr>
        <sz val="11"/>
        <color theme="1"/>
        <rFont val="宋体"/>
        <family val="3"/>
        <charset val="134"/>
      </rPr>
      <t>的份额，四方
冷链排名第一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</si>
  <si>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、箱油泵、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四方冷链、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杭叉集团</t>
    </r>
    <phoneticPr fontId="1" type="noConversion"/>
  </si>
  <si>
    <r>
      <rPr>
        <sz val="11"/>
        <color theme="1"/>
        <rFont val="宋体"/>
        <family val="3"/>
        <charset val="134"/>
      </rPr>
      <t>湘油泵</t>
    </r>
    <phoneticPr fontId="1" type="noConversion"/>
  </si>
  <si>
    <r>
      <rPr>
        <b/>
        <sz val="11"/>
        <color theme="1"/>
        <rFont val="宋体"/>
        <family val="3"/>
        <charset val="134"/>
      </rPr>
      <t>相关公司</t>
    </r>
    <phoneticPr fontId="1" type="noConversion"/>
  </si>
  <si>
    <r>
      <rPr>
        <sz val="11"/>
        <color theme="1"/>
        <rFont val="宋体"/>
        <family val="3"/>
        <charset val="134"/>
      </rPr>
      <t>柴油机机油泵：山东高密润达机油泵有限公司、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浙江平柴泵业有限公司</t>
    </r>
    <phoneticPr fontId="1" type="noConversion"/>
  </si>
  <si>
    <r>
      <rPr>
        <sz val="11"/>
        <color theme="1"/>
        <rFont val="宋体"/>
        <family val="3"/>
        <charset val="134"/>
      </rPr>
      <t>汽油机机油泵：自主品牌轿车企业内部泵类产品制造事业部或子公司</t>
    </r>
    <phoneticPr fontId="1" type="noConversion"/>
  </si>
  <si>
    <r>
      <rPr>
        <sz val="11"/>
        <color theme="1"/>
        <rFont val="宋体"/>
        <family val="3"/>
        <charset val="134"/>
      </rPr>
      <t>水泵：西泵股份</t>
    </r>
    <phoneticPr fontId="1" type="noConversion"/>
  </si>
  <si>
    <r>
      <rPr>
        <sz val="11"/>
        <color theme="1"/>
        <rFont val="宋体"/>
        <family val="3"/>
        <charset val="134"/>
      </rPr>
      <t>主要下游企业：上海大众、一汽大众、长安汽车、长城汽车、潍柴动力、玉柴股份、中国重汽、东风康明斯、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大柴道依茨、重庆康明斯、上柴股份、北汽福
田</t>
    </r>
    <phoneticPr fontId="1" type="noConversion"/>
  </si>
  <si>
    <r>
      <rPr>
        <b/>
        <sz val="11"/>
        <color theme="1"/>
        <rFont val="宋体"/>
        <family val="3"/>
        <charset val="134"/>
      </rPr>
      <t>竞争态势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</si>
  <si>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、公司为国内发动机泵类产品生产规模最大的企业之一，机油泵、发动机水泵、输油泵等产品的年生产规模达到</t>
    </r>
    <r>
      <rPr>
        <sz val="11"/>
        <color theme="1"/>
        <rFont val="Arial"/>
        <family val="2"/>
      </rPr>
      <t>350</t>
    </r>
    <r>
      <rPr>
        <sz val="11"/>
        <color theme="1"/>
        <rFont val="宋体"/>
        <family val="3"/>
        <charset val="134"/>
      </rPr>
      <t>万台以上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</si>
  <si>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、本公司已成为国主要柴油主机厂的战略供应商，近十几年来合作关系相当稳固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</si>
  <si>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2013-2014</t>
    </r>
    <r>
      <rPr>
        <sz val="11"/>
        <color theme="1"/>
        <rFont val="宋体"/>
        <family val="3"/>
        <charset val="134"/>
      </rPr>
      <t>年公司柴油机机油泵在国内中重大柴油机市场占有率分别为</t>
    </r>
    <r>
      <rPr>
        <sz val="11"/>
        <color theme="1"/>
        <rFont val="Arial"/>
        <family val="2"/>
      </rPr>
      <t xml:space="preserve"> 36.65%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 xml:space="preserve"> 37.51%</t>
    </r>
    <r>
      <rPr>
        <sz val="11"/>
        <color theme="1"/>
        <rFont val="宋体"/>
        <family val="3"/>
        <charset val="134"/>
      </rPr>
      <t>，保持稳中有升态势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</si>
  <si>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、下游景气度较高，重卡延续</t>
    </r>
    <r>
      <rPr>
        <sz val="11"/>
        <color theme="1"/>
        <rFont val="Arial"/>
        <family val="2"/>
      </rPr>
      <t>17</t>
    </r>
    <r>
      <rPr>
        <sz val="11"/>
        <color theme="1"/>
        <rFont val="宋体"/>
        <family val="3"/>
        <charset val="134"/>
      </rPr>
      <t>年增长，</t>
    </r>
    <r>
      <rPr>
        <sz val="11"/>
        <color theme="1"/>
        <rFont val="Arial"/>
        <family val="2"/>
      </rPr>
      <t>18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月份销量</t>
    </r>
    <r>
      <rPr>
        <sz val="11"/>
        <color theme="1"/>
        <rFont val="Arial"/>
        <family val="2"/>
      </rPr>
      <t>13.2</t>
    </r>
    <r>
      <rPr>
        <sz val="11"/>
        <color theme="1"/>
        <rFont val="宋体"/>
        <family val="3"/>
        <charset val="134"/>
      </rPr>
      <t>万辆，同比增长</t>
    </r>
    <r>
      <rPr>
        <sz val="11"/>
        <color theme="1"/>
        <rFont val="Arial"/>
        <family val="2"/>
      </rPr>
      <t>15%</t>
    </r>
    <r>
      <rPr>
        <sz val="11"/>
        <color theme="1"/>
        <rFont val="宋体"/>
        <family val="3"/>
        <charset val="134"/>
      </rPr>
      <t>，今年前两月挖掘机销量也同比上升</t>
    </r>
    <r>
      <rPr>
        <sz val="11"/>
        <color theme="1"/>
        <rFont val="Arial"/>
        <family val="2"/>
      </rPr>
      <t>14.3%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</si>
  <si>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、下游市场广阔，商用车每年有</t>
    </r>
    <r>
      <rPr>
        <sz val="11"/>
        <color theme="1"/>
        <rFont val="Arial"/>
        <family val="2"/>
      </rPr>
      <t>345</t>
    </r>
    <r>
      <rPr>
        <sz val="11"/>
        <color theme="1"/>
        <rFont val="宋体"/>
        <family val="3"/>
        <charset val="134"/>
      </rPr>
      <t>万左右的销量，工程机械</t>
    </r>
    <r>
      <rPr>
        <sz val="11"/>
        <color theme="1"/>
        <rFont val="Arial"/>
        <family val="2"/>
      </rPr>
      <t>200</t>
    </r>
    <r>
      <rPr>
        <sz val="11"/>
        <color theme="1"/>
        <rFont val="宋体"/>
        <family val="3"/>
        <charset val="134"/>
      </rPr>
      <t>万辆左右，乘用车</t>
    </r>
    <r>
      <rPr>
        <sz val="11"/>
        <color theme="1"/>
        <rFont val="Arial"/>
        <family val="2"/>
      </rPr>
      <t>2100</t>
    </r>
    <r>
      <rPr>
        <sz val="11"/>
        <color theme="1"/>
        <rFont val="宋体"/>
        <family val="3"/>
        <charset val="134"/>
      </rPr>
      <t>万辆左右的规模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</si>
  <si>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、产能利用率较高，后续产能充足，</t>
    </r>
    <r>
      <rPr>
        <sz val="11"/>
        <color theme="1"/>
        <rFont val="Arial"/>
        <family val="2"/>
      </rPr>
      <t>“</t>
    </r>
    <r>
      <rPr>
        <sz val="11"/>
        <color theme="1"/>
        <rFont val="宋体"/>
        <family val="3"/>
        <charset val="134"/>
      </rPr>
      <t>年产</t>
    </r>
    <r>
      <rPr>
        <sz val="11"/>
        <color theme="1"/>
        <rFont val="Arial"/>
        <family val="2"/>
      </rPr>
      <t xml:space="preserve"> 260 </t>
    </r>
    <r>
      <rPr>
        <sz val="11"/>
        <color theme="1"/>
        <rFont val="宋体"/>
        <family val="3"/>
        <charset val="134"/>
      </rPr>
      <t>万台发动机泵类产品建设项目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总投资</t>
    </r>
    <r>
      <rPr>
        <sz val="11"/>
        <color theme="1"/>
        <rFont val="Arial"/>
        <family val="2"/>
      </rPr>
      <t>2.1</t>
    </r>
    <r>
      <rPr>
        <sz val="11"/>
        <color theme="1"/>
        <rFont val="宋体"/>
        <family val="3"/>
        <charset val="134"/>
      </rPr>
      <t>亿，</t>
    </r>
    <r>
      <rPr>
        <sz val="11"/>
        <color theme="1"/>
        <rFont val="Arial"/>
        <family val="2"/>
      </rPr>
      <t>17h1</t>
    </r>
    <r>
      <rPr>
        <sz val="11"/>
        <color theme="1"/>
        <rFont val="宋体"/>
        <family val="3"/>
        <charset val="134"/>
      </rPr>
      <t>已经投资</t>
    </r>
    <r>
      <rPr>
        <sz val="11"/>
        <color theme="1"/>
        <rFont val="Arial"/>
        <family val="2"/>
      </rPr>
      <t>1.6</t>
    </r>
    <r>
      <rPr>
        <sz val="11"/>
        <color theme="1"/>
        <rFont val="宋体"/>
        <family val="3"/>
        <charset val="134"/>
      </rPr>
      <t>亿，产生效益</t>
    </r>
    <r>
      <rPr>
        <sz val="11"/>
        <color theme="1"/>
        <rFont val="Arial"/>
        <family val="2"/>
      </rPr>
      <t>0.17</t>
    </r>
    <r>
      <rPr>
        <sz val="11"/>
        <color theme="1"/>
        <rFont val="宋体"/>
        <family val="3"/>
        <charset val="134"/>
      </rPr>
      <t>亿，</t>
    </r>
    <r>
      <rPr>
        <sz val="11"/>
        <color theme="1"/>
        <rFont val="Arial"/>
        <family val="2"/>
      </rPr>
      <t>18</t>
    </r>
    <r>
      <rPr>
        <sz val="11"/>
        <color theme="1"/>
        <rFont val="宋体"/>
        <family val="3"/>
        <charset val="134"/>
      </rPr>
      <t>年对业绩有直接影响</t>
    </r>
    <phoneticPr fontId="1" type="noConversion"/>
  </si>
  <si>
    <r>
      <rPr>
        <sz val="11"/>
        <color theme="1"/>
        <rFont val="宋体"/>
        <family val="3"/>
        <charset val="134"/>
      </rPr>
      <t>产能利用率</t>
    </r>
    <phoneticPr fontId="1" type="noConversion"/>
  </si>
  <si>
    <r>
      <rPr>
        <sz val="11"/>
        <color theme="1"/>
        <rFont val="宋体"/>
        <family val="3"/>
        <charset val="134"/>
      </rPr>
      <t>现有产能</t>
    </r>
    <phoneticPr fontId="1" type="noConversion"/>
  </si>
  <si>
    <r>
      <rPr>
        <sz val="11"/>
        <color theme="1"/>
        <rFont val="宋体"/>
        <family val="3"/>
        <charset val="134"/>
      </rPr>
      <t>募投产能</t>
    </r>
    <phoneticPr fontId="1" type="noConversion"/>
  </si>
  <si>
    <r>
      <rPr>
        <sz val="11"/>
        <color theme="1"/>
        <rFont val="宋体"/>
        <family val="3"/>
        <charset val="134"/>
      </rPr>
      <t>柴油机机油泵</t>
    </r>
    <phoneticPr fontId="1" type="noConversion"/>
  </si>
  <si>
    <r>
      <rPr>
        <sz val="11"/>
        <color theme="1"/>
        <rFont val="宋体"/>
        <family val="3"/>
        <charset val="134"/>
      </rPr>
      <t>汽油机机油泵</t>
    </r>
    <phoneticPr fontId="1" type="noConversion"/>
  </si>
  <si>
    <r>
      <rPr>
        <sz val="11"/>
        <color theme="1"/>
        <rFont val="宋体"/>
        <family val="3"/>
        <charset val="134"/>
      </rPr>
      <t>发动机水泵</t>
    </r>
    <phoneticPr fontId="1" type="noConversion"/>
  </si>
  <si>
    <r>
      <rPr>
        <sz val="11"/>
        <color theme="1"/>
        <rFont val="宋体"/>
        <family val="3"/>
        <charset val="134"/>
      </rPr>
      <t>输油泵</t>
    </r>
    <phoneticPr fontId="1" type="noConversion"/>
  </si>
  <si>
    <r>
      <rPr>
        <sz val="11"/>
        <color theme="1"/>
        <rFont val="宋体"/>
        <family val="3"/>
        <charset val="134"/>
      </rPr>
      <t>变排量机油泵</t>
    </r>
    <phoneticPr fontId="1" type="noConversion"/>
  </si>
  <si>
    <r>
      <rPr>
        <sz val="11"/>
        <color theme="1"/>
        <rFont val="宋体"/>
        <family val="3"/>
        <charset val="134"/>
      </rPr>
      <t>杭叉集团</t>
    </r>
    <phoneticPr fontId="1" type="noConversion"/>
  </si>
  <si>
    <r>
      <rPr>
        <sz val="11"/>
        <color theme="1"/>
        <rFont val="宋体"/>
        <family val="3"/>
        <charset val="134"/>
      </rPr>
      <t>同业：安徽合力、龙工（上海）、三菱重工叉车、广西柳工、山东雷鸣重工、浙江诺力机械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</si>
  <si>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2015</t>
    </r>
    <r>
      <rPr>
        <sz val="11"/>
        <color theme="1"/>
        <rFont val="宋体"/>
        <family val="3"/>
        <charset val="134"/>
      </rPr>
      <t>年，公司叉车销量</t>
    </r>
    <r>
      <rPr>
        <sz val="11"/>
        <color theme="1"/>
        <rFont val="Arial"/>
        <family val="2"/>
      </rPr>
      <t>6.54</t>
    </r>
    <r>
      <rPr>
        <sz val="11"/>
        <color theme="1"/>
        <rFont val="宋体"/>
        <family val="3"/>
        <charset val="134"/>
      </rPr>
      <t>万台，占我国内市场的</t>
    </r>
    <r>
      <rPr>
        <sz val="11"/>
        <color theme="1"/>
        <rFont val="Arial"/>
        <family val="2"/>
      </rPr>
      <t>19.96%</t>
    </r>
    <r>
      <rPr>
        <sz val="11"/>
        <color theme="1"/>
        <rFont val="宋体"/>
        <family val="3"/>
        <charset val="134"/>
      </rPr>
      <t>，国际市场的</t>
    </r>
    <r>
      <rPr>
        <sz val="11"/>
        <color theme="1"/>
        <rFont val="Arial"/>
        <family val="2"/>
      </rPr>
      <t>6.15%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</si>
  <si>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、内燃叉车，前十占有</t>
    </r>
    <r>
      <rPr>
        <sz val="11"/>
        <color theme="1"/>
        <rFont val="Arial"/>
        <family val="2"/>
      </rPr>
      <t>81%</t>
    </r>
    <r>
      <rPr>
        <sz val="11"/>
        <color theme="1"/>
        <rFont val="宋体"/>
        <family val="3"/>
        <charset val="134"/>
      </rPr>
      <t>的市场份额，电动平衡叉车前十占据</t>
    </r>
    <r>
      <rPr>
        <sz val="11"/>
        <color theme="1"/>
        <rFont val="Arial"/>
        <family val="2"/>
      </rPr>
      <t>68%</t>
    </r>
    <r>
      <rPr>
        <sz val="11"/>
        <color theme="1"/>
        <rFont val="宋体"/>
        <family val="3"/>
        <charset val="134"/>
      </rPr>
      <t>，电动仓储叉车前十占</t>
    </r>
    <r>
      <rPr>
        <sz val="11"/>
        <color theme="1"/>
        <rFont val="Arial"/>
        <family val="2"/>
      </rPr>
      <t>86%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</si>
  <si>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、行业回暖</t>
    </r>
    <r>
      <rPr>
        <sz val="11"/>
        <color theme="1"/>
        <rFont val="Arial"/>
        <family val="2"/>
      </rPr>
      <t>:2016</t>
    </r>
    <r>
      <rPr>
        <sz val="11"/>
        <color theme="1"/>
        <rFont val="宋体"/>
        <family val="3"/>
        <charset val="134"/>
      </rPr>
      <t>年下半年以来，受益于中游制造业需求回暖叠加仓储物流领域的持续增长，叉车销量增速重回</t>
    </r>
    <r>
      <rPr>
        <sz val="11"/>
        <color theme="1"/>
        <rFont val="Arial"/>
        <family val="2"/>
      </rPr>
      <t xml:space="preserve"> 20-30%</t>
    </r>
    <r>
      <rPr>
        <sz val="11"/>
        <color theme="1"/>
        <rFont val="宋体"/>
        <family val="3"/>
        <charset val="134"/>
      </rPr>
      <t>区间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</si>
  <si>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、产品升级：目前我国电动叉车比例约为</t>
    </r>
    <r>
      <rPr>
        <sz val="11"/>
        <color theme="1"/>
        <rFont val="Arial"/>
        <family val="2"/>
      </rPr>
      <t>30%</t>
    </r>
    <r>
      <rPr>
        <sz val="11"/>
        <color theme="1"/>
        <rFont val="宋体"/>
        <family val="3"/>
        <charset val="134"/>
      </rPr>
      <t>，相比于全球平均水平的</t>
    </r>
    <r>
      <rPr>
        <sz val="11"/>
        <color theme="1"/>
        <rFont val="Arial"/>
        <family val="2"/>
      </rPr>
      <t>55%</t>
    </r>
    <r>
      <rPr>
        <sz val="11"/>
        <color theme="1"/>
        <rFont val="宋体"/>
        <family val="3"/>
        <charset val="134"/>
      </rPr>
      <t>和欧美</t>
    </r>
    <r>
      <rPr>
        <sz val="11"/>
        <color theme="1"/>
        <rFont val="Arial"/>
        <family val="2"/>
      </rPr>
      <t>80%</t>
    </r>
    <r>
      <rPr>
        <sz val="11"/>
        <color theme="1"/>
        <rFont val="宋体"/>
        <family val="3"/>
        <charset val="134"/>
      </rPr>
      <t>的比例仍然较低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</si>
  <si>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、产能升级：公司内燃叉车产能</t>
    </r>
    <r>
      <rPr>
        <sz val="11"/>
        <color theme="1"/>
        <rFont val="Arial"/>
        <family val="2"/>
      </rPr>
      <t>6.8</t>
    </r>
    <r>
      <rPr>
        <sz val="11"/>
        <color theme="1"/>
        <rFont val="宋体"/>
        <family val="3"/>
        <charset val="134"/>
      </rPr>
      <t>万台，电动叉车产能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万台，产能利用率分别达到</t>
    </r>
    <r>
      <rPr>
        <sz val="11"/>
        <color theme="1"/>
        <rFont val="Arial"/>
        <family val="2"/>
      </rPr>
      <t>76%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105%</t>
    </r>
    <r>
      <rPr>
        <sz val="11"/>
        <color theme="1"/>
        <rFont val="宋体"/>
        <family val="3"/>
        <charset val="134"/>
      </rPr>
      <t>，募投项目是年产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万台电动工业车辆，极大的提高了电动叉车产能</t>
    </r>
    <phoneticPr fontId="1" type="noConversion"/>
  </si>
  <si>
    <r>
      <rPr>
        <sz val="11"/>
        <color theme="1"/>
        <rFont val="宋体"/>
        <family val="3"/>
        <charset val="134"/>
      </rPr>
      <t>四方冷链</t>
    </r>
    <phoneticPr fontId="1" type="noConversion"/>
  </si>
  <si>
    <r>
      <rPr>
        <sz val="11"/>
        <color theme="1"/>
        <rFont val="宋体"/>
        <family val="3"/>
        <charset val="134"/>
      </rPr>
      <t>同业：中集集团、胜狮集团、新华昌集团、烟台冰轮、雪人股份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</si>
  <si>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2016</t>
    </r>
    <r>
      <rPr>
        <sz val="11"/>
        <color theme="1"/>
        <rFont val="宋体"/>
        <family val="3"/>
        <charset val="134"/>
      </rPr>
      <t>年全球生产罐式集装箱</t>
    </r>
    <r>
      <rPr>
        <sz val="11"/>
        <color theme="1"/>
        <rFont val="Arial"/>
        <family val="2"/>
      </rPr>
      <t>4.44</t>
    </r>
    <r>
      <rPr>
        <sz val="11"/>
        <color theme="1"/>
        <rFont val="宋体"/>
        <family val="3"/>
        <charset val="134"/>
      </rPr>
      <t>万台，其中中国制造</t>
    </r>
    <r>
      <rPr>
        <sz val="11"/>
        <color theme="1"/>
        <rFont val="Arial"/>
        <family val="2"/>
      </rPr>
      <t>3.52</t>
    </r>
    <r>
      <rPr>
        <sz val="11"/>
        <color theme="1"/>
        <rFont val="宋体"/>
        <family val="3"/>
        <charset val="134"/>
      </rPr>
      <t>万台，占全球总量的</t>
    </r>
    <r>
      <rPr>
        <sz val="11"/>
        <color theme="1"/>
        <rFont val="Arial"/>
        <family val="2"/>
      </rPr>
      <t>79%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其中，中集集团</t>
    </r>
    <r>
      <rPr>
        <sz val="11"/>
        <color theme="1"/>
        <rFont val="Arial"/>
        <family val="2"/>
      </rPr>
      <t>49%</t>
    </r>
    <r>
      <rPr>
        <sz val="11"/>
        <color theme="1"/>
        <rFont val="宋体"/>
        <family val="3"/>
        <charset val="134"/>
      </rPr>
      <t>，四方冷链</t>
    </r>
    <r>
      <rPr>
        <sz val="11"/>
        <color theme="1"/>
        <rFont val="Arial"/>
        <family val="2"/>
      </rPr>
      <t>13.05%</t>
    </r>
    <r>
      <rPr>
        <sz val="11"/>
        <color theme="1"/>
        <rFont val="宋体"/>
        <family val="3"/>
        <charset val="134"/>
      </rPr>
      <t>位列第三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</si>
  <si>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2016</t>
    </r>
    <r>
      <rPr>
        <sz val="11"/>
        <color theme="1"/>
        <rFont val="宋体"/>
        <family val="3"/>
        <charset val="134"/>
      </rPr>
      <t>年</t>
    </r>
    <r>
      <rPr>
        <sz val="11"/>
        <color theme="1"/>
        <rFont val="Arial"/>
        <family val="2"/>
      </rPr>
      <t>TOP5</t>
    </r>
    <r>
      <rPr>
        <sz val="11"/>
        <color theme="1"/>
        <rFont val="宋体"/>
        <family val="3"/>
        <charset val="134"/>
      </rPr>
      <t>生产商占全球总量的</t>
    </r>
    <r>
      <rPr>
        <sz val="11"/>
        <color theme="1"/>
        <rFont val="Arial"/>
        <family val="2"/>
      </rPr>
      <t xml:space="preserve"> 91%</t>
    </r>
    <r>
      <rPr>
        <sz val="11"/>
        <color theme="1"/>
        <rFont val="宋体"/>
        <family val="3"/>
        <charset val="134"/>
      </rPr>
      <t>，世界罐式集装箱已经是一个寡头垄断的市场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</si>
  <si>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、下游渗透率有提高空间，我国速冻食品渗透率已达</t>
    </r>
    <r>
      <rPr>
        <sz val="11"/>
        <color theme="1"/>
        <rFont val="Arial"/>
        <family val="2"/>
      </rPr>
      <t>60%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意味着速冻食品行业未来仍然拥有巨大的增长空间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</si>
  <si>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、全球冷藏集装箱市场将保持稳定增长，市场规模</t>
    </r>
    <r>
      <rPr>
        <sz val="11"/>
        <color theme="1"/>
        <rFont val="Arial"/>
        <family val="2"/>
      </rPr>
      <t>150</t>
    </r>
    <r>
      <rPr>
        <sz val="11"/>
        <color theme="1"/>
        <rFont val="宋体"/>
        <family val="3"/>
        <charset val="134"/>
      </rPr>
      <t>亿元左右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</si>
  <si>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、募投项目达产后，可以每年增加</t>
    </r>
    <r>
      <rPr>
        <sz val="11"/>
        <color theme="1"/>
        <rFont val="Arial"/>
        <family val="2"/>
      </rPr>
      <t>0.85</t>
    </r>
    <r>
      <rPr>
        <sz val="11"/>
        <color theme="1"/>
        <rFont val="宋体"/>
        <family val="3"/>
        <charset val="134"/>
      </rPr>
      <t>亿的净利润</t>
    </r>
    <phoneticPr fontId="1" type="noConversion"/>
  </si>
  <si>
    <r>
      <rPr>
        <sz val="11"/>
        <color theme="1"/>
        <rFont val="宋体"/>
        <family val="3"/>
        <charset val="134"/>
      </rPr>
      <t>产能</t>
    </r>
    <phoneticPr fontId="1" type="noConversion"/>
  </si>
  <si>
    <r>
      <rPr>
        <sz val="11"/>
        <color theme="1"/>
        <rFont val="宋体"/>
        <family val="3"/>
        <charset val="134"/>
      </rPr>
      <t>年均利润</t>
    </r>
    <phoneticPr fontId="1" type="noConversion"/>
  </si>
  <si>
    <r>
      <rPr>
        <sz val="11"/>
        <color theme="1"/>
        <rFont val="宋体"/>
        <family val="3"/>
        <charset val="134"/>
      </rPr>
      <t>速冻设备</t>
    </r>
    <phoneticPr fontId="1" type="noConversion"/>
  </si>
  <si>
    <r>
      <rPr>
        <sz val="11"/>
        <color theme="1"/>
        <rFont val="宋体"/>
        <family val="3"/>
        <charset val="134"/>
      </rPr>
      <t>罐式集装箱</t>
    </r>
    <phoneticPr fontId="1" type="noConversion"/>
  </si>
  <si>
    <r>
      <rPr>
        <sz val="11"/>
        <color theme="1"/>
        <rFont val="宋体"/>
        <family val="3"/>
        <charset val="134"/>
      </rPr>
      <t>吸引力排序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</si>
</sst>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#,##0_);[Red]\(#,##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等线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等线"/>
      <family val="3"/>
      <charset val="134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/>
    <xf numFmtId="3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" fontId="10" fillId="0" borderId="1" xfId="0" applyNumberFormat="1" applyFont="1" applyBorder="1" applyAlignment="1">
      <alignment vertical="center" wrapText="1"/>
    </xf>
    <xf numFmtId="4" fontId="11" fillId="0" borderId="1" xfId="0" applyNumberFormat="1" applyFont="1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77" fontId="5" fillId="0" borderId="0" xfId="0" applyNumberFormat="1" applyFont="1" applyAlignment="1">
      <alignment horizontal="center"/>
    </xf>
    <xf numFmtId="3" fontId="10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0" fontId="10" fillId="0" borderId="1" xfId="0" applyNumberFormat="1" applyFont="1" applyBorder="1" applyAlignment="1">
      <alignment vertical="center" wrapText="1"/>
    </xf>
    <xf numFmtId="10" fontId="11" fillId="0" borderId="1" xfId="0" applyNumberFormat="1" applyFont="1" applyBorder="1" applyAlignment="1">
      <alignment vertical="center" wrapText="1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22"/>
  <sheetViews>
    <sheetView showGridLines="0" tabSelected="1" workbookViewId="0">
      <selection activeCell="C5" sqref="C5"/>
    </sheetView>
  </sheetViews>
  <sheetFormatPr defaultColWidth="12.625" defaultRowHeight="14.25" x14ac:dyDescent="0.2"/>
  <cols>
    <col min="1" max="16384" width="12.625" style="2"/>
  </cols>
  <sheetData>
    <row r="5" spans="3:11" x14ac:dyDescent="0.2">
      <c r="C5" s="2" t="s">
        <v>14</v>
      </c>
    </row>
    <row r="6" spans="3:11" x14ac:dyDescent="0.2">
      <c r="C6" s="3"/>
      <c r="D6" s="3" t="s">
        <v>15</v>
      </c>
      <c r="E6" s="4">
        <v>41246</v>
      </c>
      <c r="F6" s="3" t="s">
        <v>16</v>
      </c>
    </row>
    <row r="7" spans="3:11" x14ac:dyDescent="0.2">
      <c r="C7" s="3" t="s">
        <v>17</v>
      </c>
      <c r="D7" s="3">
        <v>37.799999999999997</v>
      </c>
      <c r="E7" s="5">
        <v>29.755618629479901</v>
      </c>
      <c r="F7" s="6">
        <f>E7/D7-1</f>
        <v>-0.21281432197143113</v>
      </c>
    </row>
    <row r="8" spans="3:11" x14ac:dyDescent="0.2">
      <c r="C8" s="3" t="s">
        <v>18</v>
      </c>
      <c r="D8" s="3">
        <v>32.880000000000003</v>
      </c>
      <c r="E8" s="5">
        <v>31.7832754624568</v>
      </c>
      <c r="F8" s="6">
        <f>E8/D8-1</f>
        <v>-3.3355369146691127E-2</v>
      </c>
    </row>
    <row r="11" spans="3:11" x14ac:dyDescent="0.2">
      <c r="C11" s="2" t="s">
        <v>24</v>
      </c>
    </row>
    <row r="12" spans="3:11" x14ac:dyDescent="0.2">
      <c r="C12" s="3"/>
      <c r="D12" s="3" t="s">
        <v>26</v>
      </c>
      <c r="E12" s="3"/>
      <c r="F12" s="3"/>
      <c r="G12" s="3"/>
      <c r="H12" s="3"/>
      <c r="I12" s="3" t="s">
        <v>26</v>
      </c>
      <c r="J12" s="3"/>
      <c r="K12" s="3"/>
    </row>
    <row r="13" spans="3:11" x14ac:dyDescent="0.2">
      <c r="C13" s="3" t="s">
        <v>17</v>
      </c>
      <c r="D13" s="3">
        <v>74.12</v>
      </c>
      <c r="E13" s="3"/>
      <c r="F13" s="3"/>
      <c r="G13" s="3"/>
      <c r="H13" s="3" t="s">
        <v>18</v>
      </c>
      <c r="I13" s="3">
        <v>58.71</v>
      </c>
      <c r="J13" s="3"/>
      <c r="K13" s="3"/>
    </row>
    <row r="14" spans="3:11" x14ac:dyDescent="0.2">
      <c r="C14" s="3" t="s">
        <v>1</v>
      </c>
      <c r="D14" s="3" t="s">
        <v>27</v>
      </c>
      <c r="E14" s="3" t="s">
        <v>28</v>
      </c>
      <c r="F14" s="3" t="s">
        <v>0</v>
      </c>
      <c r="G14" s="3"/>
      <c r="H14" s="3" t="s">
        <v>2</v>
      </c>
      <c r="I14" s="3" t="s">
        <v>29</v>
      </c>
      <c r="J14" s="3" t="s">
        <v>30</v>
      </c>
      <c r="K14" s="3" t="s">
        <v>0</v>
      </c>
    </row>
    <row r="15" spans="3:11" x14ac:dyDescent="0.2">
      <c r="C15" s="4">
        <v>40543</v>
      </c>
      <c r="D15" s="6">
        <v>0.60549999999999993</v>
      </c>
      <c r="E15" s="6">
        <v>-0.56476399999999993</v>
      </c>
      <c r="F15" s="5">
        <v>48.475304521211001</v>
      </c>
      <c r="G15" s="3"/>
      <c r="H15" s="4">
        <v>40543</v>
      </c>
      <c r="I15" s="6">
        <v>0.54067500000000002</v>
      </c>
      <c r="J15" s="6">
        <v>-0.40289499999999995</v>
      </c>
      <c r="K15" s="5">
        <v>48.019821832304899</v>
      </c>
    </row>
    <row r="16" spans="3:11" x14ac:dyDescent="0.2">
      <c r="C16" s="4">
        <v>40633</v>
      </c>
      <c r="D16" s="6">
        <v>0.541655</v>
      </c>
      <c r="E16" s="6">
        <v>0</v>
      </c>
      <c r="F16" s="5">
        <v>43.598711313780299</v>
      </c>
      <c r="G16" s="3"/>
      <c r="H16" s="4">
        <v>40633</v>
      </c>
      <c r="I16" s="6">
        <v>0.40535600000000005</v>
      </c>
      <c r="J16" s="6">
        <v>0</v>
      </c>
      <c r="K16" s="5">
        <v>52.408381312647997</v>
      </c>
    </row>
    <row r="17" spans="3:11" x14ac:dyDescent="0.2">
      <c r="C17" s="4">
        <v>40724</v>
      </c>
      <c r="D17" s="6">
        <v>0.39610899999999999</v>
      </c>
      <c r="E17" s="6">
        <v>0</v>
      </c>
      <c r="F17" s="5">
        <v>36.7066313080458</v>
      </c>
      <c r="G17" s="3"/>
      <c r="H17" s="4">
        <v>40724</v>
      </c>
      <c r="I17" s="6">
        <v>0.30312699999999998</v>
      </c>
      <c r="J17" s="6">
        <v>0</v>
      </c>
      <c r="K17" s="5">
        <v>51.391988886219103</v>
      </c>
    </row>
    <row r="18" spans="3:11" x14ac:dyDescent="0.2">
      <c r="C18" s="4">
        <v>40816</v>
      </c>
      <c r="D18" s="6">
        <v>0.33837899999999999</v>
      </c>
      <c r="E18" s="6">
        <v>0.449521</v>
      </c>
      <c r="F18" s="5">
        <v>29.358398654715302</v>
      </c>
      <c r="G18" s="3"/>
      <c r="H18" s="4">
        <v>40816</v>
      </c>
      <c r="I18" s="6">
        <v>0.376691</v>
      </c>
      <c r="J18" s="6">
        <v>-0.117538</v>
      </c>
      <c r="K18" s="5">
        <v>42.019345098742903</v>
      </c>
    </row>
    <row r="19" spans="3:11" x14ac:dyDescent="0.2">
      <c r="C19" s="4">
        <v>40908</v>
      </c>
      <c r="D19" s="6">
        <v>0.26910799999999996</v>
      </c>
      <c r="E19" s="6">
        <v>0.76919199999999999</v>
      </c>
      <c r="F19" s="5">
        <v>29.871068430116999</v>
      </c>
      <c r="G19" s="3"/>
      <c r="H19" s="4">
        <v>40908</v>
      </c>
      <c r="I19" s="6">
        <v>0.32783099999999998</v>
      </c>
      <c r="J19" s="6">
        <v>0.41225299999999998</v>
      </c>
      <c r="K19" s="5">
        <v>55.280100311098501</v>
      </c>
    </row>
    <row r="20" spans="3:11" x14ac:dyDescent="0.2">
      <c r="C20" s="4">
        <v>40999</v>
      </c>
      <c r="D20" s="6">
        <v>0.25053799999999998</v>
      </c>
      <c r="E20" s="6">
        <v>0.13272600000000001</v>
      </c>
      <c r="F20" s="5">
        <v>23.635070160683401</v>
      </c>
      <c r="G20" s="3"/>
      <c r="H20" s="4">
        <v>40999</v>
      </c>
      <c r="I20" s="6">
        <v>0.34410299999999999</v>
      </c>
      <c r="J20" s="6">
        <v>0.53276200000000007</v>
      </c>
      <c r="K20" s="5">
        <v>45.5869155532544</v>
      </c>
    </row>
    <row r="21" spans="3:11" x14ac:dyDescent="0.2">
      <c r="C21" s="4">
        <v>41090</v>
      </c>
      <c r="D21" s="6">
        <v>0.17535900000000001</v>
      </c>
      <c r="E21" s="6">
        <v>0.22031300000000001</v>
      </c>
      <c r="F21" s="5">
        <v>24.074605463924399</v>
      </c>
      <c r="G21" s="3"/>
      <c r="H21" s="4">
        <v>41090</v>
      </c>
      <c r="I21" s="6">
        <v>0.35131500000000004</v>
      </c>
      <c r="J21" s="6">
        <v>1.022597</v>
      </c>
      <c r="K21" s="5">
        <v>43.261815403512898</v>
      </c>
    </row>
    <row r="22" spans="3:11" x14ac:dyDescent="0.2">
      <c r="C22" s="4">
        <v>41182</v>
      </c>
      <c r="D22" s="6">
        <v>0.189304</v>
      </c>
      <c r="E22" s="6">
        <v>0.25078099999999998</v>
      </c>
      <c r="F22" s="5">
        <v>22.239570486572099</v>
      </c>
      <c r="G22" s="3"/>
      <c r="H22" s="4">
        <v>41182</v>
      </c>
      <c r="I22" s="6">
        <v>6.8536E-2</v>
      </c>
      <c r="J22" s="6">
        <v>0.47002899999999997</v>
      </c>
      <c r="K22" s="5">
        <v>30.276828071747001</v>
      </c>
    </row>
    <row r="23" spans="3:11" x14ac:dyDescent="0.2">
      <c r="C23" s="4">
        <v>41274</v>
      </c>
      <c r="D23" s="6">
        <v>0.245169</v>
      </c>
      <c r="E23" s="6">
        <v>0.21118300000000001</v>
      </c>
      <c r="F23" s="5">
        <v>23.621491751497601</v>
      </c>
      <c r="G23" s="3"/>
      <c r="H23" s="4">
        <v>41274</v>
      </c>
      <c r="I23" s="6">
        <v>0.19838999999999998</v>
      </c>
      <c r="J23" s="6">
        <v>-0.90505899999999995</v>
      </c>
      <c r="K23" s="5">
        <v>33.801016624182402</v>
      </c>
    </row>
    <row r="25" spans="3:11" x14ac:dyDescent="0.2">
      <c r="C25" s="7" t="s">
        <v>31</v>
      </c>
    </row>
    <row r="26" spans="3:11" x14ac:dyDescent="0.2">
      <c r="C26" s="7" t="s">
        <v>32</v>
      </c>
    </row>
    <row r="27" spans="3:11" x14ac:dyDescent="0.2">
      <c r="C27" s="7" t="s">
        <v>33</v>
      </c>
    </row>
    <row r="30" spans="3:11" x14ac:dyDescent="0.2">
      <c r="C30" s="2" t="s">
        <v>25</v>
      </c>
    </row>
    <row r="31" spans="3:11" x14ac:dyDescent="0.2">
      <c r="C31" s="2" t="s">
        <v>19</v>
      </c>
    </row>
    <row r="32" spans="3:11" x14ac:dyDescent="0.2">
      <c r="C32" s="2" t="s">
        <v>20</v>
      </c>
    </row>
    <row r="33" spans="3:3" x14ac:dyDescent="0.2">
      <c r="C33" s="2" t="s">
        <v>21</v>
      </c>
    </row>
    <row r="34" spans="3:3" x14ac:dyDescent="0.2">
      <c r="C34" s="2" t="s">
        <v>22</v>
      </c>
    </row>
    <row r="35" spans="3:3" x14ac:dyDescent="0.2">
      <c r="C35" s="2" t="s">
        <v>23</v>
      </c>
    </row>
    <row r="36" spans="3:3" x14ac:dyDescent="0.2">
      <c r="C36" s="2" t="s">
        <v>34</v>
      </c>
    </row>
    <row r="39" spans="3:3" x14ac:dyDescent="0.2">
      <c r="C39" s="2" t="s">
        <v>103</v>
      </c>
    </row>
    <row r="40" spans="3:3" x14ac:dyDescent="0.2">
      <c r="C40" s="2" t="s">
        <v>35</v>
      </c>
    </row>
    <row r="41" spans="3:3" x14ac:dyDescent="0.2">
      <c r="C41" s="2" t="s">
        <v>36</v>
      </c>
    </row>
    <row r="42" spans="3:3" x14ac:dyDescent="0.2">
      <c r="C42" s="2" t="s">
        <v>37</v>
      </c>
    </row>
    <row r="43" spans="3:3" x14ac:dyDescent="0.2">
      <c r="C43" s="2" t="s">
        <v>38</v>
      </c>
    </row>
    <row r="44" spans="3:3" x14ac:dyDescent="0.2">
      <c r="C44" s="2" t="s">
        <v>39</v>
      </c>
    </row>
    <row r="45" spans="3:3" x14ac:dyDescent="0.2">
      <c r="C45" s="2" t="s">
        <v>40</v>
      </c>
    </row>
    <row r="48" spans="3:3" x14ac:dyDescent="0.2">
      <c r="C48" s="2" t="s">
        <v>104</v>
      </c>
    </row>
    <row r="49" spans="3:11" x14ac:dyDescent="0.2">
      <c r="C49" s="2" t="s">
        <v>41</v>
      </c>
    </row>
    <row r="50" spans="3:11" x14ac:dyDescent="0.2">
      <c r="C50" s="2" t="s">
        <v>42</v>
      </c>
    </row>
    <row r="51" spans="3:11" x14ac:dyDescent="0.2">
      <c r="C51" s="2" t="s">
        <v>43</v>
      </c>
    </row>
    <row r="54" spans="3:11" x14ac:dyDescent="0.2">
      <c r="C54" s="2" t="s">
        <v>105</v>
      </c>
    </row>
    <row r="55" spans="3:11" x14ac:dyDescent="0.2">
      <c r="D55" s="2" t="s">
        <v>44</v>
      </c>
      <c r="F55" s="2" t="s">
        <v>45</v>
      </c>
      <c r="I55" s="2" t="s">
        <v>44</v>
      </c>
      <c r="K55" s="2" t="s">
        <v>45</v>
      </c>
    </row>
    <row r="56" spans="3:11" x14ac:dyDescent="0.2">
      <c r="C56" s="2" t="s">
        <v>46</v>
      </c>
      <c r="D56" s="2" t="s">
        <v>47</v>
      </c>
      <c r="F56" s="2" t="s">
        <v>48</v>
      </c>
      <c r="H56" s="2" t="s">
        <v>49</v>
      </c>
      <c r="I56" s="2" t="s">
        <v>4</v>
      </c>
      <c r="K56" s="2" t="s">
        <v>50</v>
      </c>
    </row>
    <row r="57" spans="3:11" x14ac:dyDescent="0.2">
      <c r="D57" s="2" t="s">
        <v>3</v>
      </c>
      <c r="F57" s="2" t="s">
        <v>51</v>
      </c>
      <c r="I57" s="2" t="s">
        <v>5</v>
      </c>
      <c r="K57" s="2" t="s">
        <v>52</v>
      </c>
    </row>
    <row r="58" spans="3:11" x14ac:dyDescent="0.2">
      <c r="D58" s="2" t="s">
        <v>53</v>
      </c>
      <c r="F58" s="2" t="s">
        <v>54</v>
      </c>
    </row>
    <row r="59" spans="3:11" x14ac:dyDescent="0.2">
      <c r="C59" s="7" t="s">
        <v>106</v>
      </c>
    </row>
    <row r="62" spans="3:11" x14ac:dyDescent="0.2">
      <c r="C62" s="2" t="s">
        <v>107</v>
      </c>
    </row>
    <row r="63" spans="3:11" x14ac:dyDescent="0.2">
      <c r="C63" s="3"/>
      <c r="D63" s="3" t="s">
        <v>108</v>
      </c>
      <c r="E63" s="3" t="s">
        <v>109</v>
      </c>
      <c r="F63" s="3" t="s">
        <v>110</v>
      </c>
      <c r="G63" s="3"/>
      <c r="H63" s="3"/>
      <c r="I63" s="3" t="s">
        <v>108</v>
      </c>
      <c r="J63" s="3" t="s">
        <v>109</v>
      </c>
      <c r="K63" s="3" t="s">
        <v>110</v>
      </c>
    </row>
    <row r="64" spans="3:11" x14ac:dyDescent="0.2">
      <c r="C64" s="3">
        <v>2007</v>
      </c>
      <c r="D64" s="8">
        <v>150000</v>
      </c>
      <c r="E64" s="6">
        <v>1.2197</v>
      </c>
      <c r="F64" s="6">
        <v>1.0012000000000001</v>
      </c>
      <c r="G64" s="3"/>
      <c r="H64" s="3">
        <v>2008</v>
      </c>
      <c r="I64" s="8">
        <v>1376000</v>
      </c>
      <c r="J64" s="6">
        <v>0.85209999999999997</v>
      </c>
      <c r="K64" s="6">
        <v>1.0019</v>
      </c>
    </row>
    <row r="65" spans="3:11" x14ac:dyDescent="0.2">
      <c r="C65" s="3">
        <v>2008</v>
      </c>
      <c r="D65" s="8">
        <v>200000</v>
      </c>
      <c r="E65" s="6">
        <v>1.0772999999999999</v>
      </c>
      <c r="F65" s="6">
        <v>1.0067999999999999</v>
      </c>
      <c r="G65" s="3"/>
      <c r="H65" s="3">
        <v>2009</v>
      </c>
      <c r="I65" s="8">
        <v>1520000</v>
      </c>
      <c r="J65" s="6">
        <v>0.94069999999999998</v>
      </c>
      <c r="K65" s="6">
        <v>1.0007999999999999</v>
      </c>
    </row>
    <row r="66" spans="3:11" x14ac:dyDescent="0.2">
      <c r="C66" s="3">
        <v>2009</v>
      </c>
      <c r="D66" s="8">
        <v>200000</v>
      </c>
      <c r="E66" s="6">
        <v>1.0803</v>
      </c>
      <c r="F66" s="6">
        <v>1.0467</v>
      </c>
      <c r="G66" s="3"/>
      <c r="H66" s="3" t="s">
        <v>9</v>
      </c>
      <c r="I66" s="8">
        <v>880000</v>
      </c>
      <c r="J66" s="6">
        <v>0.95960000000000001</v>
      </c>
      <c r="K66" s="6">
        <v>0.95599999999999996</v>
      </c>
    </row>
    <row r="67" spans="3:11" x14ac:dyDescent="0.2">
      <c r="C67" s="2" t="s">
        <v>57</v>
      </c>
    </row>
    <row r="68" spans="3:11" x14ac:dyDescent="0.2">
      <c r="C68" s="2" t="s">
        <v>55</v>
      </c>
    </row>
    <row r="69" spans="3:11" x14ac:dyDescent="0.2">
      <c r="C69" s="2" t="s">
        <v>56</v>
      </c>
    </row>
    <row r="70" spans="3:11" x14ac:dyDescent="0.2">
      <c r="C70" s="2" t="s">
        <v>111</v>
      </c>
    </row>
    <row r="74" spans="3:11" x14ac:dyDescent="0.2">
      <c r="C74" s="2" t="s">
        <v>58</v>
      </c>
    </row>
    <row r="75" spans="3:11" x14ac:dyDescent="0.2">
      <c r="C75" s="3" t="s">
        <v>17</v>
      </c>
      <c r="D75" s="3" t="s">
        <v>29</v>
      </c>
      <c r="E75" s="3" t="s">
        <v>112</v>
      </c>
      <c r="F75" s="3" t="s">
        <v>113</v>
      </c>
      <c r="G75" s="3" t="s">
        <v>114</v>
      </c>
      <c r="H75" s="3" t="s">
        <v>115</v>
      </c>
    </row>
    <row r="76" spans="3:11" x14ac:dyDescent="0.2">
      <c r="C76" s="3" t="s">
        <v>10</v>
      </c>
      <c r="D76" s="6">
        <v>0.4511</v>
      </c>
      <c r="E76" s="6">
        <v>0.47960000000000003</v>
      </c>
      <c r="F76" s="3"/>
      <c r="G76" s="6">
        <v>0.186</v>
      </c>
      <c r="H76" s="3" t="s">
        <v>116</v>
      </c>
    </row>
    <row r="77" spans="3:11" ht="15" x14ac:dyDescent="0.25">
      <c r="C77" s="3">
        <v>2011</v>
      </c>
      <c r="D77" s="6">
        <v>0.36080000000000001</v>
      </c>
      <c r="E77" s="6">
        <v>0.55310000000000004</v>
      </c>
      <c r="F77" s="3"/>
      <c r="G77" s="6">
        <v>0.27079999999999999</v>
      </c>
      <c r="H77" s="9" t="s">
        <v>117</v>
      </c>
    </row>
    <row r="78" spans="3:11" x14ac:dyDescent="0.2">
      <c r="C78" s="3" t="s">
        <v>11</v>
      </c>
      <c r="D78" s="6">
        <v>0.20549999999999999</v>
      </c>
      <c r="E78" s="6">
        <v>0.186</v>
      </c>
      <c r="F78" s="3"/>
      <c r="G78" s="6">
        <v>0.30830000000000002</v>
      </c>
      <c r="H78" s="3" t="s">
        <v>118</v>
      </c>
    </row>
    <row r="79" spans="3:11" ht="15" x14ac:dyDescent="0.25">
      <c r="C79" s="3">
        <v>2012</v>
      </c>
      <c r="D79" s="6">
        <v>0.21240000000000001</v>
      </c>
      <c r="E79" s="6">
        <v>0.21290000000000001</v>
      </c>
      <c r="F79" s="6">
        <v>7.6600000000000001E-2</v>
      </c>
      <c r="G79" s="6">
        <v>0.47670000000000001</v>
      </c>
      <c r="H79" s="9" t="s">
        <v>119</v>
      </c>
    </row>
    <row r="80" spans="3:11" x14ac:dyDescent="0.2">
      <c r="C80" s="3" t="s">
        <v>12</v>
      </c>
      <c r="D80" s="3">
        <v>24.87</v>
      </c>
      <c r="E80" s="6">
        <v>0.34570000000000001</v>
      </c>
      <c r="F80" s="3"/>
      <c r="G80" s="6">
        <v>0.68389999999999995</v>
      </c>
      <c r="H80" s="3" t="s">
        <v>120</v>
      </c>
    </row>
    <row r="81" spans="3:8" ht="15" x14ac:dyDescent="0.25">
      <c r="C81" s="3">
        <v>2013</v>
      </c>
      <c r="D81" s="6">
        <v>0.28199999999999997</v>
      </c>
      <c r="E81" s="6">
        <v>0.2712</v>
      </c>
      <c r="F81" s="10">
        <v>0.22</v>
      </c>
      <c r="G81" s="6">
        <v>0.79120000000000001</v>
      </c>
      <c r="H81" s="9" t="s">
        <v>121</v>
      </c>
    </row>
    <row r="82" spans="3:8" x14ac:dyDescent="0.2">
      <c r="C82" s="3" t="s">
        <v>13</v>
      </c>
      <c r="D82" s="6">
        <v>0.21870000000000001</v>
      </c>
      <c r="E82" s="6">
        <v>0.26850000000000002</v>
      </c>
      <c r="F82" s="3"/>
      <c r="G82" s="6">
        <v>0.83950000000000002</v>
      </c>
      <c r="H82" s="3" t="s">
        <v>122</v>
      </c>
    </row>
    <row r="83" spans="3:8" ht="15" x14ac:dyDescent="0.25">
      <c r="C83" s="3">
        <v>2014</v>
      </c>
      <c r="D83" s="6">
        <v>0.16880000000000001</v>
      </c>
      <c r="E83" s="6">
        <v>0.22919999999999999</v>
      </c>
      <c r="F83" s="6">
        <v>0.1487</v>
      </c>
      <c r="G83" s="6">
        <v>0.96419999999999995</v>
      </c>
      <c r="H83" s="9" t="s">
        <v>123</v>
      </c>
    </row>
    <row r="84" spans="3:8" x14ac:dyDescent="0.2">
      <c r="C84" s="3"/>
      <c r="D84" s="3"/>
      <c r="E84" s="3"/>
      <c r="F84" s="3"/>
      <c r="G84" s="3"/>
      <c r="H84" s="3" t="s">
        <v>124</v>
      </c>
    </row>
    <row r="85" spans="3:8" x14ac:dyDescent="0.2">
      <c r="C85" s="3"/>
      <c r="D85" s="3"/>
      <c r="E85" s="3"/>
      <c r="F85" s="3"/>
      <c r="G85" s="3"/>
      <c r="H85" s="3"/>
    </row>
    <row r="86" spans="3:8" x14ac:dyDescent="0.2">
      <c r="C86" s="3" t="s">
        <v>18</v>
      </c>
      <c r="D86" s="3" t="s">
        <v>29</v>
      </c>
      <c r="E86" s="3" t="s">
        <v>112</v>
      </c>
      <c r="F86" s="3" t="s">
        <v>113</v>
      </c>
      <c r="G86" s="3" t="s">
        <v>114</v>
      </c>
      <c r="H86" s="3" t="s">
        <v>115</v>
      </c>
    </row>
    <row r="87" spans="3:8" x14ac:dyDescent="0.2">
      <c r="C87" s="3" t="s">
        <v>10</v>
      </c>
      <c r="D87" s="6">
        <v>0.34129999999999999</v>
      </c>
      <c r="E87" s="6">
        <v>0.13830000000000001</v>
      </c>
      <c r="F87" s="3"/>
      <c r="G87" s="6">
        <v>0.12759999999999999</v>
      </c>
      <c r="H87" s="3"/>
    </row>
    <row r="88" spans="3:8" ht="15" x14ac:dyDescent="0.25">
      <c r="C88" s="3">
        <v>2011</v>
      </c>
      <c r="D88" s="6">
        <v>0.3473</v>
      </c>
      <c r="E88" s="6">
        <v>7.8600000000000003E-2</v>
      </c>
      <c r="F88" s="3"/>
      <c r="G88" s="6">
        <v>0.26019999999999999</v>
      </c>
      <c r="H88" s="9"/>
    </row>
    <row r="89" spans="3:8" x14ac:dyDescent="0.2">
      <c r="C89" s="3" t="s">
        <v>11</v>
      </c>
      <c r="D89" s="6">
        <v>0.34849999999999998</v>
      </c>
      <c r="E89" s="6">
        <v>0.8488</v>
      </c>
      <c r="F89" s="3"/>
      <c r="G89" s="6">
        <v>0.48499999999999999</v>
      </c>
      <c r="H89" s="3"/>
    </row>
    <row r="90" spans="3:8" ht="15" x14ac:dyDescent="0.25">
      <c r="C90" s="3">
        <v>2012</v>
      </c>
      <c r="D90" s="6">
        <v>0.23269999999999999</v>
      </c>
      <c r="E90" s="6">
        <v>0.42659999999999998</v>
      </c>
      <c r="F90" s="6">
        <v>0.12330000000000001</v>
      </c>
      <c r="G90" s="6">
        <v>0.98719999999999997</v>
      </c>
      <c r="H90" s="9"/>
    </row>
    <row r="91" spans="3:8" x14ac:dyDescent="0.2">
      <c r="C91" s="3" t="s">
        <v>12</v>
      </c>
      <c r="D91" s="6">
        <v>0.14180000000000001</v>
      </c>
      <c r="E91" s="6">
        <v>-0.1075</v>
      </c>
      <c r="F91" s="3"/>
      <c r="G91" s="6">
        <v>1.0669999999999999</v>
      </c>
      <c r="H91" s="3" t="s">
        <v>125</v>
      </c>
    </row>
    <row r="92" spans="3:8" ht="15" x14ac:dyDescent="0.25">
      <c r="C92" s="3">
        <v>2013</v>
      </c>
      <c r="D92" s="6">
        <v>0.1951</v>
      </c>
      <c r="E92" s="6">
        <v>-2.06E-2</v>
      </c>
      <c r="F92" s="10">
        <v>0.22209999999999999</v>
      </c>
      <c r="G92" s="6">
        <v>1.0669999999999999</v>
      </c>
      <c r="H92" s="9" t="s">
        <v>126</v>
      </c>
    </row>
    <row r="93" spans="3:8" x14ac:dyDescent="0.2">
      <c r="C93" s="3" t="s">
        <v>13</v>
      </c>
      <c r="D93" s="6">
        <v>1.23E-2</v>
      </c>
      <c r="E93" s="6">
        <v>6.9599999999999995E-2</v>
      </c>
      <c r="F93" s="3"/>
      <c r="G93" s="6">
        <v>1.0669999999999999</v>
      </c>
      <c r="H93" s="3"/>
    </row>
    <row r="94" spans="3:8" ht="15" x14ac:dyDescent="0.25">
      <c r="C94" s="3">
        <v>2014</v>
      </c>
      <c r="D94" s="6">
        <v>1.6899999999999998E-2</v>
      </c>
      <c r="E94" s="6">
        <v>7.1499999999999994E-2</v>
      </c>
      <c r="F94" s="6">
        <v>5.16E-2</v>
      </c>
      <c r="G94" s="6"/>
      <c r="H94" s="9"/>
    </row>
    <row r="95" spans="3:8" x14ac:dyDescent="0.2">
      <c r="C95" s="3"/>
      <c r="D95" s="3"/>
      <c r="E95" s="3"/>
      <c r="F95" s="3"/>
      <c r="G95" s="3"/>
      <c r="H95" s="3" t="s">
        <v>127</v>
      </c>
    </row>
    <row r="96" spans="3:8" x14ac:dyDescent="0.2">
      <c r="C96" s="2" t="s">
        <v>59</v>
      </c>
    </row>
    <row r="97" spans="3:3" x14ac:dyDescent="0.2">
      <c r="C97" s="2" t="s">
        <v>60</v>
      </c>
    </row>
    <row r="98" spans="3:3" x14ac:dyDescent="0.2">
      <c r="C98" s="2" t="s">
        <v>61</v>
      </c>
    </row>
    <row r="99" spans="3:3" x14ac:dyDescent="0.2">
      <c r="C99" s="2" t="s">
        <v>62</v>
      </c>
    </row>
    <row r="102" spans="3:3" x14ac:dyDescent="0.2">
      <c r="C102" s="2" t="s">
        <v>128</v>
      </c>
    </row>
    <row r="103" spans="3:3" x14ac:dyDescent="0.2">
      <c r="C103" s="2" t="s">
        <v>46</v>
      </c>
    </row>
    <row r="104" spans="3:3" x14ac:dyDescent="0.2">
      <c r="C104" s="2" t="s">
        <v>67</v>
      </c>
    </row>
    <row r="105" spans="3:3" x14ac:dyDescent="0.2">
      <c r="C105" s="2" t="s">
        <v>68</v>
      </c>
    </row>
    <row r="106" spans="3:3" x14ac:dyDescent="0.2">
      <c r="C106" s="2" t="s">
        <v>69</v>
      </c>
    </row>
    <row r="107" spans="3:3" x14ac:dyDescent="0.2">
      <c r="C107" s="2" t="s">
        <v>70</v>
      </c>
    </row>
    <row r="108" spans="3:3" x14ac:dyDescent="0.2">
      <c r="C108" s="2" t="s">
        <v>63</v>
      </c>
    </row>
    <row r="109" spans="3:3" x14ac:dyDescent="0.2">
      <c r="C109" s="2" t="s">
        <v>71</v>
      </c>
    </row>
    <row r="110" spans="3:3" x14ac:dyDescent="0.2">
      <c r="C110" s="2" t="s">
        <v>72</v>
      </c>
    </row>
    <row r="111" spans="3:3" x14ac:dyDescent="0.2">
      <c r="C111" s="2" t="s">
        <v>66</v>
      </c>
    </row>
    <row r="112" spans="3:3" x14ac:dyDescent="0.2">
      <c r="C112" s="2" t="s">
        <v>73</v>
      </c>
    </row>
    <row r="113" spans="3:3" x14ac:dyDescent="0.2">
      <c r="C113" s="2" t="s">
        <v>74</v>
      </c>
    </row>
    <row r="114" spans="3:3" x14ac:dyDescent="0.2">
      <c r="C114" s="2" t="s">
        <v>75</v>
      </c>
    </row>
    <row r="115" spans="3:3" x14ac:dyDescent="0.2">
      <c r="C115" s="2" t="s">
        <v>76</v>
      </c>
    </row>
    <row r="116" spans="3:3" x14ac:dyDescent="0.2">
      <c r="C116" s="2" t="s">
        <v>77</v>
      </c>
    </row>
    <row r="117" spans="3:3" x14ac:dyDescent="0.2">
      <c r="C117" s="2" t="s">
        <v>78</v>
      </c>
    </row>
    <row r="118" spans="3:3" x14ac:dyDescent="0.2">
      <c r="C118" s="2" t="s">
        <v>64</v>
      </c>
    </row>
    <row r="120" spans="3:3" x14ac:dyDescent="0.2">
      <c r="C120" s="2" t="s">
        <v>49</v>
      </c>
    </row>
    <row r="121" spans="3:3" x14ac:dyDescent="0.2">
      <c r="C121" s="2" t="s">
        <v>79</v>
      </c>
    </row>
    <row r="122" spans="3:3" x14ac:dyDescent="0.2">
      <c r="C122" s="2" t="s">
        <v>69</v>
      </c>
    </row>
    <row r="123" spans="3:3" x14ac:dyDescent="0.2">
      <c r="C123" s="2" t="s">
        <v>80</v>
      </c>
    </row>
    <row r="124" spans="3:3" x14ac:dyDescent="0.2">
      <c r="C124" s="2" t="s">
        <v>81</v>
      </c>
    </row>
    <row r="125" spans="3:3" x14ac:dyDescent="0.2">
      <c r="C125" s="2" t="s">
        <v>65</v>
      </c>
    </row>
    <row r="126" spans="3:3" x14ac:dyDescent="0.2">
      <c r="C126" s="2" t="s">
        <v>66</v>
      </c>
    </row>
    <row r="127" spans="3:3" x14ac:dyDescent="0.2">
      <c r="C127" s="2" t="s">
        <v>82</v>
      </c>
    </row>
    <row r="128" spans="3:3" x14ac:dyDescent="0.2">
      <c r="C128" s="2" t="s">
        <v>83</v>
      </c>
    </row>
    <row r="131" spans="3:3" x14ac:dyDescent="0.2">
      <c r="C131" s="2" t="s">
        <v>129</v>
      </c>
    </row>
    <row r="132" spans="3:3" x14ac:dyDescent="0.2">
      <c r="C132" s="2" t="s">
        <v>87</v>
      </c>
    </row>
    <row r="133" spans="3:3" x14ac:dyDescent="0.2">
      <c r="C133" s="2" t="s">
        <v>88</v>
      </c>
    </row>
    <row r="134" spans="3:3" x14ac:dyDescent="0.2">
      <c r="C134" s="2" t="s">
        <v>84</v>
      </c>
    </row>
    <row r="136" spans="3:3" x14ac:dyDescent="0.2">
      <c r="C136" s="2" t="s">
        <v>89</v>
      </c>
    </row>
    <row r="137" spans="3:3" x14ac:dyDescent="0.2">
      <c r="C137" s="2" t="s">
        <v>85</v>
      </c>
    </row>
    <row r="138" spans="3:3" x14ac:dyDescent="0.2">
      <c r="C138" s="2" t="s">
        <v>86</v>
      </c>
    </row>
    <row r="140" spans="3:3" x14ac:dyDescent="0.2">
      <c r="C140" s="2" t="s">
        <v>90</v>
      </c>
    </row>
    <row r="141" spans="3:3" x14ac:dyDescent="0.2">
      <c r="C141" s="2" t="s">
        <v>91</v>
      </c>
    </row>
    <row r="144" spans="3:3" x14ac:dyDescent="0.2">
      <c r="C144" s="2" t="s">
        <v>130</v>
      </c>
    </row>
    <row r="145" spans="3:3" x14ac:dyDescent="0.2">
      <c r="C145" s="2" t="s">
        <v>98</v>
      </c>
    </row>
    <row r="146" spans="3:3" x14ac:dyDescent="0.2">
      <c r="C146" s="2" t="s">
        <v>99</v>
      </c>
    </row>
    <row r="148" spans="3:3" x14ac:dyDescent="0.2">
      <c r="C148" s="2" t="s">
        <v>100</v>
      </c>
    </row>
    <row r="149" spans="3:3" x14ac:dyDescent="0.2">
      <c r="C149" s="2" t="s">
        <v>101</v>
      </c>
    </row>
    <row r="150" spans="3:3" x14ac:dyDescent="0.2">
      <c r="C150" s="2" t="s">
        <v>102</v>
      </c>
    </row>
    <row r="151" spans="3:3" x14ac:dyDescent="0.2">
      <c r="C151" s="2" t="s">
        <v>92</v>
      </c>
    </row>
    <row r="152" spans="3:3" x14ac:dyDescent="0.2">
      <c r="C152" s="2" t="s">
        <v>93</v>
      </c>
    </row>
    <row r="153" spans="3:3" x14ac:dyDescent="0.2">
      <c r="C153" s="2" t="s">
        <v>94</v>
      </c>
    </row>
    <row r="154" spans="3:3" x14ac:dyDescent="0.2">
      <c r="C154" s="2" t="s">
        <v>95</v>
      </c>
    </row>
    <row r="155" spans="3:3" x14ac:dyDescent="0.2">
      <c r="C155" s="2" t="s">
        <v>96</v>
      </c>
    </row>
    <row r="156" spans="3:3" x14ac:dyDescent="0.2">
      <c r="C156" s="2" t="s">
        <v>97</v>
      </c>
    </row>
    <row r="159" spans="3:3" x14ac:dyDescent="0.2">
      <c r="C159" s="2" t="s">
        <v>131</v>
      </c>
    </row>
    <row r="161" spans="3:12" x14ac:dyDescent="0.2">
      <c r="C161" s="2" t="s">
        <v>249</v>
      </c>
    </row>
    <row r="162" spans="3:12" ht="15" x14ac:dyDescent="0.25">
      <c r="C162" s="25" t="s">
        <v>250</v>
      </c>
    </row>
    <row r="163" spans="3:12" x14ac:dyDescent="0.2">
      <c r="C163" s="2" t="s">
        <v>251</v>
      </c>
    </row>
    <row r="164" spans="3:12" x14ac:dyDescent="0.2">
      <c r="C164" s="2" t="s">
        <v>252</v>
      </c>
    </row>
    <row r="165" spans="3:12" x14ac:dyDescent="0.2">
      <c r="C165" s="2" t="s">
        <v>253</v>
      </c>
    </row>
    <row r="166" spans="3:12" x14ac:dyDescent="0.2">
      <c r="C166" s="17" t="s">
        <v>254</v>
      </c>
    </row>
    <row r="168" spans="3:12" ht="15" x14ac:dyDescent="0.25">
      <c r="C168" s="25" t="s">
        <v>255</v>
      </c>
    </row>
    <row r="169" spans="3:12" x14ac:dyDescent="0.2">
      <c r="C169" s="2" t="s">
        <v>256</v>
      </c>
    </row>
    <row r="170" spans="3:12" x14ac:dyDescent="0.2">
      <c r="C170" s="17" t="s">
        <v>257</v>
      </c>
    </row>
    <row r="171" spans="3:12" x14ac:dyDescent="0.2">
      <c r="C171" s="17" t="s">
        <v>258</v>
      </c>
    </row>
    <row r="172" spans="3:12" x14ac:dyDescent="0.2">
      <c r="C172" s="17" t="s">
        <v>157</v>
      </c>
    </row>
    <row r="173" spans="3:1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3:12" ht="15" x14ac:dyDescent="0.25">
      <c r="C174" s="19" t="s">
        <v>173</v>
      </c>
      <c r="D174" s="3"/>
      <c r="E174" s="3"/>
      <c r="F174" s="3"/>
      <c r="G174" s="3"/>
      <c r="H174" s="3"/>
      <c r="I174" s="3"/>
      <c r="J174" s="3"/>
      <c r="K174" s="3"/>
      <c r="L174" s="3"/>
    </row>
    <row r="175" spans="3:12" x14ac:dyDescent="0.2">
      <c r="C175" s="18" t="s">
        <v>259</v>
      </c>
      <c r="D175" s="3"/>
      <c r="E175" s="6"/>
      <c r="F175" s="6"/>
      <c r="G175" s="3"/>
      <c r="H175" s="3"/>
      <c r="I175" s="3"/>
      <c r="J175" s="3"/>
      <c r="K175" s="3"/>
      <c r="L175" s="3"/>
    </row>
    <row r="176" spans="3:12" x14ac:dyDescent="0.2">
      <c r="C176" s="18" t="s">
        <v>260</v>
      </c>
      <c r="D176" s="3"/>
      <c r="E176" s="6"/>
      <c r="F176" s="6"/>
      <c r="G176" s="3"/>
      <c r="H176" s="3"/>
      <c r="I176" s="3"/>
      <c r="J176" s="3"/>
      <c r="K176" s="3"/>
      <c r="L176" s="3"/>
    </row>
    <row r="177" spans="2:12" x14ac:dyDescent="0.2">
      <c r="C177" s="18" t="s">
        <v>261</v>
      </c>
      <c r="D177" s="3"/>
      <c r="E177" s="6"/>
      <c r="F177" s="6"/>
      <c r="G177" s="3"/>
      <c r="H177" s="3"/>
      <c r="I177" s="3"/>
      <c r="J177" s="3"/>
      <c r="K177" s="3"/>
      <c r="L177" s="3"/>
    </row>
    <row r="178" spans="2:12" x14ac:dyDescent="0.2">
      <c r="C178" s="18"/>
      <c r="D178" s="3"/>
      <c r="E178" s="6"/>
      <c r="F178" s="10"/>
      <c r="G178" s="3"/>
      <c r="H178" s="3"/>
      <c r="I178" s="3"/>
      <c r="J178" s="3"/>
      <c r="K178" s="3"/>
      <c r="L178" s="3"/>
    </row>
    <row r="179" spans="2:12" x14ac:dyDescent="0.2">
      <c r="C179" s="3"/>
      <c r="D179" s="3" t="s">
        <v>262</v>
      </c>
      <c r="E179" s="3" t="s">
        <v>263</v>
      </c>
      <c r="F179" s="6" t="s">
        <v>264</v>
      </c>
      <c r="G179" s="3"/>
      <c r="H179" s="3"/>
      <c r="I179" s="3"/>
      <c r="J179" s="3"/>
    </row>
    <row r="180" spans="2:12" x14ac:dyDescent="0.2">
      <c r="C180" s="3" t="s">
        <v>265</v>
      </c>
      <c r="D180" s="6">
        <v>0.78039999999999998</v>
      </c>
      <c r="E180" s="3">
        <v>220</v>
      </c>
      <c r="F180" s="20">
        <v>70</v>
      </c>
      <c r="G180" s="3"/>
      <c r="H180" s="3"/>
      <c r="I180" s="3"/>
      <c r="J180" s="3"/>
    </row>
    <row r="181" spans="2:12" x14ac:dyDescent="0.2">
      <c r="C181" s="3" t="s">
        <v>266</v>
      </c>
      <c r="D181" s="6">
        <v>0.90949999999999998</v>
      </c>
      <c r="E181" s="3">
        <v>180</v>
      </c>
      <c r="F181" s="20">
        <v>90</v>
      </c>
      <c r="G181" s="3"/>
      <c r="H181" s="3"/>
      <c r="I181" s="3"/>
      <c r="J181" s="3"/>
    </row>
    <row r="182" spans="2:12" x14ac:dyDescent="0.2">
      <c r="B182" s="3"/>
      <c r="C182" s="3" t="s">
        <v>267</v>
      </c>
      <c r="D182" s="6">
        <v>0.9214</v>
      </c>
      <c r="E182" s="3">
        <v>7</v>
      </c>
      <c r="F182" s="20">
        <v>40</v>
      </c>
      <c r="H182" s="3"/>
      <c r="I182" s="3"/>
      <c r="J182" s="3"/>
    </row>
    <row r="183" spans="2:12" x14ac:dyDescent="0.2">
      <c r="B183" s="3"/>
      <c r="C183" s="3" t="s">
        <v>268</v>
      </c>
      <c r="D183" s="6">
        <v>0.6915</v>
      </c>
      <c r="E183" s="3">
        <v>4.5</v>
      </c>
      <c r="H183" s="3"/>
      <c r="I183" s="3"/>
    </row>
    <row r="184" spans="2:12" x14ac:dyDescent="0.2">
      <c r="C184" s="3" t="s">
        <v>269</v>
      </c>
      <c r="D184" s="3"/>
      <c r="E184" s="3">
        <v>0</v>
      </c>
      <c r="F184" s="20">
        <v>60</v>
      </c>
      <c r="G184" s="3"/>
      <c r="H184" s="3"/>
      <c r="I184" s="3"/>
    </row>
    <row r="185" spans="2:12" x14ac:dyDescent="0.2">
      <c r="B185" s="3"/>
      <c r="C185" s="3"/>
      <c r="D185" s="3"/>
      <c r="E185" s="3"/>
      <c r="F185" s="6"/>
      <c r="G185" s="3"/>
      <c r="H185" s="3"/>
      <c r="I185" s="3"/>
    </row>
    <row r="186" spans="2:12" x14ac:dyDescent="0.2">
      <c r="B186" s="3"/>
      <c r="C186" s="3"/>
      <c r="D186" s="3"/>
      <c r="E186" s="3"/>
      <c r="F186" s="6"/>
      <c r="G186" s="3"/>
      <c r="H186" s="3"/>
      <c r="I186" s="3"/>
    </row>
    <row r="187" spans="2:12" x14ac:dyDescent="0.2">
      <c r="B187" s="3"/>
      <c r="C187" s="2" t="s">
        <v>270</v>
      </c>
      <c r="H187" s="3"/>
      <c r="I187" s="3"/>
    </row>
    <row r="188" spans="2:12" ht="15" x14ac:dyDescent="0.25">
      <c r="B188" s="3"/>
      <c r="C188" s="25" t="s">
        <v>250</v>
      </c>
      <c r="H188" s="3"/>
      <c r="I188" s="3"/>
    </row>
    <row r="189" spans="2:12" x14ac:dyDescent="0.2">
      <c r="B189" s="3"/>
      <c r="C189" s="2" t="s">
        <v>271</v>
      </c>
      <c r="H189" s="3"/>
      <c r="I189" s="3"/>
    </row>
    <row r="191" spans="2:12" ht="15" x14ac:dyDescent="0.25">
      <c r="C191" s="25" t="s">
        <v>255</v>
      </c>
    </row>
    <row r="192" spans="2:12" x14ac:dyDescent="0.2">
      <c r="C192" s="2" t="s">
        <v>272</v>
      </c>
    </row>
    <row r="193" spans="3:9" x14ac:dyDescent="0.2">
      <c r="C193" s="17" t="s">
        <v>273</v>
      </c>
    </row>
    <row r="194" spans="3:9" x14ac:dyDescent="0.2">
      <c r="C194" s="3"/>
      <c r="D194" s="3"/>
      <c r="E194" s="3"/>
      <c r="F194" s="3"/>
      <c r="G194" s="3"/>
    </row>
    <row r="195" spans="3:9" ht="15" x14ac:dyDescent="0.25">
      <c r="C195" s="19" t="s">
        <v>173</v>
      </c>
      <c r="D195" s="3"/>
      <c r="E195" s="3"/>
      <c r="F195" s="3"/>
      <c r="G195" s="3"/>
    </row>
    <row r="196" spans="3:9" x14ac:dyDescent="0.2">
      <c r="C196" s="18" t="s">
        <v>274</v>
      </c>
      <c r="D196" s="3"/>
      <c r="E196" s="6"/>
      <c r="F196" s="6"/>
      <c r="G196" s="3"/>
    </row>
    <row r="197" spans="3:9" x14ac:dyDescent="0.2">
      <c r="C197" s="18" t="s">
        <v>275</v>
      </c>
      <c r="D197" s="3"/>
      <c r="E197" s="6"/>
      <c r="F197" s="6"/>
      <c r="G197" s="3"/>
    </row>
    <row r="198" spans="3:9" x14ac:dyDescent="0.2">
      <c r="C198" s="18" t="s">
        <v>276</v>
      </c>
      <c r="D198" s="3"/>
      <c r="E198" s="6"/>
      <c r="F198" s="6"/>
      <c r="G198" s="3"/>
    </row>
    <row r="199" spans="3:9" x14ac:dyDescent="0.2">
      <c r="C199" s="18"/>
      <c r="D199" s="3"/>
      <c r="E199" s="6"/>
      <c r="F199" s="10"/>
      <c r="G199" s="3"/>
    </row>
    <row r="200" spans="3:9" x14ac:dyDescent="0.2">
      <c r="C200" s="3"/>
      <c r="D200" s="3"/>
      <c r="E200" s="3"/>
      <c r="F200" s="6"/>
      <c r="G200" s="3"/>
    </row>
    <row r="201" spans="3:9" x14ac:dyDescent="0.2">
      <c r="C201" s="2" t="s">
        <v>277</v>
      </c>
      <c r="H201" s="3"/>
      <c r="I201" s="3"/>
    </row>
    <row r="202" spans="3:9" ht="15" x14ac:dyDescent="0.25">
      <c r="C202" s="25" t="s">
        <v>250</v>
      </c>
      <c r="H202" s="3"/>
      <c r="I202" s="3"/>
    </row>
    <row r="203" spans="3:9" x14ac:dyDescent="0.2">
      <c r="C203" s="2" t="s">
        <v>278</v>
      </c>
      <c r="H203" s="3"/>
      <c r="I203" s="3"/>
    </row>
    <row r="205" spans="3:9" ht="15" x14ac:dyDescent="0.25">
      <c r="C205" s="25" t="s">
        <v>255</v>
      </c>
    </row>
    <row r="206" spans="3:9" x14ac:dyDescent="0.2">
      <c r="C206" s="17" t="s">
        <v>279</v>
      </c>
    </row>
    <row r="207" spans="3:9" x14ac:dyDescent="0.2">
      <c r="C207" s="17" t="s">
        <v>280</v>
      </c>
    </row>
    <row r="208" spans="3:9" x14ac:dyDescent="0.2">
      <c r="C208" s="18" t="s">
        <v>247</v>
      </c>
      <c r="D208" s="3"/>
      <c r="E208" s="3"/>
      <c r="F208" s="3"/>
      <c r="G208" s="3"/>
    </row>
    <row r="209" spans="3:11" x14ac:dyDescent="0.2">
      <c r="D209" s="3"/>
      <c r="E209" s="3"/>
      <c r="F209" s="3"/>
      <c r="G209" s="3"/>
    </row>
    <row r="210" spans="3:11" ht="15" x14ac:dyDescent="0.25">
      <c r="C210" s="19" t="s">
        <v>173</v>
      </c>
      <c r="D210" s="3"/>
      <c r="E210" s="6"/>
      <c r="F210" s="6"/>
      <c r="G210" s="3"/>
    </row>
    <row r="211" spans="3:11" x14ac:dyDescent="0.2">
      <c r="C211" s="18" t="s">
        <v>281</v>
      </c>
      <c r="D211" s="3"/>
      <c r="E211" s="6"/>
      <c r="F211" s="6"/>
      <c r="G211" s="3"/>
    </row>
    <row r="212" spans="3:11" x14ac:dyDescent="0.2">
      <c r="C212" s="18" t="s">
        <v>282</v>
      </c>
      <c r="D212" s="3"/>
      <c r="E212" s="6"/>
      <c r="F212" s="6"/>
      <c r="G212" s="3"/>
    </row>
    <row r="213" spans="3:11" x14ac:dyDescent="0.2">
      <c r="C213" s="18" t="s">
        <v>283</v>
      </c>
      <c r="D213" s="3"/>
      <c r="E213" s="6"/>
      <c r="F213" s="6"/>
      <c r="G213" s="3"/>
    </row>
    <row r="214" spans="3:11" x14ac:dyDescent="0.2">
      <c r="C214" s="3"/>
      <c r="D214" s="3"/>
      <c r="E214" s="3"/>
      <c r="F214" s="3"/>
      <c r="G214" s="3"/>
      <c r="H214" s="3"/>
      <c r="I214" s="3"/>
      <c r="J214" s="3"/>
      <c r="K214" s="3"/>
    </row>
    <row r="215" spans="3:11" x14ac:dyDescent="0.2">
      <c r="C215" s="3"/>
      <c r="D215" s="3" t="s">
        <v>284</v>
      </c>
      <c r="E215" s="3" t="s">
        <v>262</v>
      </c>
      <c r="F215" s="3" t="s">
        <v>264</v>
      </c>
      <c r="G215" s="3" t="s">
        <v>285</v>
      </c>
      <c r="H215" s="3"/>
      <c r="I215" s="3"/>
      <c r="J215" s="3"/>
      <c r="K215" s="3"/>
    </row>
    <row r="216" spans="3:11" x14ac:dyDescent="0.2">
      <c r="C216" s="3" t="s">
        <v>286</v>
      </c>
      <c r="D216" s="3">
        <v>400</v>
      </c>
      <c r="E216" s="10">
        <v>0.63</v>
      </c>
      <c r="F216" s="3">
        <v>220</v>
      </c>
      <c r="G216" s="3">
        <v>0.5</v>
      </c>
      <c r="H216" s="3"/>
      <c r="I216" s="3"/>
      <c r="J216" s="3"/>
      <c r="K216" s="3"/>
    </row>
    <row r="217" spans="3:11" x14ac:dyDescent="0.2">
      <c r="C217" s="3" t="s">
        <v>287</v>
      </c>
      <c r="D217" s="3">
        <v>4000</v>
      </c>
      <c r="E217" s="10">
        <v>1</v>
      </c>
      <c r="F217" s="3">
        <v>3300</v>
      </c>
      <c r="G217" s="3">
        <v>0.35</v>
      </c>
      <c r="H217" s="3"/>
      <c r="I217" s="3"/>
      <c r="J217" s="3"/>
      <c r="K217" s="3"/>
    </row>
    <row r="218" spans="3:11" x14ac:dyDescent="0.2">
      <c r="C218" s="3"/>
      <c r="D218" s="3"/>
      <c r="E218" s="3"/>
      <c r="F218" s="3"/>
      <c r="G218" s="3"/>
      <c r="H218" s="3"/>
      <c r="I218" s="3"/>
      <c r="J218" s="3"/>
      <c r="K218" s="3"/>
    </row>
    <row r="219" spans="3:11" x14ac:dyDescent="0.2">
      <c r="C219" s="3"/>
      <c r="D219" s="3"/>
      <c r="E219" s="3"/>
      <c r="F219" s="3"/>
      <c r="G219" s="3"/>
      <c r="H219" s="3"/>
      <c r="I219" s="3"/>
      <c r="J219" s="3"/>
      <c r="K219" s="3"/>
    </row>
    <row r="220" spans="3:11" x14ac:dyDescent="0.2">
      <c r="C220" s="3"/>
      <c r="D220" s="3"/>
      <c r="E220" s="3"/>
      <c r="F220" s="3"/>
      <c r="G220" s="3"/>
      <c r="H220" s="3"/>
      <c r="I220" s="3"/>
      <c r="J220" s="3"/>
      <c r="K220" s="3"/>
    </row>
    <row r="221" spans="3:11" x14ac:dyDescent="0.2">
      <c r="C221" s="2" t="s">
        <v>288</v>
      </c>
    </row>
    <row r="222" spans="3:11" x14ac:dyDescent="0.2">
      <c r="C222" s="2" t="s">
        <v>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27"/>
  <sheetViews>
    <sheetView showGridLines="0" topLeftCell="A103" workbookViewId="0">
      <selection activeCell="B119" sqref="B119"/>
    </sheetView>
  </sheetViews>
  <sheetFormatPr defaultColWidth="12.625" defaultRowHeight="14.25" x14ac:dyDescent="0.2"/>
  <sheetData>
    <row r="7" spans="2:7" ht="40.5" x14ac:dyDescent="0.2">
      <c r="B7" s="11" t="s">
        <v>132</v>
      </c>
      <c r="C7" s="11" t="s">
        <v>133</v>
      </c>
      <c r="D7" s="11" t="s">
        <v>134</v>
      </c>
      <c r="E7" s="11" t="s">
        <v>135</v>
      </c>
      <c r="F7" s="11" t="s">
        <v>136</v>
      </c>
      <c r="G7" s="11" t="s">
        <v>137</v>
      </c>
    </row>
    <row r="8" spans="2:7" ht="55.5" x14ac:dyDescent="0.2">
      <c r="B8" s="12">
        <v>1</v>
      </c>
      <c r="C8" s="11" t="s">
        <v>138</v>
      </c>
      <c r="D8" s="13">
        <v>21227.63</v>
      </c>
      <c r="E8" s="13">
        <v>15900</v>
      </c>
      <c r="F8" s="11" t="s">
        <v>139</v>
      </c>
      <c r="G8" s="11" t="s">
        <v>140</v>
      </c>
    </row>
    <row r="9" spans="2:7" ht="42" x14ac:dyDescent="0.2">
      <c r="B9" s="12">
        <v>2</v>
      </c>
      <c r="C9" s="11" t="s">
        <v>141</v>
      </c>
      <c r="D9" s="13">
        <v>2708</v>
      </c>
      <c r="E9" s="13">
        <v>2008.58</v>
      </c>
      <c r="F9" s="11" t="s">
        <v>142</v>
      </c>
      <c r="G9" s="11" t="s">
        <v>143</v>
      </c>
    </row>
    <row r="10" spans="2:7" ht="15" x14ac:dyDescent="0.2">
      <c r="B10" s="12">
        <v>3</v>
      </c>
      <c r="C10" s="11" t="s">
        <v>144</v>
      </c>
      <c r="D10" s="13">
        <v>5000</v>
      </c>
      <c r="E10" s="12" t="s">
        <v>145</v>
      </c>
      <c r="F10" s="12" t="s">
        <v>145</v>
      </c>
      <c r="G10" s="12" t="s">
        <v>146</v>
      </c>
    </row>
    <row r="11" spans="2:7" x14ac:dyDescent="0.2">
      <c r="B11" s="11" t="s">
        <v>147</v>
      </c>
      <c r="D11" s="14">
        <v>28935.63</v>
      </c>
      <c r="E11" s="14">
        <v>17908.580000000002</v>
      </c>
    </row>
    <row r="17" spans="2:7" ht="15" x14ac:dyDescent="0.2">
      <c r="B17" s="15" t="s">
        <v>148</v>
      </c>
    </row>
    <row r="18" spans="2:7" ht="15" x14ac:dyDescent="0.2">
      <c r="B18" s="15" t="s">
        <v>149</v>
      </c>
    </row>
    <row r="19" spans="2:7" ht="15.75" x14ac:dyDescent="0.25">
      <c r="B19" s="15" t="s">
        <v>150</v>
      </c>
    </row>
    <row r="20" spans="2:7" ht="15.75" x14ac:dyDescent="0.25">
      <c r="B20" s="15" t="s">
        <v>151</v>
      </c>
    </row>
    <row r="22" spans="2:7" ht="15" x14ac:dyDescent="0.2">
      <c r="B22" s="15" t="s">
        <v>152</v>
      </c>
    </row>
    <row r="23" spans="2:7" ht="15.75" x14ac:dyDescent="0.25">
      <c r="B23" s="16" t="s">
        <v>153</v>
      </c>
    </row>
    <row r="24" spans="2:7" ht="15.75" x14ac:dyDescent="0.25">
      <c r="B24" s="15" t="s">
        <v>154</v>
      </c>
    </row>
    <row r="25" spans="2:7" ht="15.75" x14ac:dyDescent="0.25">
      <c r="B25" s="15" t="s">
        <v>155</v>
      </c>
    </row>
    <row r="26" spans="2:7" ht="15.75" x14ac:dyDescent="0.25">
      <c r="B26" s="15" t="s">
        <v>156</v>
      </c>
    </row>
    <row r="28" spans="2:7" ht="15.75" x14ac:dyDescent="0.25">
      <c r="B28" s="16" t="s">
        <v>165</v>
      </c>
    </row>
    <row r="29" spans="2:7" ht="15.75" x14ac:dyDescent="0.25">
      <c r="B29" s="15" t="s">
        <v>166</v>
      </c>
    </row>
    <row r="30" spans="2:7" ht="15.75" x14ac:dyDescent="0.25">
      <c r="B30" s="15" t="s">
        <v>167</v>
      </c>
    </row>
    <row r="32" spans="2:7" x14ac:dyDescent="0.2">
      <c r="B32" s="3"/>
      <c r="C32" s="1" t="s">
        <v>6</v>
      </c>
      <c r="D32" s="1" t="s">
        <v>7</v>
      </c>
      <c r="E32" s="1" t="s">
        <v>8</v>
      </c>
      <c r="F32" s="1" t="s">
        <v>159</v>
      </c>
      <c r="G32" s="1" t="s">
        <v>164</v>
      </c>
    </row>
    <row r="33" spans="2:7" x14ac:dyDescent="0.2">
      <c r="B33" s="1" t="s">
        <v>158</v>
      </c>
      <c r="C33" s="3">
        <v>220</v>
      </c>
      <c r="D33" s="6">
        <v>0.72470000000000001</v>
      </c>
      <c r="E33" s="6">
        <v>1.0921000000000001</v>
      </c>
      <c r="F33" s="3"/>
      <c r="G33" s="3">
        <v>184</v>
      </c>
    </row>
    <row r="34" spans="2:7" x14ac:dyDescent="0.2">
      <c r="B34" s="1" t="s">
        <v>160</v>
      </c>
      <c r="C34" s="3">
        <v>180</v>
      </c>
      <c r="D34" s="6">
        <v>0.72330000000000005</v>
      </c>
      <c r="E34" s="6">
        <v>1.0434000000000001</v>
      </c>
      <c r="F34" s="3"/>
      <c r="G34" s="3">
        <v>75</v>
      </c>
    </row>
    <row r="35" spans="2:7" x14ac:dyDescent="0.2">
      <c r="B35" s="1" t="s">
        <v>161</v>
      </c>
      <c r="C35" s="3">
        <v>7</v>
      </c>
      <c r="D35" s="6">
        <v>0.64429999999999998</v>
      </c>
      <c r="E35" s="10">
        <v>0.87</v>
      </c>
      <c r="F35" s="3"/>
      <c r="G35" s="3">
        <v>178</v>
      </c>
    </row>
    <row r="36" spans="2:7" x14ac:dyDescent="0.2">
      <c r="B36" s="1" t="s">
        <v>162</v>
      </c>
      <c r="C36" s="3">
        <v>4.5</v>
      </c>
      <c r="D36" s="6">
        <v>0.61329999999999996</v>
      </c>
      <c r="E36" s="6">
        <v>1.0543</v>
      </c>
      <c r="F36" s="3"/>
      <c r="G36" s="3">
        <v>215</v>
      </c>
    </row>
    <row r="37" spans="2:7" x14ac:dyDescent="0.2">
      <c r="B37" s="1" t="s">
        <v>163</v>
      </c>
      <c r="C37" s="3">
        <v>411.5</v>
      </c>
      <c r="D37" s="6"/>
      <c r="E37" s="6"/>
      <c r="F37" s="3"/>
      <c r="G37" s="3"/>
    </row>
    <row r="38" spans="2:7" x14ac:dyDescent="0.2">
      <c r="B38" s="1"/>
      <c r="C38" s="3"/>
      <c r="D38" s="6"/>
      <c r="E38" s="6"/>
      <c r="F38" s="3"/>
      <c r="G38" s="3"/>
    </row>
    <row r="39" spans="2:7" x14ac:dyDescent="0.2">
      <c r="B39" s="1" t="s">
        <v>168</v>
      </c>
      <c r="C39" s="3"/>
      <c r="D39" s="3">
        <v>0.28999999999999998</v>
      </c>
      <c r="E39" s="6">
        <v>0.1115</v>
      </c>
      <c r="F39" s="2"/>
      <c r="G39" s="3"/>
    </row>
    <row r="40" spans="2:7" x14ac:dyDescent="0.2">
      <c r="B40" s="1" t="s">
        <v>169</v>
      </c>
      <c r="C40" s="3"/>
      <c r="D40" s="3">
        <v>0.26</v>
      </c>
      <c r="E40" s="6">
        <v>0.1032</v>
      </c>
      <c r="F40" s="2"/>
      <c r="G40" s="3"/>
    </row>
    <row r="41" spans="2:7" x14ac:dyDescent="0.2">
      <c r="B41" s="1" t="s">
        <v>170</v>
      </c>
      <c r="C41" s="3"/>
      <c r="D41" s="3">
        <v>0.19</v>
      </c>
      <c r="E41" s="6">
        <v>7.3999999999999996E-2</v>
      </c>
      <c r="F41" s="3"/>
      <c r="G41" s="3"/>
    </row>
    <row r="42" spans="2:7" x14ac:dyDescent="0.2">
      <c r="B42" s="1" t="s">
        <v>171</v>
      </c>
      <c r="C42" s="3"/>
      <c r="D42" s="3">
        <v>0.19</v>
      </c>
      <c r="E42" s="6">
        <v>7.3300000000000004E-2</v>
      </c>
      <c r="F42" s="3"/>
      <c r="G42" s="3"/>
    </row>
    <row r="43" spans="2:7" x14ac:dyDescent="0.2">
      <c r="B43" s="1" t="s">
        <v>172</v>
      </c>
      <c r="C43" s="3"/>
      <c r="D43" s="3">
        <v>0.17</v>
      </c>
      <c r="E43" s="6">
        <v>6.8199999999999997E-2</v>
      </c>
      <c r="F43" s="3"/>
      <c r="G43" s="3"/>
    </row>
    <row r="44" spans="2:7" x14ac:dyDescent="0.2">
      <c r="B44" s="3"/>
      <c r="C44" s="3"/>
      <c r="D44" s="3">
        <f>SUM(D39:D43)</f>
        <v>1.0999999999999999</v>
      </c>
      <c r="E44" s="6">
        <v>0.43020000000000003</v>
      </c>
      <c r="F44" s="3"/>
      <c r="G44" s="3"/>
    </row>
    <row r="47" spans="2:7" x14ac:dyDescent="0.2">
      <c r="B47" t="s">
        <v>174</v>
      </c>
    </row>
    <row r="53" spans="2:7" ht="55.5" x14ac:dyDescent="0.2">
      <c r="B53" s="12">
        <v>1</v>
      </c>
      <c r="C53" s="11" t="s">
        <v>225</v>
      </c>
      <c r="D53" s="21">
        <v>88200</v>
      </c>
      <c r="E53" s="21">
        <v>88200</v>
      </c>
      <c r="F53" s="11" t="s">
        <v>175</v>
      </c>
      <c r="G53" s="11" t="s">
        <v>176</v>
      </c>
    </row>
    <row r="54" spans="2:7" ht="42" x14ac:dyDescent="0.2">
      <c r="B54" s="12">
        <v>2</v>
      </c>
      <c r="C54" s="11" t="s">
        <v>177</v>
      </c>
      <c r="D54" s="21">
        <v>6860</v>
      </c>
      <c r="E54" s="21">
        <v>6860</v>
      </c>
      <c r="F54" s="11" t="s">
        <v>178</v>
      </c>
      <c r="G54" s="11" t="s">
        <v>179</v>
      </c>
    </row>
    <row r="55" spans="2:7" ht="42" x14ac:dyDescent="0.2">
      <c r="B55" s="12">
        <v>3</v>
      </c>
      <c r="C55" s="11" t="s">
        <v>180</v>
      </c>
      <c r="D55" s="21">
        <v>3530</v>
      </c>
      <c r="E55" s="21">
        <v>3530</v>
      </c>
      <c r="F55" s="11" t="s">
        <v>181</v>
      </c>
      <c r="G55" s="11" t="s">
        <v>182</v>
      </c>
    </row>
    <row r="56" spans="2:7" ht="67.5" x14ac:dyDescent="0.2">
      <c r="B56" s="12">
        <v>4</v>
      </c>
      <c r="C56" s="11" t="s">
        <v>183</v>
      </c>
      <c r="D56" s="21">
        <v>4870</v>
      </c>
      <c r="E56" s="21">
        <v>4870</v>
      </c>
      <c r="F56" s="11" t="s">
        <v>184</v>
      </c>
      <c r="G56" s="11" t="s">
        <v>185</v>
      </c>
    </row>
    <row r="59" spans="2:7" ht="15.75" x14ac:dyDescent="0.25">
      <c r="B59" s="16" t="s">
        <v>186</v>
      </c>
    </row>
    <row r="60" spans="2:7" ht="15.75" x14ac:dyDescent="0.25">
      <c r="B60" s="15" t="s">
        <v>187</v>
      </c>
    </row>
    <row r="61" spans="2:7" ht="15.75" x14ac:dyDescent="0.25">
      <c r="B61" s="15" t="s">
        <v>188</v>
      </c>
    </row>
    <row r="64" spans="2:7" ht="27.75" x14ac:dyDescent="0.2">
      <c r="B64" s="11" t="s">
        <v>189</v>
      </c>
      <c r="C64" s="22" t="s">
        <v>190</v>
      </c>
      <c r="D64" s="22" t="s">
        <v>191</v>
      </c>
    </row>
    <row r="65" spans="2:8" ht="27.75" x14ac:dyDescent="0.2">
      <c r="B65" s="11" t="s">
        <v>192</v>
      </c>
      <c r="C65" s="11" t="s">
        <v>193</v>
      </c>
      <c r="D65" s="11" t="s">
        <v>192</v>
      </c>
      <c r="E65" s="11" t="s">
        <v>194</v>
      </c>
    </row>
    <row r="66" spans="2:8" ht="15" x14ac:dyDescent="0.2">
      <c r="B66" s="11" t="s">
        <v>195</v>
      </c>
      <c r="C66" s="13">
        <v>195175.17</v>
      </c>
      <c r="D66" s="12">
        <v>77.45</v>
      </c>
      <c r="E66" s="13">
        <v>336982.4</v>
      </c>
      <c r="F66" s="12">
        <v>76.349999999999994</v>
      </c>
    </row>
    <row r="67" spans="2:8" ht="15" x14ac:dyDescent="0.2">
      <c r="B67" s="11" t="s">
        <v>196</v>
      </c>
      <c r="C67" s="13">
        <v>35979.93</v>
      </c>
      <c r="D67" s="12">
        <v>14.28</v>
      </c>
      <c r="E67" s="13">
        <v>64286.38</v>
      </c>
      <c r="F67" s="12">
        <v>14.56</v>
      </c>
    </row>
    <row r="68" spans="2:8" x14ac:dyDescent="0.2">
      <c r="B68" s="11" t="s">
        <v>197</v>
      </c>
      <c r="C68" s="14">
        <v>231155.09</v>
      </c>
      <c r="D68" s="22">
        <v>91.73</v>
      </c>
      <c r="E68" s="14">
        <v>401268.78</v>
      </c>
      <c r="F68" s="22">
        <v>90.91</v>
      </c>
    </row>
    <row r="71" spans="2:8" ht="27.75" x14ac:dyDescent="0.2">
      <c r="B71" s="11" t="s">
        <v>198</v>
      </c>
      <c r="C71" s="11" t="s">
        <v>199</v>
      </c>
      <c r="D71" s="11" t="s">
        <v>200</v>
      </c>
      <c r="E71" s="11" t="s">
        <v>201</v>
      </c>
      <c r="F71" s="11" t="s">
        <v>202</v>
      </c>
    </row>
    <row r="72" spans="2:8" ht="15" x14ac:dyDescent="0.2">
      <c r="B72" s="11" t="s">
        <v>195</v>
      </c>
      <c r="C72" s="21">
        <v>3747</v>
      </c>
      <c r="D72" s="12">
        <v>9.23</v>
      </c>
      <c r="E72" s="13">
        <v>34576.9</v>
      </c>
      <c r="F72" s="12">
        <v>75.56</v>
      </c>
    </row>
    <row r="73" spans="2:8" ht="15" x14ac:dyDescent="0.2">
      <c r="B73" s="11" t="s">
        <v>196</v>
      </c>
      <c r="C73" s="21">
        <v>2354</v>
      </c>
      <c r="D73" s="12">
        <v>3.79</v>
      </c>
      <c r="E73" s="13">
        <v>8920.9599999999991</v>
      </c>
      <c r="F73" s="12">
        <v>19.5</v>
      </c>
    </row>
    <row r="74" spans="2:8" ht="15" x14ac:dyDescent="0.2">
      <c r="B74" s="11" t="s">
        <v>203</v>
      </c>
      <c r="C74" s="12" t="s">
        <v>204</v>
      </c>
      <c r="D74" s="12" t="s">
        <v>204</v>
      </c>
      <c r="E74" s="13">
        <v>2260.83</v>
      </c>
      <c r="F74" s="12">
        <v>4.9400000000000004</v>
      </c>
    </row>
    <row r="77" spans="2:8" x14ac:dyDescent="0.2">
      <c r="B77" s="11" t="s">
        <v>205</v>
      </c>
      <c r="C77" s="11" t="s">
        <v>206</v>
      </c>
      <c r="D77" s="11" t="s">
        <v>207</v>
      </c>
      <c r="E77" s="11" t="s">
        <v>208</v>
      </c>
      <c r="F77" s="11" t="s">
        <v>209</v>
      </c>
      <c r="G77" s="11" t="s">
        <v>224</v>
      </c>
      <c r="H77" s="11" t="s">
        <v>210</v>
      </c>
    </row>
    <row r="78" spans="2:8" ht="30" x14ac:dyDescent="0.2">
      <c r="B78" s="12" t="s">
        <v>211</v>
      </c>
      <c r="C78" s="11" t="s">
        <v>195</v>
      </c>
      <c r="D78" s="21">
        <v>34000</v>
      </c>
      <c r="E78" s="21">
        <v>33377</v>
      </c>
      <c r="F78" s="21">
        <v>33324</v>
      </c>
      <c r="G78" s="23">
        <v>0.98170000000000002</v>
      </c>
      <c r="H78" s="23">
        <v>0.99839999999999995</v>
      </c>
    </row>
    <row r="79" spans="2:8" ht="15" x14ac:dyDescent="0.2">
      <c r="B79" s="11" t="s">
        <v>196</v>
      </c>
      <c r="C79" s="21">
        <v>5000</v>
      </c>
      <c r="D79" s="21">
        <v>6178</v>
      </c>
      <c r="E79" s="21">
        <v>8366</v>
      </c>
      <c r="F79" s="23">
        <v>1.2356</v>
      </c>
      <c r="G79" s="23">
        <v>1.3542000000000001</v>
      </c>
    </row>
    <row r="80" spans="2:8" ht="15" x14ac:dyDescent="0.2">
      <c r="B80" s="11" t="s">
        <v>212</v>
      </c>
      <c r="C80" s="12">
        <v>650</v>
      </c>
      <c r="D80" s="12">
        <v>658</v>
      </c>
      <c r="E80" s="12">
        <v>664</v>
      </c>
      <c r="F80" s="23">
        <v>1.0123</v>
      </c>
      <c r="G80" s="23">
        <v>1.0091000000000001</v>
      </c>
    </row>
    <row r="81" spans="2:8" ht="15" x14ac:dyDescent="0.2">
      <c r="B81" s="12" t="s">
        <v>191</v>
      </c>
      <c r="C81" s="11" t="s">
        <v>195</v>
      </c>
      <c r="D81" s="21">
        <v>68000</v>
      </c>
      <c r="E81" s="21">
        <v>51788</v>
      </c>
      <c r="F81" s="21">
        <v>52073</v>
      </c>
      <c r="G81" s="23">
        <v>0.76160000000000005</v>
      </c>
      <c r="H81" s="23">
        <v>1.0055000000000001</v>
      </c>
    </row>
    <row r="82" spans="2:8" ht="15" x14ac:dyDescent="0.2">
      <c r="B82" s="11" t="s">
        <v>196</v>
      </c>
      <c r="C82" s="21">
        <v>10000</v>
      </c>
      <c r="D82" s="21">
        <v>10569</v>
      </c>
      <c r="E82" s="21">
        <v>13360</v>
      </c>
      <c r="F82" s="23">
        <v>1.0569</v>
      </c>
      <c r="G82" s="23">
        <v>1.2641</v>
      </c>
    </row>
    <row r="83" spans="2:8" ht="15" x14ac:dyDescent="0.2">
      <c r="B83" s="11" t="s">
        <v>212</v>
      </c>
      <c r="C83" s="21">
        <v>1300</v>
      </c>
      <c r="D83" s="21">
        <v>1334</v>
      </c>
      <c r="E83" s="21">
        <v>1304</v>
      </c>
      <c r="F83" s="23">
        <v>1.0262</v>
      </c>
      <c r="G83" s="23">
        <v>0.97750000000000004</v>
      </c>
    </row>
    <row r="86" spans="2:8" x14ac:dyDescent="0.2">
      <c r="B86" s="11" t="s">
        <v>189</v>
      </c>
      <c r="C86" s="22" t="s">
        <v>213</v>
      </c>
      <c r="D86" s="22" t="s">
        <v>214</v>
      </c>
    </row>
    <row r="87" spans="2:8" ht="27.75" x14ac:dyDescent="0.2">
      <c r="B87" s="11" t="s">
        <v>215</v>
      </c>
      <c r="C87" s="11" t="s">
        <v>216</v>
      </c>
      <c r="D87" s="11" t="s">
        <v>217</v>
      </c>
      <c r="E87" s="11" t="s">
        <v>215</v>
      </c>
      <c r="F87" s="11" t="s">
        <v>216</v>
      </c>
      <c r="G87" s="11" t="s">
        <v>218</v>
      </c>
    </row>
    <row r="88" spans="2:8" ht="15" x14ac:dyDescent="0.2">
      <c r="B88" s="11" t="s">
        <v>219</v>
      </c>
      <c r="C88" s="13">
        <v>56102.07</v>
      </c>
      <c r="D88" s="13">
        <v>7187.85</v>
      </c>
      <c r="E88" s="12">
        <v>12.81</v>
      </c>
      <c r="F88" s="13">
        <v>46883.01</v>
      </c>
      <c r="G88" s="13">
        <v>6400.71</v>
      </c>
      <c r="H88" s="12">
        <v>13.65</v>
      </c>
    </row>
    <row r="89" spans="2:8" ht="15" x14ac:dyDescent="0.2">
      <c r="B89" s="11" t="s">
        <v>220</v>
      </c>
      <c r="C89" s="13">
        <v>109448.42</v>
      </c>
      <c r="D89" s="13">
        <v>13373.35</v>
      </c>
      <c r="E89" s="12">
        <v>12.22</v>
      </c>
      <c r="F89" s="13">
        <v>94644.5</v>
      </c>
      <c r="G89" s="13">
        <v>11701.16</v>
      </c>
      <c r="H89" s="12">
        <v>12.36</v>
      </c>
    </row>
    <row r="90" spans="2:8" ht="15" x14ac:dyDescent="0.2">
      <c r="B90" s="11" t="s">
        <v>221</v>
      </c>
      <c r="C90" s="13">
        <v>20982.84</v>
      </c>
      <c r="D90" s="13">
        <v>1239.44</v>
      </c>
      <c r="E90" s="12">
        <v>5.91</v>
      </c>
      <c r="F90" s="13">
        <v>15365.71</v>
      </c>
      <c r="G90" s="12">
        <v>968.1</v>
      </c>
      <c r="H90" s="12">
        <v>6.3</v>
      </c>
    </row>
    <row r="91" spans="2:8" x14ac:dyDescent="0.2">
      <c r="B91" s="11" t="s">
        <v>189</v>
      </c>
      <c r="C91" s="22" t="s">
        <v>222</v>
      </c>
      <c r="D91" s="22" t="s">
        <v>223</v>
      </c>
    </row>
    <row r="92" spans="2:8" ht="27.75" x14ac:dyDescent="0.2">
      <c r="B92" s="11" t="s">
        <v>215</v>
      </c>
      <c r="C92" s="11" t="s">
        <v>216</v>
      </c>
      <c r="D92" s="11" t="s">
        <v>217</v>
      </c>
      <c r="E92" s="11" t="s">
        <v>215</v>
      </c>
      <c r="F92" s="11" t="s">
        <v>216</v>
      </c>
      <c r="G92" s="11" t="s">
        <v>218</v>
      </c>
    </row>
    <row r="93" spans="2:8" ht="15" x14ac:dyDescent="0.2">
      <c r="B93" s="11" t="s">
        <v>219</v>
      </c>
      <c r="C93" s="13">
        <v>49699.79</v>
      </c>
      <c r="D93" s="13">
        <v>6256.51</v>
      </c>
      <c r="E93" s="12">
        <v>12.59</v>
      </c>
      <c r="F93" s="13">
        <v>42695.06</v>
      </c>
      <c r="G93" s="13">
        <v>2503.52</v>
      </c>
      <c r="H93" s="12">
        <v>5.8</v>
      </c>
    </row>
    <row r="96" spans="2:8" ht="15.75" x14ac:dyDescent="0.25">
      <c r="B96" s="15" t="s">
        <v>226</v>
      </c>
    </row>
    <row r="97" spans="2:8" ht="15.75" x14ac:dyDescent="0.25">
      <c r="B97" s="15" t="s">
        <v>227</v>
      </c>
    </row>
    <row r="102" spans="2:8" x14ac:dyDescent="0.2">
      <c r="B102" s="11" t="s">
        <v>228</v>
      </c>
      <c r="C102" s="22" t="s">
        <v>229</v>
      </c>
      <c r="D102" s="22" t="s">
        <v>230</v>
      </c>
      <c r="E102" s="22" t="s">
        <v>231</v>
      </c>
    </row>
    <row r="103" spans="2:8" x14ac:dyDescent="0.2">
      <c r="B103" s="11" t="s">
        <v>232</v>
      </c>
      <c r="C103" s="11" t="s">
        <v>233</v>
      </c>
      <c r="D103" s="11" t="s">
        <v>232</v>
      </c>
      <c r="E103" s="11" t="s">
        <v>233</v>
      </c>
      <c r="F103" s="11" t="s">
        <v>232</v>
      </c>
      <c r="G103" s="11" t="s">
        <v>234</v>
      </c>
    </row>
    <row r="104" spans="2:8" ht="15" x14ac:dyDescent="0.2">
      <c r="B104" s="11" t="s">
        <v>235</v>
      </c>
      <c r="C104" s="13">
        <v>23700.1</v>
      </c>
      <c r="D104" s="23">
        <v>0.32140000000000002</v>
      </c>
      <c r="E104" s="13">
        <v>23312.33</v>
      </c>
      <c r="F104" s="23">
        <v>0.28220000000000001</v>
      </c>
      <c r="G104" s="13">
        <v>21872.37</v>
      </c>
      <c r="H104" s="23">
        <v>0.27210000000000001</v>
      </c>
    </row>
    <row r="105" spans="2:8" ht="27" x14ac:dyDescent="0.2">
      <c r="B105" s="11" t="s">
        <v>236</v>
      </c>
      <c r="C105" s="13">
        <v>14894.6</v>
      </c>
      <c r="D105" s="23">
        <v>0.20200000000000001</v>
      </c>
      <c r="E105" s="13">
        <v>16251.91</v>
      </c>
      <c r="F105" s="23">
        <v>0.19670000000000001</v>
      </c>
      <c r="G105" s="13">
        <v>17792.150000000001</v>
      </c>
      <c r="H105" s="23">
        <v>0.2213</v>
      </c>
    </row>
    <row r="106" spans="2:8" ht="15" x14ac:dyDescent="0.2">
      <c r="B106" s="11" t="s">
        <v>237</v>
      </c>
      <c r="C106" s="13">
        <v>8805.5</v>
      </c>
      <c r="D106" s="23">
        <v>0.11940000000000001</v>
      </c>
      <c r="E106" s="13">
        <v>7060.42</v>
      </c>
      <c r="F106" s="23">
        <v>8.5500000000000007E-2</v>
      </c>
      <c r="G106" s="13">
        <v>4080.22</v>
      </c>
      <c r="H106" s="23">
        <v>5.0799999999999998E-2</v>
      </c>
    </row>
    <row r="107" spans="2:8" ht="15" x14ac:dyDescent="0.2">
      <c r="B107" s="11" t="s">
        <v>238</v>
      </c>
      <c r="C107" s="13">
        <v>47343.68</v>
      </c>
      <c r="D107" s="23">
        <v>0.6421</v>
      </c>
      <c r="E107" s="13">
        <v>56695.54</v>
      </c>
      <c r="F107" s="23">
        <v>0.68640000000000001</v>
      </c>
      <c r="G107" s="13">
        <v>56398.81</v>
      </c>
      <c r="H107" s="23">
        <v>0.70150000000000001</v>
      </c>
    </row>
    <row r="108" spans="2:8" x14ac:dyDescent="0.2">
      <c r="B108" s="11" t="s">
        <v>239</v>
      </c>
      <c r="C108" s="14">
        <v>71043.78</v>
      </c>
      <c r="D108" s="24">
        <v>0.96350000000000002</v>
      </c>
      <c r="E108" s="14">
        <v>80007.87</v>
      </c>
      <c r="F108" s="24">
        <v>0.96860000000000002</v>
      </c>
      <c r="G108" s="14">
        <v>78271.19</v>
      </c>
      <c r="H108" s="24">
        <v>0.97350000000000003</v>
      </c>
    </row>
    <row r="109" spans="2:8" x14ac:dyDescent="0.2">
      <c r="B109" s="11" t="s">
        <v>240</v>
      </c>
      <c r="C109" s="14">
        <v>73737.16</v>
      </c>
      <c r="D109" s="24">
        <v>1</v>
      </c>
      <c r="E109" s="14">
        <v>82602.149999999994</v>
      </c>
      <c r="F109" s="24">
        <v>1</v>
      </c>
      <c r="G109" s="14">
        <v>80397.97</v>
      </c>
      <c r="H109" s="24">
        <v>1</v>
      </c>
    </row>
    <row r="113" spans="2:8" x14ac:dyDescent="0.2">
      <c r="B113" s="11" t="s">
        <v>206</v>
      </c>
      <c r="C113" s="11" t="s">
        <v>241</v>
      </c>
      <c r="D113" s="11" t="s">
        <v>208</v>
      </c>
      <c r="E113" s="11" t="s">
        <v>209</v>
      </c>
      <c r="F113" s="11" t="s">
        <v>210</v>
      </c>
    </row>
    <row r="114" spans="2:8" x14ac:dyDescent="0.2">
      <c r="B114" s="22" t="s">
        <v>191</v>
      </c>
    </row>
    <row r="115" spans="2:8" ht="15" x14ac:dyDescent="0.2">
      <c r="B115" s="11" t="s">
        <v>242</v>
      </c>
      <c r="C115" s="12">
        <v>400</v>
      </c>
      <c r="D115" s="12">
        <v>246</v>
      </c>
      <c r="E115" s="12">
        <v>271</v>
      </c>
      <c r="F115" s="23">
        <v>1.1015999999999999</v>
      </c>
    </row>
    <row r="116" spans="2:8" ht="15" x14ac:dyDescent="0.2">
      <c r="B116" s="11" t="s">
        <v>238</v>
      </c>
      <c r="C116" s="21">
        <v>4000</v>
      </c>
      <c r="D116" s="21">
        <v>4003</v>
      </c>
      <c r="E116" s="21">
        <v>4140</v>
      </c>
      <c r="F116" s="23">
        <v>1.0342</v>
      </c>
    </row>
    <row r="117" spans="2:8" x14ac:dyDescent="0.2">
      <c r="B117" s="22" t="s">
        <v>243</v>
      </c>
    </row>
    <row r="118" spans="2:8" ht="15" x14ac:dyDescent="0.2">
      <c r="B118" s="11" t="s">
        <v>242</v>
      </c>
      <c r="C118" s="12">
        <v>400</v>
      </c>
      <c r="D118" s="12">
        <v>339</v>
      </c>
      <c r="E118" s="12">
        <v>327</v>
      </c>
      <c r="F118" s="23">
        <v>0.96460000000000001</v>
      </c>
    </row>
    <row r="119" spans="2:8" ht="15" x14ac:dyDescent="0.2">
      <c r="B119" s="11" t="s">
        <v>238</v>
      </c>
      <c r="C119" s="21">
        <v>4000</v>
      </c>
      <c r="D119" s="21">
        <v>5028</v>
      </c>
      <c r="E119" s="21">
        <v>4823</v>
      </c>
      <c r="F119" s="23">
        <v>0.95920000000000005</v>
      </c>
    </row>
    <row r="120" spans="2:8" x14ac:dyDescent="0.2">
      <c r="B120" s="22" t="s">
        <v>231</v>
      </c>
    </row>
    <row r="121" spans="2:8" ht="15" x14ac:dyDescent="0.2">
      <c r="B121" s="11" t="s">
        <v>242</v>
      </c>
      <c r="C121" s="12">
        <v>400</v>
      </c>
      <c r="D121" s="12">
        <v>337</v>
      </c>
      <c r="E121" s="12">
        <v>336</v>
      </c>
      <c r="F121" s="23">
        <v>0.997</v>
      </c>
    </row>
    <row r="122" spans="2:8" ht="15" x14ac:dyDescent="0.2">
      <c r="B122" s="11" t="s">
        <v>238</v>
      </c>
      <c r="C122" s="21">
        <v>3000</v>
      </c>
      <c r="D122" s="21">
        <v>4589</v>
      </c>
      <c r="E122" s="21">
        <v>4436</v>
      </c>
      <c r="F122" s="23">
        <v>0.9667</v>
      </c>
    </row>
    <row r="124" spans="2:8" x14ac:dyDescent="0.2">
      <c r="B124" s="11" t="s">
        <v>244</v>
      </c>
      <c r="C124" s="22" t="s">
        <v>229</v>
      </c>
      <c r="D124" s="22" t="s">
        <v>230</v>
      </c>
      <c r="E124" s="22" t="s">
        <v>231</v>
      </c>
    </row>
    <row r="125" spans="2:8" ht="27.75" x14ac:dyDescent="0.2">
      <c r="B125" s="11" t="s">
        <v>245</v>
      </c>
      <c r="C125" s="11" t="s">
        <v>246</v>
      </c>
      <c r="D125" s="11" t="s">
        <v>245</v>
      </c>
      <c r="E125" s="11" t="s">
        <v>246</v>
      </c>
      <c r="F125" s="11" t="s">
        <v>245</v>
      </c>
      <c r="G125" s="11" t="s">
        <v>246</v>
      </c>
    </row>
    <row r="126" spans="2:8" ht="15" x14ac:dyDescent="0.2">
      <c r="B126" s="11" t="s">
        <v>242</v>
      </c>
      <c r="C126" s="12">
        <v>271</v>
      </c>
      <c r="D126" s="12">
        <v>54.96</v>
      </c>
      <c r="E126" s="12">
        <v>327</v>
      </c>
      <c r="F126" s="12">
        <v>49.7</v>
      </c>
      <c r="G126" s="12">
        <v>336</v>
      </c>
      <c r="H126" s="12">
        <v>52.95</v>
      </c>
    </row>
    <row r="127" spans="2:8" ht="15" x14ac:dyDescent="0.2">
      <c r="B127" s="11" t="s">
        <v>238</v>
      </c>
      <c r="C127" s="21">
        <v>4140</v>
      </c>
      <c r="D127" s="12">
        <v>11.44</v>
      </c>
      <c r="E127" s="21">
        <v>4823</v>
      </c>
      <c r="F127" s="12">
        <v>11.76</v>
      </c>
      <c r="G127" s="21">
        <v>4436</v>
      </c>
      <c r="H127" s="12">
        <v>12.71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2018-04-03T08:49:37Z</dcterms:modified>
</cp:coreProperties>
</file>