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投资@骑行客\第七期\"/>
    </mc:Choice>
  </mc:AlternateContent>
  <bookViews>
    <workbookView xWindow="120" yWindow="90" windowWidth="23720" windowHeight="9630"/>
  </bookViews>
  <sheets>
    <sheet name="题目" sheetId="1" r:id="rId1"/>
    <sheet name="Sheet2" sheetId="3" r:id="rId2"/>
  </sheets>
  <calcPr calcId="162913" concurrentCalc="0"/>
</workbook>
</file>

<file path=xl/calcChain.xml><?xml version="1.0" encoding="utf-8"?>
<calcChain xmlns="http://schemas.openxmlformats.org/spreadsheetml/2006/main">
  <c r="E281" i="1" l="1"/>
  <c r="E278" i="1"/>
  <c r="C281" i="1"/>
  <c r="C278" i="1"/>
  <c r="E266" i="1"/>
  <c r="E263" i="1"/>
  <c r="C266" i="1"/>
  <c r="C263" i="1"/>
  <c r="E284" i="1"/>
  <c r="C284" i="1"/>
  <c r="E269" i="1"/>
  <c r="C269" i="1"/>
  <c r="E228" i="1"/>
  <c r="E199" i="1"/>
  <c r="H34" i="3"/>
  <c r="I34" i="3"/>
  <c r="J34" i="3"/>
  <c r="D34" i="3"/>
  <c r="E34" i="3"/>
  <c r="C34" i="3"/>
  <c r="E213" i="1"/>
  <c r="C207" i="1"/>
  <c r="D198" i="1"/>
  <c r="C198" i="1"/>
  <c r="D30" i="1"/>
  <c r="D29" i="1"/>
  <c r="D28" i="1"/>
  <c r="D27" i="1"/>
  <c r="D26" i="1"/>
  <c r="D25" i="1"/>
</calcChain>
</file>

<file path=xl/sharedStrings.xml><?xml version="1.0" encoding="utf-8"?>
<sst xmlns="http://schemas.openxmlformats.org/spreadsheetml/2006/main" count="334" uniqueCount="285">
  <si>
    <t>【通关题】</t>
    <phoneticPr fontId="1" type="noConversion"/>
  </si>
  <si>
    <r>
      <rPr>
        <b/>
        <sz val="12"/>
        <color theme="1"/>
        <rFont val="等线"/>
        <family val="3"/>
        <charset val="134"/>
      </rPr>
      <t>【</t>
    </r>
    <r>
      <rPr>
        <b/>
        <sz val="12"/>
        <color theme="1"/>
        <rFont val="Times New Roman"/>
        <family val="1"/>
      </rPr>
      <t>18</t>
    </r>
    <r>
      <rPr>
        <b/>
        <sz val="12"/>
        <color theme="1"/>
        <rFont val="等线"/>
        <family val="3"/>
        <charset val="134"/>
      </rPr>
      <t>春训营</t>
    </r>
    <r>
      <rPr>
        <b/>
        <sz val="12"/>
        <color theme="1"/>
        <rFont val="Times New Roman"/>
        <family val="1"/>
      </rPr>
      <t xml:space="preserve"> -</t>
    </r>
    <r>
      <rPr>
        <b/>
        <sz val="12"/>
        <color theme="1"/>
        <rFont val="等线"/>
        <family val="3"/>
        <charset val="134"/>
      </rPr>
      <t>价值投资新时代】任务七：券商—变局</t>
    </r>
    <phoneticPr fontId="1" type="noConversion"/>
  </si>
  <si>
    <t>1、券商的收入来源主要有哪些，分别占比多少？</t>
    <phoneticPr fontId="1" type="noConversion"/>
  </si>
  <si>
    <t>5、你认为券商的估值比银行高主要是什么原因？你认为是否合理，为什么？</t>
    <phoneticPr fontId="1" type="noConversion"/>
  </si>
  <si>
    <t>6、近几年证券业最主要的政策变化有哪些？</t>
    <phoneticPr fontId="1" type="noConversion"/>
  </si>
  <si>
    <t>7、证券业面临的最主要机遇是什么？</t>
    <phoneticPr fontId="1" type="noConversion"/>
  </si>
  <si>
    <t>8、证券业面临的最主要风险是什么？</t>
    <phoneticPr fontId="1" type="noConversion"/>
  </si>
  <si>
    <t>9、08年华尔街投行崩溃的主要原因是什么？中国的券商面临着多大这样的风险？</t>
    <phoneticPr fontId="1" type="noConversion"/>
  </si>
  <si>
    <t>2、请列出券商主要收入各项下行业的排名前十。</t>
    <phoneticPr fontId="1" type="noConversion"/>
  </si>
  <si>
    <t>【附加题】</t>
    <phoneticPr fontId="1" type="noConversion"/>
  </si>
  <si>
    <t>2、观察第一创业（002797）、华西证券（002926），列举其上市后PE最大值，PE最小值，PB最大值，PB最小值，</t>
    <phoneticPr fontId="1" type="noConversion"/>
  </si>
  <si>
    <t>同时段内中信证券和国海证券的PE/PB最大最小值，列举附加题的四家公司在该时段内从最高价到最低价的跌幅，说说你的结论。</t>
  </si>
  <si>
    <t>1、以一大一小，中信证券（600030）和国海证券（000750）为例，试从估值，AH价差，经营月报，A股成交量和资金面信息</t>
    <phoneticPr fontId="1" type="noConversion"/>
  </si>
  <si>
    <t>等多个维度评估券商当前的性价比。</t>
  </si>
  <si>
    <t>业务</t>
    <phoneticPr fontId="1" type="noConversion"/>
  </si>
  <si>
    <t>东方证券</t>
    <phoneticPr fontId="1" type="noConversion"/>
  </si>
  <si>
    <t>证券销售及交易</t>
    <phoneticPr fontId="1" type="noConversion"/>
  </si>
  <si>
    <t>投资管理</t>
    <phoneticPr fontId="1" type="noConversion"/>
  </si>
  <si>
    <t>经纪及证券金融</t>
    <phoneticPr fontId="1" type="noConversion"/>
  </si>
  <si>
    <t>投资银行</t>
    <phoneticPr fontId="1" type="noConversion"/>
  </si>
  <si>
    <t>管理本部及其他</t>
    <phoneticPr fontId="1" type="noConversion"/>
  </si>
  <si>
    <t>第一创业</t>
    <phoneticPr fontId="1" type="noConversion"/>
  </si>
  <si>
    <t>证券经纪及信用业务</t>
    <phoneticPr fontId="1" type="noConversion"/>
  </si>
  <si>
    <t>证券自营业务</t>
    <phoneticPr fontId="1" type="noConversion"/>
  </si>
  <si>
    <t>固定收益业务</t>
    <phoneticPr fontId="1" type="noConversion"/>
  </si>
  <si>
    <t>投资银行业务</t>
    <phoneticPr fontId="1" type="noConversion"/>
  </si>
  <si>
    <t>资产管理业务</t>
    <phoneticPr fontId="1" type="noConversion"/>
  </si>
  <si>
    <t>期货业务</t>
    <phoneticPr fontId="1" type="noConversion"/>
  </si>
  <si>
    <t>私募股权基金管理及另类投资</t>
    <phoneticPr fontId="1" type="noConversion"/>
  </si>
  <si>
    <t>中信证券</t>
    <phoneticPr fontId="1" type="noConversion"/>
  </si>
  <si>
    <t>经纪业务</t>
    <phoneticPr fontId="1" type="noConversion"/>
  </si>
  <si>
    <t>资产管理业务</t>
    <phoneticPr fontId="1" type="noConversion"/>
  </si>
  <si>
    <t>证券投资业务</t>
    <phoneticPr fontId="1" type="noConversion"/>
  </si>
  <si>
    <t>证券承销业务</t>
    <phoneticPr fontId="1" type="noConversion"/>
  </si>
  <si>
    <t>其他</t>
    <phoneticPr fontId="1" type="noConversion"/>
  </si>
  <si>
    <t>华西证券</t>
    <phoneticPr fontId="1" type="noConversion"/>
  </si>
  <si>
    <t>经纪及财务管理</t>
    <phoneticPr fontId="1" type="noConversion"/>
  </si>
  <si>
    <t>信用业务</t>
    <phoneticPr fontId="1" type="noConversion"/>
  </si>
  <si>
    <t>投资银行</t>
    <phoneticPr fontId="1" type="noConversion"/>
  </si>
  <si>
    <t>资产管理</t>
    <phoneticPr fontId="1" type="noConversion"/>
  </si>
  <si>
    <t>投资业务</t>
    <phoneticPr fontId="1" type="noConversion"/>
  </si>
  <si>
    <t>其他</t>
    <phoneticPr fontId="1" type="noConversion"/>
  </si>
  <si>
    <t>华泰证券</t>
    <phoneticPr fontId="1" type="noConversion"/>
  </si>
  <si>
    <t>机构服务</t>
    <phoneticPr fontId="1" type="noConversion"/>
  </si>
  <si>
    <t>财富管理</t>
    <phoneticPr fontId="1" type="noConversion"/>
  </si>
  <si>
    <t>国际业务</t>
    <phoneticPr fontId="1" type="noConversion"/>
  </si>
  <si>
    <t>国海证券</t>
    <phoneticPr fontId="1" type="noConversion"/>
  </si>
  <si>
    <t>零售财富管理</t>
    <phoneticPr fontId="1" type="noConversion"/>
  </si>
  <si>
    <t>企业金融服务</t>
    <phoneticPr fontId="1" type="noConversion"/>
  </si>
  <si>
    <t>销售交易</t>
    <phoneticPr fontId="1" type="noConversion"/>
  </si>
  <si>
    <t>投资管理</t>
    <phoneticPr fontId="1" type="noConversion"/>
  </si>
  <si>
    <t>其他</t>
    <phoneticPr fontId="1" type="noConversion"/>
  </si>
  <si>
    <t>东方财富咨询</t>
    <phoneticPr fontId="1" type="noConversion"/>
  </si>
  <si>
    <t>投行业务</t>
    <phoneticPr fontId="1" type="noConversion"/>
  </si>
  <si>
    <t>资管业务</t>
    <phoneticPr fontId="1" type="noConversion"/>
  </si>
  <si>
    <t>两融业务</t>
    <phoneticPr fontId="1" type="noConversion"/>
  </si>
  <si>
    <t>新三板</t>
    <phoneticPr fontId="1" type="noConversion"/>
  </si>
  <si>
    <t>归纳汇总</t>
    <phoneticPr fontId="1" type="noConversion"/>
  </si>
  <si>
    <t>经纪</t>
    <phoneticPr fontId="1" type="noConversion"/>
  </si>
  <si>
    <t>投行</t>
    <phoneticPr fontId="1" type="noConversion"/>
  </si>
  <si>
    <t>资管</t>
    <phoneticPr fontId="1" type="noConversion"/>
  </si>
  <si>
    <t>信用</t>
    <phoneticPr fontId="1" type="noConversion"/>
  </si>
  <si>
    <t>自营</t>
    <phoneticPr fontId="1" type="noConversion"/>
  </si>
  <si>
    <t>解释</t>
    <phoneticPr fontId="1" type="noConversion"/>
  </si>
  <si>
    <t>举例</t>
    <phoneticPr fontId="1" type="noConversion"/>
  </si>
  <si>
    <t>占比</t>
    <phoneticPr fontId="1" type="noConversion"/>
  </si>
  <si>
    <t>咨询</t>
    <phoneticPr fontId="1" type="noConversion"/>
  </si>
  <si>
    <t>证券营业部，机构销售部</t>
    <phoneticPr fontId="1" type="noConversion"/>
  </si>
  <si>
    <t>为投资者服务，收取交易佣金</t>
    <phoneticPr fontId="1" type="noConversion"/>
  </si>
  <si>
    <t>两融</t>
    <phoneticPr fontId="1" type="noConversion"/>
  </si>
  <si>
    <t>投研部</t>
    <phoneticPr fontId="1" type="noConversion"/>
  </si>
  <si>
    <t>基金，资管计划</t>
    <phoneticPr fontId="1" type="noConversion"/>
  </si>
  <si>
    <t>股票、债权投资</t>
    <phoneticPr fontId="1" type="noConversion"/>
  </si>
  <si>
    <t>为企业服务，核心是帮企业融资，收取承销保荐费，募集费</t>
    <phoneticPr fontId="1" type="noConversion"/>
  </si>
  <si>
    <t>用自己的钱来投资，赚取投资收益</t>
    <phoneticPr fontId="1" type="noConversion"/>
  </si>
  <si>
    <t>为客户提供各种咨询服务，有免费，有付费</t>
    <phoneticPr fontId="1" type="noConversion"/>
  </si>
  <si>
    <t>一般最高</t>
    <phoneticPr fontId="1" type="noConversion"/>
  </si>
  <si>
    <t>新兴业务</t>
    <phoneticPr fontId="1" type="noConversion"/>
  </si>
  <si>
    <t>用客户的钱来投资，收取管理费和提成</t>
    <phoneticPr fontId="1" type="noConversion"/>
  </si>
  <si>
    <t>不定</t>
    <phoneticPr fontId="1" type="noConversion"/>
  </si>
  <si>
    <t>对客户一般都免费了</t>
    <phoneticPr fontId="1" type="noConversion"/>
  </si>
  <si>
    <t>分行业</t>
    <phoneticPr fontId="1" type="noConversion"/>
  </si>
  <si>
    <t>营业收入</t>
    <phoneticPr fontId="1" type="noConversion"/>
  </si>
  <si>
    <t>占比</t>
    <phoneticPr fontId="1" type="noConversion"/>
  </si>
  <si>
    <t>经纪业务</t>
    <phoneticPr fontId="1" type="noConversion"/>
  </si>
  <si>
    <t>资产管理业务</t>
    <phoneticPr fontId="1" type="noConversion"/>
  </si>
  <si>
    <t>证券投资业务</t>
    <phoneticPr fontId="1" type="noConversion"/>
  </si>
  <si>
    <t>证券承销业务</t>
    <phoneticPr fontId="1" type="noConversion"/>
  </si>
  <si>
    <t>其他业务</t>
    <phoneticPr fontId="1" type="noConversion"/>
  </si>
  <si>
    <t>利润率</t>
    <phoneticPr fontId="1" type="noConversion"/>
  </si>
  <si>
    <t>合计</t>
    <phoneticPr fontId="1" type="noConversion"/>
  </si>
  <si>
    <t>备注</t>
    <phoneticPr fontId="1" type="noConversion"/>
  </si>
  <si>
    <t>属于自营</t>
    <phoneticPr fontId="1" type="noConversion"/>
  </si>
  <si>
    <t>属于投行</t>
    <phoneticPr fontId="1" type="noConversion"/>
  </si>
  <si>
    <t>下面我们列举一下中信证券(600030)2017年的业绩占比</t>
    <phoneticPr fontId="1" type="noConversion"/>
  </si>
  <si>
    <t>经纪业务</t>
    <phoneticPr fontId="1" type="noConversion"/>
  </si>
  <si>
    <t>资料来源：</t>
    <phoneticPr fontId="1" type="noConversion"/>
  </si>
  <si>
    <t>排名</t>
    <phoneticPr fontId="1" type="noConversion"/>
  </si>
  <si>
    <t>公司</t>
    <phoneticPr fontId="1" type="noConversion"/>
  </si>
  <si>
    <t>华泰证券</t>
    <phoneticPr fontId="1" type="noConversion"/>
  </si>
  <si>
    <t>中信证券</t>
    <phoneticPr fontId="1" type="noConversion"/>
  </si>
  <si>
    <t>中国银河</t>
    <phoneticPr fontId="1" type="noConversion"/>
  </si>
  <si>
    <t>广发证券</t>
    <phoneticPr fontId="1" type="noConversion"/>
  </si>
  <si>
    <t>申万宏源</t>
    <phoneticPr fontId="1" type="noConversion"/>
  </si>
  <si>
    <t>招商证券</t>
    <phoneticPr fontId="1" type="noConversion"/>
  </si>
  <si>
    <t>国信证券</t>
    <phoneticPr fontId="1" type="noConversion"/>
  </si>
  <si>
    <t>中信建投</t>
    <phoneticPr fontId="1" type="noConversion"/>
  </si>
  <si>
    <t>排名变化</t>
    <phoneticPr fontId="1" type="noConversion"/>
  </si>
  <si>
    <t>投行业务</t>
    <phoneticPr fontId="1" type="noConversion"/>
  </si>
  <si>
    <t>中信证券</t>
    <phoneticPr fontId="1" type="noConversion"/>
  </si>
  <si>
    <t>中信建投</t>
    <phoneticPr fontId="1" type="noConversion"/>
  </si>
  <si>
    <t>招商证券</t>
    <phoneticPr fontId="1" type="noConversion"/>
  </si>
  <si>
    <t>中金公司</t>
    <phoneticPr fontId="1" type="noConversion"/>
  </si>
  <si>
    <t>国泰君安</t>
    <phoneticPr fontId="1" type="noConversion"/>
  </si>
  <si>
    <t>华泰联合证券</t>
    <phoneticPr fontId="1" type="noConversion"/>
  </si>
  <si>
    <t>德邦证券</t>
    <phoneticPr fontId="1" type="noConversion"/>
  </si>
  <si>
    <t>海通证券</t>
    <phoneticPr fontId="1" type="noConversion"/>
  </si>
  <si>
    <t>广发证券</t>
    <phoneticPr fontId="1" type="noConversion"/>
  </si>
  <si>
    <t>光大证券</t>
    <phoneticPr fontId="1" type="noConversion"/>
  </si>
  <si>
    <t>证券承销，风投，并购，新三板业务</t>
    <phoneticPr fontId="1" type="noConversion"/>
  </si>
  <si>
    <t>资管业务</t>
    <phoneticPr fontId="1" type="noConversion"/>
  </si>
  <si>
    <t>广发资产管理</t>
    <phoneticPr fontId="1" type="noConversion"/>
  </si>
  <si>
    <t>华泰证券(上海)</t>
    <phoneticPr fontId="1" type="noConversion"/>
  </si>
  <si>
    <t>华融证券</t>
    <phoneticPr fontId="1" type="noConversion"/>
  </si>
  <si>
    <t>国泰君安资产管理</t>
    <phoneticPr fontId="1" type="noConversion"/>
  </si>
  <si>
    <t>中信证券</t>
    <phoneticPr fontId="1" type="noConversion"/>
  </si>
  <si>
    <t>财通资管</t>
    <phoneticPr fontId="1" type="noConversion"/>
  </si>
  <si>
    <t>广州证券</t>
    <phoneticPr fontId="1" type="noConversion"/>
  </si>
  <si>
    <t>光大证券资产管理</t>
    <phoneticPr fontId="1" type="noConversion"/>
  </si>
  <si>
    <t>每家券商的业务收入占比都不一样，没有一个固定格局，一般来说，经纪业务收入占比最高，毕竟是券商最原始最基础的业务，但是近年来经纪收入在逐渐降低</t>
    <phoneticPr fontId="1" type="noConversion"/>
  </si>
  <si>
    <t>注：</t>
    <phoneticPr fontId="1" type="noConversion"/>
  </si>
  <si>
    <t>用来从事金融不良资产的管理与处置，也就是早期给银行剥离坏账用的。</t>
    <phoneticPr fontId="1" type="noConversion"/>
  </si>
  <si>
    <t>目前资产管理公司，俗称四大，也就是信达、东方、长城、华融，那是国家出资500亿注册的，</t>
    <phoneticPr fontId="1" type="noConversion"/>
  </si>
  <si>
    <t>证券公司资产管理业务，和目前资产管理公司是不一样的，</t>
    <phoneticPr fontId="1" type="noConversion"/>
  </si>
  <si>
    <t>提供融资融券服务，赚取利息</t>
    <phoneticPr fontId="1" type="noConversion"/>
  </si>
  <si>
    <t>中信证券</t>
    <phoneticPr fontId="1" type="noConversion"/>
  </si>
  <si>
    <t>华泰证券</t>
    <phoneticPr fontId="1" type="noConversion"/>
  </si>
  <si>
    <t>广发证券</t>
    <phoneticPr fontId="1" type="noConversion"/>
  </si>
  <si>
    <t>招商证券</t>
    <phoneticPr fontId="1" type="noConversion"/>
  </si>
  <si>
    <t>国泰君安</t>
    <phoneticPr fontId="1" type="noConversion"/>
  </si>
  <si>
    <t>海通证券</t>
    <phoneticPr fontId="1" type="noConversion"/>
  </si>
  <si>
    <t>国信证券</t>
    <phoneticPr fontId="1" type="noConversion"/>
  </si>
  <si>
    <t>中信建投</t>
    <phoneticPr fontId="1" type="noConversion"/>
  </si>
  <si>
    <t>申万宏源</t>
    <phoneticPr fontId="1" type="noConversion"/>
  </si>
  <si>
    <t>市场份额（%）</t>
    <phoneticPr fontId="1" type="noConversion"/>
  </si>
  <si>
    <t>市场份额（%）</t>
    <phoneticPr fontId="1" type="noConversion"/>
  </si>
  <si>
    <t>国泰君安</t>
    <phoneticPr fontId="1" type="noConversion"/>
  </si>
  <si>
    <t>海通证券</t>
    <phoneticPr fontId="1" type="noConversion"/>
  </si>
  <si>
    <t>中泰证券(上海)资产</t>
    <phoneticPr fontId="1" type="noConversion"/>
  </si>
  <si>
    <t>长江证券(上海)</t>
    <phoneticPr fontId="1" type="noConversion"/>
  </si>
  <si>
    <t>产品数量(合并)</t>
    <phoneticPr fontId="1" type="noConversion"/>
  </si>
  <si>
    <t>资产净值合计(亿元)</t>
    <phoneticPr fontId="1" type="noConversion"/>
  </si>
  <si>
    <t>下面我们均取2017年的业绩排名，大致看一下各业务的分布</t>
    <phoneticPr fontId="1" type="noConversion"/>
  </si>
  <si>
    <t>http://www.sohu.com/a/216097670_168424</t>
    <phoneticPr fontId="1" type="noConversion"/>
  </si>
  <si>
    <t>*自营和咨询业务暂无披露数据</t>
    <phoneticPr fontId="1" type="noConversion"/>
  </si>
  <si>
    <t>3、东方证券（600958）、中信证券（600030）和华泰证券（601688）最主要的不同是什么？</t>
    <phoneticPr fontId="1" type="noConversion"/>
  </si>
  <si>
    <t>东方证券</t>
    <phoneticPr fontId="1" type="noConversion"/>
  </si>
  <si>
    <t>中信证券</t>
    <phoneticPr fontId="1" type="noConversion"/>
  </si>
  <si>
    <t>华泰证券</t>
    <phoneticPr fontId="1" type="noConversion"/>
  </si>
  <si>
    <t>参考资料：https://www.zhihu.com/question/20108304</t>
    <phoneticPr fontId="1" type="noConversion"/>
  </si>
  <si>
    <t>总结，三者作为综合性券商，最大不同还是主营或者说优势业务的的不同，东方的资管，中信的投行，华泰的经纪</t>
    <phoneticPr fontId="1" type="noConversion"/>
  </si>
  <si>
    <t>资管公司发展来的中大型券商，四大国有资管公司之一，资管业务比较有优势，上市时间较晚，成长速度较快</t>
    <phoneticPr fontId="1" type="noConversion"/>
  </si>
  <si>
    <t>4、中资券商和美国投行最主要的不同是什么？</t>
    <phoneticPr fontId="1" type="noConversion"/>
  </si>
  <si>
    <t>1，先从概念上讲</t>
    <phoneticPr fontId="1" type="noConversion"/>
  </si>
  <si>
    <t>2，从资质和监管上讲</t>
    <phoneticPr fontId="1" type="noConversion"/>
  </si>
  <si>
    <t>投行也仅涉足证券的承销与发行，并购重组等</t>
    <phoneticPr fontId="1" type="noConversion"/>
  </si>
  <si>
    <t>美国的大概念是投行，投资银行是相对商业银行讲的，如曾经著名的五大投行，其业务很广泛，包含国内券商的经纪业务，</t>
    <phoneticPr fontId="1" type="noConversion"/>
  </si>
  <si>
    <t>美国投行与商业银行必须要有资本金不同的是，一般是指资本金、净资产较小，以中介服务为主体的企业，杠杆率很高，这也是08年金融危机众多投行破产的原因</t>
    <phoneticPr fontId="1" type="noConversion"/>
  </si>
  <si>
    <t>国内券商监管较严，要求必须有资本注册金，基本只能用资本金经营，杠杆率很低。所以券商更多代表是一种资质，在中国可以做投行业务的也只能是券商</t>
    <phoneticPr fontId="1" type="noConversion"/>
  </si>
  <si>
    <t>经纪业务市占率最高的大型老牌券商，靠低佣金占领市场，常常占据佣金(低)排行榜前3，近年来净利润较高</t>
    <phoneticPr fontId="1" type="noConversion"/>
  </si>
  <si>
    <t>以PE和PB论，券商估值确实普遍比银行要高</t>
    <phoneticPr fontId="1" type="noConversion"/>
  </si>
  <si>
    <t>券商是股市最直接的代理人，股市是经济的晴雨表，市场行情好时，券商一般会率先发力，上涨空间较大</t>
    <phoneticPr fontId="1" type="noConversion"/>
  </si>
  <si>
    <t>总体上，三大金融体系，估值顺序基本上是，银行&lt;保险&lt;券商</t>
    <phoneticPr fontId="1" type="noConversion"/>
  </si>
  <si>
    <t>券商业务多元化，自有资产较少，收入渠道多，也兼具银行的商业模式，比如两融就是贷款</t>
    <phoneticPr fontId="1" type="noConversion"/>
  </si>
  <si>
    <t>券商自营业务规模不大，经济下行或市场不佳时，最多影响到佣金业务降低，投行和资管业务影响不大</t>
    <phoneticPr fontId="1" type="noConversion"/>
  </si>
  <si>
    <t>2，银行存在坏账风险，甚至会侵蚀资本金，出于此担忧，估值不会太高</t>
    <phoneticPr fontId="1" type="noConversion"/>
  </si>
  <si>
    <t>1，银行业务单一，业绩稳定，基本只有存贷款，赚取利差，资本金充足，分母较大</t>
    <phoneticPr fontId="1" type="noConversion"/>
  </si>
  <si>
    <t>这种情况是合理的，但是，差异不宜过大，20倍左右的券商和10倍以下的银行，比较合理，否则券商也将普遍进入高估阶段</t>
    <phoneticPr fontId="1" type="noConversion"/>
  </si>
  <si>
    <t>2，加强对外开放和改革，与国际主流模式接轨</t>
    <phoneticPr fontId="1" type="noConversion"/>
  </si>
  <si>
    <t>1，监管趋严，资管新规降杠杆，去通道，回归提升主动投资盈利的本源</t>
    <phoneticPr fontId="1" type="noConversion"/>
  </si>
  <si>
    <t>中国券商也有倒闭的案例，比如南方证券、华夏证券、大鹏证券、天同证券，</t>
    <phoneticPr fontId="1" type="noConversion"/>
  </si>
  <si>
    <t>其倒闭的主要原因是挪用了客户的保证金去投资，杠杆过高，巨额亏损，最后还不起了，就倒闭了</t>
  </si>
  <si>
    <t>08金融危机华尔街投行倒闭的主要原因是：</t>
    <phoneticPr fontId="1" type="noConversion"/>
  </si>
  <si>
    <t>估值维度</t>
    <phoneticPr fontId="1" type="noConversion"/>
  </si>
  <si>
    <t>AH差价</t>
    <phoneticPr fontId="1" type="noConversion"/>
  </si>
  <si>
    <t>经营月报</t>
    <phoneticPr fontId="1" type="noConversion"/>
  </si>
  <si>
    <t>2，银行在金融系统占绝对主导地位，稳定优先，未来发展空间较小，权重占比会慢慢降低</t>
    <phoneticPr fontId="1" type="noConversion"/>
  </si>
  <si>
    <t>4，转变信贷思维，大力发展直接融资的投行业务，支持实体经济</t>
    <phoneticPr fontId="1" type="noConversion"/>
  </si>
  <si>
    <t>3，重负债端转向重资产端，即骑大讲的轻资产→重资产</t>
    <phoneticPr fontId="1" type="noConversion"/>
  </si>
  <si>
    <t>所以，应该抓住开放的机遇，在遵守资管新规的基础上：</t>
    <phoneticPr fontId="1" type="noConversion"/>
  </si>
  <si>
    <t>1，开放市场，引入外资，缺失监管保护后的自身抗冲击能力</t>
    <phoneticPr fontId="1" type="noConversion"/>
  </si>
  <si>
    <t>4，重资产后的自身投资和盈利能力下降</t>
    <phoneticPr fontId="1" type="noConversion"/>
  </si>
  <si>
    <t>主要风险就有：</t>
    <phoneticPr fontId="1" type="noConversion"/>
  </si>
  <si>
    <t>2，同质化竞争严重，盈利因子(比如佣金)市场化</t>
    <phoneticPr fontId="1" type="noConversion"/>
  </si>
  <si>
    <t>3，股市下行，盈利来源和投资者热情锐减</t>
    <phoneticPr fontId="1" type="noConversion"/>
  </si>
  <si>
    <t>金融监管缺失；宽松的货币政策；金融衍生品滥用；超高的杠杆率；房地产次贷猛增(导火索)</t>
    <phoneticPr fontId="1" type="noConversion"/>
  </si>
  <si>
    <t>国海证券</t>
    <phoneticPr fontId="1" type="noConversion"/>
  </si>
  <si>
    <t>PB</t>
    <phoneticPr fontId="1" type="noConversion"/>
  </si>
  <si>
    <t>ROE</t>
    <phoneticPr fontId="1" type="noConversion"/>
  </si>
  <si>
    <t>PE(TTM)</t>
    <phoneticPr fontId="1" type="noConversion"/>
  </si>
  <si>
    <t>市值/亿元</t>
    <phoneticPr fontId="1" type="noConversion"/>
  </si>
  <si>
    <t>当前股价/元</t>
    <phoneticPr fontId="1" type="noConversion"/>
  </si>
  <si>
    <t>最高股价/元</t>
    <phoneticPr fontId="1" type="noConversion"/>
  </si>
  <si>
    <t>PE位置</t>
    <phoneticPr fontId="1" type="noConversion"/>
  </si>
  <si>
    <t>PB位置</t>
    <phoneticPr fontId="1" type="noConversion"/>
  </si>
  <si>
    <t>A股股价</t>
    <phoneticPr fontId="1" type="noConversion"/>
  </si>
  <si>
    <t>H股股价</t>
    <phoneticPr fontId="1" type="noConversion"/>
  </si>
  <si>
    <t>AH溢价</t>
    <phoneticPr fontId="1" type="noConversion"/>
  </si>
  <si>
    <t>-</t>
    <phoneticPr fontId="1" type="noConversion"/>
  </si>
  <si>
    <t>历史位置</t>
    <phoneticPr fontId="1" type="noConversion"/>
  </si>
  <si>
    <t>净利</t>
    <phoneticPr fontId="1" type="noConversion"/>
  </si>
  <si>
    <t>18Q1</t>
    <phoneticPr fontId="1" type="noConversion"/>
  </si>
  <si>
    <t>17Q4</t>
    <phoneticPr fontId="1" type="noConversion"/>
  </si>
  <si>
    <t>17Q3</t>
    <phoneticPr fontId="1" type="noConversion"/>
  </si>
  <si>
    <t>17Q2</t>
    <phoneticPr fontId="1" type="noConversion"/>
  </si>
  <si>
    <t>17Q1</t>
    <phoneticPr fontId="1" type="noConversion"/>
  </si>
  <si>
    <t>营收</t>
    <phoneticPr fontId="1" type="noConversion"/>
  </si>
  <si>
    <t>18Q1</t>
    <phoneticPr fontId="1" type="noConversion"/>
  </si>
  <si>
    <t>历史位置</t>
    <phoneticPr fontId="1" type="noConversion"/>
  </si>
  <si>
    <t>A股成交量</t>
    <phoneticPr fontId="1" type="noConversion"/>
  </si>
  <si>
    <t>咨询</t>
    <phoneticPr fontId="1" type="noConversion"/>
  </si>
  <si>
    <t>20日量能</t>
    <phoneticPr fontId="1" type="noConversion"/>
  </si>
  <si>
    <t>放量14%</t>
    <phoneticPr fontId="1" type="noConversion"/>
  </si>
  <si>
    <t>缩量49%</t>
    <phoneticPr fontId="1" type="noConversion"/>
  </si>
  <si>
    <t>中信</t>
    <phoneticPr fontId="1" type="noConversion"/>
  </si>
  <si>
    <t>注：以上数据我们均取最近20成交日的均值计算，详细数据，可以看sheet2</t>
    <phoneticPr fontId="1" type="noConversion"/>
  </si>
  <si>
    <r>
      <t>以上为查询了本次作业涉及的六家券商的所有业务，做了归纳合并，最终得出这</t>
    </r>
    <r>
      <rPr>
        <sz val="11"/>
        <color rgb="FFFF0000"/>
        <rFont val="宋体"/>
        <family val="3"/>
        <charset val="134"/>
        <scheme val="minor"/>
      </rPr>
      <t>六大主要业务</t>
    </r>
    <r>
      <rPr>
        <sz val="11"/>
        <color theme="1"/>
        <rFont val="宋体"/>
        <family val="3"/>
        <charset val="134"/>
        <scheme val="minor"/>
      </rPr>
      <t>，可详见sheet2的原始数据。</t>
    </r>
    <phoneticPr fontId="1" type="noConversion"/>
  </si>
  <si>
    <r>
      <t>当然，也有把信用和咨询业务归到经纪业务中，把自营归到资管中的，简化为</t>
    </r>
    <r>
      <rPr>
        <sz val="11"/>
        <color rgb="FFFF0000"/>
        <rFont val="宋体"/>
        <family val="3"/>
        <charset val="134"/>
        <scheme val="minor"/>
      </rPr>
      <t>三大核心业务，即经纪/投行/资管</t>
    </r>
    <phoneticPr fontId="1" type="noConversion"/>
  </si>
  <si>
    <t>换手%</t>
    <phoneticPr fontId="1" type="noConversion"/>
  </si>
  <si>
    <t>国海</t>
    <phoneticPr fontId="1" type="noConversion"/>
  </si>
  <si>
    <t>20日均成交量/万手</t>
    <phoneticPr fontId="1" type="noConversion"/>
  </si>
  <si>
    <t>20日均成交额/亿元</t>
    <phoneticPr fontId="1" type="noConversion"/>
  </si>
  <si>
    <t>20日均换手率/%</t>
    <phoneticPr fontId="1" type="noConversion"/>
  </si>
  <si>
    <t>成交额/亿元</t>
    <phoneticPr fontId="1" type="noConversion"/>
  </si>
  <si>
    <t>成交额/千万</t>
    <phoneticPr fontId="1" type="noConversion"/>
  </si>
  <si>
    <t>成交量/万手</t>
    <phoneticPr fontId="1" type="noConversion"/>
  </si>
  <si>
    <t>资金面</t>
    <phoneticPr fontId="1" type="noConversion"/>
  </si>
  <si>
    <t>股息率</t>
    <phoneticPr fontId="1" type="noConversion"/>
  </si>
  <si>
    <t>6个月解禁</t>
    <phoneticPr fontId="1" type="noConversion"/>
  </si>
  <si>
    <t>高送转</t>
    <phoneticPr fontId="1" type="noConversion"/>
  </si>
  <si>
    <t>-</t>
    <phoneticPr fontId="1" type="noConversion"/>
  </si>
  <si>
    <t>-</t>
    <phoneticPr fontId="1" type="noConversion"/>
  </si>
  <si>
    <t>综上：</t>
    <phoneticPr fontId="1" type="noConversion"/>
  </si>
  <si>
    <t>AH溢价上，中信只有20%多，比较合理，当然依旧有下行空间</t>
    <phoneticPr fontId="1" type="noConversion"/>
  </si>
  <si>
    <t>财报上，中信稳定，国海则下降明显</t>
    <phoneticPr fontId="1" type="noConversion"/>
  </si>
  <si>
    <t>成交量上，中信放量，国海缩量，两者在市值13倍比值的基础上，20日成交量却达到27倍比值，中信更有资本青睐</t>
    <phoneticPr fontId="1" type="noConversion"/>
  </si>
  <si>
    <r>
      <t>综合以上五点，</t>
    </r>
    <r>
      <rPr>
        <sz val="11"/>
        <color rgb="FFFF0000"/>
        <rFont val="宋体"/>
        <family val="3"/>
        <charset val="134"/>
        <scheme val="minor"/>
      </rPr>
      <t>中信证券</t>
    </r>
    <r>
      <rPr>
        <sz val="11"/>
        <color theme="1"/>
        <rFont val="宋体"/>
        <family val="3"/>
        <charset val="134"/>
        <scheme val="minor"/>
      </rPr>
      <t>则更有性价比</t>
    </r>
    <phoneticPr fontId="1" type="noConversion"/>
  </si>
  <si>
    <t>第一创业</t>
    <phoneticPr fontId="1" type="noConversion"/>
  </si>
  <si>
    <t>华西证券</t>
    <phoneticPr fontId="1" type="noConversion"/>
  </si>
  <si>
    <t>PE_max</t>
    <phoneticPr fontId="1" type="noConversion"/>
  </si>
  <si>
    <t>PE_min</t>
    <phoneticPr fontId="1" type="noConversion"/>
  </si>
  <si>
    <t>PB_max</t>
    <phoneticPr fontId="1" type="noConversion"/>
  </si>
  <si>
    <t>PB_min</t>
    <phoneticPr fontId="1" type="noConversion"/>
  </si>
  <si>
    <t>中信证券</t>
    <phoneticPr fontId="1" type="noConversion"/>
  </si>
  <si>
    <t>上市日期</t>
    <phoneticPr fontId="1" type="noConversion"/>
  </si>
  <si>
    <t>日期</t>
    <phoneticPr fontId="1" type="noConversion"/>
  </si>
  <si>
    <t>日期</t>
    <phoneticPr fontId="1" type="noConversion"/>
  </si>
  <si>
    <t>日期</t>
    <phoneticPr fontId="1" type="noConversion"/>
  </si>
  <si>
    <t>日期</t>
    <phoneticPr fontId="1" type="noConversion"/>
  </si>
  <si>
    <t>股价_max</t>
    <phoneticPr fontId="1" type="noConversion"/>
  </si>
  <si>
    <t>股价_min</t>
    <phoneticPr fontId="1" type="noConversion"/>
  </si>
  <si>
    <t>借壳</t>
    <phoneticPr fontId="1" type="noConversion"/>
  </si>
  <si>
    <t>跌幅</t>
    <phoneticPr fontId="1" type="noConversion"/>
  </si>
  <si>
    <t>差值</t>
    <phoneticPr fontId="1" type="noConversion"/>
  </si>
  <si>
    <r>
      <t>注：依题意，上图蓝色的八个日期，我们取从最小到最大，那么定义的“同时段内”为</t>
    </r>
    <r>
      <rPr>
        <sz val="10"/>
        <color rgb="FFFF0000"/>
        <rFont val="宋体"/>
        <family val="3"/>
        <charset val="134"/>
      </rPr>
      <t>[2016/05/11--2018/04/26]，</t>
    </r>
    <r>
      <rPr>
        <sz val="10"/>
        <color theme="1"/>
        <rFont val="宋体"/>
        <family val="3"/>
        <charset val="134"/>
      </rPr>
      <t>中信和国海上市较早，为对比准确，我们同样取该时间段内</t>
    </r>
    <phoneticPr fontId="1" type="noConversion"/>
  </si>
  <si>
    <t>以上数据可以看出：</t>
    <phoneticPr fontId="1" type="noConversion"/>
  </si>
  <si>
    <t>估值：一创＞国海＞华西＞中信，跌幅也是，一创＞国海＞华西＞中信</t>
    <phoneticPr fontId="1" type="noConversion"/>
  </si>
  <si>
    <t>资金面上，中信股息率大于国海，在重资产行业中，股息率是重要参考因素</t>
    <phoneticPr fontId="1" type="noConversion"/>
  </si>
  <si>
    <t>综上分析，给出选择排名的话</t>
    <phoneticPr fontId="1" type="noConversion"/>
  </si>
  <si>
    <t>中信＞一创＞华西＞国海</t>
    <phoneticPr fontId="1" type="noConversion"/>
  </si>
  <si>
    <t>1，估值越高，股价下杀越多，可见长期内，券商一直在回归价值中枢。这也是其从负债端转向资产端的的表现，既然银行重资产，银行承载不了高估值，券商也一样如此。</t>
    <phoneticPr fontId="1" type="noConversion"/>
  </si>
  <si>
    <t>3，国海的PE和PB的band的走势恰好相反，PE上行，PB下行，可见其ROE一直在下降，这和第一题分析的一致，其净资产盈利能力堪忧，尚无止颓趋势，应排最末。</t>
    <phoneticPr fontId="1" type="noConversion"/>
  </si>
  <si>
    <t>4，最后再考虑中信和一创，一创目前60多倍的PE、3倍的PB、4.8%的ROE，与中信相比，都差距蛮大，不过好在其股价自高位已近腰斩再腰斩，故排在中信之后。</t>
    <phoneticPr fontId="1" type="noConversion"/>
  </si>
  <si>
    <t>2，次新股券商上市后，基本一直在杀估值，以目前华西绝对次新和30多倍的估值看，依旧在下跌通道内，暂不考虑。</t>
    <phoneticPr fontId="1" type="noConversion"/>
  </si>
  <si>
    <t>国内第一大综合券商，各业务均衡且都比较突出，尤其是投行业务，一枝独秀，是中国打造所谓“世界级券商/投行”的唯一标的</t>
    <phoneticPr fontId="1" type="noConversion"/>
  </si>
  <si>
    <t>国内的大概念是券商，没有独立的投行(中金公司算一个，且是国有)，投行只能算券商的一个部门，投行业务发展起步较晚，</t>
    <phoneticPr fontId="1" type="noConversion"/>
  </si>
  <si>
    <t>比如曾经排名第一的美林(Merrill Lynch)，其经纪和自营业务也很突出</t>
    <phoneticPr fontId="1" type="noConversion"/>
  </si>
  <si>
    <t>在市场逐步开放过程中，再叠加互联网金融的冲击，竞争加剧激烈，传统经纪业务佣金将越来越市场化，不再具备大的盈利空间，</t>
    <phoneticPr fontId="1" type="noConversion"/>
  </si>
  <si>
    <t>3，提升主动投资能力，从“逐量”到“提质”的转变（自营）</t>
    <phoneticPr fontId="1" type="noConversion"/>
  </si>
  <si>
    <t>1，合理利用规则，适度杠杆，提升资本金利用率（资管）</t>
    <phoneticPr fontId="1" type="noConversion"/>
  </si>
  <si>
    <t>2，提升自身业务创新能力，学习外资券商，大力发展直接融资的投行业务（投行）</t>
    <phoneticPr fontId="1" type="noConversion"/>
  </si>
  <si>
    <t>但是和美国比，中国券商本质上和美国投行的业务模式、监管政策都大有不同，不太具备美国投行大规模倒闭的风险</t>
    <phoneticPr fontId="1" type="noConversion"/>
  </si>
  <si>
    <t>但是依旧会有一些少数个案持续被优胜劣汰</t>
    <phoneticPr fontId="1" type="noConversion"/>
  </si>
  <si>
    <t>估值上，中信PE明显低于国海，PB中信稍高，因此ROE中信是国海的3倍之多，在券商越来越重资产化的大背景下，ROE是核心竞争力，</t>
    <phoneticPr fontId="1" type="noConversion"/>
  </si>
  <si>
    <t>国海虽估值较高但目前确实是在历史低位，可见之前的高估严重，目前处在价值回归阶段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</si>
</sst>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_);[Red]\(0.00\)"/>
  </numFmts>
  <fonts count="2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0"/>
      <color theme="1"/>
      <name val="仿宋"/>
      <family val="3"/>
      <charset val="134"/>
    </font>
    <font>
      <sz val="11"/>
      <name val="宋体"/>
      <family val="2"/>
      <scheme val="minor"/>
    </font>
    <font>
      <sz val="10"/>
      <name val="Times New Roman"/>
      <family val="1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仿宋"/>
      <family val="3"/>
      <charset val="134"/>
    </font>
    <font>
      <b/>
      <sz val="11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/>
    <xf numFmtId="0" fontId="2" fillId="0" borderId="0" xfId="0" applyNumberFormat="1" applyFont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5" fillId="0" borderId="0" xfId="0" applyNumberFormat="1" applyFont="1" applyFill="1" applyAlignment="1"/>
    <xf numFmtId="0" fontId="0" fillId="0" borderId="0" xfId="0" applyFill="1" applyAlignment="1"/>
    <xf numFmtId="0" fontId="0" fillId="0" borderId="0" xfId="0" applyNumberFormat="1" applyAlignment="1"/>
    <xf numFmtId="0" fontId="6" fillId="0" borderId="0" xfId="0" applyFont="1" applyAlignment="1"/>
    <xf numFmtId="0" fontId="6" fillId="0" borderId="0" xfId="0" applyNumberFormat="1" applyFont="1" applyAlignment="1"/>
    <xf numFmtId="0" fontId="7" fillId="0" borderId="0" xfId="0" applyFont="1" applyFill="1" applyAlignment="1"/>
    <xf numFmtId="0" fontId="9" fillId="0" borderId="0" xfId="0" applyFont="1" applyFill="1" applyAlignment="1"/>
    <xf numFmtId="0" fontId="9" fillId="0" borderId="0" xfId="0" applyNumberFormat="1" applyFont="1" applyFill="1" applyAlignment="1"/>
    <xf numFmtId="0" fontId="8" fillId="0" borderId="0" xfId="0" applyFont="1" applyFill="1" applyAlignment="1"/>
    <xf numFmtId="0" fontId="7" fillId="0" borderId="0" xfId="0" applyFont="1" applyFill="1"/>
    <xf numFmtId="10" fontId="6" fillId="0" borderId="0" xfId="0" applyNumberFormat="1" applyFont="1" applyAlignment="1"/>
    <xf numFmtId="9" fontId="6" fillId="0" borderId="0" xfId="0" applyNumberFormat="1" applyFont="1" applyAlignment="1"/>
    <xf numFmtId="0" fontId="10" fillId="0" borderId="0" xfId="0" applyFont="1" applyAlignment="1"/>
    <xf numFmtId="0" fontId="10" fillId="0" borderId="0" xfId="0" applyNumberFormat="1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NumberFormat="1" applyFont="1" applyAlignment="1"/>
    <xf numFmtId="0" fontId="11" fillId="0" borderId="0" xfId="0" applyFont="1"/>
    <xf numFmtId="0" fontId="11" fillId="2" borderId="0" xfId="0" applyFont="1" applyFill="1" applyAlignment="1">
      <alignment wrapText="1"/>
    </xf>
    <xf numFmtId="0" fontId="11" fillId="2" borderId="0" xfId="0" applyFont="1" applyFill="1" applyAlignment="1"/>
    <xf numFmtId="0" fontId="11" fillId="2" borderId="0" xfId="0" applyNumberFormat="1" applyFont="1" applyFill="1" applyAlignment="1"/>
    <xf numFmtId="0" fontId="11" fillId="2" borderId="0" xfId="0" applyFont="1" applyFill="1"/>
    <xf numFmtId="0" fontId="11" fillId="3" borderId="0" xfId="0" applyNumberFormat="1" applyFont="1" applyFill="1" applyBorder="1" applyAlignment="1" applyProtection="1"/>
    <xf numFmtId="0" fontId="11" fillId="0" borderId="0" xfId="0" applyFont="1" applyFill="1" applyAlignment="1"/>
    <xf numFmtId="0" fontId="11" fillId="0" borderId="0" xfId="0" applyNumberFormat="1" applyFont="1" applyFill="1" applyAlignment="1"/>
    <xf numFmtId="0" fontId="11" fillId="0" borderId="0" xfId="0" applyFont="1" applyAlignment="1">
      <alignment horizontal="center"/>
    </xf>
    <xf numFmtId="0" fontId="11" fillId="2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1" fillId="0" borderId="0" xfId="0" applyFont="1" applyFill="1"/>
    <xf numFmtId="0" fontId="10" fillId="0" borderId="0" xfId="0" applyFont="1" applyFill="1" applyAlignment="1"/>
    <xf numFmtId="0" fontId="10" fillId="0" borderId="0" xfId="0" applyNumberFormat="1" applyFont="1" applyFill="1" applyAlignment="1"/>
    <xf numFmtId="0" fontId="10" fillId="0" borderId="1" xfId="0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left" vertical="top"/>
    </xf>
    <xf numFmtId="0" fontId="11" fillId="0" borderId="1" xfId="0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 wrapText="1"/>
    </xf>
    <xf numFmtId="0" fontId="10" fillId="0" borderId="3" xfId="0" applyNumberFormat="1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NumberFormat="1" applyFont="1" applyBorder="1" applyAlignment="1">
      <alignment horizontal="right"/>
    </xf>
    <xf numFmtId="0" fontId="12" fillId="0" borderId="0" xfId="0" applyFont="1" applyAlignment="1"/>
    <xf numFmtId="0" fontId="14" fillId="0" borderId="0" xfId="0" applyFont="1" applyAlignment="1"/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3" fillId="0" borderId="0" xfId="1"/>
    <xf numFmtId="0" fontId="13" fillId="0" borderId="0" xfId="1" applyFill="1" applyAlignment="1">
      <alignment vertical="center"/>
    </xf>
    <xf numFmtId="0" fontId="0" fillId="0" borderId="0" xfId="0" applyFont="1" applyAlignment="1"/>
    <xf numFmtId="10" fontId="0" fillId="0" borderId="0" xfId="0" applyNumberFormat="1" applyFont="1" applyAlignment="1"/>
    <xf numFmtId="10" fontId="10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right"/>
    </xf>
    <xf numFmtId="10" fontId="10" fillId="0" borderId="0" xfId="0" applyNumberFormat="1" applyFont="1" applyAlignment="1"/>
    <xf numFmtId="10" fontId="10" fillId="0" borderId="0" xfId="0" applyNumberFormat="1" applyFont="1" applyBorder="1" applyAlignment="1">
      <alignment horizontal="right"/>
    </xf>
    <xf numFmtId="9" fontId="10" fillId="0" borderId="0" xfId="0" applyNumberFormat="1" applyFont="1" applyBorder="1" applyAlignment="1">
      <alignment horizontal="right"/>
    </xf>
    <xf numFmtId="0" fontId="11" fillId="0" borderId="1" xfId="0" applyFont="1" applyBorder="1"/>
    <xf numFmtId="0" fontId="10" fillId="0" borderId="4" xfId="0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0" fontId="10" fillId="0" borderId="0" xfId="0" applyNumberFormat="1" applyFont="1" applyBorder="1" applyAlignment="1"/>
    <xf numFmtId="0" fontId="10" fillId="0" borderId="5" xfId="0" applyFont="1" applyBorder="1" applyAlignment="1">
      <alignment horizontal="right"/>
    </xf>
    <xf numFmtId="10" fontId="10" fillId="0" borderId="5" xfId="0" applyNumberFormat="1" applyFont="1" applyBorder="1" applyAlignment="1"/>
    <xf numFmtId="0" fontId="11" fillId="0" borderId="4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7" fillId="0" borderId="0" xfId="0" applyFont="1" applyAlignment="1"/>
    <xf numFmtId="9" fontId="12" fillId="0" borderId="0" xfId="0" applyNumberFormat="1" applyFont="1" applyAlignment="1">
      <alignment horizontal="right"/>
    </xf>
    <xf numFmtId="9" fontId="1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0" fontId="9" fillId="0" borderId="0" xfId="0" applyNumberFormat="1" applyFont="1" applyFill="1" applyAlignment="1">
      <alignment horizontal="right"/>
    </xf>
    <xf numFmtId="10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180" fontId="10" fillId="0" borderId="0" xfId="0" applyNumberFormat="1" applyFont="1"/>
    <xf numFmtId="0" fontId="6" fillId="2" borderId="0" xfId="0" applyFont="1" applyFill="1" applyAlignment="1"/>
    <xf numFmtId="0" fontId="20" fillId="0" borderId="0" xfId="0" applyFont="1" applyAlignment="1"/>
    <xf numFmtId="0" fontId="20" fillId="0" borderId="0" xfId="0" applyFont="1"/>
    <xf numFmtId="0" fontId="20" fillId="0" borderId="0" xfId="0" applyNumberFormat="1" applyFont="1" applyAlignment="1"/>
    <xf numFmtId="0" fontId="22" fillId="0" borderId="0" xfId="0" applyFont="1" applyAlignment="1"/>
    <xf numFmtId="0" fontId="0" fillId="0" borderId="0" xfId="0" applyNumberFormat="1" applyFont="1" applyAlignment="1"/>
    <xf numFmtId="0" fontId="23" fillId="0" borderId="0" xfId="0" applyFont="1" applyAlignment="1"/>
    <xf numFmtId="0" fontId="20" fillId="0" borderId="1" xfId="0" applyFont="1" applyBorder="1" applyAlignment="1">
      <alignment horizontal="right"/>
    </xf>
    <xf numFmtId="0" fontId="20" fillId="0" borderId="1" xfId="0" applyFont="1" applyFill="1" applyBorder="1" applyAlignment="1">
      <alignment horizontal="right"/>
    </xf>
    <xf numFmtId="0" fontId="20" fillId="0" borderId="1" xfId="0" applyNumberFormat="1" applyFont="1" applyBorder="1" applyAlignment="1">
      <alignment horizontal="right"/>
    </xf>
    <xf numFmtId="0" fontId="20" fillId="0" borderId="1" xfId="0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21" fillId="0" borderId="0" xfId="0" applyFont="1" applyFill="1" applyAlignment="1">
      <alignment horizontal="right"/>
    </xf>
    <xf numFmtId="14" fontId="20" fillId="0" borderId="0" xfId="0" applyNumberFormat="1" applyFont="1" applyAlignment="1">
      <alignment horizontal="right"/>
    </xf>
    <xf numFmtId="0" fontId="20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14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 applyFill="1" applyAlignment="1">
      <alignment horizontal="right"/>
    </xf>
    <xf numFmtId="14" fontId="20" fillId="4" borderId="0" xfId="0" applyNumberFormat="1" applyFont="1" applyFill="1" applyAlignment="1">
      <alignment horizontal="right"/>
    </xf>
    <xf numFmtId="10" fontId="20" fillId="0" borderId="0" xfId="0" applyNumberFormat="1" applyFont="1" applyAlignment="1">
      <alignment horizontal="right"/>
    </xf>
    <xf numFmtId="14" fontId="20" fillId="0" borderId="0" xfId="0" applyNumberFormat="1" applyFont="1" applyAlignment="1"/>
    <xf numFmtId="10" fontId="20" fillId="0" borderId="0" xfId="0" applyNumberFormat="1" applyFont="1" applyAlignment="1"/>
    <xf numFmtId="0" fontId="18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19539</xdr:colOff>
      <xdr:row>302</xdr:row>
      <xdr:rowOff>54429</xdr:rowOff>
    </xdr:from>
    <xdr:to>
      <xdr:col>3</xdr:col>
      <xdr:colOff>1017271</xdr:colOff>
      <xdr:row>320</xdr:row>
      <xdr:rowOff>106306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25" y="55553429"/>
          <a:ext cx="4254375" cy="3317591"/>
        </a:xfrm>
        <a:prstGeom prst="rect">
          <a:avLst/>
        </a:prstGeom>
      </xdr:spPr>
    </xdr:pic>
    <xdr:clientData/>
  </xdr:twoCellAnchor>
  <xdr:twoCellAnchor editAs="oneCell">
    <xdr:from>
      <xdr:col>3</xdr:col>
      <xdr:colOff>1220273</xdr:colOff>
      <xdr:row>302</xdr:row>
      <xdr:rowOff>63501</xdr:rowOff>
    </xdr:from>
    <xdr:to>
      <xdr:col>8</xdr:col>
      <xdr:colOff>45356</xdr:colOff>
      <xdr:row>320</xdr:row>
      <xdr:rowOff>128290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1202" y="55562501"/>
          <a:ext cx="4240725" cy="3330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zhihu.com/question/20108304" TargetMode="External"/><Relationship Id="rId1" Type="http://schemas.openxmlformats.org/officeDocument/2006/relationships/hyperlink" Target="http://www.sohu.com/a/216097670_168424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showGridLines="0" tabSelected="1" zoomScaleNormal="100" workbookViewId="0">
      <pane xSplit="1" ySplit="2" topLeftCell="B288" activePane="bottomRight" state="frozen"/>
      <selection pane="topRight" activeCell="B1" sqref="B1"/>
      <selection pane="bottomLeft" activeCell="A4" sqref="A4"/>
      <selection pane="bottomRight" activeCell="B252" sqref="B252"/>
    </sheetView>
  </sheetViews>
  <sheetFormatPr defaultRowHeight="14" x14ac:dyDescent="0.25"/>
  <cols>
    <col min="1" max="1" width="7.7265625" style="1" customWidth="1"/>
    <col min="2" max="2" width="19.453125" style="1" customWidth="1"/>
    <col min="3" max="3" width="27.1796875" style="1" customWidth="1"/>
    <col min="4" max="4" width="23.54296875" style="1" customWidth="1"/>
    <col min="5" max="5" width="19.08984375" style="7" customWidth="1"/>
    <col min="6" max="6" width="15.08984375" style="1" customWidth="1"/>
    <col min="7" max="7" width="9.453125" style="1" bestFit="1" customWidth="1"/>
    <col min="8" max="8" width="10.36328125" style="1" bestFit="1" customWidth="1"/>
    <col min="9" max="9" width="11.7265625" style="1" customWidth="1"/>
  </cols>
  <sheetData>
    <row r="1" spans="1:11" ht="14.5" x14ac:dyDescent="0.3">
      <c r="E1" s="2"/>
    </row>
    <row r="2" spans="1:11" ht="15.5" x14ac:dyDescent="0.35">
      <c r="B2" s="3" t="s">
        <v>1</v>
      </c>
      <c r="C2" s="3"/>
      <c r="D2" s="4"/>
      <c r="E2" s="5"/>
      <c r="F2" s="4"/>
      <c r="G2" s="4"/>
      <c r="H2" s="4"/>
      <c r="I2" s="6"/>
    </row>
    <row r="3" spans="1:11" ht="15.5" x14ac:dyDescent="0.35">
      <c r="B3" s="3"/>
      <c r="C3" s="3"/>
      <c r="D3" s="4"/>
      <c r="E3" s="5"/>
      <c r="F3" s="4"/>
      <c r="G3" s="4"/>
      <c r="H3" s="4"/>
      <c r="I3" s="6"/>
    </row>
    <row r="4" spans="1:11" s="22" customFormat="1" x14ac:dyDescent="0.25">
      <c r="A4" s="20"/>
      <c r="B4" s="20"/>
      <c r="C4" s="20"/>
      <c r="D4" s="20"/>
      <c r="E4" s="21"/>
      <c r="F4" s="20"/>
      <c r="G4" s="20"/>
      <c r="H4" s="20"/>
      <c r="I4" s="20"/>
    </row>
    <row r="5" spans="1:11" s="22" customFormat="1" x14ac:dyDescent="0.25">
      <c r="A5" s="20"/>
      <c r="B5" s="27" t="s">
        <v>0</v>
      </c>
      <c r="C5" s="27"/>
      <c r="D5" s="27"/>
      <c r="E5" s="27"/>
      <c r="F5" s="27"/>
      <c r="G5" s="27"/>
      <c r="H5" s="27"/>
      <c r="I5" s="27"/>
      <c r="J5" s="27"/>
      <c r="K5" s="27"/>
    </row>
    <row r="6" spans="1:11" s="33" customFormat="1" x14ac:dyDescent="0.25">
      <c r="A6" s="28"/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s="22" customFormat="1" x14ac:dyDescent="0.25">
      <c r="A7" s="20"/>
      <c r="B7" s="20"/>
      <c r="C7" s="20"/>
      <c r="D7" s="20"/>
      <c r="E7" s="21"/>
      <c r="F7" s="20"/>
      <c r="G7" s="20"/>
      <c r="H7" s="20"/>
      <c r="I7" s="20"/>
    </row>
    <row r="8" spans="1:11" s="22" customFormat="1" x14ac:dyDescent="0.25">
      <c r="A8" s="20"/>
      <c r="B8" s="27" t="s">
        <v>2</v>
      </c>
      <c r="C8" s="27"/>
      <c r="D8" s="27"/>
      <c r="E8" s="27"/>
      <c r="F8" s="27"/>
      <c r="G8" s="27"/>
      <c r="H8" s="27"/>
      <c r="I8" s="27"/>
      <c r="J8" s="27"/>
      <c r="K8" s="27"/>
    </row>
    <row r="9" spans="1:11" s="22" customFormat="1" x14ac:dyDescent="0.25">
      <c r="A9" s="20"/>
      <c r="B9" s="28"/>
      <c r="C9" s="28"/>
      <c r="D9" s="28"/>
      <c r="E9" s="29"/>
      <c r="F9" s="28"/>
      <c r="G9" s="28"/>
      <c r="H9" s="28"/>
      <c r="I9" s="28"/>
    </row>
    <row r="10" spans="1:11" s="22" customFormat="1" ht="14.5" thickBot="1" x14ac:dyDescent="0.3">
      <c r="A10" s="20"/>
      <c r="B10" s="47" t="s">
        <v>14</v>
      </c>
      <c r="C10" s="53" t="s">
        <v>63</v>
      </c>
      <c r="D10" s="47" t="s">
        <v>64</v>
      </c>
      <c r="E10" s="48" t="s">
        <v>65</v>
      </c>
      <c r="F10" s="28"/>
      <c r="G10" s="28"/>
      <c r="H10" s="28"/>
      <c r="I10" s="28"/>
    </row>
    <row r="11" spans="1:11" s="19" customFormat="1" x14ac:dyDescent="0.25">
      <c r="A11" s="17"/>
      <c r="B11" s="54" t="s">
        <v>58</v>
      </c>
      <c r="C11" s="55" t="s">
        <v>68</v>
      </c>
      <c r="D11" s="55" t="s">
        <v>67</v>
      </c>
      <c r="E11" s="56" t="s">
        <v>76</v>
      </c>
      <c r="F11" s="34"/>
      <c r="G11" s="34"/>
      <c r="H11" s="34"/>
      <c r="I11" s="34"/>
    </row>
    <row r="12" spans="1:11" s="19" customFormat="1" ht="28" x14ac:dyDescent="0.25">
      <c r="A12" s="17"/>
      <c r="B12" s="57" t="s">
        <v>59</v>
      </c>
      <c r="C12" s="58" t="s">
        <v>73</v>
      </c>
      <c r="D12" s="58" t="s">
        <v>119</v>
      </c>
      <c r="E12" s="59" t="s">
        <v>79</v>
      </c>
      <c r="F12" s="34"/>
      <c r="G12" s="34"/>
      <c r="H12" s="34"/>
      <c r="I12" s="34"/>
    </row>
    <row r="13" spans="1:11" s="19" customFormat="1" ht="28" x14ac:dyDescent="0.25">
      <c r="A13" s="17"/>
      <c r="B13" s="57" t="s">
        <v>60</v>
      </c>
      <c r="C13" s="58" t="s">
        <v>78</v>
      </c>
      <c r="D13" s="58" t="s">
        <v>71</v>
      </c>
      <c r="E13" s="59" t="s">
        <v>79</v>
      </c>
      <c r="F13" s="34"/>
      <c r="G13" s="34"/>
      <c r="H13" s="34"/>
      <c r="I13" s="34"/>
    </row>
    <row r="14" spans="1:11" s="19" customFormat="1" ht="28" x14ac:dyDescent="0.25">
      <c r="A14" s="17"/>
      <c r="B14" s="57" t="s">
        <v>62</v>
      </c>
      <c r="C14" s="58" t="s">
        <v>74</v>
      </c>
      <c r="D14" s="58" t="s">
        <v>72</v>
      </c>
      <c r="E14" s="59" t="s">
        <v>79</v>
      </c>
      <c r="F14" s="34"/>
      <c r="G14" s="34"/>
      <c r="H14" s="34"/>
      <c r="I14" s="34"/>
    </row>
    <row r="15" spans="1:11" s="19" customFormat="1" x14ac:dyDescent="0.25">
      <c r="A15" s="17"/>
      <c r="B15" s="57" t="s">
        <v>61</v>
      </c>
      <c r="C15" s="58" t="s">
        <v>134</v>
      </c>
      <c r="D15" s="58" t="s">
        <v>69</v>
      </c>
      <c r="E15" s="59" t="s">
        <v>77</v>
      </c>
      <c r="F15" s="34"/>
      <c r="G15" s="34"/>
      <c r="H15" s="34"/>
      <c r="I15" s="34"/>
    </row>
    <row r="16" spans="1:11" s="19" customFormat="1" ht="28" x14ac:dyDescent="0.25">
      <c r="A16" s="17"/>
      <c r="B16" s="57" t="s">
        <v>66</v>
      </c>
      <c r="C16" s="58" t="s">
        <v>75</v>
      </c>
      <c r="D16" s="58" t="s">
        <v>70</v>
      </c>
      <c r="E16" s="59" t="s">
        <v>80</v>
      </c>
      <c r="F16" s="34"/>
      <c r="G16" s="34"/>
      <c r="H16" s="34"/>
      <c r="I16" s="34"/>
    </row>
    <row r="17" spans="1:9" s="19" customFormat="1" x14ac:dyDescent="0.25">
      <c r="A17" s="17"/>
      <c r="B17" s="49"/>
      <c r="C17" s="50"/>
      <c r="D17" s="50"/>
      <c r="E17" s="51"/>
      <c r="F17" s="34"/>
      <c r="G17" s="34"/>
      <c r="H17" s="34"/>
      <c r="I17" s="34"/>
    </row>
    <row r="18" spans="1:9" s="19" customFormat="1" x14ac:dyDescent="0.25">
      <c r="A18" s="17"/>
      <c r="B18" s="19" t="s">
        <v>226</v>
      </c>
      <c r="C18" s="34"/>
      <c r="D18" s="34"/>
      <c r="E18" s="35"/>
      <c r="F18" s="34"/>
      <c r="G18" s="34"/>
      <c r="H18" s="34"/>
      <c r="I18" s="34"/>
    </row>
    <row r="19" spans="1:9" s="19" customFormat="1" x14ac:dyDescent="0.25">
      <c r="A19" s="17"/>
      <c r="B19" s="19" t="s">
        <v>227</v>
      </c>
      <c r="C19" s="34"/>
      <c r="D19" s="34"/>
      <c r="E19" s="35"/>
      <c r="F19" s="34"/>
      <c r="G19" s="34"/>
      <c r="H19" s="34"/>
      <c r="I19" s="34"/>
    </row>
    <row r="20" spans="1:9" s="19" customFormat="1" x14ac:dyDescent="0.25">
      <c r="A20" s="17"/>
      <c r="B20" s="19" t="s">
        <v>129</v>
      </c>
      <c r="C20" s="34"/>
      <c r="D20" s="34"/>
      <c r="E20" s="35"/>
      <c r="F20" s="34"/>
      <c r="G20" s="34"/>
      <c r="H20" s="34"/>
      <c r="I20" s="34"/>
    </row>
    <row r="21" spans="1:9" s="19" customFormat="1" x14ac:dyDescent="0.25">
      <c r="A21" s="17"/>
      <c r="C21" s="34"/>
      <c r="D21" s="34"/>
      <c r="E21" s="35"/>
      <c r="F21" s="34"/>
      <c r="G21" s="34"/>
      <c r="H21" s="34"/>
      <c r="I21" s="34"/>
    </row>
    <row r="22" spans="1:9" s="19" customFormat="1" x14ac:dyDescent="0.25">
      <c r="A22" s="17"/>
      <c r="B22" s="22" t="s">
        <v>94</v>
      </c>
      <c r="C22" s="34"/>
      <c r="D22" s="34"/>
      <c r="E22" s="35"/>
      <c r="F22" s="34"/>
      <c r="G22" s="34"/>
      <c r="H22" s="34"/>
      <c r="I22" s="34"/>
    </row>
    <row r="23" spans="1:9" s="19" customFormat="1" x14ac:dyDescent="0.25">
      <c r="A23" s="17"/>
      <c r="B23" s="22"/>
      <c r="C23" s="34"/>
      <c r="D23" s="34"/>
      <c r="E23" s="35"/>
      <c r="F23" s="34"/>
      <c r="G23" s="34"/>
      <c r="H23" s="34"/>
      <c r="I23" s="34"/>
    </row>
    <row r="24" spans="1:9" s="19" customFormat="1" ht="14.5" thickBot="1" x14ac:dyDescent="0.3">
      <c r="A24" s="17"/>
      <c r="B24" s="42" t="s">
        <v>81</v>
      </c>
      <c r="C24" s="43" t="s">
        <v>82</v>
      </c>
      <c r="D24" s="43" t="s">
        <v>83</v>
      </c>
      <c r="E24" s="43" t="s">
        <v>89</v>
      </c>
      <c r="F24" s="43" t="s">
        <v>91</v>
      </c>
      <c r="G24" s="34"/>
      <c r="H24" s="34"/>
      <c r="I24" s="34"/>
    </row>
    <row r="25" spans="1:9" s="19" customFormat="1" x14ac:dyDescent="0.25">
      <c r="A25" s="17"/>
      <c r="B25" s="46" t="s">
        <v>84</v>
      </c>
      <c r="C25" s="44">
        <v>10815461117.549999</v>
      </c>
      <c r="D25" s="45">
        <f>C25/C30</f>
        <v>0.24982797132192683</v>
      </c>
      <c r="E25" s="45">
        <v>0.45079999999999998</v>
      </c>
      <c r="F25" s="34"/>
      <c r="G25" s="34"/>
      <c r="H25" s="34"/>
      <c r="I25" s="34"/>
    </row>
    <row r="26" spans="1:9" s="19" customFormat="1" x14ac:dyDescent="0.25">
      <c r="A26" s="17"/>
      <c r="B26" s="46" t="s">
        <v>85</v>
      </c>
      <c r="C26" s="44">
        <v>7574995148.6999998</v>
      </c>
      <c r="D26" s="45">
        <f>C26/C30</f>
        <v>0.17497595804790333</v>
      </c>
      <c r="E26" s="45">
        <v>0.46760000000000002</v>
      </c>
      <c r="F26" s="34"/>
      <c r="G26" s="34"/>
      <c r="H26" s="34"/>
      <c r="I26" s="34"/>
    </row>
    <row r="27" spans="1:9" s="19" customFormat="1" x14ac:dyDescent="0.25">
      <c r="A27" s="17"/>
      <c r="B27" s="46" t="s">
        <v>86</v>
      </c>
      <c r="C27" s="44">
        <v>7729196651.3500004</v>
      </c>
      <c r="D27" s="45">
        <f>C27/C30</f>
        <v>0.17853788186817676</v>
      </c>
      <c r="E27" s="45">
        <v>0.47189999999999999</v>
      </c>
      <c r="F27" s="37" t="s">
        <v>92</v>
      </c>
      <c r="G27" s="34"/>
      <c r="H27" s="34"/>
      <c r="I27" s="34"/>
    </row>
    <row r="28" spans="1:9" s="19" customFormat="1" x14ac:dyDescent="0.25">
      <c r="A28" s="17"/>
      <c r="B28" s="46" t="s">
        <v>87</v>
      </c>
      <c r="C28" s="44">
        <v>4001926058.0799999</v>
      </c>
      <c r="D28" s="45">
        <f>C28/C30</f>
        <v>9.2441094984673455E-2</v>
      </c>
      <c r="E28" s="45">
        <v>0.45379999999999998</v>
      </c>
      <c r="F28" s="37" t="s">
        <v>93</v>
      </c>
      <c r="G28" s="34"/>
      <c r="H28" s="34"/>
      <c r="I28" s="34"/>
    </row>
    <row r="29" spans="1:9" s="19" customFormat="1" x14ac:dyDescent="0.25">
      <c r="A29" s="17"/>
      <c r="B29" s="46" t="s">
        <v>88</v>
      </c>
      <c r="C29" s="44">
        <v>13170055104.85</v>
      </c>
      <c r="D29" s="45">
        <f>C29/C30</f>
        <v>0.30421709377731959</v>
      </c>
      <c r="E29" s="45">
        <v>0.1797</v>
      </c>
      <c r="F29" s="34"/>
      <c r="G29" s="34"/>
      <c r="H29" s="34"/>
      <c r="I29" s="34"/>
    </row>
    <row r="30" spans="1:9" s="19" customFormat="1" x14ac:dyDescent="0.25">
      <c r="A30" s="17"/>
      <c r="B30" s="41" t="s">
        <v>90</v>
      </c>
      <c r="C30" s="44">
        <v>43291634080.529999</v>
      </c>
      <c r="D30" s="45">
        <f>C30/C30</f>
        <v>1</v>
      </c>
      <c r="E30" s="38">
        <v>37.53</v>
      </c>
      <c r="F30" s="34"/>
      <c r="G30" s="34"/>
      <c r="H30" s="34"/>
      <c r="I30" s="34"/>
    </row>
    <row r="31" spans="1:9" s="19" customFormat="1" x14ac:dyDescent="0.25">
      <c r="A31" s="17"/>
      <c r="B31" s="41"/>
      <c r="C31" s="44"/>
      <c r="D31" s="45"/>
      <c r="E31" s="38"/>
      <c r="F31" s="34"/>
      <c r="G31" s="34"/>
      <c r="H31" s="34"/>
      <c r="I31" s="34"/>
    </row>
    <row r="32" spans="1:9" s="19" customFormat="1" x14ac:dyDescent="0.25">
      <c r="A32" s="17"/>
      <c r="B32" s="70" t="s">
        <v>159</v>
      </c>
      <c r="C32" s="39"/>
      <c r="D32" s="39"/>
      <c r="E32" s="40"/>
      <c r="F32" s="34"/>
      <c r="G32" s="34"/>
      <c r="H32" s="34"/>
      <c r="I32" s="34"/>
    </row>
    <row r="33" spans="1:11" s="22" customFormat="1" x14ac:dyDescent="0.25">
      <c r="A33" s="20"/>
      <c r="B33" s="20"/>
      <c r="C33" s="20"/>
      <c r="D33" s="20"/>
      <c r="E33" s="21"/>
      <c r="F33" s="20"/>
      <c r="G33" s="20"/>
      <c r="H33" s="20"/>
      <c r="I33" s="20"/>
    </row>
    <row r="34" spans="1:11" s="22" customFormat="1" x14ac:dyDescent="0.25">
      <c r="A34" s="20"/>
      <c r="B34" s="27" t="s">
        <v>8</v>
      </c>
      <c r="C34" s="27"/>
      <c r="D34" s="27"/>
      <c r="E34" s="27"/>
      <c r="F34" s="27"/>
      <c r="G34" s="27"/>
      <c r="H34" s="27"/>
      <c r="I34" s="27"/>
      <c r="J34" s="27"/>
      <c r="K34" s="27"/>
    </row>
    <row r="35" spans="1:11" s="22" customFormat="1" x14ac:dyDescent="0.25">
      <c r="A35" s="20"/>
      <c r="B35" s="20"/>
      <c r="C35" s="20"/>
      <c r="D35" s="20"/>
      <c r="E35" s="21"/>
      <c r="F35" s="20"/>
      <c r="G35" s="20"/>
      <c r="H35" s="20"/>
      <c r="I35" s="20"/>
    </row>
    <row r="36" spans="1:11" s="22" customFormat="1" x14ac:dyDescent="0.25">
      <c r="A36" s="20"/>
      <c r="B36" s="17" t="s">
        <v>152</v>
      </c>
      <c r="C36" s="20"/>
      <c r="D36" s="20"/>
      <c r="E36" s="21"/>
      <c r="F36" s="20"/>
      <c r="G36" s="20"/>
      <c r="H36" s="20"/>
      <c r="I36" s="20"/>
    </row>
    <row r="37" spans="1:11" s="22" customFormat="1" x14ac:dyDescent="0.25">
      <c r="A37" s="20"/>
      <c r="B37" s="20"/>
      <c r="C37" s="20"/>
      <c r="D37" s="20"/>
      <c r="E37" s="21"/>
      <c r="F37" s="20"/>
      <c r="G37" s="20"/>
      <c r="H37" s="20"/>
      <c r="I37" s="20"/>
    </row>
    <row r="38" spans="1:11" s="22" customFormat="1" x14ac:dyDescent="0.25">
      <c r="A38" s="20"/>
      <c r="B38" s="20" t="s">
        <v>95</v>
      </c>
      <c r="C38" s="64"/>
      <c r="D38" s="20"/>
      <c r="E38" s="21"/>
      <c r="F38" s="20"/>
      <c r="G38" s="20"/>
      <c r="H38" s="20"/>
      <c r="I38" s="20"/>
    </row>
    <row r="39" spans="1:11" s="22" customFormat="1" x14ac:dyDescent="0.25">
      <c r="A39" s="20"/>
      <c r="B39" s="20"/>
      <c r="C39" s="20"/>
      <c r="D39" s="20"/>
      <c r="E39" s="21"/>
      <c r="F39" s="20"/>
      <c r="G39" s="20"/>
      <c r="H39" s="20"/>
      <c r="I39" s="20"/>
    </row>
    <row r="40" spans="1:11" s="22" customFormat="1" ht="14.5" thickBot="1" x14ac:dyDescent="0.3">
      <c r="A40" s="20"/>
      <c r="B40" s="62" t="s">
        <v>97</v>
      </c>
      <c r="C40" s="62" t="s">
        <v>98</v>
      </c>
      <c r="D40" s="62" t="s">
        <v>144</v>
      </c>
      <c r="E40" s="63" t="s">
        <v>107</v>
      </c>
      <c r="F40" s="20"/>
      <c r="G40" s="20"/>
      <c r="H40" s="20"/>
      <c r="I40" s="20"/>
    </row>
    <row r="41" spans="1:11" s="19" customFormat="1" x14ac:dyDescent="0.25">
      <c r="A41" s="17"/>
      <c r="B41" s="60">
        <v>1</v>
      </c>
      <c r="C41" s="60" t="s">
        <v>99</v>
      </c>
      <c r="D41" s="60">
        <v>7.5279999999999996</v>
      </c>
      <c r="E41" s="61">
        <v>0</v>
      </c>
      <c r="F41" s="17"/>
      <c r="G41" s="17"/>
      <c r="H41" s="17"/>
      <c r="I41" s="17"/>
    </row>
    <row r="42" spans="1:11" s="19" customFormat="1" x14ac:dyDescent="0.25">
      <c r="A42" s="17"/>
      <c r="B42" s="60">
        <v>2</v>
      </c>
      <c r="C42" s="60" t="s">
        <v>100</v>
      </c>
      <c r="D42" s="60">
        <v>5.7430000000000003</v>
      </c>
      <c r="E42" s="61">
        <v>0</v>
      </c>
      <c r="F42" s="17"/>
      <c r="G42" s="17"/>
      <c r="H42" s="17"/>
      <c r="I42" s="17"/>
    </row>
    <row r="43" spans="1:11" s="19" customFormat="1" x14ac:dyDescent="0.25">
      <c r="A43" s="17"/>
      <c r="B43" s="60">
        <v>3</v>
      </c>
      <c r="C43" s="60" t="s">
        <v>101</v>
      </c>
      <c r="D43" s="60">
        <v>4.5730000000000004</v>
      </c>
      <c r="E43" s="61">
        <v>0</v>
      </c>
      <c r="F43" s="17"/>
      <c r="G43" s="17"/>
      <c r="H43" s="17"/>
      <c r="I43" s="17"/>
    </row>
    <row r="44" spans="1:11" s="19" customFormat="1" x14ac:dyDescent="0.25">
      <c r="A44" s="17"/>
      <c r="B44" s="60">
        <v>4</v>
      </c>
      <c r="C44" s="60" t="s">
        <v>102</v>
      </c>
      <c r="D44" s="60">
        <v>4.5289999999999999</v>
      </c>
      <c r="E44" s="61">
        <v>1</v>
      </c>
      <c r="F44" s="17"/>
      <c r="G44" s="17"/>
      <c r="H44" s="17"/>
      <c r="I44" s="17"/>
    </row>
    <row r="45" spans="1:11" s="19" customFormat="1" x14ac:dyDescent="0.25">
      <c r="A45" s="17"/>
      <c r="B45" s="60">
        <v>5</v>
      </c>
      <c r="C45" s="60" t="s">
        <v>146</v>
      </c>
      <c r="D45" s="60">
        <v>4.415</v>
      </c>
      <c r="E45" s="61">
        <v>-1</v>
      </c>
      <c r="F45" s="17"/>
      <c r="G45" s="17"/>
      <c r="H45" s="17"/>
      <c r="I45" s="17"/>
    </row>
    <row r="46" spans="1:11" s="19" customFormat="1" x14ac:dyDescent="0.25">
      <c r="A46" s="17"/>
      <c r="B46" s="60">
        <v>6</v>
      </c>
      <c r="C46" s="60" t="s">
        <v>147</v>
      </c>
      <c r="D46" s="60">
        <v>4.3920000000000003</v>
      </c>
      <c r="E46" s="61">
        <v>0</v>
      </c>
      <c r="F46" s="17"/>
      <c r="G46" s="17"/>
      <c r="H46" s="17"/>
      <c r="I46" s="17"/>
    </row>
    <row r="47" spans="1:11" s="19" customFormat="1" x14ac:dyDescent="0.25">
      <c r="A47" s="17"/>
      <c r="B47" s="60">
        <v>7</v>
      </c>
      <c r="C47" s="60" t="s">
        <v>103</v>
      </c>
      <c r="D47" s="60">
        <v>4.1029999999999998</v>
      </c>
      <c r="E47" s="61">
        <v>0</v>
      </c>
      <c r="F47" s="17"/>
      <c r="G47" s="17"/>
      <c r="H47" s="17"/>
      <c r="I47" s="17"/>
    </row>
    <row r="48" spans="1:11" s="19" customFormat="1" x14ac:dyDescent="0.25">
      <c r="A48" s="17"/>
      <c r="B48" s="60">
        <v>8</v>
      </c>
      <c r="C48" s="60" t="s">
        <v>104</v>
      </c>
      <c r="D48" s="60">
        <v>4.0549999999999997</v>
      </c>
      <c r="E48" s="61">
        <v>0</v>
      </c>
      <c r="F48" s="17"/>
      <c r="G48" s="17"/>
      <c r="H48" s="17"/>
      <c r="I48" s="17"/>
    </row>
    <row r="49" spans="1:9" s="19" customFormat="1" x14ac:dyDescent="0.25">
      <c r="A49" s="17"/>
      <c r="B49" s="60">
        <v>9</v>
      </c>
      <c r="C49" s="60" t="s">
        <v>105</v>
      </c>
      <c r="D49" s="60">
        <v>3.2480000000000002</v>
      </c>
      <c r="E49" s="61">
        <v>0</v>
      </c>
      <c r="F49" s="17"/>
      <c r="G49" s="17"/>
      <c r="H49" s="17"/>
      <c r="I49" s="17"/>
    </row>
    <row r="50" spans="1:9" s="19" customFormat="1" x14ac:dyDescent="0.25">
      <c r="A50" s="17"/>
      <c r="B50" s="60">
        <v>10</v>
      </c>
      <c r="C50" s="60" t="s">
        <v>106</v>
      </c>
      <c r="D50" s="60">
        <v>3.0449999999999999</v>
      </c>
      <c r="E50" s="61">
        <v>0</v>
      </c>
      <c r="F50" s="17"/>
      <c r="G50" s="17"/>
      <c r="H50" s="17"/>
      <c r="I50" s="17"/>
    </row>
    <row r="51" spans="1:9" s="22" customFormat="1" x14ac:dyDescent="0.25">
      <c r="A51" s="20"/>
      <c r="B51" s="20"/>
      <c r="C51" s="20"/>
      <c r="D51" s="20"/>
      <c r="E51" s="21"/>
      <c r="F51" s="20"/>
      <c r="G51" s="20"/>
      <c r="H51" s="20"/>
      <c r="I51" s="20"/>
    </row>
    <row r="52" spans="1:9" s="22" customFormat="1" x14ac:dyDescent="0.25">
      <c r="A52" s="20"/>
      <c r="B52" s="20"/>
      <c r="C52" s="20"/>
      <c r="D52" s="20"/>
      <c r="E52" s="21"/>
      <c r="F52" s="20"/>
      <c r="G52" s="20"/>
      <c r="H52" s="20"/>
      <c r="I52" s="20"/>
    </row>
    <row r="53" spans="1:9" s="22" customFormat="1" x14ac:dyDescent="0.25">
      <c r="A53" s="20"/>
      <c r="B53" s="20" t="s">
        <v>108</v>
      </c>
      <c r="C53" s="64"/>
      <c r="D53" s="20"/>
      <c r="E53" s="21"/>
      <c r="F53" s="20"/>
      <c r="G53" s="20"/>
      <c r="H53" s="20"/>
      <c r="I53" s="20"/>
    </row>
    <row r="54" spans="1:9" s="22" customFormat="1" x14ac:dyDescent="0.25">
      <c r="A54" s="20"/>
      <c r="B54" s="20"/>
      <c r="C54" s="20"/>
      <c r="D54" s="20"/>
      <c r="E54" s="21"/>
      <c r="F54" s="20"/>
      <c r="G54" s="20"/>
      <c r="H54" s="20"/>
      <c r="I54" s="20"/>
    </row>
    <row r="55" spans="1:9" s="22" customFormat="1" ht="14.5" thickBot="1" x14ac:dyDescent="0.3">
      <c r="A55" s="20"/>
      <c r="B55" s="62" t="s">
        <v>97</v>
      </c>
      <c r="C55" s="62" t="s">
        <v>98</v>
      </c>
      <c r="D55" s="62" t="s">
        <v>144</v>
      </c>
      <c r="E55" s="63" t="s">
        <v>107</v>
      </c>
      <c r="F55" s="20"/>
      <c r="G55" s="20"/>
      <c r="H55" s="20"/>
      <c r="I55" s="20"/>
    </row>
    <row r="56" spans="1:9" s="22" customFormat="1" x14ac:dyDescent="0.25">
      <c r="A56" s="20"/>
      <c r="B56" s="60">
        <v>1</v>
      </c>
      <c r="C56" s="60" t="s">
        <v>109</v>
      </c>
      <c r="D56" s="60">
        <v>10.23</v>
      </c>
      <c r="E56" s="61">
        <v>1</v>
      </c>
      <c r="F56" s="20"/>
      <c r="G56" s="20"/>
      <c r="H56" s="20"/>
      <c r="I56" s="20"/>
    </row>
    <row r="57" spans="1:9" s="22" customFormat="1" x14ac:dyDescent="0.25">
      <c r="A57" s="20"/>
      <c r="B57" s="60">
        <v>2</v>
      </c>
      <c r="C57" s="60" t="s">
        <v>110</v>
      </c>
      <c r="D57" s="60">
        <v>8.7929999999999993</v>
      </c>
      <c r="E57" s="61">
        <v>-1</v>
      </c>
      <c r="F57" s="20"/>
      <c r="G57" s="20"/>
      <c r="H57" s="20"/>
      <c r="I57" s="20"/>
    </row>
    <row r="58" spans="1:9" s="22" customFormat="1" x14ac:dyDescent="0.25">
      <c r="A58" s="20"/>
      <c r="B58" s="60">
        <v>3</v>
      </c>
      <c r="C58" s="60" t="s">
        <v>111</v>
      </c>
      <c r="D58" s="60">
        <v>6.923</v>
      </c>
      <c r="E58" s="61">
        <v>3</v>
      </c>
      <c r="F58" s="20"/>
      <c r="G58" s="20"/>
      <c r="H58" s="20"/>
      <c r="I58" s="20"/>
    </row>
    <row r="59" spans="1:9" s="22" customFormat="1" x14ac:dyDescent="0.25">
      <c r="A59" s="20"/>
      <c r="B59" s="60">
        <v>4</v>
      </c>
      <c r="C59" s="60" t="s">
        <v>112</v>
      </c>
      <c r="D59" s="60">
        <v>5.9770000000000003</v>
      </c>
      <c r="E59" s="61">
        <v>3</v>
      </c>
      <c r="F59" s="20"/>
      <c r="G59" s="20"/>
      <c r="H59" s="20"/>
      <c r="I59" s="20"/>
    </row>
    <row r="60" spans="1:9" s="22" customFormat="1" x14ac:dyDescent="0.25">
      <c r="A60" s="20"/>
      <c r="B60" s="60">
        <v>5</v>
      </c>
      <c r="C60" s="60" t="s">
        <v>113</v>
      </c>
      <c r="D60" s="60">
        <v>5.883</v>
      </c>
      <c r="E60" s="61">
        <v>-2</v>
      </c>
      <c r="F60" s="20"/>
      <c r="G60" s="20"/>
      <c r="H60" s="20"/>
      <c r="I60" s="20"/>
    </row>
    <row r="61" spans="1:9" s="22" customFormat="1" x14ac:dyDescent="0.25">
      <c r="A61" s="20"/>
      <c r="B61" s="60">
        <v>6</v>
      </c>
      <c r="C61" s="60" t="s">
        <v>115</v>
      </c>
      <c r="D61" s="60">
        <v>4.4770000000000003</v>
      </c>
      <c r="E61" s="61">
        <v>7</v>
      </c>
      <c r="F61" s="20"/>
      <c r="G61" s="20"/>
      <c r="H61" s="20"/>
      <c r="I61" s="20"/>
    </row>
    <row r="62" spans="1:9" s="22" customFormat="1" x14ac:dyDescent="0.25">
      <c r="A62" s="20"/>
      <c r="B62" s="60">
        <v>7</v>
      </c>
      <c r="C62" s="60" t="s">
        <v>116</v>
      </c>
      <c r="D62" s="60">
        <v>4.1470000000000002</v>
      </c>
      <c r="E62" s="61">
        <v>-2</v>
      </c>
      <c r="F62" s="20"/>
      <c r="G62" s="20"/>
      <c r="H62" s="20"/>
      <c r="I62" s="20"/>
    </row>
    <row r="63" spans="1:9" s="22" customFormat="1" x14ac:dyDescent="0.25">
      <c r="A63" s="20"/>
      <c r="B63" s="60">
        <v>8</v>
      </c>
      <c r="C63" s="60" t="s">
        <v>117</v>
      </c>
      <c r="D63" s="60">
        <v>3.508</v>
      </c>
      <c r="E63" s="61">
        <v>-4</v>
      </c>
      <c r="F63" s="20"/>
      <c r="G63" s="20"/>
      <c r="H63" s="20"/>
      <c r="I63" s="20"/>
    </row>
    <row r="64" spans="1:9" s="22" customFormat="1" x14ac:dyDescent="0.25">
      <c r="A64" s="20"/>
      <c r="B64" s="60">
        <v>9</v>
      </c>
      <c r="C64" s="60" t="s">
        <v>118</v>
      </c>
      <c r="D64" s="60">
        <v>3.278</v>
      </c>
      <c r="E64" s="61">
        <v>1</v>
      </c>
      <c r="F64" s="20"/>
      <c r="G64" s="20"/>
      <c r="H64" s="20"/>
      <c r="I64" s="20"/>
    </row>
    <row r="65" spans="1:10" s="22" customFormat="1" x14ac:dyDescent="0.25">
      <c r="A65" s="20"/>
      <c r="B65" s="60">
        <v>10</v>
      </c>
      <c r="C65" s="60" t="s">
        <v>114</v>
      </c>
      <c r="D65" s="60">
        <v>2.7719999999999998</v>
      </c>
      <c r="E65" s="61">
        <v>-2</v>
      </c>
      <c r="F65" s="20"/>
      <c r="G65" s="20"/>
      <c r="H65" s="20"/>
      <c r="I65" s="20"/>
    </row>
    <row r="66" spans="1:10" s="22" customFormat="1" x14ac:dyDescent="0.25">
      <c r="A66" s="20"/>
      <c r="B66" s="20"/>
      <c r="C66" s="20"/>
      <c r="D66" s="20"/>
      <c r="E66" s="21"/>
      <c r="F66" s="20"/>
      <c r="G66" s="20"/>
      <c r="H66" s="20"/>
      <c r="I66" s="20"/>
    </row>
    <row r="67" spans="1:10" s="22" customFormat="1" x14ac:dyDescent="0.25">
      <c r="A67" s="20"/>
      <c r="B67" s="20"/>
      <c r="C67" s="20"/>
      <c r="D67" s="20"/>
      <c r="E67" s="21"/>
      <c r="F67" s="20"/>
      <c r="G67" s="20"/>
      <c r="H67" s="20"/>
      <c r="I67" s="20"/>
    </row>
    <row r="68" spans="1:10" s="22" customFormat="1" x14ac:dyDescent="0.25">
      <c r="A68" s="20"/>
      <c r="B68" s="20" t="s">
        <v>120</v>
      </c>
      <c r="C68" s="64"/>
      <c r="D68" s="20"/>
      <c r="E68" s="21"/>
      <c r="F68" s="20"/>
      <c r="G68" s="20"/>
      <c r="H68" s="20"/>
      <c r="I68" s="20"/>
    </row>
    <row r="69" spans="1:10" s="22" customFormat="1" x14ac:dyDescent="0.25">
      <c r="A69" s="20"/>
      <c r="B69" s="20"/>
      <c r="C69" s="20"/>
      <c r="D69" s="20"/>
      <c r="E69" s="21"/>
      <c r="F69" s="20"/>
      <c r="G69" s="20"/>
      <c r="H69" s="20"/>
      <c r="I69" s="20"/>
    </row>
    <row r="70" spans="1:10" s="22" customFormat="1" ht="14.5" thickBot="1" x14ac:dyDescent="0.3">
      <c r="A70" s="20"/>
      <c r="B70" s="62" t="s">
        <v>97</v>
      </c>
      <c r="C70" s="62" t="s">
        <v>98</v>
      </c>
      <c r="D70" s="62" t="s">
        <v>151</v>
      </c>
      <c r="E70" s="63" t="s">
        <v>150</v>
      </c>
      <c r="F70" s="64" t="s">
        <v>130</v>
      </c>
      <c r="H70" s="20"/>
      <c r="I70" s="20"/>
    </row>
    <row r="71" spans="1:10" s="22" customFormat="1" x14ac:dyDescent="0.25">
      <c r="A71" s="20"/>
      <c r="B71" s="60">
        <v>1</v>
      </c>
      <c r="C71" s="60" t="s">
        <v>121</v>
      </c>
      <c r="D71" s="60">
        <v>2814.47</v>
      </c>
      <c r="E71" s="61">
        <v>95</v>
      </c>
      <c r="F71" s="67" t="s">
        <v>133</v>
      </c>
      <c r="H71" s="65"/>
      <c r="I71" s="65"/>
      <c r="J71" s="66"/>
    </row>
    <row r="72" spans="1:10" s="22" customFormat="1" x14ac:dyDescent="0.25">
      <c r="A72" s="20"/>
      <c r="B72" s="60">
        <v>2</v>
      </c>
      <c r="C72" s="60" t="s">
        <v>123</v>
      </c>
      <c r="D72" s="60">
        <v>1540.7</v>
      </c>
      <c r="E72" s="61">
        <v>189</v>
      </c>
      <c r="F72" s="67" t="s">
        <v>132</v>
      </c>
      <c r="H72" s="65"/>
      <c r="I72" s="65"/>
      <c r="J72" s="66"/>
    </row>
    <row r="73" spans="1:10" s="22" customFormat="1" x14ac:dyDescent="0.25">
      <c r="A73" s="20"/>
      <c r="B73" s="60">
        <v>3</v>
      </c>
      <c r="C73" s="60" t="s">
        <v>126</v>
      </c>
      <c r="D73" s="60">
        <v>1173.43</v>
      </c>
      <c r="E73" s="61">
        <v>175</v>
      </c>
      <c r="F73" s="68" t="s">
        <v>131</v>
      </c>
      <c r="H73" s="65"/>
      <c r="I73" s="65"/>
      <c r="J73" s="66"/>
    </row>
    <row r="74" spans="1:10" s="22" customFormat="1" x14ac:dyDescent="0.25">
      <c r="A74" s="20"/>
      <c r="B74" s="60">
        <v>4</v>
      </c>
      <c r="C74" s="60" t="s">
        <v>122</v>
      </c>
      <c r="D74" s="60">
        <v>1061.8499999999999</v>
      </c>
      <c r="E74" s="61">
        <v>105</v>
      </c>
      <c r="F74" s="20"/>
      <c r="G74" s="65"/>
      <c r="H74" s="65"/>
      <c r="I74" s="65"/>
      <c r="J74" s="66"/>
    </row>
    <row r="75" spans="1:10" s="22" customFormat="1" x14ac:dyDescent="0.25">
      <c r="A75" s="20"/>
      <c r="B75" s="60">
        <v>5</v>
      </c>
      <c r="C75" s="60" t="s">
        <v>127</v>
      </c>
      <c r="D75" s="60">
        <v>642.23</v>
      </c>
      <c r="E75" s="61">
        <v>36</v>
      </c>
      <c r="F75" s="20"/>
      <c r="G75" s="65"/>
      <c r="H75" s="65"/>
      <c r="I75" s="65"/>
      <c r="J75" s="66"/>
    </row>
    <row r="76" spans="1:10" s="22" customFormat="1" x14ac:dyDescent="0.25">
      <c r="A76" s="20"/>
      <c r="B76" s="60">
        <v>6</v>
      </c>
      <c r="C76" s="60" t="s">
        <v>125</v>
      </c>
      <c r="D76" s="60">
        <v>634.34</v>
      </c>
      <c r="E76" s="61">
        <v>273</v>
      </c>
      <c r="F76" s="20"/>
      <c r="G76" s="20"/>
      <c r="H76" s="20"/>
      <c r="I76" s="20"/>
    </row>
    <row r="77" spans="1:10" s="22" customFormat="1" x14ac:dyDescent="0.25">
      <c r="A77" s="20"/>
      <c r="B77" s="60">
        <v>7</v>
      </c>
      <c r="C77" s="60" t="s">
        <v>148</v>
      </c>
      <c r="D77" s="60">
        <v>623.55999999999995</v>
      </c>
      <c r="E77" s="61">
        <v>64</v>
      </c>
      <c r="F77" s="20"/>
      <c r="G77" s="20"/>
      <c r="H77" s="20"/>
      <c r="I77" s="20"/>
    </row>
    <row r="78" spans="1:10" s="22" customFormat="1" x14ac:dyDescent="0.25">
      <c r="A78" s="20"/>
      <c r="B78" s="60">
        <v>8</v>
      </c>
      <c r="C78" s="60" t="s">
        <v>124</v>
      </c>
      <c r="D78" s="60">
        <v>622.01</v>
      </c>
      <c r="E78" s="61">
        <v>163</v>
      </c>
      <c r="F78" s="20"/>
      <c r="G78" s="20"/>
      <c r="H78" s="20"/>
      <c r="I78" s="20"/>
    </row>
    <row r="79" spans="1:10" s="22" customFormat="1" x14ac:dyDescent="0.25">
      <c r="A79" s="20"/>
      <c r="B79" s="60">
        <v>9</v>
      </c>
      <c r="C79" s="60" t="s">
        <v>128</v>
      </c>
      <c r="D79" s="60">
        <v>594.16999999999996</v>
      </c>
      <c r="E79" s="61">
        <v>92</v>
      </c>
      <c r="F79" s="20"/>
      <c r="G79" s="20"/>
      <c r="H79" s="20"/>
      <c r="I79" s="20"/>
    </row>
    <row r="80" spans="1:10" s="22" customFormat="1" x14ac:dyDescent="0.25">
      <c r="A80" s="20"/>
      <c r="B80" s="60">
        <v>10</v>
      </c>
      <c r="C80" s="60" t="s">
        <v>149</v>
      </c>
      <c r="D80" s="60">
        <v>575.53</v>
      </c>
      <c r="E80" s="61">
        <v>114</v>
      </c>
      <c r="F80" s="20"/>
      <c r="G80" s="20"/>
      <c r="H80" s="20"/>
      <c r="I80" s="20"/>
    </row>
    <row r="81" spans="1:9" s="22" customFormat="1" x14ac:dyDescent="0.25">
      <c r="A81" s="20"/>
      <c r="B81" s="20"/>
      <c r="C81" s="20"/>
      <c r="D81" s="20"/>
      <c r="E81" s="21"/>
      <c r="F81" s="20"/>
      <c r="G81" s="20"/>
      <c r="H81" s="20"/>
      <c r="I81" s="20"/>
    </row>
    <row r="82" spans="1:9" s="22" customFormat="1" x14ac:dyDescent="0.25">
      <c r="A82" s="20"/>
      <c r="B82" s="20"/>
      <c r="C82" s="20"/>
      <c r="D82" s="20"/>
      <c r="E82" s="21"/>
      <c r="F82" s="20"/>
      <c r="G82" s="20"/>
      <c r="H82" s="20"/>
      <c r="I82" s="20"/>
    </row>
    <row r="83" spans="1:9" s="22" customFormat="1" x14ac:dyDescent="0.25">
      <c r="A83" s="20"/>
      <c r="B83" s="20" t="s">
        <v>55</v>
      </c>
      <c r="C83" s="64"/>
      <c r="D83" s="20"/>
      <c r="E83" s="21"/>
      <c r="F83" s="20"/>
      <c r="G83" s="20"/>
      <c r="H83" s="20"/>
      <c r="I83" s="20"/>
    </row>
    <row r="84" spans="1:9" s="22" customFormat="1" x14ac:dyDescent="0.25">
      <c r="A84" s="20"/>
      <c r="B84" s="20"/>
      <c r="C84" s="20"/>
      <c r="D84" s="20"/>
      <c r="E84" s="21"/>
      <c r="F84" s="20"/>
      <c r="G84" s="20"/>
      <c r="H84" s="20"/>
      <c r="I84" s="20"/>
    </row>
    <row r="85" spans="1:9" s="22" customFormat="1" ht="14.5" thickBot="1" x14ac:dyDescent="0.3">
      <c r="A85" s="20"/>
      <c r="B85" s="62" t="s">
        <v>97</v>
      </c>
      <c r="C85" s="62" t="s">
        <v>98</v>
      </c>
      <c r="D85" s="62" t="s">
        <v>145</v>
      </c>
      <c r="E85" s="63" t="s">
        <v>107</v>
      </c>
      <c r="F85" s="20"/>
      <c r="G85" s="20"/>
      <c r="H85" s="20"/>
      <c r="I85" s="20"/>
    </row>
    <row r="86" spans="1:9" s="22" customFormat="1" x14ac:dyDescent="0.25">
      <c r="A86" s="20"/>
      <c r="B86" s="60">
        <v>1</v>
      </c>
      <c r="C86" s="60" t="s">
        <v>135</v>
      </c>
      <c r="D86" s="60">
        <v>6.92</v>
      </c>
      <c r="E86" s="61">
        <v>0</v>
      </c>
      <c r="F86" s="20"/>
      <c r="G86" s="20"/>
      <c r="H86" s="20"/>
      <c r="I86" s="20"/>
    </row>
    <row r="87" spans="1:9" s="22" customFormat="1" x14ac:dyDescent="0.25">
      <c r="A87" s="20"/>
      <c r="B87" s="60">
        <v>2</v>
      </c>
      <c r="C87" s="60" t="s">
        <v>136</v>
      </c>
      <c r="D87" s="60">
        <v>5.73</v>
      </c>
      <c r="E87" s="61">
        <v>0</v>
      </c>
      <c r="F87" s="20"/>
      <c r="G87" s="20"/>
      <c r="H87" s="20"/>
      <c r="I87" s="20"/>
    </row>
    <row r="88" spans="1:9" s="22" customFormat="1" x14ac:dyDescent="0.25">
      <c r="A88" s="20"/>
      <c r="B88" s="60">
        <v>3</v>
      </c>
      <c r="C88" s="60" t="s">
        <v>139</v>
      </c>
      <c r="D88" s="60">
        <v>5.66</v>
      </c>
      <c r="E88" s="61">
        <v>3</v>
      </c>
      <c r="F88" s="20"/>
      <c r="G88" s="20"/>
      <c r="H88" s="20"/>
      <c r="I88" s="20"/>
    </row>
    <row r="89" spans="1:9" s="22" customFormat="1" x14ac:dyDescent="0.25">
      <c r="A89" s="20"/>
      <c r="B89" s="60">
        <v>4</v>
      </c>
      <c r="C89" s="60" t="s">
        <v>101</v>
      </c>
      <c r="D89" s="60">
        <v>5.56</v>
      </c>
      <c r="E89" s="61">
        <v>1</v>
      </c>
      <c r="F89" s="20"/>
      <c r="G89" s="20"/>
      <c r="H89" s="20"/>
      <c r="I89" s="20"/>
    </row>
    <row r="90" spans="1:9" s="22" customFormat="1" x14ac:dyDescent="0.25">
      <c r="A90" s="20"/>
      <c r="B90" s="60">
        <v>5</v>
      </c>
      <c r="C90" s="60" t="s">
        <v>137</v>
      </c>
      <c r="D90" s="60">
        <v>5.46</v>
      </c>
      <c r="E90" s="61">
        <v>-1</v>
      </c>
      <c r="F90" s="20"/>
      <c r="G90" s="20"/>
      <c r="H90" s="20"/>
      <c r="I90" s="20"/>
    </row>
    <row r="91" spans="1:9" s="22" customFormat="1" x14ac:dyDescent="0.25">
      <c r="A91" s="20"/>
      <c r="B91" s="60">
        <v>6</v>
      </c>
      <c r="C91" s="60" t="s">
        <v>138</v>
      </c>
      <c r="D91" s="60">
        <v>5.33</v>
      </c>
      <c r="E91" s="61">
        <v>1</v>
      </c>
      <c r="F91" s="20"/>
      <c r="G91" s="20"/>
      <c r="H91" s="20"/>
      <c r="I91" s="20"/>
    </row>
    <row r="92" spans="1:9" s="22" customFormat="1" x14ac:dyDescent="0.25">
      <c r="A92" s="20"/>
      <c r="B92" s="60">
        <v>7</v>
      </c>
      <c r="C92" s="60" t="s">
        <v>143</v>
      </c>
      <c r="D92" s="60">
        <v>5.26</v>
      </c>
      <c r="E92" s="61">
        <v>-4</v>
      </c>
      <c r="F92" s="20"/>
      <c r="G92" s="20"/>
      <c r="H92" s="20"/>
      <c r="I92" s="20"/>
    </row>
    <row r="93" spans="1:9" s="22" customFormat="1" x14ac:dyDescent="0.25">
      <c r="A93" s="20"/>
      <c r="B93" s="60">
        <v>8</v>
      </c>
      <c r="C93" s="60" t="s">
        <v>140</v>
      </c>
      <c r="D93" s="60">
        <v>4.68</v>
      </c>
      <c r="E93" s="61">
        <v>0</v>
      </c>
      <c r="F93" s="20"/>
      <c r="G93" s="20"/>
      <c r="H93" s="20"/>
      <c r="I93" s="20"/>
    </row>
    <row r="94" spans="1:9" s="22" customFormat="1" x14ac:dyDescent="0.25">
      <c r="A94" s="20"/>
      <c r="B94" s="60">
        <v>9</v>
      </c>
      <c r="C94" s="60" t="s">
        <v>142</v>
      </c>
      <c r="D94" s="60">
        <v>4.5199999999999996</v>
      </c>
      <c r="E94" s="61">
        <v>2</v>
      </c>
      <c r="F94" s="20"/>
      <c r="G94" s="20"/>
      <c r="H94" s="20"/>
      <c r="I94" s="20"/>
    </row>
    <row r="95" spans="1:9" s="22" customFormat="1" x14ac:dyDescent="0.25">
      <c r="A95" s="20"/>
      <c r="B95" s="60">
        <v>10</v>
      </c>
      <c r="C95" s="60" t="s">
        <v>141</v>
      </c>
      <c r="D95" s="60">
        <v>3.79</v>
      </c>
      <c r="E95" s="61">
        <v>-1</v>
      </c>
      <c r="F95" s="20"/>
      <c r="G95" s="20"/>
      <c r="H95" s="20"/>
      <c r="I95" s="20"/>
    </row>
    <row r="96" spans="1:9" s="22" customFormat="1" x14ac:dyDescent="0.25">
      <c r="A96" s="20"/>
      <c r="B96" s="20"/>
      <c r="C96" s="20"/>
      <c r="D96" s="20"/>
      <c r="E96" s="21"/>
      <c r="F96" s="20"/>
      <c r="G96" s="20"/>
      <c r="H96" s="20"/>
      <c r="I96" s="20"/>
    </row>
    <row r="97" spans="1:11" s="22" customFormat="1" x14ac:dyDescent="0.25">
      <c r="A97" s="20"/>
      <c r="C97" s="20"/>
      <c r="D97" s="20"/>
      <c r="E97" s="21"/>
      <c r="F97" s="20"/>
      <c r="G97" s="20"/>
      <c r="H97" s="20"/>
      <c r="I97" s="20"/>
    </row>
    <row r="98" spans="1:11" s="22" customFormat="1" x14ac:dyDescent="0.25">
      <c r="A98" s="20"/>
      <c r="B98" s="20" t="s">
        <v>154</v>
      </c>
      <c r="C98" s="20"/>
      <c r="D98" s="20"/>
      <c r="E98" s="21"/>
      <c r="F98" s="20"/>
      <c r="G98" s="20"/>
      <c r="H98" s="20"/>
      <c r="I98" s="20"/>
    </row>
    <row r="99" spans="1:11" s="22" customFormat="1" x14ac:dyDescent="0.25">
      <c r="A99" s="20"/>
      <c r="B99" s="20"/>
      <c r="C99" s="20"/>
      <c r="D99" s="20"/>
      <c r="E99" s="21"/>
      <c r="F99" s="20"/>
      <c r="G99" s="20"/>
      <c r="H99" s="20"/>
      <c r="I99" s="20"/>
    </row>
    <row r="100" spans="1:11" s="19" customFormat="1" x14ac:dyDescent="0.25">
      <c r="A100" s="17"/>
      <c r="B100" s="17" t="s">
        <v>96</v>
      </c>
      <c r="C100" s="17"/>
      <c r="D100" s="18"/>
      <c r="E100" s="17"/>
      <c r="F100" s="17"/>
      <c r="G100" s="17"/>
      <c r="H100" s="17"/>
    </row>
    <row r="101" spans="1:11" s="19" customFormat="1" x14ac:dyDescent="0.25">
      <c r="A101" s="17"/>
      <c r="B101" s="69" t="s">
        <v>153</v>
      </c>
      <c r="C101" s="17"/>
      <c r="D101" s="18"/>
      <c r="E101" s="17"/>
      <c r="F101" s="17"/>
      <c r="G101" s="17"/>
      <c r="H101" s="17"/>
    </row>
    <row r="102" spans="1:11" s="19" customFormat="1" x14ac:dyDescent="0.25">
      <c r="A102" s="17"/>
      <c r="B102" s="69"/>
      <c r="C102" s="17"/>
      <c r="D102" s="18"/>
      <c r="E102" s="17"/>
      <c r="F102" s="17"/>
      <c r="G102" s="17"/>
      <c r="H102" s="17"/>
    </row>
    <row r="103" spans="1:11" s="22" customFormat="1" x14ac:dyDescent="0.25">
      <c r="A103" s="20"/>
      <c r="B103" s="20"/>
      <c r="C103" s="20"/>
      <c r="D103" s="20"/>
      <c r="E103" s="21"/>
      <c r="F103" s="20"/>
      <c r="G103" s="20"/>
      <c r="H103" s="20"/>
      <c r="I103" s="20"/>
    </row>
    <row r="104" spans="1:11" s="22" customFormat="1" x14ac:dyDescent="0.25">
      <c r="A104" s="20"/>
      <c r="B104" s="27" t="s">
        <v>155</v>
      </c>
      <c r="C104" s="27"/>
      <c r="D104" s="27"/>
      <c r="E104" s="27"/>
      <c r="F104" s="27"/>
      <c r="G104" s="27"/>
      <c r="H104" s="27"/>
      <c r="I104" s="27"/>
      <c r="J104" s="27"/>
      <c r="K104" s="27"/>
    </row>
    <row r="105" spans="1:11" s="22" customFormat="1" x14ac:dyDescent="0.25">
      <c r="A105" s="20"/>
      <c r="B105" s="30"/>
      <c r="C105" s="30"/>
      <c r="D105" s="30"/>
      <c r="E105" s="21"/>
      <c r="F105" s="20"/>
      <c r="G105" s="20"/>
      <c r="H105" s="20"/>
      <c r="I105" s="20"/>
      <c r="J105" s="20"/>
    </row>
    <row r="106" spans="1:11" s="19" customFormat="1" x14ac:dyDescent="0.25">
      <c r="A106" s="17"/>
      <c r="B106" s="49" t="s">
        <v>156</v>
      </c>
      <c r="C106" s="52" t="s">
        <v>161</v>
      </c>
      <c r="D106" s="17"/>
      <c r="E106" s="18"/>
      <c r="F106" s="17"/>
      <c r="G106" s="17"/>
      <c r="H106" s="17"/>
      <c r="I106" s="17"/>
      <c r="J106" s="17"/>
    </row>
    <row r="107" spans="1:11" s="19" customFormat="1" x14ac:dyDescent="0.25">
      <c r="A107" s="17"/>
      <c r="B107" s="49"/>
      <c r="C107" s="52"/>
      <c r="D107" s="17"/>
      <c r="E107" s="18"/>
      <c r="F107" s="17"/>
      <c r="G107" s="17"/>
      <c r="H107" s="17"/>
      <c r="I107" s="17"/>
      <c r="J107" s="17"/>
    </row>
    <row r="108" spans="1:11" s="19" customFormat="1" x14ac:dyDescent="0.25">
      <c r="A108" s="17"/>
      <c r="B108" s="49" t="s">
        <v>157</v>
      </c>
      <c r="C108" s="52" t="s">
        <v>274</v>
      </c>
      <c r="D108" s="17"/>
      <c r="E108" s="18"/>
      <c r="F108" s="17"/>
      <c r="G108" s="17"/>
      <c r="H108" s="17"/>
      <c r="I108" s="17"/>
      <c r="J108" s="17"/>
    </row>
    <row r="109" spans="1:11" s="19" customFormat="1" x14ac:dyDescent="0.25">
      <c r="A109" s="17"/>
      <c r="B109" s="49"/>
      <c r="C109" s="52"/>
      <c r="D109" s="17"/>
      <c r="E109" s="18"/>
      <c r="F109" s="17"/>
      <c r="G109" s="17"/>
      <c r="H109" s="17"/>
      <c r="I109" s="17"/>
      <c r="J109" s="17"/>
    </row>
    <row r="110" spans="1:11" s="19" customFormat="1" x14ac:dyDescent="0.25">
      <c r="A110" s="17"/>
      <c r="B110" s="49" t="s">
        <v>158</v>
      </c>
      <c r="C110" s="52" t="s">
        <v>169</v>
      </c>
      <c r="D110" s="17"/>
      <c r="E110" s="18"/>
      <c r="F110" s="17"/>
      <c r="G110" s="17"/>
      <c r="H110" s="17"/>
      <c r="I110" s="17"/>
      <c r="J110" s="17"/>
    </row>
    <row r="111" spans="1:11" s="19" customFormat="1" x14ac:dyDescent="0.25">
      <c r="A111" s="17"/>
      <c r="B111" s="49"/>
      <c r="C111" s="52"/>
      <c r="D111" s="17"/>
      <c r="E111" s="18"/>
      <c r="F111" s="17"/>
      <c r="G111" s="17"/>
      <c r="H111" s="17"/>
      <c r="I111" s="17"/>
      <c r="J111" s="17"/>
    </row>
    <row r="112" spans="1:11" s="19" customFormat="1" x14ac:dyDescent="0.25">
      <c r="A112" s="17"/>
      <c r="B112" s="52" t="s">
        <v>160</v>
      </c>
      <c r="C112" s="52"/>
      <c r="D112" s="17"/>
      <c r="E112" s="18"/>
      <c r="F112" s="17"/>
      <c r="G112" s="17"/>
      <c r="H112" s="17"/>
      <c r="I112" s="17"/>
      <c r="J112" s="17"/>
    </row>
    <row r="113" spans="1:11" s="22" customFormat="1" x14ac:dyDescent="0.25">
      <c r="A113" s="20"/>
      <c r="B113" s="30"/>
      <c r="C113" s="30"/>
      <c r="D113" s="20"/>
      <c r="E113" s="21"/>
      <c r="F113" s="20"/>
      <c r="G113" s="20"/>
      <c r="H113" s="20"/>
      <c r="I113" s="20"/>
      <c r="J113" s="20"/>
    </row>
    <row r="114" spans="1:11" s="22" customFormat="1" x14ac:dyDescent="0.25">
      <c r="A114" s="20"/>
      <c r="B114" s="20"/>
      <c r="C114" s="20"/>
      <c r="D114" s="20"/>
      <c r="E114" s="21"/>
      <c r="F114" s="20"/>
      <c r="G114" s="20"/>
      <c r="H114" s="20"/>
      <c r="I114" s="20"/>
      <c r="J114" s="20"/>
    </row>
    <row r="115" spans="1:11" s="22" customFormat="1" x14ac:dyDescent="0.25">
      <c r="A115" s="20"/>
      <c r="B115" s="27" t="s">
        <v>162</v>
      </c>
      <c r="C115" s="27"/>
      <c r="D115" s="27"/>
      <c r="E115" s="27"/>
      <c r="F115" s="27"/>
      <c r="G115" s="27"/>
      <c r="H115" s="27"/>
      <c r="I115" s="27"/>
      <c r="J115" s="27"/>
      <c r="K115" s="27"/>
    </row>
    <row r="116" spans="1:11" s="22" customFormat="1" x14ac:dyDescent="0.25">
      <c r="A116" s="20"/>
      <c r="B116" s="20"/>
      <c r="C116" s="20"/>
      <c r="D116" s="20"/>
      <c r="E116" s="21"/>
      <c r="F116" s="20"/>
      <c r="G116" s="20"/>
      <c r="H116" s="20"/>
      <c r="I116" s="20"/>
    </row>
    <row r="117" spans="1:11" s="22" customFormat="1" x14ac:dyDescent="0.25">
      <c r="A117" s="20"/>
      <c r="B117" s="20" t="s">
        <v>163</v>
      </c>
      <c r="C117" s="20"/>
      <c r="D117" s="20"/>
      <c r="E117" s="21"/>
      <c r="F117" s="20"/>
      <c r="G117" s="20"/>
      <c r="H117" s="20"/>
      <c r="I117" s="20"/>
    </row>
    <row r="118" spans="1:11" s="19" customFormat="1" x14ac:dyDescent="0.25">
      <c r="A118" s="17"/>
      <c r="B118" s="17" t="s">
        <v>275</v>
      </c>
      <c r="C118" s="17"/>
      <c r="D118" s="17"/>
      <c r="E118" s="18"/>
      <c r="F118" s="17"/>
      <c r="G118" s="17"/>
      <c r="H118" s="17"/>
      <c r="I118" s="17"/>
    </row>
    <row r="119" spans="1:11" s="19" customFormat="1" x14ac:dyDescent="0.25">
      <c r="A119" s="17"/>
      <c r="B119" s="17" t="s">
        <v>165</v>
      </c>
      <c r="C119" s="17"/>
      <c r="D119" s="17"/>
      <c r="E119" s="18"/>
      <c r="F119" s="17"/>
      <c r="G119" s="17"/>
      <c r="H119" s="17"/>
      <c r="I119" s="17"/>
    </row>
    <row r="120" spans="1:11" s="19" customFormat="1" x14ac:dyDescent="0.25">
      <c r="A120" s="17"/>
      <c r="B120" s="17"/>
      <c r="C120" s="17"/>
      <c r="D120" s="17"/>
      <c r="E120" s="18"/>
      <c r="F120" s="17"/>
      <c r="G120" s="17"/>
      <c r="H120" s="17"/>
      <c r="I120" s="17"/>
    </row>
    <row r="121" spans="1:11" s="19" customFormat="1" x14ac:dyDescent="0.25">
      <c r="A121" s="17"/>
      <c r="B121" s="17" t="s">
        <v>166</v>
      </c>
      <c r="C121" s="17"/>
      <c r="D121" s="17"/>
      <c r="E121" s="18"/>
      <c r="F121" s="17"/>
      <c r="G121" s="17"/>
      <c r="H121" s="17"/>
      <c r="I121" s="17"/>
    </row>
    <row r="122" spans="1:11" s="19" customFormat="1" x14ac:dyDescent="0.25">
      <c r="A122" s="17"/>
      <c r="B122" s="17" t="s">
        <v>276</v>
      </c>
      <c r="C122" s="17"/>
      <c r="D122" s="17"/>
      <c r="E122" s="18"/>
      <c r="F122" s="17"/>
      <c r="G122" s="17"/>
      <c r="H122" s="17"/>
      <c r="I122" s="17"/>
    </row>
    <row r="123" spans="1:11" s="22" customFormat="1" x14ac:dyDescent="0.25">
      <c r="A123" s="20"/>
      <c r="B123" s="20"/>
      <c r="C123" s="20"/>
      <c r="D123" s="20"/>
      <c r="E123" s="21"/>
      <c r="F123" s="20"/>
      <c r="G123" s="20"/>
      <c r="H123" s="20"/>
      <c r="I123" s="20"/>
    </row>
    <row r="124" spans="1:11" s="22" customFormat="1" x14ac:dyDescent="0.25">
      <c r="A124" s="20"/>
      <c r="B124" s="20" t="s">
        <v>164</v>
      </c>
      <c r="C124" s="20"/>
      <c r="D124" s="20"/>
      <c r="E124" s="21"/>
      <c r="F124" s="20"/>
      <c r="G124" s="20"/>
      <c r="H124" s="20"/>
      <c r="I124" s="20"/>
    </row>
    <row r="125" spans="1:11" s="19" customFormat="1" x14ac:dyDescent="0.25">
      <c r="A125" s="17"/>
      <c r="B125" s="17" t="s">
        <v>168</v>
      </c>
      <c r="C125" s="17"/>
      <c r="D125" s="17"/>
      <c r="E125" s="18"/>
      <c r="F125" s="17"/>
      <c r="G125" s="17"/>
      <c r="H125" s="17"/>
      <c r="I125" s="17"/>
    </row>
    <row r="126" spans="1:11" s="19" customFormat="1" x14ac:dyDescent="0.25">
      <c r="A126" s="17"/>
      <c r="B126" s="17" t="s">
        <v>167</v>
      </c>
      <c r="C126" s="17"/>
      <c r="D126" s="17"/>
      <c r="E126" s="18"/>
      <c r="F126" s="17"/>
      <c r="G126" s="17"/>
      <c r="H126" s="17"/>
      <c r="I126" s="17"/>
    </row>
    <row r="127" spans="1:11" s="22" customFormat="1" x14ac:dyDescent="0.25">
      <c r="A127" s="20"/>
      <c r="B127" s="20"/>
      <c r="C127" s="20"/>
      <c r="D127" s="20"/>
      <c r="E127" s="21"/>
      <c r="F127" s="20"/>
      <c r="G127" s="20"/>
      <c r="H127" s="20"/>
      <c r="I127" s="20"/>
    </row>
    <row r="128" spans="1:11" s="22" customFormat="1" x14ac:dyDescent="0.25">
      <c r="A128" s="20"/>
      <c r="B128" s="20"/>
      <c r="C128" s="21"/>
      <c r="D128" s="20"/>
      <c r="E128" s="21"/>
      <c r="F128" s="20"/>
      <c r="G128" s="20"/>
      <c r="H128" s="20"/>
      <c r="I128" s="20"/>
    </row>
    <row r="129" spans="1:11" s="22" customFormat="1" x14ac:dyDescent="0.25">
      <c r="A129" s="20"/>
      <c r="B129" s="27" t="s">
        <v>3</v>
      </c>
      <c r="C129" s="27"/>
      <c r="D129" s="27"/>
      <c r="E129" s="27"/>
      <c r="F129" s="27"/>
      <c r="G129" s="27"/>
      <c r="H129" s="27"/>
      <c r="I129" s="27"/>
      <c r="J129" s="27"/>
      <c r="K129" s="27"/>
    </row>
    <row r="130" spans="1:11" s="22" customFormat="1" ht="15" customHeight="1" x14ac:dyDescent="0.25">
      <c r="A130" s="20"/>
      <c r="B130" s="20"/>
      <c r="C130" s="20"/>
      <c r="D130" s="20"/>
      <c r="E130" s="21"/>
      <c r="F130" s="20"/>
      <c r="G130" s="20"/>
      <c r="H130" s="20"/>
      <c r="I130" s="20"/>
    </row>
    <row r="131" spans="1:11" s="19" customFormat="1" ht="15" customHeight="1" x14ac:dyDescent="0.25">
      <c r="A131" s="17"/>
      <c r="B131" s="17" t="s">
        <v>170</v>
      </c>
      <c r="C131" s="17"/>
      <c r="D131" s="17"/>
      <c r="E131" s="18"/>
      <c r="F131" s="17"/>
      <c r="G131" s="17"/>
      <c r="H131" s="17"/>
      <c r="I131" s="17"/>
    </row>
    <row r="132" spans="1:11" s="19" customFormat="1" ht="15" customHeight="1" x14ac:dyDescent="0.25">
      <c r="A132" s="17"/>
      <c r="B132" s="17"/>
      <c r="C132" s="17"/>
      <c r="D132" s="17"/>
      <c r="E132" s="18"/>
      <c r="F132" s="17"/>
      <c r="G132" s="17"/>
      <c r="H132" s="17"/>
      <c r="I132" s="17"/>
    </row>
    <row r="133" spans="1:11" s="19" customFormat="1" ht="15" customHeight="1" x14ac:dyDescent="0.25">
      <c r="A133" s="17"/>
      <c r="B133" s="17" t="s">
        <v>176</v>
      </c>
      <c r="C133" s="17"/>
      <c r="D133" s="17"/>
      <c r="E133" s="18"/>
      <c r="F133" s="17"/>
      <c r="G133" s="17"/>
      <c r="H133" s="17"/>
      <c r="I133" s="17"/>
    </row>
    <row r="134" spans="1:11" s="19" customFormat="1" ht="15" customHeight="1" x14ac:dyDescent="0.25">
      <c r="A134" s="17"/>
      <c r="B134" s="17" t="s">
        <v>173</v>
      </c>
      <c r="C134" s="17"/>
      <c r="D134" s="17"/>
      <c r="E134" s="18"/>
      <c r="F134" s="17"/>
      <c r="G134" s="17"/>
      <c r="H134" s="17"/>
      <c r="I134" s="17"/>
    </row>
    <row r="135" spans="1:11" s="19" customFormat="1" ht="15" customHeight="1" x14ac:dyDescent="0.25">
      <c r="A135" s="17"/>
      <c r="C135" s="17"/>
      <c r="D135" s="17"/>
      <c r="E135" s="18"/>
      <c r="F135" s="17"/>
      <c r="G135" s="17"/>
      <c r="H135" s="17"/>
      <c r="I135" s="17"/>
    </row>
    <row r="136" spans="1:11" s="19" customFormat="1" ht="15" customHeight="1" x14ac:dyDescent="0.25">
      <c r="A136" s="17"/>
      <c r="B136" s="19" t="s">
        <v>186</v>
      </c>
      <c r="C136" s="17"/>
      <c r="D136" s="17"/>
      <c r="E136" s="18"/>
      <c r="F136" s="17"/>
      <c r="G136" s="17"/>
      <c r="H136" s="17"/>
      <c r="I136" s="17"/>
    </row>
    <row r="137" spans="1:11" s="19" customFormat="1" ht="15" customHeight="1" x14ac:dyDescent="0.25">
      <c r="A137" s="17"/>
      <c r="B137" s="19" t="s">
        <v>171</v>
      </c>
      <c r="C137" s="17"/>
      <c r="D137" s="17"/>
      <c r="E137" s="18"/>
      <c r="F137" s="17"/>
      <c r="G137" s="17"/>
      <c r="H137" s="17"/>
      <c r="I137" s="17"/>
    </row>
    <row r="138" spans="1:11" s="19" customFormat="1" ht="15" customHeight="1" x14ac:dyDescent="0.25">
      <c r="A138" s="17"/>
      <c r="B138" s="17"/>
      <c r="C138" s="17"/>
      <c r="D138" s="17"/>
      <c r="E138" s="18"/>
      <c r="F138" s="17"/>
      <c r="G138" s="17"/>
      <c r="H138" s="17"/>
      <c r="I138" s="17"/>
    </row>
    <row r="139" spans="1:11" s="19" customFormat="1" ht="15" customHeight="1" x14ac:dyDescent="0.25">
      <c r="A139" s="17"/>
      <c r="B139" s="17" t="s">
        <v>175</v>
      </c>
      <c r="C139" s="17"/>
      <c r="D139" s="17"/>
      <c r="E139" s="18"/>
      <c r="F139" s="17"/>
      <c r="G139" s="17"/>
      <c r="H139" s="17"/>
      <c r="I139" s="17"/>
    </row>
    <row r="140" spans="1:11" s="19" customFormat="1" ht="15" customHeight="1" x14ac:dyDescent="0.25">
      <c r="A140" s="17"/>
      <c r="B140" s="17" t="s">
        <v>174</v>
      </c>
      <c r="C140" s="17"/>
      <c r="D140" s="17"/>
      <c r="E140" s="18"/>
      <c r="F140" s="17"/>
      <c r="G140" s="17"/>
      <c r="H140" s="17"/>
      <c r="I140" s="17"/>
    </row>
    <row r="141" spans="1:11" s="19" customFormat="1" ht="15" customHeight="1" x14ac:dyDescent="0.25">
      <c r="A141" s="17"/>
      <c r="B141" s="17"/>
      <c r="C141" s="17"/>
      <c r="D141" s="17"/>
      <c r="E141" s="18"/>
      <c r="F141" s="17"/>
      <c r="G141" s="17"/>
      <c r="H141" s="17"/>
      <c r="I141" s="17"/>
    </row>
    <row r="142" spans="1:11" s="19" customFormat="1" ht="15" customHeight="1" x14ac:dyDescent="0.25">
      <c r="A142" s="17"/>
      <c r="B142" s="17" t="s">
        <v>172</v>
      </c>
      <c r="C142" s="17"/>
      <c r="D142" s="17"/>
      <c r="E142" s="18"/>
      <c r="F142" s="17"/>
      <c r="G142" s="17"/>
      <c r="H142" s="17"/>
      <c r="I142" s="17"/>
    </row>
    <row r="143" spans="1:11" s="19" customFormat="1" ht="15" customHeight="1" x14ac:dyDescent="0.25">
      <c r="A143" s="17"/>
      <c r="B143" s="17"/>
      <c r="C143" s="17"/>
      <c r="D143" s="17"/>
      <c r="E143" s="18"/>
      <c r="F143" s="17"/>
      <c r="G143" s="17"/>
      <c r="H143" s="17"/>
      <c r="I143" s="17"/>
    </row>
    <row r="144" spans="1:11" s="19" customFormat="1" ht="15" customHeight="1" x14ac:dyDescent="0.25">
      <c r="A144" s="17"/>
      <c r="B144" s="17" t="s">
        <v>177</v>
      </c>
      <c r="C144" s="17"/>
      <c r="D144" s="17"/>
      <c r="E144" s="18"/>
      <c r="F144" s="17"/>
      <c r="G144" s="17"/>
      <c r="H144" s="17"/>
      <c r="I144" s="17"/>
    </row>
    <row r="145" spans="1:11" s="19" customFormat="1" ht="15" customHeight="1" x14ac:dyDescent="0.25">
      <c r="A145" s="17"/>
      <c r="B145" s="17"/>
      <c r="C145" s="17"/>
      <c r="D145" s="17"/>
      <c r="E145" s="18"/>
      <c r="F145" s="17"/>
      <c r="G145" s="17"/>
      <c r="H145" s="17"/>
      <c r="I145" s="17"/>
    </row>
    <row r="146" spans="1:11" s="22" customFormat="1" ht="15" customHeight="1" x14ac:dyDescent="0.25">
      <c r="A146" s="20"/>
      <c r="B146" s="20"/>
      <c r="C146" s="20"/>
      <c r="D146" s="20"/>
      <c r="E146" s="21"/>
      <c r="F146" s="20"/>
      <c r="G146" s="20"/>
      <c r="H146" s="20"/>
      <c r="I146" s="20"/>
    </row>
    <row r="147" spans="1:11" s="22" customFormat="1" x14ac:dyDescent="0.25">
      <c r="A147" s="20"/>
      <c r="B147" s="27" t="s">
        <v>4</v>
      </c>
      <c r="C147" s="27"/>
      <c r="D147" s="27"/>
      <c r="E147" s="27"/>
      <c r="F147" s="27"/>
      <c r="G147" s="27"/>
      <c r="H147" s="27"/>
      <c r="I147" s="27"/>
      <c r="J147" s="27"/>
      <c r="K147" s="27"/>
    </row>
    <row r="148" spans="1:11" s="22" customFormat="1" x14ac:dyDescent="0.25">
      <c r="A148" s="20"/>
      <c r="B148" s="20"/>
      <c r="C148" s="20"/>
      <c r="D148" s="20"/>
      <c r="E148" s="21"/>
      <c r="F148" s="20"/>
      <c r="G148" s="20"/>
      <c r="H148" s="20"/>
      <c r="I148" s="20"/>
    </row>
    <row r="149" spans="1:11" s="19" customFormat="1" x14ac:dyDescent="0.25">
      <c r="A149" s="17"/>
      <c r="B149" s="17" t="s">
        <v>179</v>
      </c>
      <c r="C149" s="17"/>
      <c r="D149" s="17"/>
      <c r="E149" s="18"/>
      <c r="F149" s="17"/>
      <c r="G149" s="17"/>
      <c r="H149" s="17"/>
      <c r="I149" s="17"/>
    </row>
    <row r="150" spans="1:11" s="19" customFormat="1" x14ac:dyDescent="0.25">
      <c r="A150" s="17"/>
      <c r="B150" s="17" t="s">
        <v>178</v>
      </c>
      <c r="C150" s="17"/>
      <c r="D150" s="17"/>
      <c r="E150" s="18"/>
      <c r="F150" s="17"/>
      <c r="G150" s="17"/>
      <c r="H150" s="17"/>
      <c r="I150" s="17"/>
    </row>
    <row r="151" spans="1:11" s="19" customFormat="1" x14ac:dyDescent="0.25">
      <c r="A151" s="17"/>
      <c r="B151" s="19" t="s">
        <v>188</v>
      </c>
      <c r="C151" s="17"/>
      <c r="D151" s="17"/>
      <c r="E151" s="18"/>
      <c r="F151" s="17"/>
      <c r="G151" s="17"/>
      <c r="H151" s="17"/>
      <c r="I151" s="17"/>
    </row>
    <row r="152" spans="1:11" s="19" customFormat="1" x14ac:dyDescent="0.25">
      <c r="A152" s="17"/>
      <c r="B152" s="17" t="s">
        <v>187</v>
      </c>
      <c r="C152" s="17"/>
      <c r="D152" s="17"/>
      <c r="E152" s="18"/>
      <c r="F152" s="17"/>
      <c r="G152" s="17"/>
      <c r="H152" s="17"/>
      <c r="I152" s="17"/>
    </row>
    <row r="153" spans="1:11" s="19" customFormat="1" x14ac:dyDescent="0.25">
      <c r="A153" s="17"/>
      <c r="B153" s="17"/>
      <c r="C153" s="17"/>
      <c r="D153" s="17"/>
      <c r="E153" s="18"/>
      <c r="F153" s="17"/>
      <c r="G153" s="17"/>
      <c r="H153" s="17"/>
      <c r="I153" s="17"/>
    </row>
    <row r="154" spans="1:11" s="19" customFormat="1" x14ac:dyDescent="0.25">
      <c r="A154" s="17"/>
      <c r="B154" s="17"/>
      <c r="C154" s="17"/>
      <c r="D154" s="17"/>
      <c r="E154" s="18"/>
      <c r="F154" s="17"/>
      <c r="G154" s="17"/>
      <c r="H154" s="17"/>
      <c r="I154" s="17"/>
    </row>
    <row r="155" spans="1:11" s="22" customFormat="1" x14ac:dyDescent="0.25">
      <c r="A155" s="20"/>
      <c r="B155" s="27" t="s">
        <v>5</v>
      </c>
      <c r="C155" s="27"/>
      <c r="D155" s="27"/>
      <c r="E155" s="27"/>
      <c r="F155" s="27"/>
      <c r="G155" s="27"/>
      <c r="H155" s="27"/>
      <c r="I155" s="27"/>
      <c r="J155" s="27"/>
      <c r="K155" s="27"/>
    </row>
    <row r="156" spans="1:11" s="22" customFormat="1" x14ac:dyDescent="0.25">
      <c r="A156" s="20"/>
      <c r="B156" s="20"/>
      <c r="C156" s="20"/>
      <c r="D156" s="20"/>
      <c r="E156" s="21"/>
      <c r="F156" s="20"/>
      <c r="G156" s="20"/>
      <c r="H156" s="20"/>
      <c r="I156" s="20"/>
    </row>
    <row r="157" spans="1:11" s="19" customFormat="1" x14ac:dyDescent="0.25">
      <c r="A157" s="17"/>
      <c r="B157" s="17" t="s">
        <v>277</v>
      </c>
      <c r="C157" s="17"/>
      <c r="D157" s="17"/>
      <c r="E157" s="18"/>
      <c r="F157" s="17"/>
      <c r="G157" s="17"/>
      <c r="H157" s="17"/>
      <c r="I157" s="17"/>
    </row>
    <row r="158" spans="1:11" s="19" customFormat="1" x14ac:dyDescent="0.25">
      <c r="A158" s="17"/>
      <c r="B158" s="17" t="s">
        <v>189</v>
      </c>
      <c r="C158" s="17"/>
      <c r="D158" s="17"/>
      <c r="E158" s="18"/>
      <c r="F158" s="17"/>
      <c r="G158" s="17"/>
      <c r="H158" s="17"/>
      <c r="I158" s="17"/>
    </row>
    <row r="159" spans="1:11" s="19" customFormat="1" x14ac:dyDescent="0.25">
      <c r="A159" s="17"/>
      <c r="B159" s="17"/>
      <c r="C159" s="17"/>
      <c r="D159" s="17"/>
      <c r="E159" s="18"/>
      <c r="F159" s="17"/>
      <c r="G159" s="17"/>
      <c r="H159" s="17"/>
      <c r="I159" s="17"/>
    </row>
    <row r="160" spans="1:11" s="19" customFormat="1" x14ac:dyDescent="0.25">
      <c r="A160" s="17"/>
      <c r="B160" s="17" t="s">
        <v>279</v>
      </c>
      <c r="C160" s="17"/>
      <c r="D160" s="17"/>
      <c r="E160" s="18"/>
      <c r="F160" s="17"/>
      <c r="G160" s="17"/>
      <c r="H160" s="17"/>
      <c r="I160" s="17"/>
    </row>
    <row r="161" spans="1:11" s="19" customFormat="1" x14ac:dyDescent="0.25">
      <c r="A161" s="17"/>
      <c r="B161" s="17" t="s">
        <v>280</v>
      </c>
      <c r="C161" s="17"/>
      <c r="D161" s="17"/>
      <c r="E161" s="18"/>
      <c r="F161" s="17"/>
      <c r="G161" s="17"/>
      <c r="H161" s="17"/>
      <c r="I161" s="17"/>
    </row>
    <row r="162" spans="1:11" s="19" customFormat="1" x14ac:dyDescent="0.25">
      <c r="A162" s="17"/>
      <c r="B162" s="17" t="s">
        <v>278</v>
      </c>
      <c r="C162" s="17"/>
      <c r="D162" s="17"/>
      <c r="E162" s="18"/>
      <c r="F162" s="17"/>
      <c r="G162" s="17"/>
      <c r="H162" s="17"/>
      <c r="I162" s="17"/>
    </row>
    <row r="163" spans="1:11" s="19" customFormat="1" x14ac:dyDescent="0.25">
      <c r="A163" s="17"/>
      <c r="B163" s="17"/>
      <c r="C163" s="17"/>
      <c r="D163" s="17"/>
      <c r="E163" s="18"/>
      <c r="F163" s="17"/>
      <c r="G163" s="17"/>
      <c r="H163" s="17"/>
      <c r="I163" s="17"/>
    </row>
    <row r="164" spans="1:11" s="22" customFormat="1" x14ac:dyDescent="0.25">
      <c r="A164" s="20"/>
      <c r="C164" s="20"/>
      <c r="D164" s="20"/>
      <c r="E164" s="21"/>
      <c r="F164" s="20"/>
      <c r="G164" s="20"/>
      <c r="H164" s="20"/>
      <c r="I164" s="20"/>
    </row>
    <row r="165" spans="1:11" s="22" customFormat="1" x14ac:dyDescent="0.25">
      <c r="A165" s="20"/>
      <c r="B165" s="27" t="s">
        <v>6</v>
      </c>
      <c r="C165" s="27"/>
      <c r="D165" s="27"/>
      <c r="E165" s="27"/>
      <c r="F165" s="27"/>
      <c r="G165" s="27"/>
      <c r="H165" s="27"/>
      <c r="I165" s="27"/>
      <c r="J165" s="27"/>
      <c r="K165" s="27"/>
    </row>
    <row r="166" spans="1:11" s="22" customFormat="1" x14ac:dyDescent="0.25">
      <c r="A166" s="20"/>
      <c r="B166" s="20"/>
      <c r="C166" s="20"/>
      <c r="D166" s="20"/>
      <c r="E166" s="21"/>
      <c r="F166" s="20"/>
      <c r="G166" s="20"/>
      <c r="H166" s="20"/>
      <c r="I166" s="20"/>
    </row>
    <row r="167" spans="1:11" s="19" customFormat="1" x14ac:dyDescent="0.25">
      <c r="A167" s="17"/>
      <c r="B167" s="17" t="s">
        <v>192</v>
      </c>
      <c r="C167" s="17"/>
      <c r="D167" s="17"/>
      <c r="E167" s="18"/>
      <c r="F167" s="17"/>
      <c r="G167" s="17"/>
      <c r="H167" s="17"/>
      <c r="I167" s="17"/>
    </row>
    <row r="168" spans="1:11" s="19" customFormat="1" x14ac:dyDescent="0.25">
      <c r="A168" s="17"/>
      <c r="B168" s="17" t="s">
        <v>190</v>
      </c>
      <c r="C168" s="17"/>
      <c r="D168" s="17"/>
      <c r="E168" s="18"/>
      <c r="F168" s="17"/>
      <c r="G168" s="17"/>
      <c r="H168" s="17"/>
      <c r="I168" s="17"/>
    </row>
    <row r="169" spans="1:11" s="19" customFormat="1" x14ac:dyDescent="0.25">
      <c r="A169" s="17"/>
      <c r="B169" s="17" t="s">
        <v>193</v>
      </c>
      <c r="C169" s="17"/>
      <c r="D169" s="17"/>
      <c r="E169" s="18"/>
      <c r="F169" s="17"/>
      <c r="G169" s="17"/>
      <c r="H169" s="17"/>
      <c r="I169" s="17"/>
    </row>
    <row r="170" spans="1:11" s="19" customFormat="1" x14ac:dyDescent="0.25">
      <c r="A170" s="17"/>
      <c r="B170" s="17" t="s">
        <v>194</v>
      </c>
      <c r="C170" s="17"/>
      <c r="D170" s="17"/>
      <c r="E170" s="18"/>
      <c r="F170" s="17"/>
      <c r="G170" s="17"/>
      <c r="H170" s="17"/>
      <c r="I170" s="17"/>
    </row>
    <row r="171" spans="1:11" s="19" customFormat="1" x14ac:dyDescent="0.25">
      <c r="A171" s="17"/>
      <c r="B171" s="17" t="s">
        <v>191</v>
      </c>
      <c r="C171" s="17"/>
      <c r="D171" s="17"/>
      <c r="E171" s="18"/>
      <c r="F171" s="17"/>
      <c r="G171" s="17"/>
      <c r="H171" s="17"/>
      <c r="I171" s="17"/>
    </row>
    <row r="172" spans="1:11" s="22" customFormat="1" x14ac:dyDescent="0.25">
      <c r="A172" s="20"/>
      <c r="B172" s="20"/>
      <c r="C172" s="20"/>
      <c r="D172" s="20"/>
      <c r="E172" s="21"/>
      <c r="F172" s="20"/>
      <c r="G172" s="20"/>
      <c r="H172" s="20"/>
      <c r="I172" s="20"/>
    </row>
    <row r="173" spans="1:11" s="22" customFormat="1" x14ac:dyDescent="0.25">
      <c r="A173" s="20"/>
      <c r="B173" s="20"/>
      <c r="C173" s="20"/>
      <c r="D173" s="20"/>
      <c r="E173" s="21"/>
      <c r="F173" s="20"/>
      <c r="G173" s="20"/>
      <c r="H173" s="20"/>
      <c r="I173" s="20"/>
    </row>
    <row r="174" spans="1:11" s="22" customFormat="1" x14ac:dyDescent="0.25">
      <c r="A174" s="20"/>
      <c r="B174" s="27" t="s">
        <v>7</v>
      </c>
      <c r="C174" s="27"/>
      <c r="D174" s="27"/>
      <c r="E174" s="27"/>
      <c r="F174" s="27"/>
      <c r="G174" s="27"/>
      <c r="H174" s="27"/>
      <c r="I174" s="27"/>
      <c r="J174" s="27"/>
      <c r="K174" s="27"/>
    </row>
    <row r="175" spans="1:11" s="22" customFormat="1" x14ac:dyDescent="0.25">
      <c r="A175" s="20"/>
      <c r="B175" s="20"/>
      <c r="C175" s="20"/>
      <c r="D175" s="20"/>
      <c r="E175" s="21"/>
      <c r="F175" s="20"/>
      <c r="G175" s="20"/>
      <c r="H175" s="20"/>
      <c r="I175" s="20"/>
    </row>
    <row r="176" spans="1:11" s="19" customFormat="1" x14ac:dyDescent="0.25">
      <c r="A176" s="17"/>
      <c r="B176" s="17" t="s">
        <v>182</v>
      </c>
      <c r="C176" s="17"/>
      <c r="D176" s="17"/>
      <c r="E176" s="18"/>
      <c r="F176" s="17"/>
      <c r="G176" s="17"/>
      <c r="H176" s="17"/>
      <c r="I176" s="17"/>
    </row>
    <row r="177" spans="1:11" s="19" customFormat="1" x14ac:dyDescent="0.25">
      <c r="A177" s="17"/>
      <c r="B177" s="17" t="s">
        <v>195</v>
      </c>
      <c r="C177" s="17"/>
      <c r="D177" s="17"/>
      <c r="E177" s="18"/>
      <c r="F177" s="17"/>
      <c r="G177" s="17"/>
      <c r="H177" s="17"/>
      <c r="I177" s="17"/>
    </row>
    <row r="178" spans="1:11" s="19" customFormat="1" x14ac:dyDescent="0.25">
      <c r="A178" s="17"/>
      <c r="B178" s="17"/>
      <c r="C178" s="17"/>
      <c r="D178" s="17"/>
      <c r="E178" s="18"/>
      <c r="F178" s="17"/>
      <c r="G178" s="17"/>
      <c r="H178" s="17"/>
      <c r="I178" s="17"/>
    </row>
    <row r="179" spans="1:11" s="19" customFormat="1" x14ac:dyDescent="0.25">
      <c r="A179" s="17"/>
      <c r="B179" s="17" t="s">
        <v>180</v>
      </c>
      <c r="C179" s="17"/>
      <c r="D179" s="17"/>
      <c r="E179" s="18"/>
      <c r="F179" s="17"/>
      <c r="G179" s="17"/>
      <c r="H179" s="17"/>
      <c r="I179" s="17"/>
    </row>
    <row r="180" spans="1:11" s="19" customFormat="1" x14ac:dyDescent="0.25">
      <c r="A180" s="17"/>
      <c r="B180" s="17" t="s">
        <v>181</v>
      </c>
      <c r="C180" s="17"/>
      <c r="D180" s="17"/>
      <c r="E180" s="18"/>
      <c r="F180" s="17"/>
      <c r="G180" s="17"/>
      <c r="H180" s="17"/>
      <c r="I180" s="17"/>
    </row>
    <row r="181" spans="1:11" s="19" customFormat="1" x14ac:dyDescent="0.25">
      <c r="A181" s="17"/>
      <c r="B181" s="17"/>
      <c r="C181" s="17"/>
      <c r="D181" s="17"/>
      <c r="E181" s="18"/>
      <c r="F181" s="17"/>
      <c r="G181" s="17"/>
      <c r="H181" s="17"/>
      <c r="I181" s="17"/>
    </row>
    <row r="182" spans="1:11" s="19" customFormat="1" x14ac:dyDescent="0.25">
      <c r="A182" s="17"/>
      <c r="B182" s="17" t="s">
        <v>281</v>
      </c>
      <c r="C182" s="17"/>
      <c r="D182" s="17"/>
      <c r="E182" s="18"/>
      <c r="F182" s="17"/>
      <c r="G182" s="17"/>
      <c r="H182" s="17"/>
      <c r="I182" s="17"/>
    </row>
    <row r="183" spans="1:11" s="19" customFormat="1" x14ac:dyDescent="0.25">
      <c r="A183" s="17"/>
      <c r="B183" s="17" t="s">
        <v>282</v>
      </c>
      <c r="C183" s="17"/>
      <c r="D183" s="17"/>
      <c r="E183" s="18"/>
      <c r="F183" s="17"/>
      <c r="G183" s="17"/>
      <c r="H183" s="17"/>
      <c r="I183" s="17"/>
    </row>
    <row r="184" spans="1:11" s="22" customFormat="1" x14ac:dyDescent="0.25">
      <c r="A184" s="20"/>
      <c r="B184" s="20"/>
      <c r="C184" s="20"/>
      <c r="D184" s="20"/>
      <c r="E184" s="21"/>
      <c r="F184" s="20"/>
      <c r="G184" s="20"/>
      <c r="H184" s="20"/>
      <c r="I184" s="20"/>
    </row>
    <row r="185" spans="1:11" s="22" customFormat="1" x14ac:dyDescent="0.25">
      <c r="A185" s="20"/>
      <c r="B185" s="20"/>
      <c r="C185" s="20"/>
      <c r="D185" s="20"/>
      <c r="E185" s="21"/>
      <c r="F185" s="20"/>
      <c r="G185" s="20"/>
      <c r="H185" s="20"/>
      <c r="I185" s="20"/>
    </row>
    <row r="186" spans="1:11" s="22" customFormat="1" x14ac:dyDescent="0.25">
      <c r="A186" s="20"/>
      <c r="B186" s="27" t="s">
        <v>9</v>
      </c>
      <c r="C186" s="27"/>
      <c r="D186" s="27"/>
      <c r="E186" s="27"/>
      <c r="F186" s="27"/>
      <c r="G186" s="27"/>
      <c r="H186" s="27"/>
      <c r="I186" s="27"/>
      <c r="J186" s="27"/>
      <c r="K186" s="27"/>
    </row>
    <row r="187" spans="1:11" s="33" customFormat="1" x14ac:dyDescent="0.25">
      <c r="A187" s="28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s="22" customFormat="1" x14ac:dyDescent="0.25">
      <c r="A188" s="20"/>
      <c r="B188" s="20"/>
      <c r="C188" s="20"/>
      <c r="D188" s="20"/>
      <c r="E188" s="21"/>
      <c r="F188" s="20"/>
      <c r="G188" s="20"/>
      <c r="H188" s="20"/>
      <c r="I188" s="20"/>
    </row>
    <row r="189" spans="1:11" s="22" customFormat="1" x14ac:dyDescent="0.25">
      <c r="A189" s="20"/>
      <c r="B189" s="31" t="s">
        <v>12</v>
      </c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s="22" customFormat="1" x14ac:dyDescent="0.25">
      <c r="A190" s="20"/>
      <c r="B190" s="24" t="s">
        <v>13</v>
      </c>
      <c r="C190" s="24"/>
      <c r="D190" s="24"/>
      <c r="E190" s="25"/>
      <c r="F190" s="24"/>
      <c r="G190" s="24"/>
      <c r="H190" s="24"/>
      <c r="I190" s="24"/>
      <c r="J190" s="26"/>
      <c r="K190" s="26"/>
    </row>
    <row r="191" spans="1:11" s="22" customFormat="1" x14ac:dyDescent="0.25">
      <c r="A191" s="20"/>
      <c r="B191" s="20"/>
      <c r="C191" s="20"/>
      <c r="D191" s="20"/>
      <c r="E191" s="21"/>
      <c r="F191" s="20"/>
      <c r="G191" s="20"/>
      <c r="H191" s="20"/>
      <c r="I191" s="20"/>
    </row>
    <row r="192" spans="1:11" s="22" customFormat="1" x14ac:dyDescent="0.25">
      <c r="A192" s="20"/>
      <c r="B192" s="20"/>
      <c r="C192" s="20"/>
      <c r="D192" s="20"/>
      <c r="E192" s="21"/>
      <c r="F192" s="20"/>
      <c r="G192" s="20"/>
      <c r="H192" s="20"/>
      <c r="I192" s="20"/>
    </row>
    <row r="193" spans="1:9" s="22" customFormat="1" ht="14.5" thickBot="1" x14ac:dyDescent="0.3">
      <c r="A193" s="20"/>
      <c r="B193" s="62" t="s">
        <v>183</v>
      </c>
      <c r="C193" s="36" t="s">
        <v>157</v>
      </c>
      <c r="D193" s="36" t="s">
        <v>196</v>
      </c>
      <c r="F193" s="17"/>
      <c r="G193" s="20"/>
      <c r="H193" s="20"/>
      <c r="I193" s="20"/>
    </row>
    <row r="194" spans="1:9" s="22" customFormat="1" x14ac:dyDescent="0.25">
      <c r="A194" s="20"/>
      <c r="B194" s="60" t="s">
        <v>199</v>
      </c>
      <c r="C194" s="60">
        <v>20.37</v>
      </c>
      <c r="D194" s="61">
        <v>59.2</v>
      </c>
      <c r="F194" s="17"/>
      <c r="G194" s="20"/>
      <c r="H194" s="20"/>
      <c r="I194" s="20"/>
    </row>
    <row r="195" spans="1:9" s="22" customFormat="1" x14ac:dyDescent="0.25">
      <c r="A195" s="20"/>
      <c r="B195" s="60" t="s">
        <v>203</v>
      </c>
      <c r="C195" s="74">
        <v>0.41</v>
      </c>
      <c r="D195" s="74">
        <v>0.31</v>
      </c>
      <c r="F195" s="17"/>
      <c r="G195" s="20"/>
      <c r="H195" s="20"/>
      <c r="I195" s="20"/>
    </row>
    <row r="196" spans="1:9" s="22" customFormat="1" x14ac:dyDescent="0.25">
      <c r="A196" s="20"/>
      <c r="B196" s="60" t="s">
        <v>197</v>
      </c>
      <c r="C196" s="60">
        <v>1.59</v>
      </c>
      <c r="D196" s="61">
        <v>1.26</v>
      </c>
      <c r="F196" s="17"/>
      <c r="G196" s="20"/>
      <c r="H196" s="20"/>
      <c r="I196" s="20"/>
    </row>
    <row r="197" spans="1:9" s="22" customFormat="1" x14ac:dyDescent="0.25">
      <c r="A197" s="20"/>
      <c r="B197" s="60" t="s">
        <v>204</v>
      </c>
      <c r="C197" s="74">
        <v>0.28000000000000003</v>
      </c>
      <c r="D197" s="74">
        <v>0.06</v>
      </c>
      <c r="F197" s="17"/>
      <c r="G197" s="20"/>
      <c r="H197" s="20"/>
      <c r="I197" s="20"/>
    </row>
    <row r="198" spans="1:9" s="22" customFormat="1" x14ac:dyDescent="0.25">
      <c r="A198" s="20"/>
      <c r="B198" s="60" t="s">
        <v>198</v>
      </c>
      <c r="C198" s="73">
        <f>C196/C194</f>
        <v>7.8055964653902798E-2</v>
      </c>
      <c r="D198" s="73">
        <f>D196/D194</f>
        <v>2.1283783783783781E-2</v>
      </c>
      <c r="F198" s="17"/>
      <c r="G198" s="20"/>
      <c r="H198" s="20"/>
      <c r="I198" s="20"/>
    </row>
    <row r="199" spans="1:9" s="22" customFormat="1" x14ac:dyDescent="0.25">
      <c r="A199" s="20"/>
      <c r="B199" s="60" t="s">
        <v>200</v>
      </c>
      <c r="C199" s="60">
        <v>2388</v>
      </c>
      <c r="D199" s="61">
        <v>174</v>
      </c>
      <c r="E199" s="98">
        <f>C199/D199</f>
        <v>13.724137931034482</v>
      </c>
      <c r="F199" s="17"/>
      <c r="G199" s="20"/>
      <c r="H199" s="20"/>
      <c r="I199" s="20"/>
    </row>
    <row r="200" spans="1:9" s="22" customFormat="1" x14ac:dyDescent="0.25">
      <c r="A200" s="20"/>
      <c r="B200" s="60" t="s">
        <v>201</v>
      </c>
      <c r="C200" s="60">
        <v>19.87</v>
      </c>
      <c r="D200" s="61">
        <v>4.16</v>
      </c>
      <c r="F200" s="17"/>
      <c r="G200" s="20"/>
      <c r="H200" s="20"/>
      <c r="I200" s="20"/>
    </row>
    <row r="201" spans="1:9" s="22" customFormat="1" x14ac:dyDescent="0.25">
      <c r="A201" s="20"/>
      <c r="B201" s="60" t="s">
        <v>202</v>
      </c>
      <c r="C201" s="60">
        <v>36.08</v>
      </c>
      <c r="D201" s="61">
        <v>15.36</v>
      </c>
      <c r="F201" s="17"/>
      <c r="G201" s="20"/>
      <c r="H201" s="20"/>
      <c r="I201" s="20"/>
    </row>
    <row r="202" spans="1:9" s="22" customFormat="1" x14ac:dyDescent="0.25">
      <c r="A202" s="20"/>
      <c r="B202" s="20"/>
      <c r="C202" s="60"/>
      <c r="D202" s="60"/>
      <c r="E202" s="61"/>
      <c r="F202" s="17"/>
      <c r="G202" s="20"/>
      <c r="H202" s="20"/>
      <c r="I202" s="20"/>
    </row>
    <row r="203" spans="1:9" s="22" customFormat="1" x14ac:dyDescent="0.25">
      <c r="A203" s="20"/>
      <c r="B203" s="20"/>
      <c r="C203" s="17"/>
      <c r="D203" s="17"/>
      <c r="E203" s="18"/>
      <c r="F203" s="17"/>
      <c r="G203" s="20"/>
      <c r="H203" s="20"/>
      <c r="I203" s="20"/>
    </row>
    <row r="204" spans="1:9" s="22" customFormat="1" ht="14.5" thickBot="1" x14ac:dyDescent="0.3">
      <c r="A204" s="20"/>
      <c r="B204" s="62" t="s">
        <v>184</v>
      </c>
      <c r="C204" s="36" t="s">
        <v>157</v>
      </c>
      <c r="D204" s="36" t="s">
        <v>196</v>
      </c>
      <c r="E204" s="18"/>
      <c r="F204" s="17"/>
      <c r="G204" s="20"/>
      <c r="H204" s="20"/>
      <c r="I204" s="20"/>
    </row>
    <row r="205" spans="1:9" s="22" customFormat="1" x14ac:dyDescent="0.25">
      <c r="A205" s="20"/>
      <c r="B205" s="60" t="s">
        <v>205</v>
      </c>
      <c r="C205" s="75">
        <v>19.87</v>
      </c>
      <c r="D205" s="75">
        <v>4.16</v>
      </c>
      <c r="E205" s="18"/>
      <c r="F205" s="17"/>
      <c r="G205" s="20"/>
      <c r="H205" s="20"/>
      <c r="I205" s="20"/>
    </row>
    <row r="206" spans="1:9" s="22" customFormat="1" x14ac:dyDescent="0.25">
      <c r="A206" s="20"/>
      <c r="B206" s="60" t="s">
        <v>206</v>
      </c>
      <c r="C206" s="60">
        <v>20.100000000000001</v>
      </c>
      <c r="D206" s="60" t="s">
        <v>208</v>
      </c>
      <c r="E206" s="18"/>
      <c r="F206" s="17"/>
      <c r="G206" s="20"/>
      <c r="H206" s="20"/>
      <c r="I206" s="20"/>
    </row>
    <row r="207" spans="1:9" s="22" customFormat="1" x14ac:dyDescent="0.25">
      <c r="A207" s="20"/>
      <c r="B207" s="60" t="s">
        <v>207</v>
      </c>
      <c r="C207" s="73">
        <f>19.87/(20.1*0.8083)-1</f>
        <v>0.22300781136997161</v>
      </c>
      <c r="D207" s="60" t="s">
        <v>208</v>
      </c>
      <c r="E207" s="18"/>
      <c r="F207" s="17"/>
      <c r="G207" s="20"/>
      <c r="H207" s="20"/>
      <c r="I207" s="20"/>
    </row>
    <row r="208" spans="1:9" s="22" customFormat="1" x14ac:dyDescent="0.25">
      <c r="A208" s="20"/>
      <c r="B208" s="20"/>
      <c r="C208" s="17"/>
      <c r="D208" s="17"/>
      <c r="E208" s="18"/>
      <c r="F208" s="17"/>
      <c r="G208" s="20"/>
      <c r="H208" s="20"/>
      <c r="I208" s="20"/>
    </row>
    <row r="209" spans="1:9" s="22" customFormat="1" x14ac:dyDescent="0.25">
      <c r="A209" s="20"/>
      <c r="B209" s="20"/>
      <c r="C209" s="17"/>
      <c r="D209" s="17"/>
      <c r="E209" s="18"/>
      <c r="F209" s="17"/>
      <c r="G209" s="20"/>
      <c r="H209" s="20"/>
      <c r="I209" s="20"/>
    </row>
    <row r="210" spans="1:9" s="22" customFormat="1" ht="14.5" thickBot="1" x14ac:dyDescent="0.3">
      <c r="A210" s="20"/>
      <c r="B210" s="62" t="s">
        <v>185</v>
      </c>
      <c r="C210" s="79"/>
      <c r="D210" s="36" t="s">
        <v>157</v>
      </c>
      <c r="E210" s="36" t="s">
        <v>196</v>
      </c>
      <c r="F210" s="17"/>
      <c r="G210" s="20"/>
      <c r="H210" s="20"/>
      <c r="I210" s="20"/>
    </row>
    <row r="211" spans="1:9" s="22" customFormat="1" x14ac:dyDescent="0.25">
      <c r="A211" s="20"/>
      <c r="B211" s="85" t="s">
        <v>210</v>
      </c>
      <c r="C211" s="80" t="s">
        <v>211</v>
      </c>
      <c r="D211" s="81">
        <v>0.16900000000000001</v>
      </c>
      <c r="E211" s="81">
        <v>-0.32600000000000001</v>
      </c>
      <c r="F211" s="17"/>
      <c r="G211" s="20"/>
      <c r="H211" s="20"/>
      <c r="I211" s="20"/>
    </row>
    <row r="212" spans="1:9" s="22" customFormat="1" x14ac:dyDescent="0.25">
      <c r="A212" s="20"/>
      <c r="B212" s="86"/>
      <c r="C212" s="75" t="s">
        <v>209</v>
      </c>
      <c r="D212" s="78">
        <v>0.46</v>
      </c>
      <c r="E212" s="78">
        <v>0.36</v>
      </c>
      <c r="F212" s="17"/>
      <c r="G212" s="20"/>
      <c r="H212" s="20"/>
      <c r="I212" s="20"/>
    </row>
    <row r="213" spans="1:9" s="22" customFormat="1" x14ac:dyDescent="0.25">
      <c r="A213" s="20"/>
      <c r="B213" s="86"/>
      <c r="C213" s="75" t="s">
        <v>212</v>
      </c>
      <c r="D213" s="77">
        <v>0.44600000000000001</v>
      </c>
      <c r="E213" s="77">
        <f>-604.4%</f>
        <v>-6.0439999999999996</v>
      </c>
      <c r="F213" s="17"/>
      <c r="G213" s="20"/>
      <c r="H213" s="20"/>
      <c r="I213" s="20"/>
    </row>
    <row r="214" spans="1:9" s="22" customFormat="1" x14ac:dyDescent="0.25">
      <c r="A214" s="20"/>
      <c r="B214" s="86"/>
      <c r="C214" s="75" t="s">
        <v>213</v>
      </c>
      <c r="D214" s="77">
        <v>0.112</v>
      </c>
      <c r="E214" s="77">
        <v>-0.53300000000000003</v>
      </c>
      <c r="F214" s="17"/>
      <c r="G214" s="20"/>
      <c r="H214" s="20"/>
      <c r="I214" s="20"/>
    </row>
    <row r="215" spans="1:9" s="22" customFormat="1" x14ac:dyDescent="0.25">
      <c r="A215" s="20"/>
      <c r="B215" s="86"/>
      <c r="C215" s="75" t="s">
        <v>214</v>
      </c>
      <c r="D215" s="82">
        <v>-0.27100000000000002</v>
      </c>
      <c r="E215" s="82">
        <v>-0.35099999999999998</v>
      </c>
      <c r="F215" s="17"/>
      <c r="G215" s="20"/>
      <c r="H215" s="20"/>
      <c r="I215" s="20"/>
    </row>
    <row r="216" spans="1:9" s="22" customFormat="1" x14ac:dyDescent="0.25">
      <c r="A216" s="20"/>
      <c r="B216" s="87"/>
      <c r="C216" s="83" t="s">
        <v>215</v>
      </c>
      <c r="D216" s="84">
        <v>0.40250000000000002</v>
      </c>
      <c r="E216" s="84">
        <v>-0.33500000000000002</v>
      </c>
      <c r="F216" s="17"/>
      <c r="G216" s="20"/>
      <c r="H216" s="20"/>
      <c r="I216" s="20"/>
    </row>
    <row r="217" spans="1:9" s="22" customFormat="1" x14ac:dyDescent="0.25">
      <c r="A217" s="20"/>
      <c r="B217" s="88" t="s">
        <v>216</v>
      </c>
      <c r="C217" s="75" t="s">
        <v>217</v>
      </c>
      <c r="D217" s="77">
        <v>0.127</v>
      </c>
      <c r="E217" s="77">
        <v>-0.23699999999999999</v>
      </c>
      <c r="F217" s="17"/>
      <c r="G217" s="20"/>
      <c r="H217" s="20"/>
      <c r="I217" s="20"/>
    </row>
    <row r="218" spans="1:9" s="22" customFormat="1" x14ac:dyDescent="0.25">
      <c r="A218" s="20"/>
      <c r="B218" s="88"/>
      <c r="C218" s="75" t="s">
        <v>218</v>
      </c>
      <c r="D218" s="78">
        <v>0.44</v>
      </c>
      <c r="E218" s="78">
        <v>0.25</v>
      </c>
      <c r="F218" s="17"/>
      <c r="G218" s="20"/>
      <c r="H218" s="20"/>
      <c r="I218" s="20"/>
    </row>
    <row r="219" spans="1:9" s="22" customFormat="1" x14ac:dyDescent="0.25">
      <c r="A219" s="20"/>
      <c r="B219" s="88"/>
      <c r="C219" s="75" t="s">
        <v>212</v>
      </c>
      <c r="D219" s="76">
        <v>0.35</v>
      </c>
      <c r="E219" s="76">
        <v>-0.54800000000000004</v>
      </c>
      <c r="F219" s="17"/>
      <c r="G219" s="20"/>
      <c r="H219" s="20"/>
      <c r="I219" s="20"/>
    </row>
    <row r="220" spans="1:9" s="22" customFormat="1" x14ac:dyDescent="0.25">
      <c r="A220" s="20"/>
      <c r="B220" s="88"/>
      <c r="C220" s="75" t="s">
        <v>213</v>
      </c>
      <c r="D220" s="76">
        <v>0.104</v>
      </c>
      <c r="E220" s="76">
        <v>-0.33400000000000002</v>
      </c>
      <c r="F220" s="17"/>
      <c r="G220" s="20"/>
      <c r="H220" s="20"/>
      <c r="I220" s="20"/>
    </row>
    <row r="221" spans="1:9" s="22" customFormat="1" x14ac:dyDescent="0.25">
      <c r="A221" s="20"/>
      <c r="B221" s="88"/>
      <c r="C221" s="75" t="s">
        <v>214</v>
      </c>
      <c r="D221" s="76">
        <v>-4.4999999999999998E-2</v>
      </c>
      <c r="E221" s="76">
        <v>-0.13100000000000001</v>
      </c>
      <c r="F221" s="17"/>
      <c r="G221" s="20"/>
      <c r="H221" s="20"/>
      <c r="I221" s="20"/>
    </row>
    <row r="222" spans="1:9" s="22" customFormat="1" x14ac:dyDescent="0.25">
      <c r="A222" s="20"/>
      <c r="B222" s="88"/>
      <c r="C222" s="75" t="s">
        <v>215</v>
      </c>
      <c r="D222" s="76">
        <v>0.13350000000000001</v>
      </c>
      <c r="E222" s="76">
        <v>-0.16800000000000001</v>
      </c>
      <c r="F222" s="17"/>
      <c r="G222" s="20"/>
      <c r="H222" s="20"/>
      <c r="I222" s="20"/>
    </row>
    <row r="223" spans="1:9" s="22" customFormat="1" x14ac:dyDescent="0.25">
      <c r="A223" s="20"/>
      <c r="B223" s="75"/>
      <c r="C223" s="17"/>
      <c r="D223" s="17"/>
      <c r="E223" s="18"/>
      <c r="F223" s="17"/>
      <c r="G223" s="20"/>
      <c r="H223" s="20"/>
      <c r="I223" s="20"/>
    </row>
    <row r="224" spans="1:9" s="22" customFormat="1" x14ac:dyDescent="0.25">
      <c r="A224" s="20"/>
      <c r="B224" s="20"/>
      <c r="C224" s="17"/>
      <c r="D224" s="17"/>
      <c r="E224" s="18"/>
      <c r="F224" s="17"/>
      <c r="G224" s="20"/>
      <c r="H224" s="20"/>
      <c r="I224" s="20"/>
    </row>
    <row r="225" spans="1:14" s="22" customFormat="1" ht="14.5" thickBot="1" x14ac:dyDescent="0.3">
      <c r="A225" s="20"/>
      <c r="B225" s="62" t="s">
        <v>219</v>
      </c>
      <c r="C225" s="36" t="s">
        <v>157</v>
      </c>
      <c r="D225" s="36" t="s">
        <v>196</v>
      </c>
      <c r="E225" s="18"/>
      <c r="F225" s="17"/>
      <c r="G225" s="20"/>
      <c r="H225" s="20"/>
      <c r="I225" s="20"/>
    </row>
    <row r="226" spans="1:14" s="22" customFormat="1" x14ac:dyDescent="0.25">
      <c r="A226" s="20"/>
      <c r="B226" s="52" t="s">
        <v>221</v>
      </c>
      <c r="C226" s="90" t="s">
        <v>222</v>
      </c>
      <c r="D226" s="91" t="s">
        <v>223</v>
      </c>
      <c r="E226" s="19"/>
      <c r="F226" s="19"/>
      <c r="G226"/>
      <c r="H226"/>
      <c r="I226"/>
      <c r="J226"/>
      <c r="K226"/>
      <c r="L226"/>
      <c r="M226"/>
      <c r="N226"/>
    </row>
    <row r="227" spans="1:14" s="22" customFormat="1" x14ac:dyDescent="0.25">
      <c r="A227" s="20"/>
      <c r="B227" s="52" t="s">
        <v>230</v>
      </c>
      <c r="C227" s="60">
        <v>104.68</v>
      </c>
      <c r="D227" s="60">
        <v>17.670000000000002</v>
      </c>
      <c r="E227" s="19"/>
      <c r="F227" s="19"/>
    </row>
    <row r="228" spans="1:14" s="22" customFormat="1" x14ac:dyDescent="0.25">
      <c r="A228" s="20"/>
      <c r="B228" s="52" t="s">
        <v>231</v>
      </c>
      <c r="C228" s="60">
        <v>20.07</v>
      </c>
      <c r="D228" s="60">
        <v>0.73</v>
      </c>
      <c r="E228" s="98">
        <f>C228/D228</f>
        <v>27.493150684931507</v>
      </c>
      <c r="F228" s="19"/>
    </row>
    <row r="229" spans="1:14" s="22" customFormat="1" x14ac:dyDescent="0.25">
      <c r="A229" s="20"/>
      <c r="B229" s="52" t="s">
        <v>232</v>
      </c>
      <c r="C229" s="60">
        <v>1.07</v>
      </c>
      <c r="D229" s="60">
        <v>0.42</v>
      </c>
      <c r="E229" s="19"/>
      <c r="F229" s="19"/>
    </row>
    <row r="230" spans="1:14" s="22" customFormat="1" x14ac:dyDescent="0.25">
      <c r="A230" s="20"/>
      <c r="B230" s="20"/>
      <c r="C230" s="17"/>
      <c r="D230" s="19"/>
      <c r="E230" s="19"/>
      <c r="F230" s="19"/>
    </row>
    <row r="231" spans="1:14" s="22" customFormat="1" x14ac:dyDescent="0.25">
      <c r="A231" s="20"/>
      <c r="B231" s="89" t="s">
        <v>225</v>
      </c>
      <c r="C231" s="17"/>
      <c r="D231" s="19"/>
      <c r="E231" s="19"/>
      <c r="F231" s="19"/>
    </row>
    <row r="232" spans="1:14" s="22" customFormat="1" x14ac:dyDescent="0.25">
      <c r="A232" s="20"/>
      <c r="B232" s="20"/>
      <c r="C232" s="17"/>
      <c r="D232" s="17"/>
      <c r="E232" s="18"/>
      <c r="F232" s="17"/>
      <c r="G232" s="20"/>
      <c r="H232" s="20"/>
      <c r="I232" s="20"/>
    </row>
    <row r="233" spans="1:14" s="19" customFormat="1" x14ac:dyDescent="0.25">
      <c r="A233" s="17"/>
      <c r="B233" s="20"/>
      <c r="C233" s="17"/>
      <c r="D233" s="17"/>
      <c r="E233" s="18"/>
      <c r="F233" s="17"/>
      <c r="G233" s="17"/>
      <c r="H233" s="17"/>
      <c r="I233" s="17"/>
    </row>
    <row r="234" spans="1:14" s="14" customFormat="1" ht="15" thickBot="1" x14ac:dyDescent="0.35">
      <c r="A234" s="10"/>
      <c r="B234" s="62" t="s">
        <v>236</v>
      </c>
      <c r="C234" s="36" t="s">
        <v>157</v>
      </c>
      <c r="D234" s="36" t="s">
        <v>196</v>
      </c>
      <c r="E234" s="12"/>
      <c r="F234" s="13"/>
      <c r="G234" s="10"/>
      <c r="H234" s="10"/>
      <c r="I234" s="10"/>
    </row>
    <row r="235" spans="1:14" s="14" customFormat="1" ht="14.5" x14ac:dyDescent="0.3">
      <c r="A235" s="10"/>
      <c r="B235" s="60" t="s">
        <v>237</v>
      </c>
      <c r="C235" s="73">
        <v>2.0400000000000001E-2</v>
      </c>
      <c r="D235" s="94">
        <v>1.47E-2</v>
      </c>
      <c r="E235" s="12"/>
      <c r="F235" s="13"/>
      <c r="G235" s="10"/>
      <c r="H235" s="10"/>
      <c r="I235" s="10"/>
    </row>
    <row r="236" spans="1:14" x14ac:dyDescent="0.25">
      <c r="B236" s="60" t="s">
        <v>238</v>
      </c>
      <c r="C236" s="73">
        <v>0</v>
      </c>
      <c r="D236" s="95">
        <v>0</v>
      </c>
      <c r="E236" s="15"/>
      <c r="F236" s="71"/>
    </row>
    <row r="237" spans="1:14" x14ac:dyDescent="0.25">
      <c r="B237" s="60" t="s">
        <v>239</v>
      </c>
      <c r="C237" s="60" t="s">
        <v>240</v>
      </c>
      <c r="D237" s="96" t="s">
        <v>241</v>
      </c>
      <c r="E237" s="15"/>
      <c r="F237" s="71"/>
    </row>
    <row r="238" spans="1:14" x14ac:dyDescent="0.25">
      <c r="B238" s="20"/>
      <c r="C238" s="11"/>
      <c r="D238" s="8"/>
      <c r="E238" s="15"/>
      <c r="F238" s="71"/>
    </row>
    <row r="239" spans="1:14" x14ac:dyDescent="0.25">
      <c r="B239" s="20"/>
      <c r="C239" s="11"/>
      <c r="D239" s="8"/>
      <c r="E239" s="15"/>
      <c r="F239" s="71"/>
    </row>
    <row r="240" spans="1:14" s="97" customFormat="1" x14ac:dyDescent="0.25">
      <c r="A240" s="71"/>
      <c r="B240" s="17" t="s">
        <v>242</v>
      </c>
      <c r="C240" s="8"/>
      <c r="D240" s="8"/>
      <c r="E240" s="15"/>
      <c r="F240" s="72"/>
      <c r="G240" s="71"/>
      <c r="H240" s="71"/>
      <c r="I240" s="71"/>
    </row>
    <row r="241" spans="1:11" s="97" customFormat="1" x14ac:dyDescent="0.25">
      <c r="A241" s="71"/>
      <c r="B241" s="17"/>
      <c r="C241" s="8"/>
      <c r="D241" s="8"/>
      <c r="E241" s="15"/>
      <c r="F241" s="72"/>
      <c r="G241" s="71"/>
      <c r="H241" s="71"/>
      <c r="I241" s="71"/>
    </row>
    <row r="242" spans="1:11" s="97" customFormat="1" x14ac:dyDescent="0.25">
      <c r="A242" s="71"/>
      <c r="B242" s="17" t="s">
        <v>283</v>
      </c>
      <c r="C242" s="8"/>
      <c r="D242" s="8"/>
      <c r="E242" s="9"/>
      <c r="F242" s="71"/>
      <c r="G242" s="71"/>
      <c r="H242" s="71"/>
      <c r="I242" s="71"/>
    </row>
    <row r="243" spans="1:11" s="97" customFormat="1" x14ac:dyDescent="0.25">
      <c r="A243" s="71"/>
      <c r="B243" s="17" t="s">
        <v>284</v>
      </c>
      <c r="C243" s="8"/>
      <c r="D243" s="8"/>
      <c r="E243" s="15"/>
      <c r="F243" s="71"/>
      <c r="G243" s="71"/>
      <c r="H243" s="71"/>
      <c r="I243" s="71"/>
    </row>
    <row r="244" spans="1:11" s="97" customFormat="1" x14ac:dyDescent="0.25">
      <c r="A244" s="71"/>
      <c r="B244" s="17"/>
      <c r="C244" s="8"/>
      <c r="D244" s="8"/>
      <c r="E244" s="15"/>
      <c r="F244" s="71"/>
      <c r="G244" s="71"/>
      <c r="H244" s="71"/>
      <c r="I244" s="71"/>
    </row>
    <row r="245" spans="1:11" s="97" customFormat="1" x14ac:dyDescent="0.25">
      <c r="A245" s="71"/>
      <c r="B245" s="17" t="s">
        <v>243</v>
      </c>
      <c r="C245" s="8"/>
      <c r="D245" s="8"/>
      <c r="E245" s="15"/>
      <c r="F245" s="71"/>
      <c r="G245" s="71"/>
      <c r="H245" s="71"/>
      <c r="I245" s="71"/>
    </row>
    <row r="246" spans="1:11" s="97" customFormat="1" x14ac:dyDescent="0.25">
      <c r="A246" s="71"/>
      <c r="B246" s="17"/>
      <c r="C246" s="8"/>
      <c r="D246" s="8"/>
      <c r="E246" s="15"/>
      <c r="F246" s="71"/>
      <c r="G246" s="71"/>
      <c r="H246" s="71"/>
      <c r="I246" s="71"/>
    </row>
    <row r="247" spans="1:11" s="97" customFormat="1" x14ac:dyDescent="0.25">
      <c r="A247" s="71"/>
      <c r="B247" s="17" t="s">
        <v>244</v>
      </c>
      <c r="C247" s="8"/>
      <c r="D247" s="8"/>
      <c r="E247" s="15"/>
      <c r="F247" s="71"/>
      <c r="G247" s="71"/>
      <c r="H247" s="71"/>
      <c r="I247" s="71"/>
    </row>
    <row r="248" spans="1:11" s="97" customFormat="1" x14ac:dyDescent="0.25">
      <c r="A248" s="71"/>
      <c r="B248" s="17"/>
      <c r="C248" s="8"/>
      <c r="D248" s="8"/>
      <c r="E248" s="9"/>
      <c r="F248" s="71"/>
      <c r="G248" s="71"/>
      <c r="H248" s="71"/>
      <c r="I248" s="71"/>
    </row>
    <row r="249" spans="1:11" s="97" customFormat="1" x14ac:dyDescent="0.25">
      <c r="A249" s="71"/>
      <c r="B249" s="17" t="s">
        <v>245</v>
      </c>
      <c r="C249" s="8"/>
      <c r="D249" s="8"/>
      <c r="E249" s="15"/>
      <c r="F249" s="71"/>
      <c r="G249" s="71"/>
      <c r="H249" s="71"/>
      <c r="I249" s="71"/>
    </row>
    <row r="250" spans="1:11" s="97" customFormat="1" x14ac:dyDescent="0.25">
      <c r="A250" s="71"/>
      <c r="B250" s="17"/>
      <c r="C250" s="8"/>
      <c r="D250" s="8"/>
      <c r="E250" s="15"/>
      <c r="F250" s="71"/>
      <c r="G250" s="71"/>
      <c r="H250" s="71"/>
      <c r="I250" s="71"/>
    </row>
    <row r="251" spans="1:11" s="97" customFormat="1" x14ac:dyDescent="0.25">
      <c r="A251" s="71"/>
      <c r="B251" s="17" t="s">
        <v>267</v>
      </c>
      <c r="C251" s="8"/>
      <c r="D251" s="8"/>
      <c r="E251" s="15"/>
      <c r="F251" s="71"/>
      <c r="G251" s="71"/>
      <c r="H251" s="71"/>
      <c r="I251" s="71"/>
    </row>
    <row r="252" spans="1:11" s="97" customFormat="1" x14ac:dyDescent="0.25">
      <c r="A252" s="71"/>
      <c r="B252" s="17"/>
      <c r="C252" s="8"/>
      <c r="D252" s="8"/>
      <c r="E252" s="15"/>
      <c r="F252" s="71"/>
      <c r="G252" s="71"/>
      <c r="H252" s="71"/>
      <c r="I252" s="71"/>
    </row>
    <row r="253" spans="1:11" x14ac:dyDescent="0.25">
      <c r="B253" s="17" t="s">
        <v>246</v>
      </c>
      <c r="C253" s="8"/>
      <c r="D253" s="8"/>
      <c r="E253" s="9"/>
    </row>
    <row r="254" spans="1:11" x14ac:dyDescent="0.25">
      <c r="B254" s="20"/>
      <c r="C254" s="8"/>
      <c r="D254" s="8"/>
      <c r="E254" s="16"/>
    </row>
    <row r="255" spans="1:11" x14ac:dyDescent="0.25">
      <c r="B255" s="20"/>
      <c r="C255" s="8"/>
      <c r="D255" s="8"/>
      <c r="E255" s="15"/>
    </row>
    <row r="256" spans="1:11" x14ac:dyDescent="0.25">
      <c r="B256" s="31" t="s">
        <v>10</v>
      </c>
      <c r="C256" s="99"/>
      <c r="D256" s="23"/>
      <c r="E256" s="23"/>
      <c r="F256" s="23"/>
      <c r="G256" s="23"/>
      <c r="H256" s="23"/>
      <c r="I256" s="23"/>
      <c r="J256" s="23"/>
      <c r="K256" s="23"/>
    </row>
    <row r="257" spans="1:11" x14ac:dyDescent="0.25">
      <c r="B257" s="24" t="s">
        <v>11</v>
      </c>
      <c r="C257" s="99"/>
      <c r="D257" s="24"/>
      <c r="E257" s="25"/>
      <c r="F257" s="24"/>
      <c r="G257" s="24"/>
      <c r="H257" s="24"/>
      <c r="I257" s="24"/>
      <c r="J257" s="26"/>
      <c r="K257" s="26"/>
    </row>
    <row r="258" spans="1:11" x14ac:dyDescent="0.25">
      <c r="B258" s="20"/>
      <c r="C258" s="8"/>
      <c r="D258" s="8"/>
      <c r="E258" s="15"/>
    </row>
    <row r="259" spans="1:11" s="101" customFormat="1" ht="14.5" thickBot="1" x14ac:dyDescent="0.3">
      <c r="A259" s="100"/>
      <c r="B259" s="106"/>
      <c r="C259" s="106" t="s">
        <v>247</v>
      </c>
      <c r="D259" s="106" t="s">
        <v>255</v>
      </c>
      <c r="E259" s="106" t="s">
        <v>248</v>
      </c>
      <c r="F259" s="107" t="s">
        <v>256</v>
      </c>
    </row>
    <row r="260" spans="1:11" s="101" customFormat="1" x14ac:dyDescent="0.25">
      <c r="A260" s="100"/>
      <c r="B260" s="110" t="s">
        <v>254</v>
      </c>
      <c r="D260" s="117">
        <v>42501</v>
      </c>
      <c r="F260" s="117">
        <v>43136</v>
      </c>
      <c r="G260" s="112"/>
      <c r="H260" s="111"/>
      <c r="I260" s="112"/>
      <c r="J260" s="111"/>
    </row>
    <row r="261" spans="1:11" s="101" customFormat="1" x14ac:dyDescent="0.25">
      <c r="A261" s="100"/>
      <c r="B261" s="113" t="s">
        <v>249</v>
      </c>
      <c r="C261" s="111">
        <v>161.62</v>
      </c>
      <c r="D261" s="119">
        <v>42597</v>
      </c>
      <c r="E261" s="115">
        <v>46.74</v>
      </c>
      <c r="F261" s="119">
        <v>43139</v>
      </c>
      <c r="G261" s="111"/>
      <c r="H261" s="111"/>
      <c r="I261" s="111"/>
      <c r="J261" s="111"/>
    </row>
    <row r="262" spans="1:11" s="101" customFormat="1" x14ac:dyDescent="0.25">
      <c r="A262" s="100"/>
      <c r="B262" s="113" t="s">
        <v>250</v>
      </c>
      <c r="C262" s="111">
        <v>37.15</v>
      </c>
      <c r="D262" s="119">
        <v>42501</v>
      </c>
      <c r="E262" s="115">
        <v>31.96</v>
      </c>
      <c r="F262" s="119">
        <v>43210</v>
      </c>
      <c r="G262" s="111"/>
      <c r="H262" s="111"/>
      <c r="I262" s="111"/>
      <c r="J262" s="111"/>
    </row>
    <row r="263" spans="1:11" s="101" customFormat="1" x14ac:dyDescent="0.25">
      <c r="A263" s="100"/>
      <c r="B263" s="113" t="s">
        <v>263</v>
      </c>
      <c r="C263" s="120">
        <f>(C262-C261)/C261</f>
        <v>-0.77013983417893828</v>
      </c>
      <c r="D263" s="118"/>
      <c r="E263" s="120">
        <f>(E262-E261)/E261</f>
        <v>-0.3162173727000428</v>
      </c>
      <c r="F263" s="118"/>
      <c r="G263" s="111"/>
      <c r="H263" s="111"/>
      <c r="I263" s="111"/>
      <c r="J263" s="111"/>
    </row>
    <row r="264" spans="1:11" s="101" customFormat="1" x14ac:dyDescent="0.25">
      <c r="A264" s="100"/>
      <c r="B264" s="111" t="s">
        <v>251</v>
      </c>
      <c r="C264" s="111">
        <v>15.12</v>
      </c>
      <c r="D264" s="119">
        <v>42550</v>
      </c>
      <c r="E264" s="111">
        <v>3.46</v>
      </c>
      <c r="F264" s="119">
        <v>43139</v>
      </c>
      <c r="G264" s="115"/>
      <c r="H264" s="111"/>
      <c r="I264" s="111"/>
      <c r="J264" s="111"/>
    </row>
    <row r="265" spans="1:11" s="101" customFormat="1" x14ac:dyDescent="0.25">
      <c r="A265" s="100"/>
      <c r="B265" s="111" t="s">
        <v>252</v>
      </c>
      <c r="C265" s="111">
        <v>2.89</v>
      </c>
      <c r="D265" s="119">
        <v>43216</v>
      </c>
      <c r="E265" s="111">
        <v>1.8</v>
      </c>
      <c r="F265" s="119">
        <v>43216</v>
      </c>
      <c r="G265" s="115"/>
      <c r="H265" s="111"/>
      <c r="I265" s="111"/>
      <c r="J265" s="111"/>
    </row>
    <row r="266" spans="1:11" s="101" customFormat="1" x14ac:dyDescent="0.25">
      <c r="A266" s="100"/>
      <c r="B266" s="113" t="s">
        <v>263</v>
      </c>
      <c r="C266" s="120">
        <f>(C265-C264)/C264</f>
        <v>-0.80886243386243384</v>
      </c>
      <c r="D266" s="118"/>
      <c r="E266" s="120">
        <f>(E265-E264)/E264</f>
        <v>-0.47976878612716761</v>
      </c>
      <c r="F266" s="118"/>
      <c r="G266" s="115"/>
      <c r="H266" s="111"/>
      <c r="I266" s="111"/>
      <c r="J266" s="111"/>
    </row>
    <row r="267" spans="1:11" s="101" customFormat="1" x14ac:dyDescent="0.25">
      <c r="A267" s="100"/>
      <c r="B267" s="111" t="s">
        <v>259</v>
      </c>
      <c r="C267" s="111">
        <v>28.35</v>
      </c>
      <c r="D267" s="114">
        <v>42688</v>
      </c>
      <c r="E267" s="111">
        <v>18.13</v>
      </c>
      <c r="F267" s="114">
        <v>43139</v>
      </c>
      <c r="G267" s="115"/>
      <c r="H267" s="111"/>
      <c r="I267" s="111"/>
      <c r="J267" s="111"/>
    </row>
    <row r="268" spans="1:11" s="101" customFormat="1" x14ac:dyDescent="0.25">
      <c r="A268" s="100"/>
      <c r="B268" s="111" t="s">
        <v>260</v>
      </c>
      <c r="C268" s="111">
        <v>7.33</v>
      </c>
      <c r="D268" s="114">
        <v>43185</v>
      </c>
      <c r="E268" s="111">
        <v>12.22</v>
      </c>
      <c r="F268" s="118">
        <v>43216</v>
      </c>
      <c r="G268" s="115"/>
      <c r="H268" s="111"/>
      <c r="I268" s="111"/>
      <c r="J268" s="111"/>
    </row>
    <row r="269" spans="1:11" s="101" customFormat="1" x14ac:dyDescent="0.25">
      <c r="A269" s="100"/>
      <c r="B269" s="113" t="s">
        <v>262</v>
      </c>
      <c r="C269" s="120">
        <f>(C268-C267)/C267</f>
        <v>-0.74144620811287487</v>
      </c>
      <c r="D269" s="120"/>
      <c r="E269" s="120">
        <f t="shared" ref="E269" si="0">(E268-E267)/E267</f>
        <v>-0.32597904026475449</v>
      </c>
      <c r="F269" s="114"/>
      <c r="G269" s="115"/>
      <c r="H269" s="111"/>
      <c r="I269" s="111"/>
      <c r="J269" s="111"/>
    </row>
    <row r="270" spans="1:11" s="101" customFormat="1" x14ac:dyDescent="0.25">
      <c r="A270" s="100"/>
      <c r="B270" s="111"/>
      <c r="C270" s="111"/>
      <c r="D270" s="114"/>
      <c r="E270" s="111"/>
      <c r="F270" s="114"/>
      <c r="G270" s="115"/>
      <c r="H270" s="111"/>
      <c r="I270" s="111"/>
      <c r="J270" s="111"/>
    </row>
    <row r="271" spans="1:11" s="101" customFormat="1" x14ac:dyDescent="0.25">
      <c r="A271" s="100"/>
      <c r="B271" s="116" t="s">
        <v>264</v>
      </c>
      <c r="C271" s="111"/>
      <c r="D271" s="114"/>
      <c r="E271" s="111"/>
      <c r="F271" s="114"/>
      <c r="G271" s="115"/>
      <c r="H271" s="111"/>
      <c r="I271" s="111"/>
      <c r="J271" s="111"/>
    </row>
    <row r="272" spans="1:11" s="101" customFormat="1" x14ac:dyDescent="0.25">
      <c r="A272" s="100"/>
      <c r="B272" s="111"/>
      <c r="C272" s="111"/>
      <c r="D272" s="111"/>
      <c r="E272" s="115"/>
      <c r="F272" s="111"/>
      <c r="G272" s="111"/>
      <c r="H272" s="111"/>
      <c r="I272" s="111"/>
      <c r="J272" s="111"/>
    </row>
    <row r="273" spans="1:9" s="101" customFormat="1" x14ac:dyDescent="0.25">
      <c r="A273" s="100"/>
      <c r="B273" s="100"/>
      <c r="C273" s="100"/>
      <c r="D273" s="100"/>
      <c r="E273" s="102"/>
      <c r="F273" s="100"/>
      <c r="G273" s="100"/>
      <c r="H273" s="100"/>
      <c r="I273" s="100"/>
    </row>
    <row r="274" spans="1:9" s="101" customFormat="1" ht="14.5" thickBot="1" x14ac:dyDescent="0.3">
      <c r="A274" s="100"/>
      <c r="B274" s="106"/>
      <c r="C274" s="108" t="s">
        <v>253</v>
      </c>
      <c r="D274" s="109" t="s">
        <v>257</v>
      </c>
      <c r="E274" s="108" t="s">
        <v>46</v>
      </c>
      <c r="F274" s="109" t="s">
        <v>258</v>
      </c>
      <c r="G274" s="100"/>
      <c r="H274" s="100"/>
      <c r="I274" s="100"/>
    </row>
    <row r="275" spans="1:9" s="101" customFormat="1" x14ac:dyDescent="0.25">
      <c r="A275" s="100"/>
      <c r="B275" s="110" t="s">
        <v>254</v>
      </c>
      <c r="C275" s="100"/>
      <c r="D275" s="121">
        <v>37627</v>
      </c>
      <c r="E275" s="102"/>
      <c r="F275" s="121">
        <v>40767</v>
      </c>
      <c r="G275" s="100" t="s">
        <v>261</v>
      </c>
      <c r="H275" s="100"/>
      <c r="I275" s="100"/>
    </row>
    <row r="276" spans="1:9" s="101" customFormat="1" x14ac:dyDescent="0.25">
      <c r="A276" s="100"/>
      <c r="B276" s="113" t="s">
        <v>249</v>
      </c>
      <c r="C276" s="100">
        <v>26.83</v>
      </c>
      <c r="D276" s="121">
        <v>43124</v>
      </c>
      <c r="E276" s="102">
        <v>60.2</v>
      </c>
      <c r="F276" s="121">
        <v>43227</v>
      </c>
      <c r="G276" s="100"/>
      <c r="H276" s="100"/>
      <c r="I276" s="100"/>
    </row>
    <row r="277" spans="1:9" s="101" customFormat="1" x14ac:dyDescent="0.25">
      <c r="A277" s="100"/>
      <c r="B277" s="113" t="s">
        <v>250</v>
      </c>
      <c r="C277" s="100">
        <v>10.59</v>
      </c>
      <c r="D277" s="121">
        <v>42503</v>
      </c>
      <c r="E277" s="102">
        <v>17.010000000000002</v>
      </c>
      <c r="F277" s="121">
        <v>42503</v>
      </c>
      <c r="G277" s="100"/>
      <c r="H277" s="100"/>
      <c r="I277" s="100"/>
    </row>
    <row r="278" spans="1:9" s="101" customFormat="1" x14ac:dyDescent="0.25">
      <c r="A278" s="100"/>
      <c r="B278" s="113" t="s">
        <v>263</v>
      </c>
      <c r="C278" s="122">
        <f>(C277-C276)/C276</f>
        <v>-0.60529258292955646</v>
      </c>
      <c r="D278" s="121"/>
      <c r="E278" s="122">
        <f>(E277-E276)/E276</f>
        <v>-0.71744186046511615</v>
      </c>
      <c r="F278" s="121"/>
      <c r="G278" s="100"/>
      <c r="H278" s="100"/>
      <c r="I278" s="100"/>
    </row>
    <row r="279" spans="1:9" s="101" customFormat="1" x14ac:dyDescent="0.25">
      <c r="A279" s="100"/>
      <c r="B279" s="111" t="s">
        <v>251</v>
      </c>
      <c r="C279" s="100">
        <v>1.89</v>
      </c>
      <c r="D279" s="121">
        <v>43124</v>
      </c>
      <c r="E279" s="102">
        <v>2.4700000000000002</v>
      </c>
      <c r="F279" s="121">
        <v>42563</v>
      </c>
      <c r="G279" s="100"/>
      <c r="H279" s="100"/>
      <c r="I279" s="100"/>
    </row>
    <row r="280" spans="1:9" s="101" customFormat="1" x14ac:dyDescent="0.25">
      <c r="A280" s="100"/>
      <c r="B280" s="111" t="s">
        <v>252</v>
      </c>
      <c r="C280" s="100">
        <v>1.29</v>
      </c>
      <c r="D280" s="121">
        <v>42865</v>
      </c>
      <c r="E280" s="102">
        <v>1.21</v>
      </c>
      <c r="F280" s="121">
        <v>43216</v>
      </c>
      <c r="G280" s="100"/>
      <c r="H280" s="100"/>
      <c r="I280" s="100"/>
    </row>
    <row r="281" spans="1:9" s="101" customFormat="1" x14ac:dyDescent="0.25">
      <c r="A281" s="100"/>
      <c r="B281" s="113" t="s">
        <v>263</v>
      </c>
      <c r="C281" s="122">
        <f>(C280-C279)/C279</f>
        <v>-0.31746031746031739</v>
      </c>
      <c r="D281" s="121"/>
      <c r="E281" s="122">
        <f>(E280-E279)/E279</f>
        <v>-0.51012145748987858</v>
      </c>
      <c r="F281" s="121"/>
      <c r="G281" s="100"/>
      <c r="H281" s="100"/>
      <c r="I281" s="100"/>
    </row>
    <row r="282" spans="1:9" s="101" customFormat="1" x14ac:dyDescent="0.25">
      <c r="A282" s="100"/>
      <c r="B282" s="111" t="s">
        <v>259</v>
      </c>
      <c r="C282" s="100">
        <v>22.95</v>
      </c>
      <c r="D282" s="121">
        <v>43124</v>
      </c>
      <c r="E282" s="102">
        <v>8.07</v>
      </c>
      <c r="F282" s="121">
        <v>42688</v>
      </c>
      <c r="G282" s="100"/>
      <c r="H282" s="100"/>
      <c r="I282" s="100"/>
    </row>
    <row r="283" spans="1:9" s="101" customFormat="1" x14ac:dyDescent="0.25">
      <c r="A283" s="100"/>
      <c r="B283" s="111" t="s">
        <v>260</v>
      </c>
      <c r="C283" s="100">
        <v>17.12</v>
      </c>
      <c r="D283" s="121">
        <v>43143</v>
      </c>
      <c r="E283" s="102">
        <v>3.96</v>
      </c>
      <c r="F283" s="121">
        <v>43216</v>
      </c>
      <c r="G283" s="100"/>
      <c r="H283" s="100"/>
      <c r="I283" s="100"/>
    </row>
    <row r="284" spans="1:9" s="101" customFormat="1" x14ac:dyDescent="0.25">
      <c r="A284" s="100"/>
      <c r="B284" s="113" t="s">
        <v>262</v>
      </c>
      <c r="C284" s="122">
        <f>(C283-C282)/C282</f>
        <v>-0.25403050108932457</v>
      </c>
      <c r="D284" s="122"/>
      <c r="E284" s="122">
        <f t="shared" ref="E284" si="1">(E283-E282)/E282</f>
        <v>-0.50929368029739774</v>
      </c>
      <c r="F284" s="100"/>
      <c r="G284" s="100"/>
      <c r="H284" s="100"/>
      <c r="I284" s="100"/>
    </row>
    <row r="285" spans="1:9" s="101" customFormat="1" x14ac:dyDescent="0.25">
      <c r="A285" s="100"/>
      <c r="B285" s="100"/>
      <c r="C285" s="100"/>
      <c r="D285" s="100"/>
      <c r="E285" s="102"/>
      <c r="F285" s="100"/>
      <c r="G285" s="100"/>
      <c r="H285" s="100"/>
      <c r="I285" s="100"/>
    </row>
    <row r="286" spans="1:9" s="97" customFormat="1" x14ac:dyDescent="0.25">
      <c r="A286" s="71"/>
      <c r="B286" s="103"/>
      <c r="C286" s="71"/>
      <c r="D286" s="71"/>
      <c r="E286" s="104"/>
      <c r="F286" s="71"/>
      <c r="G286" s="71"/>
      <c r="H286" s="71"/>
      <c r="I286" s="71"/>
    </row>
    <row r="287" spans="1:9" s="101" customFormat="1" x14ac:dyDescent="0.25">
      <c r="A287" s="100"/>
      <c r="B287" s="100" t="s">
        <v>265</v>
      </c>
      <c r="C287" s="100"/>
      <c r="D287" s="100"/>
      <c r="E287" s="102"/>
      <c r="F287" s="100"/>
      <c r="G287" s="100"/>
      <c r="H287" s="100"/>
      <c r="I287" s="100"/>
    </row>
    <row r="288" spans="1:9" s="101" customFormat="1" x14ac:dyDescent="0.25">
      <c r="A288" s="100"/>
      <c r="B288" s="100"/>
      <c r="C288" s="100"/>
      <c r="D288" s="100"/>
      <c r="E288" s="102"/>
      <c r="F288" s="100"/>
      <c r="G288" s="100"/>
      <c r="H288" s="100"/>
      <c r="I288" s="100"/>
    </row>
    <row r="289" spans="1:9" s="101" customFormat="1" x14ac:dyDescent="0.25">
      <c r="A289" s="100"/>
      <c r="B289" s="105" t="s">
        <v>270</v>
      </c>
      <c r="C289" s="100"/>
      <c r="D289" s="100"/>
      <c r="E289" s="102"/>
      <c r="F289" s="100"/>
      <c r="G289" s="100"/>
      <c r="H289" s="100"/>
      <c r="I289" s="100"/>
    </row>
    <row r="290" spans="1:9" s="101" customFormat="1" x14ac:dyDescent="0.25">
      <c r="A290" s="100"/>
      <c r="B290" s="100" t="s">
        <v>266</v>
      </c>
      <c r="C290" s="100"/>
      <c r="D290" s="100"/>
      <c r="E290" s="102"/>
      <c r="F290" s="100"/>
      <c r="G290" s="100"/>
      <c r="H290" s="100"/>
      <c r="I290" s="100"/>
    </row>
    <row r="291" spans="1:9" s="101" customFormat="1" x14ac:dyDescent="0.25">
      <c r="A291" s="100"/>
      <c r="B291" s="100"/>
      <c r="C291" s="100"/>
      <c r="D291" s="100"/>
      <c r="E291" s="102"/>
      <c r="F291" s="100"/>
      <c r="G291" s="100"/>
      <c r="H291" s="100"/>
      <c r="I291" s="100"/>
    </row>
    <row r="292" spans="1:9" s="101" customFormat="1" x14ac:dyDescent="0.25">
      <c r="A292" s="100"/>
      <c r="B292" s="105" t="s">
        <v>273</v>
      </c>
      <c r="C292" s="100"/>
      <c r="D292" s="100"/>
      <c r="E292" s="102"/>
      <c r="F292" s="100"/>
      <c r="G292" s="100"/>
      <c r="H292" s="100"/>
      <c r="I292" s="100"/>
    </row>
    <row r="293" spans="1:9" s="101" customFormat="1" x14ac:dyDescent="0.25">
      <c r="A293" s="100"/>
      <c r="B293" s="100"/>
      <c r="C293" s="100"/>
      <c r="D293" s="100"/>
      <c r="E293" s="102"/>
      <c r="F293" s="100"/>
      <c r="G293" s="100"/>
      <c r="H293" s="100"/>
      <c r="I293" s="100"/>
    </row>
    <row r="294" spans="1:9" s="101" customFormat="1" x14ac:dyDescent="0.25">
      <c r="A294" s="100"/>
      <c r="B294" s="105" t="s">
        <v>271</v>
      </c>
      <c r="C294" s="100"/>
      <c r="D294" s="100"/>
      <c r="E294" s="102"/>
      <c r="F294" s="100"/>
      <c r="G294" s="100"/>
      <c r="H294" s="100"/>
      <c r="I294" s="100"/>
    </row>
    <row r="295" spans="1:9" s="101" customFormat="1" x14ac:dyDescent="0.25">
      <c r="A295" s="100"/>
      <c r="B295" s="100"/>
      <c r="C295" s="100"/>
      <c r="D295" s="100"/>
      <c r="E295" s="102"/>
      <c r="F295" s="100"/>
      <c r="G295" s="100"/>
      <c r="H295" s="100"/>
      <c r="I295" s="100"/>
    </row>
    <row r="296" spans="1:9" s="101" customFormat="1" x14ac:dyDescent="0.25">
      <c r="A296" s="100"/>
      <c r="B296" s="105" t="s">
        <v>272</v>
      </c>
      <c r="C296" s="100"/>
      <c r="D296" s="100"/>
      <c r="E296" s="102"/>
      <c r="F296" s="100"/>
      <c r="G296" s="100"/>
      <c r="H296" s="100"/>
      <c r="I296" s="100"/>
    </row>
    <row r="297" spans="1:9" s="101" customFormat="1" x14ac:dyDescent="0.25">
      <c r="A297" s="100"/>
      <c r="B297" s="100"/>
      <c r="C297" s="100"/>
      <c r="D297" s="100"/>
      <c r="E297" s="102"/>
      <c r="F297" s="100"/>
      <c r="G297" s="100"/>
      <c r="H297" s="100"/>
      <c r="I297" s="100"/>
    </row>
    <row r="298" spans="1:9" s="101" customFormat="1" x14ac:dyDescent="0.25">
      <c r="A298" s="100"/>
      <c r="B298" s="100" t="s">
        <v>268</v>
      </c>
      <c r="C298" s="100"/>
      <c r="D298" s="100"/>
      <c r="E298" s="102"/>
      <c r="F298" s="100"/>
      <c r="G298" s="100"/>
      <c r="H298" s="100"/>
      <c r="I298" s="100"/>
    </row>
    <row r="300" spans="1:9" x14ac:dyDescent="0.25">
      <c r="B300" s="123" t="s">
        <v>269</v>
      </c>
    </row>
  </sheetData>
  <mergeCells count="2">
    <mergeCell ref="B211:B216"/>
    <mergeCell ref="B217:B222"/>
  </mergeCells>
  <phoneticPr fontId="1" type="noConversion"/>
  <hyperlinks>
    <hyperlink ref="B101" r:id="rId1"/>
    <hyperlink ref="B32" r:id="rId2" display="https://www.zhihu.com/question/20108304"/>
  </hyperlinks>
  <pageMargins left="0.7" right="0.7" top="0.75" bottom="0.75" header="0.3" footer="0.3"/>
  <pageSetup paperSize="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zoomScale="115" zoomScaleNormal="115" workbookViewId="0">
      <selection activeCell="B25" sqref="B25"/>
    </sheetView>
  </sheetViews>
  <sheetFormatPr defaultRowHeight="14" x14ac:dyDescent="0.25"/>
  <cols>
    <col min="2" max="2" width="15.7265625" bestFit="1" customWidth="1"/>
    <col min="3" max="3" width="12.453125" bestFit="1" customWidth="1"/>
    <col min="4" max="4" width="27.26953125" customWidth="1"/>
    <col min="6" max="6" width="13.54296875" bestFit="1" customWidth="1"/>
    <col min="8" max="8" width="15.7265625" bestFit="1" customWidth="1"/>
    <col min="9" max="9" width="12.453125" bestFit="1" customWidth="1"/>
    <col min="12" max="12" width="13.54296875" bestFit="1" customWidth="1"/>
    <col min="14" max="14" width="13.54296875" bestFit="1" customWidth="1"/>
    <col min="16" max="16" width="9.26953125" bestFit="1" customWidth="1"/>
  </cols>
  <sheetData>
    <row r="2" spans="2:16" x14ac:dyDescent="0.25">
      <c r="B2" t="s">
        <v>15</v>
      </c>
      <c r="D2" t="s">
        <v>21</v>
      </c>
      <c r="F2" t="s">
        <v>29</v>
      </c>
      <c r="H2" t="s">
        <v>35</v>
      </c>
      <c r="J2" t="s">
        <v>42</v>
      </c>
      <c r="L2" t="s">
        <v>46</v>
      </c>
      <c r="N2" t="s">
        <v>52</v>
      </c>
      <c r="P2" t="s">
        <v>57</v>
      </c>
    </row>
    <row r="3" spans="2:16" x14ac:dyDescent="0.25">
      <c r="B3" t="s">
        <v>16</v>
      </c>
      <c r="D3" t="s">
        <v>22</v>
      </c>
      <c r="F3" t="s">
        <v>30</v>
      </c>
      <c r="H3" t="s">
        <v>36</v>
      </c>
      <c r="J3" t="s">
        <v>44</v>
      </c>
      <c r="L3" t="s">
        <v>47</v>
      </c>
      <c r="N3" t="s">
        <v>30</v>
      </c>
      <c r="P3" t="s">
        <v>58</v>
      </c>
    </row>
    <row r="4" spans="2:16" x14ac:dyDescent="0.25">
      <c r="B4" t="s">
        <v>17</v>
      </c>
      <c r="D4" t="s">
        <v>23</v>
      </c>
      <c r="F4" t="s">
        <v>31</v>
      </c>
      <c r="H4" t="s">
        <v>37</v>
      </c>
      <c r="J4" t="s">
        <v>43</v>
      </c>
      <c r="L4" t="s">
        <v>48</v>
      </c>
      <c r="N4" t="s">
        <v>53</v>
      </c>
      <c r="P4" t="s">
        <v>59</v>
      </c>
    </row>
    <row r="5" spans="2:16" x14ac:dyDescent="0.25">
      <c r="B5" t="s">
        <v>18</v>
      </c>
      <c r="D5" t="s">
        <v>24</v>
      </c>
      <c r="F5" t="s">
        <v>32</v>
      </c>
      <c r="H5" t="s">
        <v>38</v>
      </c>
      <c r="J5" t="s">
        <v>17</v>
      </c>
      <c r="L5" t="s">
        <v>49</v>
      </c>
      <c r="N5" t="s">
        <v>54</v>
      </c>
      <c r="P5" t="s">
        <v>60</v>
      </c>
    </row>
    <row r="6" spans="2:16" x14ac:dyDescent="0.25">
      <c r="B6" t="s">
        <v>19</v>
      </c>
      <c r="D6" t="s">
        <v>25</v>
      </c>
      <c r="F6" t="s">
        <v>33</v>
      </c>
      <c r="H6" t="s">
        <v>39</v>
      </c>
      <c r="J6" t="s">
        <v>45</v>
      </c>
      <c r="L6" t="s">
        <v>50</v>
      </c>
      <c r="N6" t="s">
        <v>55</v>
      </c>
      <c r="P6" t="s">
        <v>62</v>
      </c>
    </row>
    <row r="7" spans="2:16" x14ac:dyDescent="0.25">
      <c r="B7" t="s">
        <v>20</v>
      </c>
      <c r="D7" t="s">
        <v>26</v>
      </c>
      <c r="F7" t="s">
        <v>34</v>
      </c>
      <c r="H7" t="s">
        <v>40</v>
      </c>
      <c r="L7" t="s">
        <v>37</v>
      </c>
      <c r="N7" t="s">
        <v>56</v>
      </c>
      <c r="P7" t="s">
        <v>61</v>
      </c>
    </row>
    <row r="8" spans="2:16" x14ac:dyDescent="0.25">
      <c r="D8" t="s">
        <v>27</v>
      </c>
      <c r="H8" t="s">
        <v>41</v>
      </c>
      <c r="L8" t="s">
        <v>51</v>
      </c>
      <c r="P8" t="s">
        <v>220</v>
      </c>
    </row>
    <row r="9" spans="2:16" x14ac:dyDescent="0.25">
      <c r="D9" t="s">
        <v>28</v>
      </c>
    </row>
    <row r="13" spans="2:16" x14ac:dyDescent="0.25">
      <c r="B13" s="92"/>
      <c r="C13" s="92" t="s">
        <v>235</v>
      </c>
      <c r="D13" s="92" t="s">
        <v>233</v>
      </c>
      <c r="E13" s="92" t="s">
        <v>228</v>
      </c>
      <c r="F13" s="92"/>
      <c r="G13" s="92"/>
      <c r="H13" s="92" t="s">
        <v>235</v>
      </c>
      <c r="I13" s="92" t="s">
        <v>234</v>
      </c>
      <c r="J13" s="92" t="s">
        <v>228</v>
      </c>
    </row>
    <row r="14" spans="2:16" x14ac:dyDescent="0.25">
      <c r="B14" s="92" t="s">
        <v>224</v>
      </c>
      <c r="C14" s="92">
        <v>115.22</v>
      </c>
      <c r="D14" s="92">
        <v>22.84</v>
      </c>
      <c r="E14" s="93">
        <v>1.17</v>
      </c>
      <c r="F14" s="92"/>
      <c r="G14" s="92" t="s">
        <v>229</v>
      </c>
      <c r="H14" s="92">
        <v>9.08</v>
      </c>
      <c r="I14" s="92">
        <v>3780.42</v>
      </c>
      <c r="J14" s="92">
        <v>0.21</v>
      </c>
    </row>
    <row r="15" spans="2:16" x14ac:dyDescent="0.25">
      <c r="B15" s="92"/>
      <c r="C15" s="92">
        <v>81.64</v>
      </c>
      <c r="D15" s="92">
        <v>16.02</v>
      </c>
      <c r="E15" s="92">
        <v>0.83</v>
      </c>
      <c r="F15" s="92"/>
      <c r="G15" s="92"/>
      <c r="H15" s="92">
        <v>10.64</v>
      </c>
      <c r="I15" s="92">
        <v>4440.8599999999997</v>
      </c>
      <c r="J15" s="92">
        <v>0.25</v>
      </c>
    </row>
    <row r="16" spans="2:16" x14ac:dyDescent="0.25">
      <c r="B16" s="92"/>
      <c r="C16" s="92">
        <v>91.96</v>
      </c>
      <c r="D16" s="92">
        <v>18.13</v>
      </c>
      <c r="E16" s="92">
        <v>0.94</v>
      </c>
      <c r="F16" s="92"/>
      <c r="G16" s="92"/>
      <c r="H16" s="92">
        <v>11.34</v>
      </c>
      <c r="I16" s="92">
        <v>4760.51</v>
      </c>
      <c r="J16" s="92">
        <v>0.27</v>
      </c>
    </row>
    <row r="17" spans="2:10" x14ac:dyDescent="0.25">
      <c r="B17" s="92"/>
      <c r="C17" s="92">
        <v>81.77</v>
      </c>
      <c r="D17" s="92">
        <v>16.16</v>
      </c>
      <c r="E17" s="92">
        <v>0.83</v>
      </c>
      <c r="F17" s="92"/>
      <c r="G17" s="92"/>
      <c r="H17" s="92">
        <v>12.91</v>
      </c>
      <c r="I17" s="92">
        <v>5404.56</v>
      </c>
      <c r="J17" s="92">
        <v>0.31</v>
      </c>
    </row>
    <row r="18" spans="2:10" x14ac:dyDescent="0.25">
      <c r="B18" s="92"/>
      <c r="C18" s="92">
        <v>130.4</v>
      </c>
      <c r="D18" s="92">
        <v>25.84</v>
      </c>
      <c r="E18" s="92">
        <v>1.33</v>
      </c>
      <c r="F18" s="92"/>
      <c r="G18" s="92"/>
      <c r="H18" s="92">
        <v>13.87</v>
      </c>
      <c r="I18" s="92">
        <v>5843.88</v>
      </c>
      <c r="J18" s="92">
        <v>0.33</v>
      </c>
    </row>
    <row r="19" spans="2:10" x14ac:dyDescent="0.25">
      <c r="B19" s="92"/>
      <c r="C19" s="92">
        <v>101.81</v>
      </c>
      <c r="D19" s="92">
        <v>19.96</v>
      </c>
      <c r="E19" s="92">
        <v>1.04</v>
      </c>
      <c r="F19" s="92"/>
      <c r="G19" s="92"/>
      <c r="H19" s="92">
        <v>25.16</v>
      </c>
      <c r="I19" s="92">
        <v>10600</v>
      </c>
      <c r="J19" s="92">
        <v>0.6</v>
      </c>
    </row>
    <row r="20" spans="2:10" x14ac:dyDescent="0.25">
      <c r="B20" s="92"/>
      <c r="C20" s="92">
        <v>91.5</v>
      </c>
      <c r="D20" s="92">
        <v>17.809999999999999</v>
      </c>
      <c r="E20" s="92">
        <v>0.93</v>
      </c>
      <c r="F20" s="92"/>
      <c r="G20" s="92"/>
      <c r="H20" s="92">
        <v>17.13</v>
      </c>
      <c r="I20" s="92">
        <v>7064.95</v>
      </c>
      <c r="J20" s="92">
        <v>0.41</v>
      </c>
    </row>
    <row r="21" spans="2:10" x14ac:dyDescent="0.25">
      <c r="B21" s="92"/>
      <c r="C21" s="92">
        <v>152.93</v>
      </c>
      <c r="D21" s="92">
        <v>29.68</v>
      </c>
      <c r="E21" s="92">
        <v>1.56</v>
      </c>
      <c r="F21" s="92"/>
      <c r="G21" s="92"/>
      <c r="H21" s="92">
        <v>40.909999999999997</v>
      </c>
      <c r="I21" s="92">
        <v>16800</v>
      </c>
      <c r="J21" s="92">
        <v>0.97</v>
      </c>
    </row>
    <row r="22" spans="2:10" x14ac:dyDescent="0.25">
      <c r="B22" s="92"/>
      <c r="C22" s="92">
        <v>93.55</v>
      </c>
      <c r="D22" s="92">
        <v>17.97</v>
      </c>
      <c r="E22" s="92">
        <v>0.95</v>
      </c>
      <c r="F22" s="92"/>
      <c r="G22" s="92"/>
      <c r="H22" s="92">
        <v>14.7</v>
      </c>
      <c r="I22" s="92">
        <v>5923.2</v>
      </c>
      <c r="J22" s="92">
        <v>0.35</v>
      </c>
    </row>
    <row r="23" spans="2:10" x14ac:dyDescent="0.25">
      <c r="B23" s="92"/>
      <c r="C23" s="92">
        <v>90.46</v>
      </c>
      <c r="D23" s="92">
        <v>17.149999999999999</v>
      </c>
      <c r="E23" s="92">
        <v>0.91</v>
      </c>
      <c r="F23" s="92"/>
      <c r="G23" s="92"/>
      <c r="H23" s="92">
        <v>14.96</v>
      </c>
      <c r="I23" s="92">
        <v>5983.78</v>
      </c>
      <c r="J23" s="92">
        <v>0.35</v>
      </c>
    </row>
    <row r="24" spans="2:10" x14ac:dyDescent="0.25">
      <c r="B24" s="92"/>
      <c r="C24" s="92">
        <v>89.66</v>
      </c>
      <c r="D24" s="92">
        <v>16.96</v>
      </c>
      <c r="E24" s="92">
        <v>0.91</v>
      </c>
      <c r="F24" s="92"/>
      <c r="G24" s="92"/>
      <c r="H24" s="92">
        <v>16.05</v>
      </c>
      <c r="I24" s="92">
        <v>6429.08</v>
      </c>
      <c r="J24" s="92">
        <v>0.38</v>
      </c>
    </row>
    <row r="25" spans="2:10" x14ac:dyDescent="0.25">
      <c r="B25" s="92"/>
      <c r="C25" s="92">
        <v>82.39</v>
      </c>
      <c r="D25" s="92">
        <v>15.73</v>
      </c>
      <c r="E25" s="92">
        <v>0.84</v>
      </c>
      <c r="F25" s="92"/>
      <c r="G25" s="92"/>
      <c r="H25" s="92">
        <v>21.95</v>
      </c>
      <c r="I25" s="92">
        <v>8793.56</v>
      </c>
      <c r="J25" s="92">
        <v>0.52</v>
      </c>
    </row>
    <row r="26" spans="2:10" x14ac:dyDescent="0.25">
      <c r="B26" s="92"/>
      <c r="C26" s="92">
        <v>153.52000000000001</v>
      </c>
      <c r="D26" s="92">
        <v>29.23</v>
      </c>
      <c r="E26" s="92">
        <v>1.56</v>
      </c>
      <c r="F26" s="92"/>
      <c r="G26" s="92"/>
      <c r="H26" s="92">
        <v>20.75</v>
      </c>
      <c r="I26" s="92">
        <v>8427.25</v>
      </c>
      <c r="J26" s="92">
        <v>0.49</v>
      </c>
    </row>
    <row r="27" spans="2:10" x14ac:dyDescent="0.25">
      <c r="B27" s="92"/>
      <c r="C27" s="92">
        <v>75.62</v>
      </c>
      <c r="D27" s="92">
        <v>13.96</v>
      </c>
      <c r="E27" s="92">
        <v>0.77</v>
      </c>
      <c r="F27" s="92"/>
      <c r="G27" s="92"/>
      <c r="H27" s="92">
        <v>13.81</v>
      </c>
      <c r="I27" s="92">
        <v>5570.06</v>
      </c>
      <c r="J27" s="92">
        <v>0.33</v>
      </c>
    </row>
    <row r="28" spans="2:10" x14ac:dyDescent="0.25">
      <c r="B28" s="92"/>
      <c r="C28" s="92">
        <v>104.73</v>
      </c>
      <c r="D28" s="92">
        <v>19.46</v>
      </c>
      <c r="E28" s="92">
        <v>1.07</v>
      </c>
      <c r="F28" s="92"/>
      <c r="G28" s="92"/>
      <c r="H28" s="92">
        <v>25.94</v>
      </c>
      <c r="I28" s="92">
        <v>10600</v>
      </c>
      <c r="J28" s="92">
        <v>0.61</v>
      </c>
    </row>
    <row r="29" spans="2:10" x14ac:dyDescent="0.25">
      <c r="B29" s="92"/>
      <c r="C29" s="92">
        <v>105.98</v>
      </c>
      <c r="D29" s="92">
        <v>20.11</v>
      </c>
      <c r="E29" s="92">
        <v>1.08</v>
      </c>
      <c r="F29" s="92"/>
      <c r="G29" s="92"/>
      <c r="H29" s="92">
        <v>26.23</v>
      </c>
      <c r="I29" s="92">
        <v>11000</v>
      </c>
      <c r="J29" s="92">
        <v>0.62</v>
      </c>
    </row>
    <row r="30" spans="2:10" x14ac:dyDescent="0.25">
      <c r="B30" s="92"/>
      <c r="C30" s="92">
        <v>119.68</v>
      </c>
      <c r="D30" s="92">
        <v>22.35</v>
      </c>
      <c r="E30" s="92">
        <v>1.22</v>
      </c>
      <c r="F30" s="92"/>
      <c r="G30" s="92"/>
      <c r="H30" s="92">
        <v>15.58</v>
      </c>
      <c r="I30" s="92">
        <v>6539.08</v>
      </c>
      <c r="J30" s="92">
        <v>0.37</v>
      </c>
    </row>
    <row r="31" spans="2:10" x14ac:dyDescent="0.25">
      <c r="B31" s="92"/>
      <c r="C31" s="92">
        <v>114.52</v>
      </c>
      <c r="D31" s="92">
        <v>21.29</v>
      </c>
      <c r="E31" s="92">
        <v>1.17</v>
      </c>
      <c r="F31" s="92"/>
      <c r="G31" s="92"/>
      <c r="H31" s="92">
        <v>18.190000000000001</v>
      </c>
      <c r="I31" s="92">
        <v>7672.22</v>
      </c>
      <c r="J31" s="92">
        <v>0.43</v>
      </c>
    </row>
    <row r="32" spans="2:10" x14ac:dyDescent="0.25">
      <c r="B32" s="92"/>
      <c r="C32" s="92">
        <v>123.28</v>
      </c>
      <c r="D32" s="92">
        <v>22.96</v>
      </c>
      <c r="E32" s="92">
        <v>1.26</v>
      </c>
      <c r="F32" s="92"/>
      <c r="G32" s="92"/>
      <c r="H32" s="92">
        <v>16.149999999999999</v>
      </c>
      <c r="I32" s="92">
        <v>6859.03</v>
      </c>
      <c r="J32" s="92">
        <v>0.38</v>
      </c>
    </row>
    <row r="33" spans="2:10" x14ac:dyDescent="0.25">
      <c r="B33" s="92"/>
      <c r="C33" s="92">
        <v>93.05</v>
      </c>
      <c r="D33" s="92">
        <v>17.77</v>
      </c>
      <c r="E33" s="92">
        <v>0.95</v>
      </c>
      <c r="F33" s="92"/>
      <c r="G33" s="92"/>
      <c r="H33" s="92">
        <v>8.1300000000000008</v>
      </c>
      <c r="I33" s="92">
        <v>3538.22</v>
      </c>
      <c r="J33" s="92">
        <v>0.19</v>
      </c>
    </row>
    <row r="34" spans="2:10" x14ac:dyDescent="0.25">
      <c r="B34" s="92"/>
      <c r="C34" s="92">
        <f>AVERAGE(C14:C33)</f>
        <v>104.68350000000002</v>
      </c>
      <c r="D34" s="92">
        <f t="shared" ref="D34:E34" si="0">AVERAGE(D14:D33)</f>
        <v>20.068999999999999</v>
      </c>
      <c r="E34" s="92">
        <f t="shared" si="0"/>
        <v>1.0660000000000001</v>
      </c>
      <c r="F34" s="92"/>
      <c r="G34" s="92"/>
      <c r="H34" s="92">
        <f t="shared" ref="H34" si="1">AVERAGE(H14:H33)</f>
        <v>17.673999999999999</v>
      </c>
      <c r="I34" s="92">
        <f t="shared" ref="I34" si="2">AVERAGE(I14:I33)</f>
        <v>7301.5329999999985</v>
      </c>
      <c r="J34" s="92">
        <f t="shared" ref="J34" si="3">AVERAGE(J14:J33)</f>
        <v>0.41850000000000004</v>
      </c>
    </row>
    <row r="37" spans="2:10" x14ac:dyDescent="0.25">
      <c r="C37">
        <v>104.68350000000002</v>
      </c>
      <c r="D37">
        <v>20.068999999999999</v>
      </c>
      <c r="E37">
        <v>1.0660000000000001</v>
      </c>
      <c r="H37">
        <v>17.673999999999999</v>
      </c>
      <c r="I37">
        <v>7301.5329999999985</v>
      </c>
      <c r="J37">
        <v>0.41850000000000004</v>
      </c>
    </row>
  </sheetData>
  <phoneticPr fontId="1" type="noConversion"/>
  <conditionalFormatting sqref="C14:C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{DDCA7179-0ADD-4AAC-80A1-7E07D8DBFB97}</x14:id>
        </ext>
      </extLst>
    </cfRule>
  </conditionalFormatting>
  <conditionalFormatting sqref="H14:H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{9F9CF67F-9867-4F16-B947-47635CDAF648}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CA7179-0ADD-4AAC-80A1-7E07D8DBF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C14:C33</xm:sqref>
        </x14:conditionalFormatting>
        <x14:conditionalFormatting xmlns:xm="http://schemas.microsoft.com/office/excel/2006/main">
          <x14:cfRule type="dataBar" id="{9F9CF67F-9867-4F16-B947-47635CDAF6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冯晓梦</cp:lastModifiedBy>
  <dcterms:created xsi:type="dcterms:W3CDTF">2018-05-11T09:29:15Z</dcterms:created>
  <dcterms:modified xsi:type="dcterms:W3CDTF">2018-05-15T07:14:42Z</dcterms:modified>
</cp:coreProperties>
</file>