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80" windowHeight="13050"/>
  </bookViews>
  <sheets>
    <sheet name="Sheet1" sheetId="1" r:id="rId1"/>
    <sheet name="Sheet2" sheetId="2" r:id="rId2"/>
  </sheets>
  <calcPr calcId="144525"/>
</workbook>
</file>

<file path=xl/sharedStrings.xml><?xml version="1.0" encoding="utf-8"?>
<sst xmlns="http://schemas.openxmlformats.org/spreadsheetml/2006/main" count="182">
  <si>
    <r>
      <rPr>
        <b/>
        <sz val="12"/>
        <color theme="1"/>
        <rFont val="Times New Roman"/>
        <charset val="134"/>
      </rPr>
      <t>【</t>
    </r>
    <r>
      <rPr>
        <b/>
        <sz val="12"/>
        <color theme="1"/>
        <rFont val="Times New Roman"/>
        <charset val="134"/>
      </rPr>
      <t xml:space="preserve">18 </t>
    </r>
    <r>
      <rPr>
        <b/>
        <sz val="12"/>
        <color theme="1"/>
        <rFont val="宋体"/>
        <charset val="134"/>
      </rPr>
      <t>春训营</t>
    </r>
    <r>
      <rPr>
        <b/>
        <sz val="12"/>
        <color theme="1"/>
        <rFont val="Times New Roman"/>
        <charset val="134"/>
      </rPr>
      <t>-</t>
    </r>
    <r>
      <rPr>
        <b/>
        <sz val="12"/>
        <color theme="1"/>
        <rFont val="宋体"/>
        <charset val="134"/>
      </rPr>
      <t>价值投资新时代】任务三：银行</t>
    </r>
    <r>
      <rPr>
        <b/>
        <sz val="12"/>
        <color theme="1"/>
        <rFont val="Times New Roman"/>
        <charset val="134"/>
      </rPr>
      <t>-</t>
    </r>
    <r>
      <rPr>
        <b/>
        <sz val="12"/>
        <color theme="1"/>
        <rFont val="宋体"/>
        <charset val="134"/>
      </rPr>
      <t>重资产国家产业</t>
    </r>
  </si>
  <si>
    <r>
      <rPr>
        <b/>
        <sz val="10"/>
        <color theme="1"/>
        <rFont val="Times New Roman"/>
        <charset val="134"/>
      </rPr>
      <t>【通关题】</t>
    </r>
    <r>
      <rPr>
        <b/>
        <sz val="10"/>
        <color theme="1"/>
        <rFont val="Times New Roman"/>
        <charset val="134"/>
      </rPr>
      <t xml:space="preserve"> </t>
    </r>
    <r>
      <rPr>
        <b/>
        <sz val="10"/>
        <color theme="1"/>
        <rFont val="宋体"/>
        <charset val="134"/>
      </rPr>
      <t>：</t>
    </r>
  </si>
  <si>
    <r>
      <rPr>
        <b/>
        <sz val="10"/>
        <color theme="1"/>
        <rFont val="Times New Roman"/>
        <charset val="134"/>
      </rPr>
      <t xml:space="preserve">1. </t>
    </r>
    <r>
      <rPr>
        <b/>
        <sz val="10"/>
        <color theme="1"/>
        <rFont val="宋体"/>
        <charset val="134"/>
      </rPr>
      <t>请用自己的语言表述不良率和拨备率</t>
    </r>
  </si>
  <si>
    <r>
      <t>不良率</t>
    </r>
    <r>
      <rPr>
        <sz val="10"/>
        <color theme="1"/>
        <rFont val="宋体"/>
        <charset val="134"/>
      </rPr>
      <t>代表当时财务期内以及未来可能发生的坏账贷款占比率。</t>
    </r>
  </si>
  <si>
    <r>
      <t>拨备率</t>
    </r>
    <r>
      <rPr>
        <sz val="10"/>
        <color theme="1"/>
        <rFont val="宋体"/>
        <charset val="134"/>
      </rPr>
      <t>代表为上述的不良贷款准备的长期累计准备金占比率。我理解就是大家平时所谓的资金池。</t>
    </r>
  </si>
  <si>
    <t>两个比率是分析银行风控能力的关键指标。结合起来看，如果保持拨备率大于不良率，说明银行经营相对稳健。</t>
  </si>
  <si>
    <t>但两个指标都因对未来坏账的预估以及标准的不同，给了银行可操控空间（比如提升拨备率可多提资产减值，或降低不良率），导致利润等财务数据会与实际不符。</t>
  </si>
  <si>
    <t>短期，不良贷款的预估会影响利润、资产等财务数据，但长期影响会减弱，会接近真实情况。</t>
  </si>
  <si>
    <r>
      <rPr>
        <b/>
        <sz val="10"/>
        <color theme="1"/>
        <rFont val="Times New Roman"/>
        <charset val="134"/>
      </rPr>
      <t xml:space="preserve">2. </t>
    </r>
    <r>
      <rPr>
        <b/>
        <sz val="10"/>
        <color theme="1"/>
        <rFont val="宋体"/>
        <charset val="134"/>
      </rPr>
      <t>以中国工商银行为例，列举</t>
    </r>
    <r>
      <rPr>
        <b/>
        <sz val="10"/>
        <color theme="1"/>
        <rFont val="Times New Roman"/>
        <charset val="134"/>
      </rPr>
      <t xml:space="preserve"> 2010 </t>
    </r>
    <r>
      <rPr>
        <b/>
        <sz val="10"/>
        <color theme="1"/>
        <rFont val="宋体"/>
        <charset val="134"/>
      </rPr>
      <t>年至今的不良率和拨备率</t>
    </r>
  </si>
  <si>
    <t>工商行</t>
  </si>
  <si>
    <t>单位%</t>
  </si>
  <si>
    <t>不良贷款率</t>
  </si>
  <si>
    <t>拨备覆盖率</t>
  </si>
  <si>
    <t>* 不良贷款余额除以客户贷款及垫款总额。</t>
  </si>
  <si>
    <t>* 贷款减值准备余额除以不良贷款余额。</t>
  </si>
  <si>
    <r>
      <rPr>
        <b/>
        <sz val="10"/>
        <color theme="1"/>
        <rFont val="Times New Roman"/>
        <charset val="134"/>
      </rPr>
      <t xml:space="preserve">3. </t>
    </r>
    <r>
      <rPr>
        <b/>
        <sz val="10"/>
        <color theme="1"/>
        <rFont val="宋体"/>
        <charset val="134"/>
      </rPr>
      <t>你认为上市的四大行和股份制银行是否有实质性的破产风险，为什么？</t>
    </r>
  </si>
  <si>
    <t>不会有，即使有，国家会救助。因为：</t>
  </si>
  <si>
    <r>
      <rPr>
        <sz val="10"/>
        <color theme="1"/>
        <rFont val="宋体"/>
        <charset val="134"/>
      </rPr>
      <t>金融是</t>
    </r>
    <r>
      <rPr>
        <sz val="10"/>
        <color theme="1"/>
        <rFont val="Times New Roman"/>
        <charset val="134"/>
      </rPr>
      <t xml:space="preserve"> </t>
    </r>
    <r>
      <rPr>
        <sz val="10"/>
        <color theme="1"/>
        <rFont val="宋体"/>
        <charset val="134"/>
      </rPr>
      <t>国家命脉，尤其是上市的四大行和股份制银行，规模大，业务覆盖面广，为各行各业企业、机构等提供贷款，与整个金融体系中的其他金融机构之间存在相关度，</t>
    </r>
  </si>
  <si>
    <t>一旦出现破产，影响范围广，而且很快会传播出去，影响市场和国人的信心，导致挤兑发生，会出现像美国2007次贷危机一样的系统性或区域性风险，会对国家、甚至全球经济引起动荡。</t>
  </si>
  <si>
    <r>
      <rPr>
        <b/>
        <sz val="10"/>
        <color theme="1"/>
        <rFont val="Times New Roman"/>
        <charset val="134"/>
      </rPr>
      <t xml:space="preserve">4. </t>
    </r>
    <r>
      <rPr>
        <b/>
        <sz val="10"/>
        <color theme="1"/>
        <rFont val="宋体"/>
        <charset val="134"/>
      </rPr>
      <t>计算题</t>
    </r>
    <r>
      <rPr>
        <b/>
        <sz val="10"/>
        <color theme="1"/>
        <rFont val="Times New Roman"/>
        <charset val="134"/>
      </rPr>
      <t xml:space="preserve"> I</t>
    </r>
    <r>
      <rPr>
        <b/>
        <sz val="10"/>
        <color theme="1"/>
        <rFont val="宋体"/>
        <charset val="134"/>
      </rPr>
      <t>：</t>
    </r>
  </si>
  <si>
    <r>
      <rPr>
        <b/>
        <sz val="10"/>
        <color theme="1"/>
        <rFont val="Times New Roman"/>
        <charset val="134"/>
      </rPr>
      <t xml:space="preserve">a) </t>
    </r>
    <r>
      <rPr>
        <b/>
        <sz val="10"/>
        <color theme="1"/>
        <rFont val="宋体"/>
        <charset val="134"/>
      </rPr>
      <t>计算花旗银行从</t>
    </r>
    <r>
      <rPr>
        <b/>
        <sz val="10"/>
        <color theme="1"/>
        <rFont val="Times New Roman"/>
        <charset val="134"/>
      </rPr>
      <t xml:space="preserve"> 2007 </t>
    </r>
    <r>
      <rPr>
        <b/>
        <sz val="10"/>
        <color theme="1"/>
        <rFont val="宋体"/>
        <charset val="134"/>
      </rPr>
      <t>年美国次贷危机前最高点至</t>
    </r>
    <r>
      <rPr>
        <b/>
        <sz val="10"/>
        <color theme="1"/>
        <rFont val="Times New Roman"/>
        <charset val="134"/>
      </rPr>
      <t xml:space="preserve"> 2008 </t>
    </r>
    <r>
      <rPr>
        <b/>
        <sz val="10"/>
        <color theme="1"/>
        <rFont val="宋体"/>
        <charset val="134"/>
      </rPr>
      <t>年</t>
    </r>
    <r>
      <rPr>
        <b/>
        <sz val="10"/>
        <color theme="1"/>
        <rFont val="Times New Roman"/>
        <charset val="134"/>
      </rPr>
      <t xml:space="preserve"> 3 </t>
    </r>
    <r>
      <rPr>
        <b/>
        <sz val="10"/>
        <color theme="1"/>
        <rFont val="宋体"/>
        <charset val="134"/>
      </rPr>
      <t>月</t>
    </r>
    <r>
      <rPr>
        <b/>
        <sz val="10"/>
        <color theme="1"/>
        <rFont val="Times New Roman"/>
        <charset val="134"/>
      </rPr>
      <t xml:space="preserve"> 17 </t>
    </r>
    <r>
      <rPr>
        <b/>
        <sz val="10"/>
        <color theme="1"/>
        <rFont val="宋体"/>
        <charset val="134"/>
      </rPr>
      <t>日贝尔斯登被收购期间的跌幅</t>
    </r>
  </si>
  <si>
    <t>【花旗银行】</t>
  </si>
  <si>
    <r>
      <rPr>
        <sz val="10"/>
        <color theme="1"/>
        <rFont val="宋体"/>
        <charset val="134"/>
      </rPr>
      <t>美股：</t>
    </r>
    <r>
      <rPr>
        <sz val="10"/>
        <color theme="1"/>
        <rFont val="Times New Roman"/>
        <charset val="134"/>
      </rPr>
      <t>C</t>
    </r>
  </si>
  <si>
    <t>单位：美金</t>
  </si>
  <si>
    <r>
      <rPr>
        <sz val="10"/>
        <color theme="1"/>
        <rFont val="Times New Roman"/>
        <charset val="134"/>
      </rPr>
      <t>2007</t>
    </r>
    <r>
      <rPr>
        <sz val="10"/>
        <color theme="1"/>
        <rFont val="宋体"/>
        <charset val="134"/>
      </rPr>
      <t>年次贷危机股价最高点为</t>
    </r>
    <r>
      <rPr>
        <sz val="10"/>
        <color theme="1"/>
        <rFont val="Times New Roman"/>
        <charset val="134"/>
      </rPr>
      <t>2007/1/3</t>
    </r>
  </si>
  <si>
    <t>（注：都用的除权收盘价）</t>
  </si>
  <si>
    <r>
      <rPr>
        <sz val="10"/>
        <color theme="1"/>
        <rFont val="宋体"/>
        <charset val="134"/>
      </rPr>
      <t>除权价</t>
    </r>
  </si>
  <si>
    <t>历次分红</t>
  </si>
  <si>
    <t>涨跌幅</t>
  </si>
  <si>
    <r>
      <rPr>
        <b/>
        <sz val="10"/>
        <color theme="1"/>
        <rFont val="Times New Roman"/>
        <charset val="134"/>
      </rPr>
      <t xml:space="preserve">b) </t>
    </r>
    <r>
      <rPr>
        <b/>
        <sz val="10"/>
        <color theme="1"/>
        <rFont val="宋体"/>
        <charset val="134"/>
      </rPr>
      <t>计算花旗银行从</t>
    </r>
    <r>
      <rPr>
        <b/>
        <sz val="10"/>
        <color theme="1"/>
        <rFont val="Times New Roman"/>
        <charset val="134"/>
      </rPr>
      <t xml:space="preserve"> 2008 </t>
    </r>
    <r>
      <rPr>
        <b/>
        <sz val="10"/>
        <color theme="1"/>
        <rFont val="宋体"/>
        <charset val="134"/>
      </rPr>
      <t>年</t>
    </r>
    <r>
      <rPr>
        <b/>
        <sz val="10"/>
        <color theme="1"/>
        <rFont val="Times New Roman"/>
        <charset val="134"/>
      </rPr>
      <t xml:space="preserve"> 3 </t>
    </r>
    <r>
      <rPr>
        <b/>
        <sz val="10"/>
        <color theme="1"/>
        <rFont val="宋体"/>
        <charset val="134"/>
      </rPr>
      <t>月</t>
    </r>
    <r>
      <rPr>
        <b/>
        <sz val="10"/>
        <color theme="1"/>
        <rFont val="Times New Roman"/>
        <charset val="134"/>
      </rPr>
      <t xml:space="preserve"> 17 </t>
    </r>
    <r>
      <rPr>
        <b/>
        <sz val="10"/>
        <color theme="1"/>
        <rFont val="宋体"/>
        <charset val="134"/>
      </rPr>
      <t>日至</t>
    </r>
    <r>
      <rPr>
        <b/>
        <sz val="10"/>
        <color theme="1"/>
        <rFont val="Times New Roman"/>
        <charset val="134"/>
      </rPr>
      <t xml:space="preserve"> 9 </t>
    </r>
    <r>
      <rPr>
        <b/>
        <sz val="10"/>
        <color theme="1"/>
        <rFont val="宋体"/>
        <charset val="134"/>
      </rPr>
      <t>月</t>
    </r>
    <r>
      <rPr>
        <b/>
        <sz val="10"/>
        <color theme="1"/>
        <rFont val="Times New Roman"/>
        <charset val="134"/>
      </rPr>
      <t xml:space="preserve"> 15 </t>
    </r>
    <r>
      <rPr>
        <b/>
        <sz val="10"/>
        <color theme="1"/>
        <rFont val="宋体"/>
        <charset val="134"/>
      </rPr>
      <t>日雷曼破产期间的跌幅</t>
    </r>
  </si>
  <si>
    <r>
      <rPr>
        <b/>
        <sz val="10"/>
        <color theme="1"/>
        <rFont val="Times New Roman"/>
        <charset val="134"/>
      </rPr>
      <t xml:space="preserve">c) </t>
    </r>
    <r>
      <rPr>
        <b/>
        <sz val="10"/>
        <color theme="1"/>
        <rFont val="宋体"/>
        <charset val="134"/>
      </rPr>
      <t>计算花旗银行从</t>
    </r>
    <r>
      <rPr>
        <b/>
        <sz val="10"/>
        <color theme="1"/>
        <rFont val="Times New Roman"/>
        <charset val="134"/>
      </rPr>
      <t xml:space="preserve"> 2008 </t>
    </r>
    <r>
      <rPr>
        <b/>
        <sz val="10"/>
        <color theme="1"/>
        <rFont val="宋体"/>
        <charset val="134"/>
      </rPr>
      <t>年</t>
    </r>
    <r>
      <rPr>
        <b/>
        <sz val="10"/>
        <color theme="1"/>
        <rFont val="Times New Roman"/>
        <charset val="134"/>
      </rPr>
      <t xml:space="preserve"> 9 </t>
    </r>
    <r>
      <rPr>
        <b/>
        <sz val="10"/>
        <color theme="1"/>
        <rFont val="宋体"/>
        <charset val="134"/>
      </rPr>
      <t>月</t>
    </r>
    <r>
      <rPr>
        <b/>
        <sz val="10"/>
        <color theme="1"/>
        <rFont val="Times New Roman"/>
        <charset val="134"/>
      </rPr>
      <t xml:space="preserve"> 15 </t>
    </r>
    <r>
      <rPr>
        <b/>
        <sz val="10"/>
        <color theme="1"/>
        <rFont val="宋体"/>
        <charset val="134"/>
      </rPr>
      <t>日至</t>
    </r>
    <r>
      <rPr>
        <b/>
        <sz val="10"/>
        <color theme="1"/>
        <rFont val="Times New Roman"/>
        <charset val="134"/>
      </rPr>
      <t xml:space="preserve"> 11 </t>
    </r>
    <r>
      <rPr>
        <b/>
        <sz val="10"/>
        <color theme="1"/>
        <rFont val="宋体"/>
        <charset val="134"/>
      </rPr>
      <t>月</t>
    </r>
    <r>
      <rPr>
        <b/>
        <sz val="10"/>
        <color theme="1"/>
        <rFont val="Times New Roman"/>
        <charset val="134"/>
      </rPr>
      <t xml:space="preserve"> 21 </t>
    </r>
    <r>
      <rPr>
        <b/>
        <sz val="10"/>
        <color theme="1"/>
        <rFont val="宋体"/>
        <charset val="134"/>
      </rPr>
      <t>日美联储宣布对花旗第二轮救助前的跌幅</t>
    </r>
  </si>
  <si>
    <r>
      <rPr>
        <b/>
        <sz val="10"/>
        <color theme="1"/>
        <rFont val="Times New Roman"/>
        <charset val="134"/>
      </rPr>
      <t xml:space="preserve">d) </t>
    </r>
    <r>
      <rPr>
        <b/>
        <sz val="10"/>
        <color theme="1"/>
        <rFont val="宋体"/>
        <charset val="134"/>
      </rPr>
      <t>计算花旗银行从</t>
    </r>
    <r>
      <rPr>
        <b/>
        <sz val="10"/>
        <color theme="1"/>
        <rFont val="Times New Roman"/>
        <charset val="134"/>
      </rPr>
      <t xml:space="preserve"> 2008 </t>
    </r>
    <r>
      <rPr>
        <b/>
        <sz val="10"/>
        <color theme="1"/>
        <rFont val="宋体"/>
        <charset val="134"/>
      </rPr>
      <t>年</t>
    </r>
    <r>
      <rPr>
        <b/>
        <sz val="10"/>
        <color theme="1"/>
        <rFont val="Times New Roman"/>
        <charset val="134"/>
      </rPr>
      <t xml:space="preserve"> 11 </t>
    </r>
    <r>
      <rPr>
        <b/>
        <sz val="10"/>
        <color theme="1"/>
        <rFont val="宋体"/>
        <charset val="134"/>
      </rPr>
      <t>月</t>
    </r>
    <r>
      <rPr>
        <b/>
        <sz val="10"/>
        <color theme="1"/>
        <rFont val="Times New Roman"/>
        <charset val="134"/>
      </rPr>
      <t xml:space="preserve"> 21 </t>
    </r>
    <r>
      <rPr>
        <b/>
        <sz val="10"/>
        <color theme="1"/>
        <rFont val="宋体"/>
        <charset val="134"/>
      </rPr>
      <t>日至最低点的跌幅</t>
    </r>
  </si>
  <si>
    <r>
      <rPr>
        <sz val="10"/>
        <color theme="1"/>
        <rFont val="Times New Roman"/>
        <charset val="134"/>
      </rPr>
      <t>2008/11/21</t>
    </r>
    <r>
      <rPr>
        <sz val="10"/>
        <color theme="1"/>
        <rFont val="宋体"/>
        <charset val="134"/>
      </rPr>
      <t>后价最低点为</t>
    </r>
    <r>
      <rPr>
        <sz val="10"/>
        <color theme="1"/>
        <rFont val="Times New Roman"/>
        <charset val="134"/>
      </rPr>
      <t>2009/3/5</t>
    </r>
  </si>
  <si>
    <r>
      <rPr>
        <b/>
        <sz val="10"/>
        <color theme="1"/>
        <rFont val="Times New Roman"/>
        <charset val="134"/>
      </rPr>
      <t xml:space="preserve">e) </t>
    </r>
    <r>
      <rPr>
        <b/>
        <sz val="10"/>
        <color theme="1"/>
        <rFont val="宋体"/>
        <charset val="134"/>
      </rPr>
      <t>计算花旗银行从</t>
    </r>
    <r>
      <rPr>
        <b/>
        <sz val="10"/>
        <color theme="1"/>
        <rFont val="Times New Roman"/>
        <charset val="134"/>
      </rPr>
      <t xml:space="preserve"> 2007 </t>
    </r>
    <r>
      <rPr>
        <b/>
        <sz val="10"/>
        <color theme="1"/>
        <rFont val="宋体"/>
        <charset val="134"/>
      </rPr>
      <t>年次贷危机前最高点至今的涨跌幅，年化收益率</t>
    </r>
  </si>
  <si>
    <t>后复权价</t>
  </si>
  <si>
    <t>年化收益率</t>
  </si>
  <si>
    <r>
      <rPr>
        <b/>
        <sz val="10"/>
        <color theme="1"/>
        <rFont val="Times New Roman"/>
        <charset val="134"/>
      </rPr>
      <t xml:space="preserve">5. </t>
    </r>
    <r>
      <rPr>
        <b/>
        <sz val="10"/>
        <color theme="1"/>
        <rFont val="宋体"/>
        <charset val="134"/>
      </rPr>
      <t>政府救助对二级市场投资者意味着什么？</t>
    </r>
  </si>
  <si>
    <t>1.政府救助，会为银行补充资本金，直到达到要求的资本充足率。除了注资，为迅速减低不良贷款率，政府还会动用大量资源进行不良资产的核销。</t>
  </si>
  <si>
    <t>而用于核销不良资产的资金除了准备金、拨备前利润，还有属于二级市场投资者权益的资本金。对于普通股东来说和破产无异。</t>
  </si>
  <si>
    <r>
      <t>2.即使二级市场股东资本金没有被用去抵消坏账，政府注资相救，一般是在银行坏账巨大，比如上市改革前银行业坏账率高企到20%</t>
    </r>
    <r>
      <rPr>
        <sz val="10"/>
        <color theme="1"/>
        <rFont val="宋体"/>
        <charset val="134"/>
      </rPr>
      <t>，而且侵蚀到</t>
    </r>
    <r>
      <rPr>
        <sz val="10"/>
        <color rgb="FF33353C"/>
        <rFont val="宋体"/>
        <charset val="134"/>
      </rPr>
      <t>净资产受损大,比如超过一半,奄奄一息时</t>
    </r>
    <r>
      <rPr>
        <sz val="10"/>
        <color theme="1"/>
        <rFont val="宋体"/>
        <charset val="134"/>
      </rPr>
      <t>。</t>
    </r>
  </si>
  <si>
    <t>这意味着，此时银行股的股价很可能已只剩下不到0.5倍市净率（大大跌出净资产价值），政府以这样的股价注资，对于普通股东来说股权会被稀释，如果大幅稀释会进一步导致股价下跌。</t>
  </si>
  <si>
    <t>3.另外，政府注资后，对投资回报的要求一般比个人投资者低，因为大资金追求的是稳定，不在乎分红，只关注ROE代表的预期收益率。</t>
  </si>
  <si>
    <r>
      <t>所以对于小股东，在</t>
    </r>
    <r>
      <rPr>
        <sz val="10"/>
        <color theme="1"/>
        <rFont val="Times New Roman"/>
        <charset val="134"/>
      </rPr>
      <t>ROE</t>
    </r>
    <r>
      <rPr>
        <sz val="10"/>
        <color theme="1"/>
        <rFont val="宋体"/>
        <charset val="134"/>
      </rPr>
      <t>高的时候，很难享受到高分红。由于国家求稳定，股价也不会高企高落。</t>
    </r>
  </si>
  <si>
    <r>
      <rPr>
        <b/>
        <sz val="10"/>
        <color theme="1"/>
        <rFont val="Times New Roman"/>
        <charset val="134"/>
      </rPr>
      <t xml:space="preserve">6. </t>
    </r>
    <r>
      <rPr>
        <b/>
        <sz val="10"/>
        <color theme="1"/>
        <rFont val="宋体"/>
        <charset val="134"/>
      </rPr>
      <t>为什么</t>
    </r>
    <r>
      <rPr>
        <b/>
        <sz val="10"/>
        <color theme="1"/>
        <rFont val="Times New Roman"/>
        <charset val="134"/>
      </rPr>
      <t xml:space="preserve"> 10 </t>
    </r>
    <r>
      <rPr>
        <b/>
        <sz val="10"/>
        <color theme="1"/>
        <rFont val="宋体"/>
        <charset val="134"/>
      </rPr>
      <t>多年前，财政部选择先对四大行注资，然后上市，如果当时四大行是上市公司，股价表现会怎样？</t>
    </r>
  </si>
  <si>
    <t>股价会连续跌停。花旗银行就是个例子，只不过A股有跌停等限制。</t>
  </si>
  <si>
    <t>1.先注资，是为了补充资本金，达到资本充足率的要求。因为当年银行体系的不良率超过20%，濒临破产。</t>
  </si>
  <si>
    <t>银行当时绝大部分不良贷款后来是找不到足以承担责任的责任人，是因为当时的政策性原因。</t>
  </si>
  <si>
    <t>基建项目是国家计划，技改项目也是重点，要支持国有企业改革，支持外贸出口，支持乡镇企业，都是政策性的任务给了银行，有90%以上。</t>
  </si>
  <si>
    <t>这也掩盖了几乎所有问题，政策性金融与商业性金融相混淆，加上那时利率没有市场化，息差高，利润高，银行躺着挣钱，风控不严，管理经营不善。</t>
  </si>
  <si>
    <t>2.其次，就国有银行体系当时的资产增量而言，快速膨胀的银行资产(当年高储蓄倾向有增无减)也要求银行需要补充更多的资本金，否则杠杆高，风险大。</t>
  </si>
  <si>
    <t>改革开放前的中国金融体系</t>
  </si>
  <si>
    <r>
      <rPr>
        <b/>
        <sz val="10"/>
        <color theme="1"/>
        <rFont val="Times New Roman"/>
        <charset val="134"/>
      </rPr>
      <t xml:space="preserve">7. </t>
    </r>
    <r>
      <rPr>
        <b/>
        <sz val="10"/>
        <color theme="1"/>
        <rFont val="宋体"/>
        <charset val="134"/>
      </rPr>
      <t>计算题</t>
    </r>
    <r>
      <rPr>
        <b/>
        <sz val="10"/>
        <color theme="1"/>
        <rFont val="Times New Roman"/>
        <charset val="134"/>
      </rPr>
      <t xml:space="preserve"> II</t>
    </r>
    <r>
      <rPr>
        <b/>
        <sz val="10"/>
        <color theme="1"/>
        <rFont val="宋体"/>
        <charset val="134"/>
      </rPr>
      <t>：</t>
    </r>
  </si>
  <si>
    <r>
      <rPr>
        <b/>
        <sz val="10"/>
        <color theme="1"/>
        <rFont val="Times New Roman"/>
        <charset val="134"/>
      </rPr>
      <t xml:space="preserve">a) </t>
    </r>
    <r>
      <rPr>
        <b/>
        <sz val="10"/>
        <color theme="1"/>
        <rFont val="宋体"/>
        <charset val="134"/>
      </rPr>
      <t>写出工商银行</t>
    </r>
    <r>
      <rPr>
        <b/>
        <sz val="10"/>
        <color theme="1"/>
        <rFont val="Times New Roman"/>
        <charset val="134"/>
      </rPr>
      <t xml:space="preserve"> AH </t>
    </r>
    <r>
      <rPr>
        <b/>
        <sz val="10"/>
        <color theme="1"/>
        <rFont val="宋体"/>
        <charset val="134"/>
      </rPr>
      <t>股在上市后历史最低市净率，历史最低市盈率和对应日期</t>
    </r>
  </si>
  <si>
    <r>
      <rPr>
        <b/>
        <sz val="10"/>
        <color theme="1"/>
        <rFont val="宋体"/>
        <charset val="134"/>
      </rPr>
      <t>【工商银行】</t>
    </r>
    <r>
      <rPr>
        <sz val="10"/>
        <color theme="1"/>
        <rFont val="Times New Roman"/>
        <charset val="134"/>
      </rPr>
      <t xml:space="preserve"> </t>
    </r>
  </si>
  <si>
    <r>
      <rPr>
        <sz val="10"/>
        <color theme="1"/>
        <rFont val="Times New Roman"/>
        <charset val="134"/>
      </rPr>
      <t>A</t>
    </r>
    <r>
      <rPr>
        <sz val="10"/>
        <color theme="1"/>
        <rFont val="宋体"/>
        <charset val="134"/>
      </rPr>
      <t>股：</t>
    </r>
    <r>
      <rPr>
        <sz val="10"/>
        <color theme="1"/>
        <rFont val="Times New Roman"/>
        <charset val="134"/>
      </rPr>
      <t>601398</t>
    </r>
  </si>
  <si>
    <r>
      <rPr>
        <b/>
        <sz val="10"/>
        <color theme="1"/>
        <rFont val="宋体"/>
        <charset val="134"/>
      </rPr>
      <t>最低</t>
    </r>
    <r>
      <rPr>
        <b/>
        <sz val="10"/>
        <color theme="1"/>
        <rFont val="Times New Roman"/>
        <charset val="134"/>
      </rPr>
      <t>PB</t>
    </r>
  </si>
  <si>
    <r>
      <rPr>
        <b/>
        <sz val="10"/>
        <color theme="1"/>
        <rFont val="宋体"/>
        <charset val="134"/>
      </rPr>
      <t>最低</t>
    </r>
    <r>
      <rPr>
        <b/>
        <sz val="10"/>
        <color theme="1"/>
        <rFont val="Times New Roman"/>
        <charset val="134"/>
      </rPr>
      <t>PE</t>
    </r>
  </si>
  <si>
    <r>
      <rPr>
        <sz val="10"/>
        <color theme="1"/>
        <rFont val="宋体"/>
        <charset val="134"/>
      </rPr>
      <t>PE、</t>
    </r>
    <r>
      <rPr>
        <sz val="10"/>
        <color theme="1"/>
        <rFont val="Times New Roman"/>
        <charset val="134"/>
      </rPr>
      <t>PB</t>
    </r>
    <r>
      <rPr>
        <sz val="10"/>
        <color theme="1"/>
        <rFont val="宋体"/>
        <charset val="134"/>
      </rPr>
      <t>值取自九斗</t>
    </r>
  </si>
  <si>
    <t>2016/5/10 - 2016/5/12</t>
  </si>
  <si>
    <r>
      <rPr>
        <sz val="10"/>
        <color theme="1"/>
        <rFont val="Times New Roman"/>
        <charset val="134"/>
      </rPr>
      <t>H</t>
    </r>
    <r>
      <rPr>
        <sz val="10"/>
        <color theme="1"/>
        <rFont val="宋体"/>
        <charset val="134"/>
      </rPr>
      <t>股：</t>
    </r>
    <r>
      <rPr>
        <sz val="10"/>
        <color theme="1"/>
        <rFont val="Times New Roman"/>
        <charset val="134"/>
      </rPr>
      <t>01398.HK</t>
    </r>
  </si>
  <si>
    <t>计算过程：</t>
  </si>
  <si>
    <r>
      <rPr>
        <b/>
        <sz val="10"/>
        <color theme="1"/>
        <rFont val="宋体"/>
        <charset val="134"/>
      </rPr>
      <t>最低TTM-</t>
    </r>
    <r>
      <rPr>
        <b/>
        <sz val="10"/>
        <color theme="1"/>
        <rFont val="Times New Roman"/>
        <charset val="134"/>
      </rPr>
      <t>PE</t>
    </r>
  </si>
  <si>
    <r>
      <rPr>
        <sz val="10"/>
        <color theme="1"/>
        <rFont val="宋体"/>
        <charset val="134"/>
      </rPr>
      <t>由于没有数据库，取</t>
    </r>
    <r>
      <rPr>
        <sz val="10"/>
        <color theme="1"/>
        <rFont val="Times New Roman"/>
        <charset val="134"/>
      </rPr>
      <t xml:space="preserve"> 2008/10/27 </t>
    </r>
    <r>
      <rPr>
        <sz val="10"/>
        <color theme="1"/>
        <rFont val="宋体"/>
        <charset val="134"/>
      </rPr>
      <t>股价最低点对应的</t>
    </r>
    <r>
      <rPr>
        <sz val="10"/>
        <color theme="1"/>
        <rFont val="Times New Roman"/>
        <charset val="134"/>
      </rPr>
      <t>PB</t>
    </r>
    <r>
      <rPr>
        <sz val="10"/>
        <color theme="1"/>
        <rFont val="宋体"/>
        <charset val="134"/>
      </rPr>
      <t>、</t>
    </r>
    <r>
      <rPr>
        <sz val="10"/>
        <color theme="1"/>
        <rFont val="Times New Roman"/>
        <charset val="134"/>
      </rPr>
      <t>PE</t>
    </r>
    <r>
      <rPr>
        <sz val="10"/>
        <color theme="1"/>
        <rFont val="宋体"/>
        <charset val="134"/>
      </rPr>
      <t>值</t>
    </r>
  </si>
  <si>
    <r>
      <rPr>
        <sz val="10"/>
        <color theme="1"/>
        <rFont val="Times New Roman"/>
        <charset val="134"/>
      </rPr>
      <t xml:space="preserve">2008/10/27 </t>
    </r>
    <r>
      <rPr>
        <sz val="10"/>
        <color theme="1"/>
        <rFont val="宋体"/>
        <charset val="134"/>
      </rPr>
      <t>市值</t>
    </r>
    <r>
      <rPr>
        <sz val="10"/>
        <color theme="1"/>
        <rFont val="Times New Roman"/>
        <charset val="134"/>
      </rPr>
      <t xml:space="preserve"> 9352</t>
    </r>
    <r>
      <rPr>
        <sz val="10"/>
        <color theme="1"/>
        <rFont val="宋体"/>
        <charset val="134"/>
      </rPr>
      <t>亿</t>
    </r>
    <r>
      <rPr>
        <sz val="10"/>
        <color theme="1"/>
        <rFont val="Times New Roman"/>
        <charset val="134"/>
      </rPr>
      <t xml:space="preserve"> = </t>
    </r>
    <r>
      <rPr>
        <sz val="10"/>
        <color theme="1"/>
        <rFont val="宋体"/>
        <charset val="134"/>
      </rPr>
      <t>除权收盘价</t>
    </r>
    <r>
      <rPr>
        <sz val="10"/>
        <color theme="1"/>
        <rFont val="Times New Roman"/>
        <charset val="134"/>
      </rPr>
      <t>2.8 *3340</t>
    </r>
    <r>
      <rPr>
        <sz val="10"/>
        <color theme="1"/>
        <rFont val="宋体"/>
        <charset val="134"/>
      </rPr>
      <t>亿股</t>
    </r>
    <r>
      <rPr>
        <sz val="10"/>
        <color theme="1"/>
        <rFont val="Times New Roman"/>
        <charset val="134"/>
      </rPr>
      <t xml:space="preserve"> (</t>
    </r>
    <r>
      <rPr>
        <sz val="10"/>
        <color theme="1"/>
        <rFont val="宋体"/>
        <charset val="134"/>
      </rPr>
      <t>取自</t>
    </r>
    <r>
      <rPr>
        <sz val="10"/>
        <color theme="1"/>
        <rFont val="Times New Roman"/>
        <charset val="134"/>
      </rPr>
      <t>2008/10/25</t>
    </r>
    <r>
      <rPr>
        <sz val="10"/>
        <color theme="1"/>
        <rFont val="宋体"/>
        <charset val="134"/>
      </rPr>
      <t>第三季度报告中股本：</t>
    </r>
    <r>
      <rPr>
        <sz val="10"/>
        <color theme="1"/>
        <rFont val="Times New Roman"/>
        <charset val="134"/>
      </rPr>
      <t xml:space="preserve">334,019 </t>
    </r>
    <r>
      <rPr>
        <sz val="10"/>
        <color theme="1"/>
        <rFont val="宋体"/>
        <charset val="134"/>
      </rPr>
      <t>百万股）</t>
    </r>
  </si>
  <si>
    <r>
      <rPr>
        <sz val="10"/>
        <color theme="1"/>
        <rFont val="Times New Roman"/>
        <charset val="134"/>
      </rPr>
      <t>2008/10/27 TTM PE  8.45  = 9352</t>
    </r>
    <r>
      <rPr>
        <sz val="10"/>
        <color theme="1"/>
        <rFont val="宋体"/>
        <charset val="134"/>
      </rPr>
      <t>亿</t>
    </r>
    <r>
      <rPr>
        <sz val="10"/>
        <color theme="1"/>
        <rFont val="Times New Roman"/>
        <charset val="134"/>
      </rPr>
      <t xml:space="preserve"> / 1106.79</t>
    </r>
    <r>
      <rPr>
        <sz val="10"/>
        <color theme="1"/>
        <rFont val="宋体"/>
        <charset val="134"/>
      </rPr>
      <t>亿</t>
    </r>
    <r>
      <rPr>
        <sz val="10"/>
        <color theme="1"/>
        <rFont val="Times New Roman"/>
        <charset val="134"/>
      </rPr>
      <t xml:space="preserve"> </t>
    </r>
  </si>
  <si>
    <r>
      <rPr>
        <sz val="10"/>
        <color theme="1"/>
        <rFont val="宋体"/>
        <charset val="134"/>
      </rPr>
      <t>（</t>
    </r>
    <r>
      <rPr>
        <sz val="10"/>
        <color theme="1"/>
        <rFont val="Times New Roman"/>
        <charset val="134"/>
      </rPr>
      <t xml:space="preserve">2008Q3+2008Q2+2008Q1+2007Q4) </t>
    </r>
    <r>
      <rPr>
        <sz val="10"/>
        <color theme="1"/>
        <rFont val="宋体"/>
        <charset val="134"/>
      </rPr>
      <t>归母净利</t>
    </r>
    <r>
      <rPr>
        <sz val="10"/>
        <color theme="1"/>
        <rFont val="Times New Roman"/>
        <charset val="134"/>
      </rPr>
      <t xml:space="preserve"> 110,679 </t>
    </r>
    <r>
      <rPr>
        <sz val="10"/>
        <color theme="1"/>
        <rFont val="宋体"/>
        <charset val="134"/>
      </rPr>
      <t>百万</t>
    </r>
    <r>
      <rPr>
        <sz val="10"/>
        <color theme="1"/>
        <rFont val="Times New Roman"/>
        <charset val="134"/>
      </rPr>
      <t xml:space="preserve">= </t>
    </r>
    <r>
      <rPr>
        <sz val="10"/>
        <color theme="1"/>
        <rFont val="宋体"/>
        <charset val="134"/>
      </rPr>
      <t>（</t>
    </r>
    <r>
      <rPr>
        <sz val="10"/>
        <color theme="1"/>
        <rFont val="Times New Roman"/>
        <charset val="134"/>
      </rPr>
      <t xml:space="preserve">92730+81256-63307 </t>
    </r>
    <r>
      <rPr>
        <sz val="10"/>
        <color theme="1"/>
        <rFont val="宋体"/>
        <charset val="134"/>
      </rPr>
      <t>）百万</t>
    </r>
    <r>
      <rPr>
        <sz val="10"/>
        <color theme="1"/>
        <rFont val="Times New Roman"/>
        <charset val="134"/>
      </rPr>
      <t xml:space="preserve">  (</t>
    </r>
    <r>
      <rPr>
        <sz val="10"/>
        <color theme="1"/>
        <rFont val="宋体"/>
        <charset val="134"/>
      </rPr>
      <t>取自</t>
    </r>
    <r>
      <rPr>
        <sz val="10"/>
        <color theme="1"/>
        <rFont val="Times New Roman"/>
        <charset val="134"/>
      </rPr>
      <t>2008/10/25</t>
    </r>
    <r>
      <rPr>
        <sz val="10"/>
        <color theme="1"/>
        <rFont val="宋体"/>
        <charset val="134"/>
      </rPr>
      <t>第三季度报及</t>
    </r>
    <r>
      <rPr>
        <sz val="10"/>
        <color theme="1"/>
        <rFont val="Times New Roman"/>
        <charset val="134"/>
      </rPr>
      <t>2007</t>
    </r>
    <r>
      <rPr>
        <sz val="10"/>
        <color theme="1"/>
        <rFont val="宋体"/>
        <charset val="134"/>
      </rPr>
      <t>年报归母净利</t>
    </r>
    <r>
      <rPr>
        <sz val="10"/>
        <color theme="1"/>
        <rFont val="Times New Roman"/>
        <charset val="134"/>
      </rPr>
      <t>)</t>
    </r>
  </si>
  <si>
    <r>
      <rPr>
        <sz val="10"/>
        <color theme="1"/>
        <rFont val="Times New Roman"/>
        <charset val="134"/>
      </rPr>
      <t>2008/10/27 PB  1.61 = 9352</t>
    </r>
    <r>
      <rPr>
        <sz val="10"/>
        <color theme="1"/>
        <rFont val="宋体"/>
        <charset val="134"/>
      </rPr>
      <t>亿</t>
    </r>
    <r>
      <rPr>
        <sz val="10"/>
        <color theme="1"/>
        <rFont val="Times New Roman"/>
        <charset val="134"/>
      </rPr>
      <t xml:space="preserve"> / </t>
    </r>
    <r>
      <rPr>
        <sz val="10"/>
        <color theme="1"/>
        <rFont val="宋体"/>
        <charset val="134"/>
      </rPr>
      <t>净资产</t>
    </r>
    <r>
      <rPr>
        <sz val="10"/>
        <color theme="1"/>
        <rFont val="Times New Roman"/>
        <charset val="134"/>
      </rPr>
      <t xml:space="preserve"> 5816.99</t>
    </r>
    <r>
      <rPr>
        <sz val="10"/>
        <color theme="1"/>
        <rFont val="宋体"/>
        <charset val="134"/>
      </rPr>
      <t>亿</t>
    </r>
    <r>
      <rPr>
        <sz val="10"/>
        <color theme="1"/>
        <rFont val="Times New Roman"/>
        <charset val="134"/>
      </rPr>
      <t xml:space="preserve">    </t>
    </r>
    <r>
      <rPr>
        <sz val="10"/>
        <color theme="1"/>
        <rFont val="宋体"/>
        <charset val="134"/>
      </rPr>
      <t>（取自</t>
    </r>
    <r>
      <rPr>
        <sz val="10"/>
        <color theme="1"/>
        <rFont val="Times New Roman"/>
        <charset val="134"/>
      </rPr>
      <t>2008/10/25</t>
    </r>
    <r>
      <rPr>
        <sz val="10"/>
        <color theme="1"/>
        <rFont val="宋体"/>
        <charset val="134"/>
      </rPr>
      <t>第三季度报</t>
    </r>
    <r>
      <rPr>
        <sz val="10"/>
        <color theme="1"/>
        <rFont val="Times New Roman"/>
        <charset val="134"/>
      </rPr>
      <t xml:space="preserve"> </t>
    </r>
    <r>
      <rPr>
        <sz val="10"/>
        <color theme="1"/>
        <rFont val="宋体"/>
        <charset val="134"/>
      </rPr>
      <t>归属于母公司股东的权益</t>
    </r>
    <r>
      <rPr>
        <sz val="10"/>
        <color theme="1"/>
        <rFont val="Times New Roman"/>
        <charset val="134"/>
      </rPr>
      <t xml:space="preserve"> 581,699</t>
    </r>
    <r>
      <rPr>
        <sz val="10"/>
        <color theme="1"/>
        <rFont val="宋体"/>
        <charset val="134"/>
      </rPr>
      <t>百万）</t>
    </r>
  </si>
  <si>
    <r>
      <rPr>
        <b/>
        <sz val="10"/>
        <color theme="1"/>
        <rFont val="Times New Roman"/>
        <charset val="134"/>
      </rPr>
      <t xml:space="preserve">b) </t>
    </r>
    <r>
      <rPr>
        <b/>
        <sz val="10"/>
        <color theme="1"/>
        <rFont val="宋体"/>
        <charset val="134"/>
      </rPr>
      <t>计算花旗银行</t>
    </r>
    <r>
      <rPr>
        <b/>
        <sz val="10"/>
        <color theme="1"/>
        <rFont val="Times New Roman"/>
        <charset val="134"/>
      </rPr>
      <t xml:space="preserve"> 2001-2007 </t>
    </r>
    <r>
      <rPr>
        <b/>
        <sz val="10"/>
        <color theme="1"/>
        <rFont val="宋体"/>
        <charset val="134"/>
      </rPr>
      <t>年每年的股息率（按当年末的收盘价计）和今天的股息率</t>
    </r>
  </si>
  <si>
    <t>股息率</t>
  </si>
  <si>
    <t>年分红</t>
  </si>
  <si>
    <t>除权收盘价</t>
  </si>
  <si>
    <r>
      <rPr>
        <b/>
        <sz val="10"/>
        <color theme="1"/>
        <rFont val="Times New Roman"/>
        <charset val="134"/>
      </rPr>
      <t xml:space="preserve">c) </t>
    </r>
    <r>
      <rPr>
        <b/>
        <sz val="10"/>
        <color theme="1"/>
        <rFont val="宋体"/>
        <charset val="134"/>
      </rPr>
      <t>计算工商银行</t>
    </r>
    <r>
      <rPr>
        <b/>
        <sz val="10"/>
        <color theme="1"/>
        <rFont val="Times New Roman"/>
        <charset val="134"/>
      </rPr>
      <t xml:space="preserve"> A </t>
    </r>
    <r>
      <rPr>
        <b/>
        <sz val="10"/>
        <color theme="1"/>
        <rFont val="宋体"/>
        <charset val="134"/>
      </rPr>
      <t>股和</t>
    </r>
    <r>
      <rPr>
        <b/>
        <sz val="10"/>
        <color theme="1"/>
        <rFont val="Times New Roman"/>
        <charset val="134"/>
      </rPr>
      <t xml:space="preserve"> H </t>
    </r>
    <r>
      <rPr>
        <b/>
        <sz val="10"/>
        <color theme="1"/>
        <rFont val="宋体"/>
        <charset val="134"/>
      </rPr>
      <t>股</t>
    </r>
    <r>
      <rPr>
        <b/>
        <sz val="10"/>
        <color theme="1"/>
        <rFont val="Times New Roman"/>
        <charset val="134"/>
      </rPr>
      <t xml:space="preserve"> 2008</t>
    </r>
    <r>
      <rPr>
        <b/>
        <sz val="10"/>
        <color theme="1"/>
        <rFont val="宋体"/>
        <charset val="134"/>
      </rPr>
      <t>、</t>
    </r>
    <r>
      <rPr>
        <b/>
        <sz val="10"/>
        <color theme="1"/>
        <rFont val="Times New Roman"/>
        <charset val="134"/>
      </rPr>
      <t xml:space="preserve">2014 </t>
    </r>
    <r>
      <rPr>
        <b/>
        <sz val="10"/>
        <color theme="1"/>
        <rFont val="宋体"/>
        <charset val="134"/>
      </rPr>
      <t>和</t>
    </r>
    <r>
      <rPr>
        <b/>
        <sz val="10"/>
        <color theme="1"/>
        <rFont val="Times New Roman"/>
        <charset val="134"/>
      </rPr>
      <t xml:space="preserve"> 2015 </t>
    </r>
    <r>
      <rPr>
        <b/>
        <sz val="10"/>
        <color theme="1"/>
        <rFont val="宋体"/>
        <charset val="134"/>
      </rPr>
      <t>年股价最低点时的股息率和今天的股息率</t>
    </r>
  </si>
  <si>
    <r>
      <rPr>
        <sz val="10"/>
        <color theme="1"/>
        <rFont val="Times New Roman"/>
        <charset val="134"/>
      </rPr>
      <t>2014/3/11</t>
    </r>
    <r>
      <rPr>
        <sz val="10"/>
        <color theme="1"/>
        <rFont val="宋体"/>
        <charset val="134"/>
      </rPr>
      <t>分红：取</t>
    </r>
    <r>
      <rPr>
        <sz val="10"/>
        <color theme="1"/>
        <rFont val="Times New Roman"/>
        <charset val="134"/>
      </rPr>
      <t xml:space="preserve">2013/6/26 </t>
    </r>
    <r>
      <rPr>
        <sz val="10"/>
        <color theme="1"/>
        <rFont val="宋体"/>
        <charset val="134"/>
      </rPr>
      <t>分红</t>
    </r>
  </si>
  <si>
    <r>
      <rPr>
        <sz val="10"/>
        <color theme="1"/>
        <rFont val="Times New Roman"/>
        <charset val="134"/>
      </rPr>
      <t>2018/4/16</t>
    </r>
    <r>
      <rPr>
        <sz val="10"/>
        <color theme="1"/>
        <rFont val="宋体"/>
        <charset val="134"/>
      </rPr>
      <t>分红：</t>
    </r>
    <r>
      <rPr>
        <sz val="10"/>
        <color theme="1"/>
        <rFont val="Times New Roman"/>
        <charset val="134"/>
      </rPr>
      <t>2018/3/28 A</t>
    </r>
    <r>
      <rPr>
        <sz val="10"/>
        <color theme="1"/>
        <rFont val="宋体"/>
        <charset val="134"/>
      </rPr>
      <t>股董事会决议公告</t>
    </r>
    <r>
      <rPr>
        <sz val="10"/>
        <color theme="1"/>
        <rFont val="Times New Roman"/>
        <charset val="134"/>
      </rPr>
      <t xml:space="preserve"> </t>
    </r>
    <r>
      <rPr>
        <sz val="10"/>
        <color theme="1"/>
        <rFont val="宋体"/>
        <charset val="134"/>
      </rPr>
      <t>每</t>
    </r>
    <r>
      <rPr>
        <sz val="10"/>
        <color theme="1"/>
        <rFont val="Times New Roman"/>
        <charset val="134"/>
      </rPr>
      <t xml:space="preserve"> 10 </t>
    </r>
    <r>
      <rPr>
        <sz val="10"/>
        <color theme="1"/>
        <rFont val="宋体"/>
        <charset val="134"/>
      </rPr>
      <t>股派发人民币</t>
    </r>
    <r>
      <rPr>
        <sz val="10"/>
        <color theme="1"/>
        <rFont val="Times New Roman"/>
        <charset val="134"/>
      </rPr>
      <t xml:space="preserve"> 2.408 </t>
    </r>
    <r>
      <rPr>
        <sz val="10"/>
        <color theme="1"/>
        <rFont val="宋体"/>
        <charset val="134"/>
      </rPr>
      <t>元（含税）</t>
    </r>
  </si>
  <si>
    <r>
      <rPr>
        <sz val="10"/>
        <color theme="1"/>
        <rFont val="Times New Roman"/>
        <charset val="134"/>
      </rPr>
      <t>-</t>
    </r>
    <r>
      <rPr>
        <sz val="10"/>
        <color theme="1"/>
        <rFont val="宋体"/>
        <charset val="134"/>
      </rPr>
      <t>日期</t>
    </r>
  </si>
  <si>
    <r>
      <rPr>
        <sz val="10"/>
        <color theme="1"/>
        <rFont val="Times New Roman"/>
        <charset val="134"/>
      </rPr>
      <t>-</t>
    </r>
    <r>
      <rPr>
        <sz val="10"/>
        <color theme="1"/>
        <rFont val="宋体"/>
        <charset val="134"/>
      </rPr>
      <t>最低点除权收盘价</t>
    </r>
  </si>
  <si>
    <r>
      <rPr>
        <b/>
        <sz val="10"/>
        <color theme="1"/>
        <rFont val="Times New Roman"/>
        <charset val="134"/>
      </rPr>
      <t xml:space="preserve">8. </t>
    </r>
    <r>
      <rPr>
        <b/>
        <sz val="10"/>
        <color theme="1"/>
        <rFont val="宋体"/>
        <charset val="134"/>
      </rPr>
      <t>根据上述计算制定你的银行股投资策略：请用上述指标定量说明</t>
    </r>
  </si>
  <si>
    <t>银行投资侧略：</t>
  </si>
  <si>
    <t xml:space="preserve">A、H银行股：选择股息高于5% + PB&lt;1 时介入，股息跌破4%时，卖出。 </t>
  </si>
  <si>
    <r>
      <rPr>
        <sz val="10"/>
        <color theme="1"/>
        <rFont val="Times New Roman"/>
        <charset val="134"/>
      </rPr>
      <t xml:space="preserve">1.  </t>
    </r>
    <r>
      <rPr>
        <sz val="10"/>
        <color theme="1"/>
        <rFont val="宋体"/>
        <charset val="134"/>
      </rPr>
      <t>选择投资</t>
    </r>
    <r>
      <rPr>
        <sz val="10"/>
        <color theme="1"/>
        <rFont val="Times New Roman"/>
        <charset val="134"/>
      </rPr>
      <t>AH</t>
    </r>
    <r>
      <rPr>
        <sz val="10"/>
        <color theme="1"/>
        <rFont val="宋体"/>
        <charset val="134"/>
      </rPr>
      <t>股的银行股相对安全。因为美股没有涨跌停限制，以及上市公司有破产退市的风险。</t>
    </r>
  </si>
  <si>
    <t xml:space="preserve">  银行是高风险行业，遇到系统性风险，经营不善，很容易破产，投资者会血本无归。</t>
  </si>
  <si>
    <t xml:space="preserve">  比如花旗银行，虽然最后政府救助没有破产退市，但股价从2007年次贷危机时的 $55.25 到2008年10月政府第二次救助前的 $3.77，跌去了93%！风险极大。</t>
  </si>
  <si>
    <r>
      <rPr>
        <sz val="10"/>
        <color theme="1"/>
        <rFont val="Times New Roman"/>
        <charset val="134"/>
      </rPr>
      <t>2.  A</t>
    </r>
    <r>
      <rPr>
        <sz val="10"/>
        <color theme="1"/>
        <rFont val="宋体"/>
        <charset val="134"/>
      </rPr>
      <t>股、</t>
    </r>
    <r>
      <rPr>
        <sz val="10"/>
        <color theme="1"/>
        <rFont val="Times New Roman"/>
        <charset val="134"/>
      </rPr>
      <t>H</t>
    </r>
    <r>
      <rPr>
        <sz val="10"/>
        <color theme="1"/>
        <rFont val="宋体"/>
        <charset val="134"/>
      </rPr>
      <t>股中的银行股，尤其是国有及股份制银行股，不会有破产风险。选择股息率高于</t>
    </r>
    <r>
      <rPr>
        <sz val="10"/>
        <color theme="1"/>
        <rFont val="Times New Roman"/>
        <charset val="134"/>
      </rPr>
      <t>5%</t>
    </r>
    <r>
      <rPr>
        <sz val="10"/>
        <color theme="1"/>
        <rFont val="宋体"/>
        <charset val="134"/>
      </rPr>
      <t>且</t>
    </r>
    <r>
      <rPr>
        <sz val="10"/>
        <color theme="1"/>
        <rFont val="Times New Roman"/>
        <charset val="134"/>
      </rPr>
      <t>PB &lt; 1</t>
    </r>
    <r>
      <rPr>
        <sz val="10"/>
        <color theme="1"/>
        <rFont val="宋体"/>
        <charset val="134"/>
      </rPr>
      <t>（低于净资产，低估）</t>
    </r>
    <r>
      <rPr>
        <sz val="10"/>
        <color theme="1"/>
        <rFont val="Times New Roman"/>
        <charset val="134"/>
      </rPr>
      <t xml:space="preserve"> </t>
    </r>
    <r>
      <rPr>
        <sz val="10"/>
        <color theme="1"/>
        <rFont val="宋体"/>
        <charset val="134"/>
      </rPr>
      <t>时介入。</t>
    </r>
  </si>
  <si>
    <r>
      <rPr>
        <sz val="10"/>
        <color theme="1"/>
        <rFont val="宋体"/>
        <charset val="134"/>
      </rPr>
      <t xml:space="preserve">  股息率</t>
    </r>
    <r>
      <rPr>
        <sz val="10"/>
        <color theme="1"/>
        <rFont val="Times New Roman"/>
        <charset val="134"/>
      </rPr>
      <t xml:space="preserve"> &gt; 5%,  </t>
    </r>
    <r>
      <rPr>
        <sz val="10"/>
        <color theme="1"/>
        <rFont val="宋体"/>
        <charset val="134"/>
      </rPr>
      <t>从上面的计算可以看出，股息率高时，股价相对于股息率低时要低。股息率高（至少高于4%）同时说明银行盈利稳健，有投资价值。</t>
    </r>
  </si>
  <si>
    <r>
      <rPr>
        <sz val="10"/>
        <color theme="1"/>
        <rFont val="Times New Roman"/>
        <charset val="134"/>
      </rPr>
      <t xml:space="preserve">     PB &lt; 1, </t>
    </r>
    <r>
      <rPr>
        <sz val="10"/>
        <color theme="1"/>
        <rFont val="宋体"/>
        <charset val="134"/>
      </rPr>
      <t>显示低估。因银行是重资产的传统行业，属周期股，</t>
    </r>
    <r>
      <rPr>
        <sz val="10"/>
        <color theme="1"/>
        <rFont val="Times New Roman"/>
        <charset val="134"/>
      </rPr>
      <t>PB</t>
    </r>
    <r>
      <rPr>
        <sz val="10"/>
        <color theme="1"/>
        <rFont val="宋体"/>
        <charset val="134"/>
      </rPr>
      <t>估值更重要。</t>
    </r>
  </si>
  <si>
    <r>
      <t xml:space="preserve">3.  </t>
    </r>
    <r>
      <rPr>
        <sz val="10"/>
        <color theme="1"/>
        <rFont val="宋体"/>
        <charset val="134"/>
      </rPr>
      <t>工商行</t>
    </r>
    <r>
      <rPr>
        <sz val="10"/>
        <color theme="1"/>
        <rFont val="Times New Roman"/>
        <charset val="134"/>
      </rPr>
      <t>2010-2017</t>
    </r>
    <r>
      <rPr>
        <sz val="10"/>
        <color theme="1"/>
        <rFont val="宋体"/>
        <charset val="134"/>
      </rPr>
      <t>的不良率，近三年为上升趋势，</t>
    </r>
    <r>
      <rPr>
        <sz val="10"/>
        <color theme="1"/>
        <rFont val="Times New Roman"/>
        <charset val="134"/>
      </rPr>
      <t>2017</t>
    </r>
    <r>
      <rPr>
        <sz val="10"/>
        <color theme="1"/>
        <rFont val="宋体"/>
        <charset val="134"/>
      </rPr>
      <t>年</t>
    </r>
    <r>
      <rPr>
        <sz val="10"/>
        <color theme="1"/>
        <rFont val="Times New Roman"/>
        <charset val="134"/>
      </rPr>
      <t>1.55%</t>
    </r>
    <r>
      <rPr>
        <sz val="10"/>
        <color theme="1"/>
        <rFont val="宋体"/>
        <charset val="134"/>
      </rPr>
      <t>，小于</t>
    </r>
    <r>
      <rPr>
        <sz val="10"/>
        <color theme="1"/>
        <rFont val="Times New Roman"/>
        <charset val="134"/>
      </rPr>
      <t>2%</t>
    </r>
    <r>
      <rPr>
        <sz val="10"/>
        <color theme="1"/>
        <rFont val="宋体"/>
        <charset val="134"/>
      </rPr>
      <t>，拨备率近五年成下降趋势。</t>
    </r>
  </si>
  <si>
    <r>
      <t xml:space="preserve">4.  </t>
    </r>
    <r>
      <rPr>
        <sz val="10"/>
        <color theme="1"/>
        <rFont val="宋体"/>
        <charset val="134"/>
      </rPr>
      <t>如果，从现在</t>
    </r>
    <r>
      <rPr>
        <sz val="10"/>
        <color theme="1"/>
        <rFont val="Times New Roman"/>
        <charset val="134"/>
      </rPr>
      <t xml:space="preserve"> 2018/4/16 </t>
    </r>
    <r>
      <rPr>
        <sz val="10"/>
        <color theme="1"/>
        <rFont val="宋体"/>
        <charset val="134"/>
      </rPr>
      <t>看，</t>
    </r>
    <r>
      <rPr>
        <sz val="10"/>
        <color theme="1"/>
        <rFont val="Times New Roman"/>
        <charset val="134"/>
      </rPr>
      <t>A</t>
    </r>
    <r>
      <rPr>
        <sz val="10"/>
        <color theme="1"/>
        <rFont val="宋体"/>
        <charset val="134"/>
      </rPr>
      <t>股的工商行比</t>
    </r>
    <r>
      <rPr>
        <sz val="10"/>
        <color theme="1"/>
        <rFont val="Times New Roman"/>
        <charset val="134"/>
      </rPr>
      <t>H</t>
    </r>
    <r>
      <rPr>
        <sz val="10"/>
        <color theme="1"/>
        <rFont val="宋体"/>
        <charset val="134"/>
      </rPr>
      <t>股的工商行值的投资，因为股息率高（大于</t>
    </r>
    <r>
      <rPr>
        <sz val="10"/>
        <color theme="1"/>
        <rFont val="Times New Roman"/>
        <charset val="134"/>
      </rPr>
      <t>4%</t>
    </r>
    <r>
      <rPr>
        <sz val="10"/>
        <color theme="1"/>
        <rFont val="宋体"/>
        <charset val="134"/>
      </rPr>
      <t>），</t>
    </r>
    <r>
      <rPr>
        <sz val="10"/>
        <color theme="1"/>
        <rFont val="Times New Roman"/>
        <charset val="134"/>
      </rPr>
      <t>PE 7.3 (</t>
    </r>
    <r>
      <rPr>
        <sz val="10"/>
        <color theme="1"/>
        <rFont val="宋体"/>
        <charset val="134"/>
      </rPr>
      <t>位于</t>
    </r>
    <r>
      <rPr>
        <sz val="10"/>
        <color theme="1"/>
        <rFont val="Times New Roman"/>
        <charset val="134"/>
      </rPr>
      <t>47%</t>
    </r>
    <r>
      <rPr>
        <sz val="10"/>
        <color theme="1"/>
        <rFont val="宋体"/>
        <charset val="134"/>
      </rPr>
      <t>历史高位），相对中枢位置，</t>
    </r>
    <r>
      <rPr>
        <sz val="10"/>
        <color theme="1"/>
        <rFont val="Times New Roman"/>
        <charset val="134"/>
      </rPr>
      <t>PB 0.97</t>
    </r>
    <r>
      <rPr>
        <sz val="10"/>
        <color theme="1"/>
        <rFont val="宋体"/>
        <charset val="134"/>
      </rPr>
      <t>（位于</t>
    </r>
    <r>
      <rPr>
        <sz val="10"/>
        <color theme="1"/>
        <rFont val="Times New Roman"/>
        <charset val="134"/>
      </rPr>
      <t>21%</t>
    </r>
    <r>
      <rPr>
        <sz val="10"/>
        <color theme="1"/>
        <rFont val="宋体"/>
        <charset val="134"/>
      </rPr>
      <t>历史高位），显示低估。</t>
    </r>
  </si>
  <si>
    <r>
      <t xml:space="preserve">    </t>
    </r>
    <r>
      <rPr>
        <sz val="10"/>
        <color theme="1"/>
        <rFont val="宋体"/>
        <charset val="134"/>
      </rPr>
      <t>另外，美股的花旗银行，股息仅为</t>
    </r>
    <r>
      <rPr>
        <sz val="10"/>
        <color theme="1"/>
        <rFont val="Times New Roman"/>
        <charset val="134"/>
      </rPr>
      <t>1.58</t>
    </r>
    <r>
      <rPr>
        <sz val="10"/>
        <color theme="1"/>
        <rFont val="宋体"/>
        <charset val="134"/>
      </rPr>
      <t>，对应的高股价71.01，加上上面说的原因，不宜投资。</t>
    </r>
  </si>
  <si>
    <r>
      <t xml:space="preserve">5. </t>
    </r>
    <r>
      <rPr>
        <sz val="10"/>
        <color theme="1"/>
        <rFont val="宋体"/>
        <charset val="134"/>
      </rPr>
      <t>银行股是经营风险的行业，业绩不可能持续增长，盈利模式较单一且同质化，业绩长期看相对同质化。加上有拨备，投资者很难看出真实的坏账风险。</t>
    </r>
  </si>
  <si>
    <r>
      <t xml:space="preserve">    </t>
    </r>
    <r>
      <rPr>
        <sz val="10"/>
        <color theme="1"/>
        <rFont val="宋体"/>
        <charset val="134"/>
      </rPr>
      <t>如果出现像浦发银行高管那样的道德风险，为业绩竞争而做假账补漏洞的，如果遇到系统性的经济危机，投资会血本无归。</t>
    </r>
  </si>
  <si>
    <r>
      <t xml:space="preserve">  所以要做足安全边际，股息率</t>
    </r>
    <r>
      <rPr>
        <sz val="10"/>
        <color theme="1"/>
        <rFont val="Times New Roman"/>
        <charset val="134"/>
      </rPr>
      <t xml:space="preserve">&gt;5% </t>
    </r>
    <r>
      <rPr>
        <sz val="10"/>
        <color theme="1"/>
        <rFont val="宋体"/>
        <charset val="134"/>
      </rPr>
      <t>高</t>
    </r>
    <r>
      <rPr>
        <sz val="10"/>
        <color theme="1"/>
        <rFont val="Times New Roman"/>
        <charset val="134"/>
      </rPr>
      <t xml:space="preserve"> + PB&lt;1 </t>
    </r>
    <r>
      <rPr>
        <sz val="10"/>
        <color theme="1"/>
        <rFont val="宋体"/>
        <charset val="134"/>
      </rPr>
      <t>低估时介入银行股相对安全。</t>
    </r>
  </si>
  <si>
    <r>
      <rPr>
        <b/>
        <sz val="10"/>
        <color theme="1"/>
        <rFont val="Times New Roman"/>
        <charset val="134"/>
      </rPr>
      <t xml:space="preserve">9. </t>
    </r>
    <r>
      <rPr>
        <b/>
        <sz val="10"/>
        <color theme="1"/>
        <rFont val="宋体"/>
        <charset val="134"/>
      </rPr>
      <t>银行股投资最大的风险是什么？</t>
    </r>
  </si>
  <si>
    <r>
      <rPr>
        <sz val="10"/>
        <color theme="1"/>
        <rFont val="宋体"/>
        <charset val="134"/>
      </rPr>
      <t>遇到系统性风险，比如美国</t>
    </r>
    <r>
      <rPr>
        <sz val="10"/>
        <color theme="1"/>
        <rFont val="Times New Roman"/>
        <charset val="134"/>
      </rPr>
      <t>2007</t>
    </r>
    <r>
      <rPr>
        <sz val="10"/>
        <color theme="1"/>
        <rFont val="宋体"/>
        <charset val="134"/>
      </rPr>
      <t>年的次贷危机、1997年的亚洲金融危机等。</t>
    </r>
  </si>
  <si>
    <t>拨备只能防止一般的坏账风险，但是无法抵御系统性风险。一旦出现系统性风险，会迅速扩散蔓延，出现连锁反应，比如一家机构到期不能履约会引起其他机构到期也不能履约。</t>
  </si>
  <si>
    <t>大面积的坏账，会导致银行面临破产风险，即使国家救助，普通投资股东的资产也大概率会被拿去抵消坏账。</t>
  </si>
  <si>
    <r>
      <rPr>
        <sz val="10"/>
        <color theme="1"/>
        <rFont val="Times New Roman"/>
        <charset val="134"/>
      </rPr>
      <t>附加题【预备阅读】</t>
    </r>
    <r>
      <rPr>
        <sz val="10"/>
        <color theme="1"/>
        <rFont val="Times New Roman"/>
        <charset val="134"/>
      </rPr>
      <t xml:space="preserve"> </t>
    </r>
    <r>
      <rPr>
        <sz val="10"/>
        <color theme="1"/>
        <rFont val="宋体"/>
        <charset val="134"/>
      </rPr>
      <t>：</t>
    </r>
  </si>
  <si>
    <r>
      <rPr>
        <sz val="10"/>
        <color theme="1"/>
        <rFont val="Times New Roman"/>
        <charset val="134"/>
      </rPr>
      <t xml:space="preserve">1. </t>
    </r>
    <r>
      <rPr>
        <sz val="10"/>
        <color theme="1"/>
        <rFont val="宋体"/>
        <charset val="134"/>
      </rPr>
      <t>《银行价值投资者的未来看点》复</t>
    </r>
    <r>
      <rPr>
        <sz val="10"/>
        <color theme="1"/>
        <rFont val="Times New Roman"/>
        <charset val="134"/>
      </rPr>
      <t xml:space="preserve"> </t>
    </r>
    <r>
      <rPr>
        <sz val="10"/>
        <color theme="1"/>
        <rFont val="宋体"/>
        <charset val="134"/>
      </rPr>
      <t>回复</t>
    </r>
    <r>
      <rPr>
        <sz val="10"/>
        <color theme="1"/>
        <rFont val="Times New Roman"/>
        <charset val="134"/>
      </rPr>
      <t xml:space="preserve"> 505</t>
    </r>
  </si>
  <si>
    <r>
      <rPr>
        <sz val="10"/>
        <color theme="1"/>
        <rFont val="Times New Roman"/>
        <charset val="134"/>
      </rPr>
      <t xml:space="preserve">2. </t>
    </r>
    <r>
      <rPr>
        <sz val="10"/>
        <color theme="1"/>
        <rFont val="宋体"/>
        <charset val="134"/>
      </rPr>
      <t>《中资银行股的今天是巴菲特投资富国银行时？》复</t>
    </r>
    <r>
      <rPr>
        <sz val="10"/>
        <color theme="1"/>
        <rFont val="Times New Roman"/>
        <charset val="134"/>
      </rPr>
      <t xml:space="preserve"> </t>
    </r>
    <r>
      <rPr>
        <sz val="10"/>
        <color theme="1"/>
        <rFont val="宋体"/>
        <charset val="134"/>
      </rPr>
      <t>回复</t>
    </r>
    <r>
      <rPr>
        <sz val="10"/>
        <color theme="1"/>
        <rFont val="Times New Roman"/>
        <charset val="134"/>
      </rPr>
      <t xml:space="preserve"> 501</t>
    </r>
  </si>
  <si>
    <r>
      <rPr>
        <sz val="10"/>
        <color theme="1"/>
        <rFont val="Times New Roman"/>
        <charset val="134"/>
      </rPr>
      <t xml:space="preserve">3. </t>
    </r>
    <r>
      <rPr>
        <sz val="10"/>
        <color theme="1"/>
        <rFont val="宋体"/>
        <charset val="134"/>
      </rPr>
      <t>券商研报两篇，见</t>
    </r>
    <r>
      <rPr>
        <sz val="10"/>
        <color theme="1"/>
        <rFont val="Times New Roman"/>
        <charset val="134"/>
      </rPr>
      <t xml:space="preserve"> </t>
    </r>
    <r>
      <rPr>
        <sz val="10"/>
        <color theme="1"/>
        <rFont val="宋体"/>
        <charset val="134"/>
      </rPr>
      <t>辅助</t>
    </r>
    <r>
      <rPr>
        <sz val="10"/>
        <color theme="1"/>
        <rFont val="Times New Roman"/>
        <charset val="134"/>
      </rPr>
      <t xml:space="preserve"> </t>
    </r>
    <r>
      <rPr>
        <sz val="10"/>
        <color theme="1"/>
        <rFont val="宋体"/>
        <charset val="134"/>
      </rPr>
      <t>文件下载</t>
    </r>
  </si>
  <si>
    <t>【附加题】：</t>
  </si>
  <si>
    <r>
      <t xml:space="preserve">1. </t>
    </r>
    <r>
      <rPr>
        <b/>
        <sz val="10"/>
        <color theme="1"/>
        <rFont val="宋体"/>
        <charset val="134"/>
      </rPr>
      <t>我国的银行基准利率与美国的联邦基金利率有何不同</t>
    </r>
    <r>
      <rPr>
        <b/>
        <sz val="10"/>
        <color theme="1"/>
        <rFont val="Times New Roman"/>
        <charset val="134"/>
      </rPr>
      <t>?</t>
    </r>
  </si>
  <si>
    <t>不同之处：</t>
  </si>
  <si>
    <r>
      <t>目前我国仍存在一些利率</t>
    </r>
    <r>
      <rPr>
        <b/>
        <sz val="10"/>
        <color theme="1"/>
        <rFont val="Times New Roman"/>
        <charset val="134"/>
      </rPr>
      <t>”</t>
    </r>
    <r>
      <rPr>
        <b/>
        <sz val="10"/>
        <color theme="1"/>
        <rFont val="宋体"/>
        <charset val="134"/>
      </rPr>
      <t>双轨制</t>
    </r>
    <r>
      <rPr>
        <b/>
        <sz val="10"/>
        <color theme="1"/>
        <rFont val="Times New Roman"/>
        <charset val="134"/>
      </rPr>
      <t>”</t>
    </r>
    <r>
      <rPr>
        <b/>
        <sz val="10"/>
        <color theme="1"/>
        <rFont val="宋体"/>
        <charset val="134"/>
      </rPr>
      <t>，一是在存贷款方面仍有基准利率，二是货币市场利率是完全由市场决定的。目前我国已放开了存贷款利率的限制，</t>
    </r>
  </si>
  <si>
    <t>也就是说商业银行存贷款利率可根据基准利率上浮和下浮，根据商业银行自身情况来决定真正的存贷款利率。</t>
  </si>
  <si>
    <t>我国的市场改革最终目标是这两个轨道的利率逐渐统一。</t>
  </si>
  <si>
    <t>原因见下面2题回答。</t>
  </si>
  <si>
    <r>
      <rPr>
        <b/>
        <sz val="10"/>
        <color theme="1"/>
        <rFont val="Times New Roman"/>
        <charset val="134"/>
      </rPr>
      <t xml:space="preserve">2. </t>
    </r>
    <r>
      <rPr>
        <b/>
        <sz val="10"/>
        <color theme="1"/>
        <rFont val="宋体"/>
        <charset val="134"/>
      </rPr>
      <t>我国和美国目前分别处于加息还是降息周期，为什么？</t>
    </r>
  </si>
  <si>
    <t>美国处于加息周期。因为经济向好，通胀上升，银行利息要向上调整。</t>
  </si>
  <si>
    <t>我国处于未来基准利率与市场利率两条轨道应逐渐融合。</t>
  </si>
  <si>
    <t>央行行长日前易纲表示：未来基准利率与市场利率两条轨道应逐渐融合。这意味着，未来存贷款利率的浮动将进一步放松，而基准利率可能不会调整。</t>
  </si>
  <si>
    <t>由此，金融机构应该更多选择货币市场基准利率作为存、贷款定价基准；否则，未来将面临越来越大的基差风险。</t>
  </si>
  <si>
    <t>我国与美国不同，处于房地产下行周期，产业转型期，即使面对短期通胀仍维持不加息，是防范储贷金融机构整体盈利能力恶化，导致信用风险大规模爆发。</t>
  </si>
  <si>
    <t>加息影响房贷还款、房企还款及其他企业（尤其中小企业）还款，特别现在政府为防止房地产下行周期对经济增长的影响，大力推进去产能，产业升级阶段。</t>
  </si>
  <si>
    <t>如加息，利率市场化叠加房地产下滑周期，挤压金融机构的盈利空间，预示储贷危机将会爆发。</t>
  </si>
  <si>
    <t>通过将需求端的房地产周期与供给端的制造业产能周期进行分离，以时间换空间，可降低经济调整转型的代价。</t>
  </si>
  <si>
    <t>对于严重依赖、被房地产业务捆绑的金融机构，在储贷危机爆发前，实体经济如率先经历去产能、实现盈利回升，可促进金融市场逆势繁荣。</t>
  </si>
  <si>
    <r>
      <t>80</t>
    </r>
    <r>
      <rPr>
        <sz val="10"/>
        <color theme="1"/>
        <rFont val="宋体"/>
        <charset val="134"/>
      </rPr>
      <t>年代美国的例子验证其可行性。所以我国目前不会进入加息期。</t>
    </r>
  </si>
  <si>
    <r>
      <t xml:space="preserve">3. </t>
    </r>
    <r>
      <rPr>
        <b/>
        <sz val="10"/>
        <color theme="1"/>
        <rFont val="宋体"/>
        <charset val="134"/>
      </rPr>
      <t>找出工商银行、招商银行和民生银行</t>
    </r>
    <r>
      <rPr>
        <b/>
        <sz val="10"/>
        <color theme="1"/>
        <rFont val="Times New Roman"/>
        <charset val="134"/>
      </rPr>
      <t xml:space="preserve"> 2015-2017 </t>
    </r>
    <r>
      <rPr>
        <b/>
        <sz val="10"/>
        <color theme="1"/>
        <rFont val="宋体"/>
        <charset val="134"/>
      </rPr>
      <t>三年的净息差？他们三者之间趋势有何不同？</t>
    </r>
  </si>
  <si>
    <r>
      <t>【工商银行】</t>
    </r>
    <r>
      <rPr>
        <sz val="10"/>
        <color theme="1"/>
        <rFont val="Times New Roman"/>
        <charset val="134"/>
      </rPr>
      <t xml:space="preserve"> </t>
    </r>
  </si>
  <si>
    <r>
      <t>A</t>
    </r>
    <r>
      <rPr>
        <sz val="10"/>
        <color theme="1"/>
        <rFont val="宋体"/>
        <charset val="134"/>
      </rPr>
      <t>股：</t>
    </r>
    <r>
      <rPr>
        <sz val="10"/>
        <color theme="1"/>
        <rFont val="Times New Roman"/>
        <charset val="134"/>
      </rPr>
      <t>601398</t>
    </r>
  </si>
  <si>
    <r>
      <t>H</t>
    </r>
    <r>
      <rPr>
        <sz val="10"/>
        <color theme="1"/>
        <rFont val="宋体"/>
        <charset val="134"/>
      </rPr>
      <t>股：</t>
    </r>
    <r>
      <rPr>
        <sz val="10"/>
        <color theme="1"/>
        <rFont val="Times New Roman"/>
        <charset val="134"/>
      </rPr>
      <t>01398.HK</t>
    </r>
  </si>
  <si>
    <t>下降趋势：</t>
  </si>
  <si>
    <t>净利息差</t>
  </si>
  <si>
    <t>1.由于美联储加息，导致外币债权净息差收窄。</t>
  </si>
  <si>
    <t>净利息差收益率</t>
  </si>
  <si>
    <r>
      <t>2. 2017</t>
    </r>
    <r>
      <rPr>
        <sz val="10"/>
        <color theme="1"/>
        <rFont val="宋体"/>
        <charset val="134"/>
      </rPr>
      <t>较</t>
    </r>
    <r>
      <rPr>
        <sz val="10"/>
        <color theme="1"/>
        <rFont val="Times New Roman"/>
        <charset val="134"/>
      </rPr>
      <t>2016</t>
    </r>
    <r>
      <rPr>
        <sz val="10"/>
        <color theme="1"/>
        <rFont val="宋体"/>
        <charset val="134"/>
      </rPr>
      <t>上升，因存款结构改善有效降低付息成本。</t>
    </r>
  </si>
  <si>
    <t>*净利息差：平均生息资产收益率减平均计息负债付息率。</t>
  </si>
  <si>
    <t>*净利息差收益率：利息净收入除以平均生息资产。</t>
  </si>
  <si>
    <r>
      <t>【招商行】</t>
    </r>
    <r>
      <rPr>
        <sz val="10"/>
        <color theme="1"/>
        <rFont val="Times New Roman"/>
        <charset val="134"/>
      </rPr>
      <t xml:space="preserve"> </t>
    </r>
  </si>
  <si>
    <r>
      <t>A</t>
    </r>
    <r>
      <rPr>
        <sz val="10"/>
        <color theme="1"/>
        <rFont val="宋体"/>
        <charset val="134"/>
      </rPr>
      <t>股：</t>
    </r>
    <r>
      <rPr>
        <sz val="10"/>
        <color theme="1"/>
        <rFont val="Times New Roman"/>
        <charset val="134"/>
      </rPr>
      <t>600036</t>
    </r>
  </si>
  <si>
    <t>H股：03968.HK</t>
  </si>
  <si>
    <r>
      <t xml:space="preserve">2017 </t>
    </r>
    <r>
      <rPr>
        <sz val="10"/>
        <color theme="1"/>
        <rFont val="宋体"/>
        <charset val="134"/>
      </rPr>
      <t>年，生息资产平均收益率</t>
    </r>
    <r>
      <rPr>
        <sz val="10"/>
        <color theme="1"/>
        <rFont val="Times New Roman"/>
        <charset val="134"/>
      </rPr>
      <t xml:space="preserve"> 4.06%</t>
    </r>
    <r>
      <rPr>
        <sz val="10"/>
        <color theme="1"/>
        <rFont val="宋体"/>
        <charset val="134"/>
      </rPr>
      <t>、计息负债平均成本率</t>
    </r>
    <r>
      <rPr>
        <sz val="10"/>
        <color theme="1"/>
        <rFont val="Times New Roman"/>
        <charset val="134"/>
      </rPr>
      <t xml:space="preserve"> 1.77%</t>
    </r>
    <r>
      <rPr>
        <sz val="10"/>
        <color theme="1"/>
        <rFont val="宋体"/>
        <charset val="134"/>
      </rPr>
      <t>，同比分别上升</t>
    </r>
    <r>
      <rPr>
        <sz val="10"/>
        <color theme="1"/>
        <rFont val="Times New Roman"/>
        <charset val="134"/>
      </rPr>
      <t xml:space="preserve"> 6 </t>
    </r>
    <r>
      <rPr>
        <sz val="10"/>
        <color theme="1"/>
        <rFont val="宋体"/>
        <charset val="134"/>
      </rPr>
      <t>和</t>
    </r>
    <r>
      <rPr>
        <sz val="10"/>
        <color theme="1"/>
        <rFont val="Times New Roman"/>
        <charset val="134"/>
      </rPr>
      <t xml:space="preserve"> 14 </t>
    </r>
    <r>
      <rPr>
        <sz val="10"/>
        <color theme="1"/>
        <rFont val="宋体"/>
        <charset val="134"/>
      </rPr>
      <t>个</t>
    </r>
  </si>
  <si>
    <r>
      <t>基点。受</t>
    </r>
    <r>
      <rPr>
        <sz val="10"/>
        <color theme="1"/>
        <rFont val="Times New Roman"/>
        <charset val="134"/>
      </rPr>
      <t>“</t>
    </r>
    <r>
      <rPr>
        <sz val="10"/>
        <color theme="1"/>
        <rFont val="宋体"/>
        <charset val="134"/>
      </rPr>
      <t>营改增</t>
    </r>
    <r>
      <rPr>
        <sz val="10"/>
        <color theme="1"/>
        <rFont val="Times New Roman"/>
        <charset val="134"/>
      </rPr>
      <t>”</t>
    </r>
    <r>
      <rPr>
        <sz val="10"/>
        <color theme="1"/>
        <rFont val="宋体"/>
        <charset val="134"/>
      </rPr>
      <t>价税分离及负债端市场利率上升影响，生息资产收益率增幅低于付息负债成本</t>
    </r>
  </si>
  <si>
    <r>
      <t>率增幅，导致净利息收益率小幅下降，招商集团</t>
    </r>
    <r>
      <rPr>
        <sz val="10"/>
        <color theme="1"/>
        <rFont val="Times New Roman"/>
        <charset val="134"/>
      </rPr>
      <t xml:space="preserve"> 2017 </t>
    </r>
    <r>
      <rPr>
        <sz val="10"/>
        <color theme="1"/>
        <rFont val="宋体"/>
        <charset val="134"/>
      </rPr>
      <t>年净利差</t>
    </r>
    <r>
      <rPr>
        <sz val="10"/>
        <color theme="1"/>
        <rFont val="Times New Roman"/>
        <charset val="134"/>
      </rPr>
      <t xml:space="preserve"> 2.29%</t>
    </r>
    <r>
      <rPr>
        <sz val="10"/>
        <color theme="1"/>
        <rFont val="宋体"/>
        <charset val="134"/>
      </rPr>
      <t>、净利息收益率</t>
    </r>
    <r>
      <rPr>
        <sz val="10"/>
        <color theme="1"/>
        <rFont val="Times New Roman"/>
        <charset val="134"/>
      </rPr>
      <t xml:space="preserve"> 2.43%</t>
    </r>
    <r>
      <rPr>
        <sz val="10"/>
        <color theme="1"/>
        <rFont val="宋体"/>
        <charset val="134"/>
      </rPr>
      <t>，同比分</t>
    </r>
  </si>
  <si>
    <r>
      <t>别下降</t>
    </r>
    <r>
      <rPr>
        <sz val="10"/>
        <color theme="1"/>
        <rFont val="Times New Roman"/>
        <charset val="134"/>
      </rPr>
      <t xml:space="preserve"> 8 </t>
    </r>
    <r>
      <rPr>
        <sz val="10"/>
        <color theme="1"/>
        <rFont val="宋体"/>
        <charset val="134"/>
      </rPr>
      <t>和</t>
    </r>
    <r>
      <rPr>
        <sz val="10"/>
        <color theme="1"/>
        <rFont val="Times New Roman"/>
        <charset val="134"/>
      </rPr>
      <t xml:space="preserve"> 7 </t>
    </r>
    <r>
      <rPr>
        <sz val="10"/>
        <color theme="1"/>
        <rFont val="宋体"/>
        <charset val="134"/>
      </rPr>
      <t>个基点。</t>
    </r>
  </si>
  <si>
    <t>(1) 净利差为总生息资产平均收益率与总计息负债平均成本率两者的差额。</t>
  </si>
  <si>
    <t>(2) 净利息收益率为净利息收入除以总生息资产平均余额。</t>
  </si>
  <si>
    <r>
      <t>【民生行】</t>
    </r>
    <r>
      <rPr>
        <sz val="10"/>
        <color theme="1"/>
        <rFont val="Times New Roman"/>
        <charset val="134"/>
      </rPr>
      <t xml:space="preserve"> </t>
    </r>
  </si>
  <si>
    <r>
      <t>A</t>
    </r>
    <r>
      <rPr>
        <sz val="10"/>
        <color theme="1"/>
        <rFont val="宋体"/>
        <charset val="134"/>
      </rPr>
      <t>股：</t>
    </r>
    <r>
      <rPr>
        <sz val="10"/>
        <color theme="1"/>
        <rFont val="Times New Roman"/>
        <charset val="134"/>
      </rPr>
      <t>600016</t>
    </r>
  </si>
  <si>
    <t>H股：01988.HK</t>
  </si>
  <si>
    <t>民生集团净息差为1.50%，同比下降0.36个百分点，主要受市场融资成本上升等因素的影响。</t>
  </si>
  <si>
    <t>主要由于同业负债日均规模的增长和成本率的上升。</t>
  </si>
  <si>
    <t>净息差</t>
  </si>
  <si>
    <t>报告期内，宏观经济呈现稳中向好态势，经济转型和结构调整深入推进，经济增长动能</t>
  </si>
  <si>
    <t>净息差=利息净收入/生息资产平均余额。</t>
  </si>
  <si>
    <t>持续增强，零售业务发展面临有利的外部环境。同时，部分城市陆续出台住房限购、限贷措</t>
  </si>
  <si>
    <r>
      <t>施，金融监管进一步加强，金融去杠杆大力推进，</t>
    </r>
    <r>
      <rPr>
        <b/>
        <sz val="10"/>
        <color theme="1"/>
        <rFont val="宋体"/>
        <charset val="134"/>
      </rPr>
      <t>资金成本</t>
    </r>
    <r>
      <rPr>
        <sz val="10"/>
        <color theme="1"/>
        <rFont val="宋体"/>
        <charset val="134"/>
      </rPr>
      <t>快速上升，也使零售业务发展面</t>
    </r>
  </si>
  <si>
    <t>临新问题新挑战。</t>
  </si>
  <si>
    <r>
      <rPr>
        <b/>
        <sz val="10"/>
        <color theme="1"/>
        <rFont val="Times New Roman"/>
        <charset val="134"/>
      </rPr>
      <t xml:space="preserve">4. </t>
    </r>
    <r>
      <rPr>
        <b/>
        <sz val="10"/>
        <color theme="1"/>
        <rFont val="宋体"/>
        <charset val="134"/>
      </rPr>
      <t>你认为过去四年我国大环境下净息差为何下降？你认为未来的趋势会如何？是否会产生分化，为什么？</t>
    </r>
  </si>
  <si>
    <t>1.下降原因：</t>
  </si>
  <si>
    <t>请见第3题解释。</t>
  </si>
  <si>
    <t>2. 未来趋势：</t>
  </si>
  <si>
    <t>净息差基本不会浮动太大，只要保持竞争态势。</t>
  </si>
  <si>
    <t>但是经营会出现分化。利率市场化导致银行分化的开始，因市场化后，主要看银行的风控、经营管理等竞争能力。</t>
  </si>
  <si>
    <r>
      <t>从美国的历史看今天的中国，美国利率市场化后的</t>
    </r>
    <r>
      <rPr>
        <sz val="10"/>
        <color theme="1"/>
        <rFont val="Times New Roman"/>
        <charset val="134"/>
      </rPr>
      <t>20</t>
    </r>
    <r>
      <rPr>
        <sz val="10"/>
        <color theme="1"/>
        <rFont val="宋体"/>
        <charset val="134"/>
      </rPr>
      <t>年间，美国的银行少了三分之二。破产和兼并重组是表象，经营出现分化是本质。</t>
    </r>
  </si>
  <si>
    <r>
      <t xml:space="preserve">5. </t>
    </r>
    <r>
      <rPr>
        <b/>
        <sz val="10"/>
        <color theme="1"/>
        <rFont val="宋体"/>
        <charset val="134"/>
      </rPr>
      <t>你认为对</t>
    </r>
    <r>
      <rPr>
        <b/>
        <sz val="10"/>
        <color rgb="FFC00000"/>
        <rFont val="宋体"/>
        <charset val="134"/>
      </rPr>
      <t>投资者</t>
    </r>
    <r>
      <rPr>
        <b/>
        <sz val="10"/>
        <color theme="1"/>
        <rFont val="宋体"/>
        <charset val="134"/>
      </rPr>
      <t>来说，工商银行在</t>
    </r>
    <r>
      <rPr>
        <b/>
        <sz val="10"/>
        <color rgb="FFC00000"/>
        <rFont val="宋体"/>
        <charset val="134"/>
      </rPr>
      <t>业务</t>
    </r>
    <r>
      <rPr>
        <b/>
        <sz val="10"/>
        <color theme="1"/>
        <rFont val="宋体"/>
        <charset val="134"/>
      </rPr>
      <t>上相比民生银行有哪些竞争优势和劣势？招商银行相比民生银行呢？</t>
    </r>
  </si>
  <si>
    <r>
      <rPr>
        <b/>
        <sz val="10"/>
        <color theme="1"/>
        <rFont val="Times New Roman"/>
        <charset val="134"/>
      </rPr>
      <t>工商行</t>
    </r>
    <r>
      <rPr>
        <b/>
        <sz val="10"/>
        <color theme="1"/>
        <rFont val="Times New Roman"/>
        <charset val="134"/>
      </rPr>
      <t xml:space="preserve"> vs </t>
    </r>
    <r>
      <rPr>
        <b/>
        <sz val="10"/>
        <color theme="1"/>
        <rFont val="宋体"/>
        <charset val="134"/>
      </rPr>
      <t>民生</t>
    </r>
  </si>
  <si>
    <t>优势：</t>
  </si>
  <si>
    <r>
      <rPr>
        <sz val="10"/>
        <color theme="1"/>
        <rFont val="Times New Roman"/>
        <charset val="134"/>
      </rPr>
      <t xml:space="preserve">1.  </t>
    </r>
    <r>
      <rPr>
        <sz val="10"/>
        <color theme="1"/>
        <rFont val="宋体"/>
        <charset val="134"/>
      </rPr>
      <t>工商行资产规模大，盈利高。民生作为股份制银行，股本相对于国有银行小，导致资产规模小于工商行。</t>
    </r>
  </si>
  <si>
    <r>
      <t xml:space="preserve">2.  </t>
    </r>
    <r>
      <rPr>
        <sz val="10"/>
        <color theme="1"/>
        <rFont val="宋体"/>
        <charset val="134"/>
      </rPr>
      <t>国有银行，名声更大，有国家背书，储户更信任，获得低成本资金多或更易获得低成本资金。</t>
    </r>
  </si>
  <si>
    <r>
      <t xml:space="preserve">3.  </t>
    </r>
    <r>
      <rPr>
        <sz val="10"/>
        <color theme="1"/>
        <rFont val="宋体"/>
        <charset val="134"/>
      </rPr>
      <t>服务于大型国企，成本低，而民生服务于民营中小企业，开发及维护成本高。</t>
    </r>
  </si>
  <si>
    <r>
      <t xml:space="preserve">4.  </t>
    </r>
    <r>
      <rPr>
        <sz val="10"/>
        <color theme="1"/>
        <rFont val="宋体"/>
        <charset val="134"/>
      </rPr>
      <t>服务供给侧改革、去产能，突出针对国家占率和实体经济重点领域、薄弱环节的金融服务。</t>
    </r>
  </si>
  <si>
    <r>
      <t xml:space="preserve">  同时，推进</t>
    </r>
    <r>
      <rPr>
        <sz val="10"/>
        <color theme="1"/>
        <rFont val="Times New Roman"/>
        <charset val="134"/>
      </rPr>
      <t>“</t>
    </r>
    <r>
      <rPr>
        <sz val="10"/>
        <color theme="1"/>
        <rFont val="宋体"/>
        <charset val="134"/>
      </rPr>
      <t>大零售</t>
    </r>
    <r>
      <rPr>
        <sz val="10"/>
        <color theme="1"/>
        <rFont val="Times New Roman"/>
        <charset val="134"/>
      </rPr>
      <t>”</t>
    </r>
    <r>
      <rPr>
        <sz val="10"/>
        <color theme="1"/>
        <rFont val="宋体"/>
        <charset val="134"/>
      </rPr>
      <t>个人金融业务，抓住消费升级机会。</t>
    </r>
  </si>
  <si>
    <t>劣势：</t>
  </si>
  <si>
    <r>
      <t xml:space="preserve">1.  </t>
    </r>
    <r>
      <rPr>
        <sz val="10"/>
        <color theme="1"/>
        <rFont val="宋体"/>
        <charset val="134"/>
      </rPr>
      <t>工商网点多，员工多，成本高。</t>
    </r>
  </si>
  <si>
    <r>
      <t xml:space="preserve">2.  </t>
    </r>
    <r>
      <rPr>
        <sz val="10"/>
        <color theme="1"/>
        <rFont val="宋体"/>
        <charset val="134"/>
      </rPr>
      <t>规模大，管理决策慢，创新相对不够，发展稳定，未来空间有限。而民生有民营企业的加入，更灵活。</t>
    </r>
  </si>
  <si>
    <r>
      <rPr>
        <b/>
        <sz val="10"/>
        <color theme="1"/>
        <rFont val="Times New Roman"/>
        <charset val="134"/>
      </rPr>
      <t>招商</t>
    </r>
    <r>
      <rPr>
        <b/>
        <sz val="10"/>
        <color theme="1"/>
        <rFont val="Times New Roman"/>
        <charset val="134"/>
      </rPr>
      <t xml:space="preserve"> vs </t>
    </r>
    <r>
      <rPr>
        <b/>
        <sz val="10"/>
        <color theme="1"/>
        <rFont val="宋体"/>
        <charset val="134"/>
      </rPr>
      <t>民生</t>
    </r>
  </si>
  <si>
    <r>
      <t xml:space="preserve">1. </t>
    </r>
    <r>
      <rPr>
        <sz val="10"/>
        <color theme="1"/>
        <rFont val="宋体"/>
        <charset val="134"/>
      </rPr>
      <t>持续深耕</t>
    </r>
    <r>
      <rPr>
        <sz val="10"/>
        <color theme="1"/>
        <rFont val="Times New Roman"/>
        <charset val="134"/>
      </rPr>
      <t>“</t>
    </r>
    <r>
      <rPr>
        <sz val="10"/>
        <color theme="1"/>
        <rFont val="宋体"/>
        <charset val="134"/>
      </rPr>
      <t>轻型银行</t>
    </r>
    <r>
      <rPr>
        <sz val="10"/>
        <color theme="1"/>
        <rFont val="Times New Roman"/>
        <charset val="134"/>
      </rPr>
      <t>”</t>
    </r>
    <r>
      <rPr>
        <sz val="10"/>
        <color theme="1"/>
        <rFont val="宋体"/>
        <charset val="134"/>
      </rPr>
      <t>，继续做强零售业务。定位比民生更明确。</t>
    </r>
  </si>
  <si>
    <r>
      <t xml:space="preserve">2. </t>
    </r>
    <r>
      <rPr>
        <sz val="10"/>
        <color theme="1"/>
        <rFont val="宋体"/>
        <charset val="134"/>
      </rPr>
      <t>管理更胜一筹，严控成本，服务更好。</t>
    </r>
  </si>
  <si>
    <r>
      <t xml:space="preserve">3. </t>
    </r>
    <r>
      <rPr>
        <sz val="10"/>
        <color theme="1"/>
        <rFont val="宋体"/>
        <charset val="134"/>
      </rPr>
      <t>服务零售业务，比民生服务的中小民营企业，相对更易把控风险。</t>
    </r>
  </si>
  <si>
    <r>
      <t xml:space="preserve">1.  </t>
    </r>
    <r>
      <rPr>
        <sz val="10"/>
        <color theme="1"/>
        <rFont val="宋体"/>
        <charset val="134"/>
      </rPr>
      <t>网点比民生多，员工多，成本高</t>
    </r>
  </si>
  <si>
    <r>
      <rPr>
        <b/>
        <sz val="10"/>
        <color theme="1"/>
        <rFont val="Times New Roman"/>
        <charset val="134"/>
      </rPr>
      <t xml:space="preserve">6. </t>
    </r>
    <r>
      <rPr>
        <b/>
        <sz val="10"/>
        <color theme="1"/>
        <rFont val="宋体"/>
        <charset val="134"/>
      </rPr>
      <t>结合三家银行当前的估值，谈谈你的选择和排序。</t>
    </r>
  </si>
  <si>
    <t>处于历史</t>
  </si>
  <si>
    <t>PE</t>
  </si>
  <si>
    <r>
      <t xml:space="preserve">PE Band </t>
    </r>
    <r>
      <rPr>
        <b/>
        <sz val="10"/>
        <color theme="1"/>
        <rFont val="宋体"/>
        <charset val="134"/>
      </rPr>
      <t>高位</t>
    </r>
  </si>
  <si>
    <t>PB</t>
  </si>
  <si>
    <r>
      <t xml:space="preserve">PB Band </t>
    </r>
    <r>
      <rPr>
        <b/>
        <sz val="10"/>
        <color theme="1"/>
        <rFont val="宋体"/>
        <charset val="134"/>
      </rPr>
      <t>高位</t>
    </r>
  </si>
  <si>
    <t>民生</t>
  </si>
  <si>
    <t>招行</t>
  </si>
  <si>
    <r>
      <t>选择排序：</t>
    </r>
    <r>
      <rPr>
        <sz val="10"/>
        <color theme="1"/>
        <rFont val="Times New Roman"/>
        <charset val="134"/>
      </rPr>
      <t xml:space="preserve"> </t>
    </r>
    <r>
      <rPr>
        <sz val="10"/>
        <color theme="1"/>
        <rFont val="宋体"/>
        <charset val="134"/>
      </rPr>
      <t>民生、工商行、招行</t>
    </r>
  </si>
  <si>
    <t>理由：中国的银行同质化，无论四大行、股份制还是城商行，业绩长期来看趋同。对银行的投资，择时和估值远重于选股。</t>
  </si>
  <si>
    <r>
      <t xml:space="preserve">      民生行虽然股息率低，但</t>
    </r>
    <r>
      <rPr>
        <sz val="10"/>
        <color theme="1"/>
        <rFont val="Times New Roman"/>
        <charset val="134"/>
      </rPr>
      <t>PB</t>
    </r>
    <r>
      <rPr>
        <sz val="10"/>
        <color theme="1"/>
        <rFont val="宋体"/>
        <charset val="134"/>
      </rPr>
      <t>处于历史最低点，PE也处历史低位，安全边际高。</t>
    </r>
  </si>
</sst>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00_ "/>
    <numFmt numFmtId="177" formatCode="0.00_ "/>
  </numFmts>
  <fonts count="42">
    <font>
      <sz val="11"/>
      <color theme="1"/>
      <name val="宋体"/>
      <charset val="134"/>
      <scheme val="minor"/>
    </font>
    <font>
      <sz val="10"/>
      <color theme="1"/>
      <name val="Times New Roman"/>
      <charset val="134"/>
    </font>
    <font>
      <b/>
      <sz val="10"/>
      <color rgb="FF3E3E3E"/>
      <name val="Times New Roman"/>
      <charset val="134"/>
    </font>
    <font>
      <b/>
      <sz val="10"/>
      <color theme="1"/>
      <name val="Times New Roman"/>
      <charset val="134"/>
    </font>
    <font>
      <sz val="10"/>
      <color rgb="FF3E3E3E"/>
      <name val="Times New Roman"/>
      <charset val="134"/>
    </font>
    <font>
      <sz val="10"/>
      <color theme="1"/>
      <name val="宋体"/>
      <charset val="134"/>
    </font>
    <font>
      <sz val="10"/>
      <color rgb="FF33353C"/>
      <name val="Times New Roman"/>
      <charset val="134"/>
    </font>
    <font>
      <b/>
      <sz val="12"/>
      <color theme="1"/>
      <name val="Times New Roman"/>
      <charset val="134"/>
    </font>
    <font>
      <b/>
      <sz val="10"/>
      <color theme="1"/>
      <name val="宋体"/>
      <charset val="134"/>
    </font>
    <font>
      <sz val="10"/>
      <color rgb="FF33353C"/>
      <name val="宋体"/>
      <charset val="134"/>
    </font>
    <font>
      <sz val="12"/>
      <color theme="1"/>
      <name val="微软雅黑"/>
      <charset val="134"/>
    </font>
    <font>
      <sz val="10"/>
      <name val="宋体"/>
      <charset val="134"/>
    </font>
    <font>
      <sz val="10"/>
      <name val="Times New Roman"/>
      <charset val="134"/>
    </font>
    <font>
      <b/>
      <sz val="10"/>
      <name val="Times New Roman"/>
      <charset val="134"/>
    </font>
    <font>
      <sz val="12"/>
      <name val="微软雅黑"/>
      <charset val="134"/>
    </font>
    <font>
      <sz val="14"/>
      <color rgb="FF33353C"/>
      <name val="Helvetica"/>
      <charset val="134"/>
    </font>
    <font>
      <sz val="13.5"/>
      <color rgb="FF227184"/>
      <name val="黑体"/>
      <charset val="134"/>
    </font>
    <font>
      <sz val="10"/>
      <color rgb="FFC00000"/>
      <name val="宋体"/>
      <charset val="134"/>
    </font>
    <font>
      <sz val="10"/>
      <color rgb="FFFF0000"/>
      <name val="Times New Roman"/>
      <charset val="134"/>
    </font>
    <font>
      <sz val="10"/>
      <color rgb="FFC00000"/>
      <name val="Times New Roman"/>
      <charset val="134"/>
    </font>
    <font>
      <sz val="10"/>
      <color theme="1"/>
      <name val="宋体"/>
      <charset val="134"/>
      <scheme val="minor"/>
    </font>
    <font>
      <b/>
      <sz val="15"/>
      <color theme="3"/>
      <name val="宋体"/>
      <charset val="134"/>
      <scheme val="minor"/>
    </font>
    <font>
      <b/>
      <sz val="13"/>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sz val="11"/>
      <color rgb="FFFF0000"/>
      <name val="宋体"/>
      <charset val="0"/>
      <scheme val="minor"/>
    </font>
    <font>
      <b/>
      <sz val="18"/>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b/>
      <sz val="12"/>
      <color theme="1"/>
      <name val="宋体"/>
      <charset val="134"/>
    </font>
    <font>
      <b/>
      <sz val="10"/>
      <color rgb="FFC00000"/>
      <name val="宋体"/>
      <charset val="134"/>
    </font>
  </fonts>
  <fills count="37">
    <fill>
      <patternFill patternType="none"/>
    </fill>
    <fill>
      <patternFill patternType="gray125"/>
    </fill>
    <fill>
      <patternFill patternType="solid">
        <fgColor theme="4" tint="0.8"/>
        <bgColor indexed="64"/>
      </patternFill>
    </fill>
    <fill>
      <patternFill patternType="solid">
        <fgColor theme="0"/>
        <bgColor indexed="64"/>
      </patternFill>
    </fill>
    <fill>
      <patternFill patternType="solid">
        <fgColor theme="2"/>
        <bgColor indexed="64"/>
      </patternFill>
    </fill>
    <fill>
      <patternFill patternType="solid">
        <fgColor theme="7" tint="0.8"/>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16">
    <border>
      <left/>
      <right/>
      <top/>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3" fillId="19" borderId="0" applyNumberFormat="0" applyBorder="0" applyAlignment="0" applyProtection="0">
      <alignment vertical="center"/>
    </xf>
    <xf numFmtId="0" fontId="28" fillId="16"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9" borderId="0" applyNumberFormat="0" applyBorder="0" applyAlignment="0" applyProtection="0">
      <alignment vertical="center"/>
    </xf>
    <xf numFmtId="0" fontId="25" fillId="10" borderId="0" applyNumberFormat="0" applyBorder="0" applyAlignment="0" applyProtection="0">
      <alignment vertical="center"/>
    </xf>
    <xf numFmtId="43" fontId="0" fillId="0" borderId="0" applyFont="0" applyFill="0" applyBorder="0" applyAlignment="0" applyProtection="0">
      <alignment vertical="center"/>
    </xf>
    <xf numFmtId="0" fontId="26" fillId="15" borderId="0" applyNumberFormat="0" applyBorder="0" applyAlignment="0" applyProtection="0">
      <alignment vertical="center"/>
    </xf>
    <xf numFmtId="0" fontId="30" fillId="0" borderId="0" applyNumberFormat="0" applyFill="0" applyBorder="0" applyAlignment="0" applyProtection="0">
      <alignment vertical="center"/>
    </xf>
    <xf numFmtId="9"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0" fillId="20" borderId="11" applyNumberFormat="0" applyFont="0" applyAlignment="0" applyProtection="0">
      <alignment vertical="center"/>
    </xf>
    <xf numFmtId="0" fontId="26" fillId="22" borderId="0" applyNumberFormat="0" applyBorder="0" applyAlignment="0" applyProtection="0">
      <alignment vertical="center"/>
    </xf>
    <xf numFmtId="0" fontId="2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8" applyNumberFormat="0" applyFill="0" applyAlignment="0" applyProtection="0">
      <alignment vertical="center"/>
    </xf>
    <xf numFmtId="0" fontId="26" fillId="14" borderId="0" applyNumberFormat="0" applyBorder="0" applyAlignment="0" applyProtection="0">
      <alignment vertical="center"/>
    </xf>
    <xf numFmtId="0" fontId="24" fillId="0" borderId="10" applyNumberFormat="0" applyFill="0" applyAlignment="0" applyProtection="0">
      <alignment vertical="center"/>
    </xf>
    <xf numFmtId="0" fontId="26" fillId="13" borderId="0" applyNumberFormat="0" applyBorder="0" applyAlignment="0" applyProtection="0">
      <alignment vertical="center"/>
    </xf>
    <xf numFmtId="0" fontId="36" fillId="27" borderId="13" applyNumberFormat="0" applyAlignment="0" applyProtection="0">
      <alignment vertical="center"/>
    </xf>
    <xf numFmtId="0" fontId="37" fillId="27" borderId="9" applyNumberFormat="0" applyAlignment="0" applyProtection="0">
      <alignment vertical="center"/>
    </xf>
    <xf numFmtId="0" fontId="38" fillId="34" borderId="14" applyNumberFormat="0" applyAlignment="0" applyProtection="0">
      <alignment vertical="center"/>
    </xf>
    <xf numFmtId="0" fontId="23" fillId="18" borderId="0" applyNumberFormat="0" applyBorder="0" applyAlignment="0" applyProtection="0">
      <alignment vertical="center"/>
    </xf>
    <xf numFmtId="0" fontId="26" fillId="26" borderId="0" applyNumberFormat="0" applyBorder="0" applyAlignment="0" applyProtection="0">
      <alignment vertical="center"/>
    </xf>
    <xf numFmtId="0" fontId="33" fillId="0" borderId="12" applyNumberFormat="0" applyFill="0" applyAlignment="0" applyProtection="0">
      <alignment vertical="center"/>
    </xf>
    <xf numFmtId="0" fontId="39" fillId="0" borderId="15" applyNumberFormat="0" applyFill="0" applyAlignment="0" applyProtection="0">
      <alignment vertical="center"/>
    </xf>
    <xf numFmtId="0" fontId="29" fillId="17" borderId="0" applyNumberFormat="0" applyBorder="0" applyAlignment="0" applyProtection="0">
      <alignment vertical="center"/>
    </xf>
    <xf numFmtId="0" fontId="27" fillId="12" borderId="0" applyNumberFormat="0" applyBorder="0" applyAlignment="0" applyProtection="0">
      <alignment vertical="center"/>
    </xf>
    <xf numFmtId="0" fontId="23" fillId="31" borderId="0" applyNumberFormat="0" applyBorder="0" applyAlignment="0" applyProtection="0">
      <alignment vertical="center"/>
    </xf>
    <xf numFmtId="0" fontId="26" fillId="25"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29" borderId="0" applyNumberFormat="0" applyBorder="0" applyAlignment="0" applyProtection="0">
      <alignment vertical="center"/>
    </xf>
    <xf numFmtId="0" fontId="23" fillId="33" borderId="0" applyNumberFormat="0" applyBorder="0" applyAlignment="0" applyProtection="0">
      <alignment vertical="center"/>
    </xf>
    <xf numFmtId="0" fontId="26" fillId="36" borderId="0" applyNumberFormat="0" applyBorder="0" applyAlignment="0" applyProtection="0">
      <alignment vertical="center"/>
    </xf>
    <xf numFmtId="0" fontId="26" fillId="24" borderId="0" applyNumberFormat="0" applyBorder="0" applyAlignment="0" applyProtection="0">
      <alignment vertical="center"/>
    </xf>
    <xf numFmtId="0" fontId="23" fillId="28" borderId="0" applyNumberFormat="0" applyBorder="0" applyAlignment="0" applyProtection="0">
      <alignment vertical="center"/>
    </xf>
    <xf numFmtId="0" fontId="23" fillId="7" borderId="0" applyNumberFormat="0" applyBorder="0" applyAlignment="0" applyProtection="0">
      <alignment vertical="center"/>
    </xf>
    <xf numFmtId="0" fontId="26" fillId="23" borderId="0" applyNumberFormat="0" applyBorder="0" applyAlignment="0" applyProtection="0">
      <alignment vertical="center"/>
    </xf>
    <xf numFmtId="0" fontId="23" fillId="32" borderId="0" applyNumberFormat="0" applyBorder="0" applyAlignment="0" applyProtection="0">
      <alignment vertical="center"/>
    </xf>
    <xf numFmtId="0" fontId="26" fillId="21" borderId="0" applyNumberFormat="0" applyBorder="0" applyAlignment="0" applyProtection="0">
      <alignment vertical="center"/>
    </xf>
    <xf numFmtId="0" fontId="26" fillId="35" borderId="0" applyNumberFormat="0" applyBorder="0" applyAlignment="0" applyProtection="0">
      <alignment vertical="center"/>
    </xf>
    <xf numFmtId="0" fontId="23" fillId="6" borderId="0" applyNumberFormat="0" applyBorder="0" applyAlignment="0" applyProtection="0">
      <alignment vertical="center"/>
    </xf>
    <xf numFmtId="0" fontId="26" fillId="11" borderId="0" applyNumberFormat="0" applyBorder="0" applyAlignment="0" applyProtection="0">
      <alignment vertical="center"/>
    </xf>
  </cellStyleXfs>
  <cellXfs count="131">
    <xf numFmtId="0" fontId="0" fillId="0" borderId="0" xfId="0">
      <alignment vertical="center"/>
    </xf>
    <xf numFmtId="0" fontId="1" fillId="0" borderId="0" xfId="0" applyFont="1" applyBorder="1">
      <alignment vertical="center"/>
    </xf>
    <xf numFmtId="0" fontId="2" fillId="0" borderId="0" xfId="0" applyFont="1" applyBorder="1" applyAlignment="1">
      <alignment vertical="center" wrapText="1"/>
    </xf>
    <xf numFmtId="0" fontId="3" fillId="0" borderId="0" xfId="0" applyFont="1" applyBorder="1">
      <alignment vertical="center"/>
    </xf>
    <xf numFmtId="0" fontId="1" fillId="0" borderId="0" xfId="0" applyFont="1" applyFill="1" applyBorder="1" applyAlignment="1">
      <alignment horizontal="right" vertical="center"/>
    </xf>
    <xf numFmtId="0" fontId="4" fillId="0" borderId="0" xfId="0" applyFont="1" applyBorder="1" applyAlignment="1">
      <alignment vertical="center" wrapText="1"/>
    </xf>
    <xf numFmtId="0" fontId="1" fillId="0" borderId="0" xfId="0" applyFont="1" applyFill="1" applyBorder="1" applyAlignment="1">
      <alignment vertical="center"/>
    </xf>
    <xf numFmtId="177" fontId="1" fillId="0" borderId="0" xfId="0" applyNumberFormat="1" applyFont="1" applyFill="1" applyBorder="1" applyAlignment="1">
      <alignment vertical="center"/>
    </xf>
    <xf numFmtId="0" fontId="5" fillId="0" borderId="0" xfId="0" applyFont="1" applyBorder="1">
      <alignment vertical="center"/>
    </xf>
    <xf numFmtId="0" fontId="6" fillId="0" borderId="0" xfId="0" applyFont="1" applyBorder="1">
      <alignment vertical="center"/>
    </xf>
    <xf numFmtId="0" fontId="5" fillId="0" borderId="1" xfId="0" applyFont="1" applyBorder="1">
      <alignment vertical="center"/>
    </xf>
    <xf numFmtId="0" fontId="1" fillId="0" borderId="0" xfId="0" applyFont="1">
      <alignment vertical="center"/>
    </xf>
    <xf numFmtId="0" fontId="1" fillId="0" borderId="1" xfId="0" applyFont="1" applyBorder="1">
      <alignment vertical="center"/>
    </xf>
    <xf numFmtId="0" fontId="1" fillId="0" borderId="0" xfId="0" applyFont="1" applyAlignment="1">
      <alignment vertical="center" wrapText="1"/>
    </xf>
    <xf numFmtId="0" fontId="3" fillId="0" borderId="0" xfId="0" applyFont="1" applyFill="1" applyBorder="1" applyAlignment="1">
      <alignment vertical="center"/>
    </xf>
    <xf numFmtId="0" fontId="1" fillId="0" borderId="0" xfId="0" applyFont="1" applyBorder="1">
      <alignment vertical="center"/>
    </xf>
    <xf numFmtId="0" fontId="5" fillId="0" borderId="0" xfId="0" applyFont="1" applyFill="1" applyBorder="1" applyAlignment="1">
      <alignment vertical="center"/>
    </xf>
    <xf numFmtId="177" fontId="1" fillId="0" borderId="0" xfId="0" applyNumberFormat="1" applyFont="1" applyFill="1" applyBorder="1" applyAlignment="1">
      <alignment vertical="center"/>
    </xf>
    <xf numFmtId="0" fontId="1" fillId="2" borderId="0" xfId="0" applyFont="1" applyFill="1" applyBorder="1" applyAlignment="1">
      <alignment horizontal="right" vertical="center"/>
    </xf>
    <xf numFmtId="10" fontId="1" fillId="2" borderId="0" xfId="0" applyNumberFormat="1" applyFont="1" applyFill="1" applyBorder="1" applyAlignment="1">
      <alignment vertical="center"/>
    </xf>
    <xf numFmtId="14" fontId="3" fillId="0" borderId="0" xfId="0" applyNumberFormat="1" applyFont="1" applyFill="1" applyBorder="1" applyAlignment="1">
      <alignment vertical="center"/>
    </xf>
    <xf numFmtId="0" fontId="3" fillId="0" borderId="0" xfId="0" applyFont="1">
      <alignment vertical="center"/>
    </xf>
    <xf numFmtId="0" fontId="3" fillId="3" borderId="0" xfId="0" applyFont="1" applyFill="1">
      <alignment vertical="center"/>
    </xf>
    <xf numFmtId="0" fontId="3" fillId="0" borderId="0" xfId="0" applyFont="1" applyFill="1">
      <alignment vertical="center"/>
    </xf>
    <xf numFmtId="0" fontId="1" fillId="0" borderId="2" xfId="0" applyFont="1" applyBorder="1">
      <alignment vertical="center"/>
    </xf>
    <xf numFmtId="0" fontId="7" fillId="0" borderId="1" xfId="0" applyFont="1" applyBorder="1">
      <alignment vertical="center"/>
    </xf>
    <xf numFmtId="0" fontId="7" fillId="0" borderId="0" xfId="0" applyFont="1">
      <alignment vertical="center"/>
    </xf>
    <xf numFmtId="0" fontId="3" fillId="4" borderId="1" xfId="0" applyFont="1" applyFill="1" applyBorder="1">
      <alignment vertical="center"/>
    </xf>
    <xf numFmtId="0" fontId="1" fillId="4" borderId="0" xfId="0" applyFont="1" applyFill="1">
      <alignment vertical="center"/>
    </xf>
    <xf numFmtId="0" fontId="3" fillId="0" borderId="1" xfId="0" applyFont="1" applyBorder="1">
      <alignment vertical="center"/>
    </xf>
    <xf numFmtId="0" fontId="3" fillId="4" borderId="0" xfId="0" applyFont="1" applyFill="1">
      <alignment vertical="center"/>
    </xf>
    <xf numFmtId="0" fontId="8" fillId="0" borderId="1" xfId="0" applyFont="1" applyBorder="1">
      <alignment vertical="center"/>
    </xf>
    <xf numFmtId="0" fontId="1" fillId="0" borderId="3" xfId="0" applyFont="1" applyFill="1" applyBorder="1" applyAlignment="1">
      <alignment horizontal="right" vertical="center"/>
    </xf>
    <xf numFmtId="0" fontId="1" fillId="0" borderId="4" xfId="0" applyFont="1" applyFill="1" applyBorder="1" applyAlignment="1">
      <alignment horizontal="right" vertical="center"/>
    </xf>
    <xf numFmtId="0" fontId="5" fillId="0" borderId="5" xfId="0" applyFont="1" applyFill="1" applyBorder="1" applyAlignment="1">
      <alignment vertical="center"/>
    </xf>
    <xf numFmtId="177" fontId="1" fillId="0" borderId="0" xfId="0" applyNumberFormat="1" applyFont="1" applyFill="1" applyAlignment="1">
      <alignment vertical="center"/>
    </xf>
    <xf numFmtId="0" fontId="9" fillId="0" borderId="1" xfId="0" applyFont="1" applyBorder="1">
      <alignment vertical="center"/>
    </xf>
    <xf numFmtId="0" fontId="6" fillId="0" borderId="0" xfId="0" applyFont="1">
      <alignment vertical="center"/>
    </xf>
    <xf numFmtId="0" fontId="8" fillId="0" borderId="1" xfId="0" applyFont="1" applyFill="1" applyBorder="1" applyAlignment="1">
      <alignment vertical="center"/>
    </xf>
    <xf numFmtId="0" fontId="5" fillId="0" borderId="0" xfId="0" applyFont="1" applyFill="1" applyAlignment="1">
      <alignment horizontal="right" vertical="center"/>
    </xf>
    <xf numFmtId="0" fontId="5" fillId="0" borderId="0" xfId="0" applyFont="1" applyFill="1" applyAlignment="1">
      <alignment vertical="center"/>
    </xf>
    <xf numFmtId="0" fontId="1" fillId="0" borderId="1" xfId="0" applyFont="1" applyFill="1" applyBorder="1" applyAlignment="1">
      <alignment vertical="center"/>
    </xf>
    <xf numFmtId="0" fontId="10" fillId="0" borderId="0" xfId="0" applyFont="1" applyFill="1" applyAlignment="1">
      <alignment vertical="center"/>
    </xf>
    <xf numFmtId="0" fontId="5" fillId="0" borderId="0" xfId="0" applyFont="1">
      <alignment vertical="center"/>
    </xf>
    <xf numFmtId="0" fontId="1" fillId="0" borderId="1" xfId="0" applyFont="1" applyFill="1" applyBorder="1" applyAlignment="1">
      <alignment horizontal="right" vertical="center"/>
    </xf>
    <xf numFmtId="0" fontId="1" fillId="0" borderId="0" xfId="0" applyFont="1" applyFill="1" applyAlignment="1">
      <alignment horizontal="right" vertical="center"/>
    </xf>
    <xf numFmtId="14" fontId="1" fillId="0" borderId="6" xfId="0" applyNumberFormat="1" applyFont="1" applyFill="1" applyBorder="1" applyAlignment="1">
      <alignment vertical="center"/>
    </xf>
    <xf numFmtId="14" fontId="1" fillId="0" borderId="4" xfId="0" applyNumberFormat="1" applyFont="1" applyFill="1" applyBorder="1" applyAlignment="1">
      <alignment vertical="center"/>
    </xf>
    <xf numFmtId="0" fontId="5" fillId="0" borderId="4" xfId="0" applyFont="1" applyFill="1" applyBorder="1" applyAlignment="1">
      <alignment horizontal="right" vertical="center"/>
    </xf>
    <xf numFmtId="0" fontId="11" fillId="0" borderId="4" xfId="0" applyFont="1" applyFill="1" applyBorder="1" applyAlignment="1">
      <alignment horizontal="right" vertical="center"/>
    </xf>
    <xf numFmtId="2" fontId="1" fillId="0" borderId="1" xfId="0" applyNumberFormat="1" applyFont="1" applyFill="1" applyBorder="1" applyAlignment="1">
      <alignment vertical="center"/>
    </xf>
    <xf numFmtId="2" fontId="1" fillId="0" borderId="0" xfId="0" applyNumberFormat="1" applyFont="1" applyFill="1" applyAlignment="1">
      <alignment vertical="center"/>
    </xf>
    <xf numFmtId="9" fontId="12" fillId="2" borderId="0" xfId="0" applyNumberFormat="1" applyFont="1" applyFill="1" applyAlignment="1">
      <alignment vertical="center"/>
    </xf>
    <xf numFmtId="9" fontId="12" fillId="0" borderId="0" xfId="0" applyNumberFormat="1" applyFont="1" applyFill="1" applyAlignment="1">
      <alignment vertical="center"/>
    </xf>
    <xf numFmtId="0" fontId="12" fillId="0" borderId="0" xfId="0" applyFont="1">
      <alignment vertical="center"/>
    </xf>
    <xf numFmtId="0" fontId="13" fillId="4" borderId="0" xfId="0" applyFont="1" applyFill="1">
      <alignment vertical="center"/>
    </xf>
    <xf numFmtId="0" fontId="14" fillId="0" borderId="0" xfId="0" applyFont="1" applyFill="1" applyAlignment="1">
      <alignment vertical="center"/>
    </xf>
    <xf numFmtId="0" fontId="3" fillId="0" borderId="2" xfId="0" applyFont="1" applyBorder="1">
      <alignment vertical="center"/>
    </xf>
    <xf numFmtId="0" fontId="1" fillId="4" borderId="2" xfId="0" applyFont="1" applyFill="1" applyBorder="1">
      <alignment vertical="center"/>
    </xf>
    <xf numFmtId="0" fontId="3" fillId="4" borderId="2" xfId="0" applyFont="1" applyFill="1" applyBorder="1">
      <alignment vertical="center"/>
    </xf>
    <xf numFmtId="0" fontId="5" fillId="0" borderId="1" xfId="0" applyFont="1" applyFill="1" applyBorder="1" applyAlignment="1">
      <alignment horizontal="right" vertical="center"/>
    </xf>
    <xf numFmtId="0" fontId="11" fillId="0" borderId="4" xfId="0" applyFont="1" applyBorder="1" applyAlignment="1">
      <alignment horizontal="right" vertical="center"/>
    </xf>
    <xf numFmtId="0" fontId="1" fillId="0" borderId="1" xfId="0" applyFont="1" applyBorder="1">
      <alignment vertical="center"/>
    </xf>
    <xf numFmtId="0" fontId="5" fillId="0" borderId="1" xfId="0" applyFont="1" applyBorder="1">
      <alignment vertical="center"/>
    </xf>
    <xf numFmtId="0" fontId="15" fillId="0" borderId="1" xfId="0" applyFont="1" applyBorder="1">
      <alignment vertical="center"/>
    </xf>
    <xf numFmtId="0" fontId="16" fillId="0" borderId="1" xfId="0" applyFont="1" applyBorder="1">
      <alignment vertical="center"/>
    </xf>
    <xf numFmtId="0" fontId="1" fillId="0" borderId="0" xfId="0" applyFont="1" applyAlignment="1">
      <alignment horizontal="right" vertical="center"/>
    </xf>
    <xf numFmtId="0" fontId="1" fillId="0" borderId="0" xfId="0" applyFont="1" applyAlignment="1">
      <alignment horizontal="left" vertical="center"/>
    </xf>
    <xf numFmtId="0" fontId="8" fillId="0" borderId="2" xfId="0" applyFont="1" applyBorder="1" applyAlignment="1">
      <alignment horizontal="center" vertical="center"/>
    </xf>
    <xf numFmtId="0" fontId="8" fillId="0" borderId="0" xfId="0" applyFont="1" applyAlignment="1">
      <alignment horizontal="center" vertical="center"/>
    </xf>
    <xf numFmtId="0" fontId="5" fillId="0" borderId="0" xfId="0" applyFont="1" applyAlignment="1">
      <alignment horizontal="left"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14" fontId="12" fillId="0" borderId="4" xfId="0" applyNumberFormat="1" applyFont="1" applyBorder="1" applyAlignment="1">
      <alignment horizontal="center" vertical="center"/>
    </xf>
    <xf numFmtId="0" fontId="12" fillId="0" borderId="2" xfId="0" applyFont="1" applyBorder="1" applyAlignment="1">
      <alignment horizontal="center" vertical="center"/>
    </xf>
    <xf numFmtId="0" fontId="12" fillId="0" borderId="0" xfId="0" applyFont="1" applyAlignment="1">
      <alignment horizontal="center" vertical="center"/>
    </xf>
    <xf numFmtId="0" fontId="1" fillId="0" borderId="6" xfId="0" applyFont="1" applyBorder="1">
      <alignment vertical="center"/>
    </xf>
    <xf numFmtId="14" fontId="12" fillId="0" borderId="7" xfId="0" applyNumberFormat="1" applyFont="1" applyBorder="1" applyAlignment="1">
      <alignment horizontal="center" vertical="center"/>
    </xf>
    <xf numFmtId="0" fontId="3" fillId="0" borderId="3" xfId="0" applyFont="1" applyFill="1" applyBorder="1" applyAlignment="1">
      <alignment vertical="center"/>
    </xf>
    <xf numFmtId="0" fontId="3" fillId="0" borderId="4" xfId="0" applyFont="1" applyFill="1" applyBorder="1" applyAlignment="1">
      <alignment vertical="center"/>
    </xf>
    <xf numFmtId="0" fontId="5" fillId="2" borderId="5" xfId="0" applyFont="1" applyFill="1" applyBorder="1" applyAlignment="1">
      <alignment horizontal="right" vertical="center"/>
    </xf>
    <xf numFmtId="10" fontId="1" fillId="2" borderId="0" xfId="0" applyNumberFormat="1" applyFont="1" applyFill="1" applyAlignment="1">
      <alignment vertical="center"/>
    </xf>
    <xf numFmtId="0" fontId="5" fillId="0" borderId="5" xfId="0" applyFont="1" applyFill="1" applyBorder="1" applyAlignment="1">
      <alignment horizontal="right" vertical="center"/>
    </xf>
    <xf numFmtId="0" fontId="1" fillId="0" borderId="1" xfId="0" applyFont="1" applyBorder="1" applyAlignment="1">
      <alignment horizontal="left" vertical="center"/>
    </xf>
    <xf numFmtId="0" fontId="3" fillId="0" borderId="6" xfId="0" applyFont="1" applyFill="1" applyBorder="1" applyAlignment="1">
      <alignment vertical="center"/>
    </xf>
    <xf numFmtId="14" fontId="3" fillId="0" borderId="4" xfId="0" applyNumberFormat="1" applyFont="1" applyFill="1" applyBorder="1" applyAlignment="1">
      <alignment vertical="center"/>
    </xf>
    <xf numFmtId="0" fontId="5" fillId="0" borderId="1" xfId="0" applyFont="1" applyFill="1" applyBorder="1" applyAlignment="1">
      <alignment vertical="center"/>
    </xf>
    <xf numFmtId="0" fontId="1" fillId="5" borderId="0" xfId="0" applyFont="1" applyFill="1">
      <alignment vertical="center"/>
    </xf>
    <xf numFmtId="176" fontId="1" fillId="0" borderId="0" xfId="0" applyNumberFormat="1" applyFont="1" applyFill="1" applyAlignment="1">
      <alignment vertical="center"/>
    </xf>
    <xf numFmtId="176" fontId="1" fillId="5" borderId="0" xfId="0" applyNumberFormat="1" applyFont="1" applyFill="1" applyAlignment="1">
      <alignment vertical="center"/>
    </xf>
    <xf numFmtId="14" fontId="1" fillId="0" borderId="0" xfId="0" applyNumberFormat="1" applyFont="1">
      <alignment vertical="center"/>
    </xf>
    <xf numFmtId="14" fontId="1" fillId="0" borderId="0" xfId="0" applyNumberFormat="1" applyFont="1" applyFill="1" applyAlignment="1">
      <alignment vertical="center"/>
    </xf>
    <xf numFmtId="0" fontId="5" fillId="2" borderId="1" xfId="0" applyFont="1" applyFill="1" applyBorder="1" applyAlignment="1">
      <alignment vertical="center"/>
    </xf>
    <xf numFmtId="0" fontId="10" fillId="0" borderId="0" xfId="0" applyFont="1" applyFill="1" applyBorder="1" applyAlignment="1">
      <alignment vertical="center"/>
    </xf>
    <xf numFmtId="14" fontId="1" fillId="0" borderId="1" xfId="0" applyNumberFormat="1" applyFont="1" applyFill="1" applyBorder="1" applyAlignment="1">
      <alignment vertical="center"/>
    </xf>
    <xf numFmtId="14" fontId="1" fillId="0" borderId="0" xfId="0" applyNumberFormat="1" applyFont="1" applyFill="1" applyBorder="1" applyAlignment="1">
      <alignment vertical="center"/>
    </xf>
    <xf numFmtId="0" fontId="5" fillId="0" borderId="0" xfId="0" applyFont="1" applyFill="1" applyBorder="1" applyAlignment="1">
      <alignment horizontal="right" vertical="center"/>
    </xf>
    <xf numFmtId="0" fontId="17" fillId="0" borderId="0" xfId="0" applyFont="1" applyFill="1" applyBorder="1" applyAlignment="1">
      <alignment horizontal="right" vertical="center"/>
    </xf>
    <xf numFmtId="0" fontId="18" fillId="0" borderId="0" xfId="0" applyFont="1" applyFill="1" applyBorder="1" applyAlignment="1">
      <alignment horizontal="right" vertical="center"/>
    </xf>
    <xf numFmtId="2" fontId="5" fillId="0" borderId="1" xfId="0" applyNumberFormat="1" applyFont="1" applyFill="1" applyBorder="1" applyAlignment="1">
      <alignment vertical="center"/>
    </xf>
    <xf numFmtId="2" fontId="1" fillId="0" borderId="0" xfId="0" applyNumberFormat="1" applyFont="1" applyFill="1" applyBorder="1" applyAlignment="1">
      <alignment vertical="center"/>
    </xf>
    <xf numFmtId="9" fontId="19" fillId="0" borderId="0" xfId="0" applyNumberFormat="1" applyFont="1" applyFill="1" applyBorder="1" applyAlignment="1">
      <alignment vertical="center"/>
    </xf>
    <xf numFmtId="9" fontId="18" fillId="0" borderId="0" xfId="0" applyNumberFormat="1" applyFont="1" applyFill="1" applyBorder="1" applyAlignment="1">
      <alignment vertical="center"/>
    </xf>
    <xf numFmtId="0" fontId="3" fillId="3" borderId="1" xfId="0" applyFont="1" applyFill="1" applyBorder="1">
      <alignment vertical="center"/>
    </xf>
    <xf numFmtId="0" fontId="1" fillId="0" borderId="0" xfId="0" applyFont="1">
      <alignment vertical="center"/>
    </xf>
    <xf numFmtId="0" fontId="1" fillId="0" borderId="0" xfId="0" applyFont="1" applyBorder="1" applyAlignment="1">
      <alignment horizontal="left" vertical="center"/>
    </xf>
    <xf numFmtId="177" fontId="1" fillId="0" borderId="1" xfId="0" applyNumberFormat="1" applyFont="1" applyFill="1" applyBorder="1" applyAlignment="1">
      <alignment vertical="center"/>
    </xf>
    <xf numFmtId="177" fontId="1" fillId="0" borderId="0" xfId="0" applyNumberFormat="1" applyFont="1" applyFill="1" applyAlignment="1">
      <alignment vertical="center"/>
    </xf>
    <xf numFmtId="177" fontId="1" fillId="0" borderId="1" xfId="0" applyNumberFormat="1" applyFont="1" applyFill="1" applyBorder="1" applyAlignment="1">
      <alignment vertical="center"/>
    </xf>
    <xf numFmtId="177" fontId="1" fillId="0" borderId="0" xfId="0" applyNumberFormat="1" applyFont="1" applyFill="1" applyAlignment="1">
      <alignment vertical="center"/>
    </xf>
    <xf numFmtId="0" fontId="6" fillId="0" borderId="1" xfId="0" applyFont="1" applyBorder="1">
      <alignment vertical="center"/>
    </xf>
    <xf numFmtId="0" fontId="19" fillId="0" borderId="0" xfId="0" applyFont="1" applyFill="1" applyBorder="1" applyAlignment="1">
      <alignment horizontal="right" vertical="center"/>
    </xf>
    <xf numFmtId="0" fontId="1" fillId="0" borderId="0" xfId="0" applyFont="1" applyBorder="1">
      <alignment vertical="center"/>
    </xf>
    <xf numFmtId="0" fontId="3" fillId="3" borderId="2" xfId="0" applyFont="1" applyFill="1" applyBorder="1">
      <alignment vertical="center"/>
    </xf>
    <xf numFmtId="0" fontId="3" fillId="0" borderId="1" xfId="0" applyFont="1" applyFill="1" applyBorder="1" applyAlignment="1">
      <alignment vertical="center"/>
    </xf>
    <xf numFmtId="0" fontId="1" fillId="0" borderId="1" xfId="0" applyFont="1" applyBorder="1">
      <alignment vertical="center"/>
    </xf>
    <xf numFmtId="0" fontId="3" fillId="0" borderId="1" xfId="0" applyFont="1" applyFill="1" applyBorder="1">
      <alignment vertical="center"/>
    </xf>
    <xf numFmtId="0" fontId="20" fillId="0" borderId="1" xfId="0" applyFont="1" applyBorder="1">
      <alignment vertical="center"/>
    </xf>
    <xf numFmtId="0" fontId="20" fillId="0" borderId="0" xfId="0" applyFont="1">
      <alignment vertical="center"/>
    </xf>
    <xf numFmtId="0" fontId="3" fillId="0" borderId="0" xfId="0" applyFont="1" applyAlignment="1">
      <alignment horizontal="center" vertical="center"/>
    </xf>
    <xf numFmtId="0" fontId="8" fillId="0" borderId="0" xfId="0" applyFont="1" applyAlignment="1">
      <alignment horizontal="center" vertical="center"/>
    </xf>
    <xf numFmtId="14" fontId="3" fillId="0" borderId="0" xfId="0" applyNumberFormat="1" applyFont="1" applyBorder="1">
      <alignment vertical="center"/>
    </xf>
    <xf numFmtId="0" fontId="3" fillId="0" borderId="6"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4" xfId="0" applyFont="1" applyFill="1" applyBorder="1" applyAlignment="1">
      <alignment horizontal="center" vertical="center"/>
    </xf>
    <xf numFmtId="0" fontId="8" fillId="0" borderId="4" xfId="0" applyFont="1" applyBorder="1" applyAlignment="1">
      <alignment horizontal="right" vertical="center"/>
    </xf>
    <xf numFmtId="177" fontId="1" fillId="0" borderId="0" xfId="0" applyNumberFormat="1" applyFont="1" applyFill="1" applyBorder="1" applyAlignment="1">
      <alignment vertical="center"/>
    </xf>
    <xf numFmtId="9" fontId="1" fillId="0" borderId="0" xfId="0" applyNumberFormat="1" applyFont="1" applyFill="1" applyAlignment="1">
      <alignment vertical="center"/>
    </xf>
    <xf numFmtId="10" fontId="1" fillId="0" borderId="0" xfId="0" applyNumberFormat="1" applyFont="1">
      <alignment vertical="center"/>
    </xf>
    <xf numFmtId="0" fontId="0" fillId="0" borderId="5" xfId="0" applyBorder="1">
      <alignment vertical="center"/>
    </xf>
    <xf numFmtId="0" fontId="3" fillId="0" borderId="2" xfId="0" applyFont="1"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237490</xdr:colOff>
      <xdr:row>107</xdr:row>
      <xdr:rowOff>158115</xdr:rowOff>
    </xdr:from>
    <xdr:to>
      <xdr:col>7</xdr:col>
      <xdr:colOff>457200</xdr:colOff>
      <xdr:row>120</xdr:row>
      <xdr:rowOff>27940</xdr:rowOff>
    </xdr:to>
    <xdr:pic>
      <xdr:nvPicPr>
        <xdr:cNvPr id="2" name="图片 1" descr="95b91b098b1725404fa3701f6a10c5d0_110805367"/>
        <xdr:cNvPicPr>
          <a:picLocks noChangeAspect="1"/>
        </xdr:cNvPicPr>
      </xdr:nvPicPr>
      <xdr:blipFill>
        <a:blip r:embed="rId1"/>
        <a:stretch>
          <a:fillRect/>
        </a:stretch>
      </xdr:blipFill>
      <xdr:spPr>
        <a:xfrm>
          <a:off x="923290" y="17998440"/>
          <a:ext cx="4877435" cy="284162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Q322"/>
  <sheetViews>
    <sheetView showGridLines="0" tabSelected="1" topLeftCell="A289" workbookViewId="0">
      <selection activeCell="B322" sqref="B322"/>
    </sheetView>
  </sheetViews>
  <sheetFormatPr defaultColWidth="9" defaultRowHeight="12.75"/>
  <cols>
    <col min="1" max="1" width="9" style="11"/>
    <col min="2" max="2" width="12" style="12" customWidth="1"/>
    <col min="3" max="3" width="9" style="11"/>
    <col min="4" max="4" width="9.625" style="11" customWidth="1"/>
    <col min="5" max="5" width="10.5" style="11" customWidth="1"/>
    <col min="6" max="6" width="9.875" style="11" customWidth="1"/>
    <col min="7" max="7" width="10.125" style="11" customWidth="1"/>
    <col min="8" max="15" width="9" style="11"/>
    <col min="16" max="16" width="9" style="24"/>
    <col min="17" max="16384" width="9" style="11"/>
  </cols>
  <sheetData>
    <row r="1" s="21" customFormat="1" ht="15.75" spans="2:16">
      <c r="B1" s="25" t="s">
        <v>0</v>
      </c>
      <c r="C1" s="26"/>
      <c r="D1" s="26"/>
      <c r="E1" s="26"/>
      <c r="F1" s="26"/>
      <c r="G1" s="26"/>
      <c r="P1" s="57"/>
    </row>
    <row r="3" spans="2:16">
      <c r="B3" s="27" t="s">
        <v>1</v>
      </c>
      <c r="C3" s="28"/>
      <c r="D3" s="28"/>
      <c r="E3" s="28"/>
      <c r="F3" s="28"/>
      <c r="G3" s="28"/>
      <c r="H3" s="28"/>
      <c r="I3" s="28"/>
      <c r="J3" s="28"/>
      <c r="K3" s="28"/>
      <c r="L3" s="28"/>
      <c r="M3" s="28"/>
      <c r="N3" s="28"/>
      <c r="O3" s="28"/>
      <c r="P3" s="58"/>
    </row>
    <row r="4" s="11" customFormat="1" spans="2:16">
      <c r="B4" s="29"/>
      <c r="P4" s="24"/>
    </row>
    <row r="5" s="21" customFormat="1" spans="2:16">
      <c r="B5" s="27" t="s">
        <v>2</v>
      </c>
      <c r="C5" s="30"/>
      <c r="D5" s="30"/>
      <c r="E5" s="30"/>
      <c r="F5" s="30"/>
      <c r="G5" s="30"/>
      <c r="H5" s="30"/>
      <c r="I5" s="30"/>
      <c r="J5" s="30"/>
      <c r="K5" s="30"/>
      <c r="L5" s="30"/>
      <c r="M5" s="30"/>
      <c r="N5" s="30"/>
      <c r="O5" s="30"/>
      <c r="P5" s="59"/>
    </row>
    <row r="7" spans="2:2">
      <c r="B7" s="31" t="s">
        <v>3</v>
      </c>
    </row>
    <row r="8" spans="2:2">
      <c r="B8" s="31" t="s">
        <v>4</v>
      </c>
    </row>
    <row r="9" spans="2:2">
      <c r="B9" s="31"/>
    </row>
    <row r="10" spans="2:2">
      <c r="B10" s="10" t="s">
        <v>5</v>
      </c>
    </row>
    <row r="11" spans="2:2">
      <c r="B11" s="10" t="s">
        <v>6</v>
      </c>
    </row>
    <row r="13" spans="2:9">
      <c r="B13" s="10" t="s">
        <v>7</v>
      </c>
      <c r="C13" s="1"/>
      <c r="D13" s="1"/>
      <c r="E13" s="1"/>
      <c r="F13" s="1"/>
      <c r="G13" s="1"/>
      <c r="H13" s="1"/>
      <c r="I13" s="1"/>
    </row>
    <row r="16" s="21" customFormat="1" spans="2:16">
      <c r="B16" s="27" t="s">
        <v>8</v>
      </c>
      <c r="C16" s="30"/>
      <c r="D16" s="30"/>
      <c r="E16" s="30"/>
      <c r="F16" s="30"/>
      <c r="G16" s="30"/>
      <c r="H16" s="30"/>
      <c r="I16" s="30"/>
      <c r="J16" s="30"/>
      <c r="K16" s="30"/>
      <c r="L16" s="30"/>
      <c r="M16" s="30"/>
      <c r="N16" s="30"/>
      <c r="O16" s="30"/>
      <c r="P16" s="59"/>
    </row>
    <row r="18" spans="2:3">
      <c r="B18" s="31" t="s">
        <v>9</v>
      </c>
      <c r="C18" s="21">
        <v>601398</v>
      </c>
    </row>
    <row r="19" spans="2:3">
      <c r="B19" s="31"/>
      <c r="C19" s="21"/>
    </row>
    <row r="20" spans="2:10">
      <c r="B20" s="32" t="s">
        <v>10</v>
      </c>
      <c r="C20" s="33">
        <v>2010</v>
      </c>
      <c r="D20" s="33">
        <v>2011</v>
      </c>
      <c r="E20" s="33">
        <v>2012</v>
      </c>
      <c r="F20" s="33">
        <v>2013</v>
      </c>
      <c r="G20" s="33">
        <v>2014</v>
      </c>
      <c r="H20" s="33">
        <v>2015</v>
      </c>
      <c r="I20" s="33">
        <v>2016</v>
      </c>
      <c r="J20" s="33">
        <v>2017</v>
      </c>
    </row>
    <row r="21" spans="2:10">
      <c r="B21" s="34" t="s">
        <v>11</v>
      </c>
      <c r="C21" s="35">
        <v>1.08</v>
      </c>
      <c r="D21" s="35">
        <v>0.94</v>
      </c>
      <c r="E21" s="35">
        <v>0.85</v>
      </c>
      <c r="F21" s="35">
        <v>0.94</v>
      </c>
      <c r="G21" s="35">
        <v>1.13</v>
      </c>
      <c r="H21" s="35">
        <v>1.5</v>
      </c>
      <c r="I21" s="35">
        <v>1.62</v>
      </c>
      <c r="J21" s="35">
        <v>1.55</v>
      </c>
    </row>
    <row r="22" spans="2:10">
      <c r="B22" s="34" t="s">
        <v>12</v>
      </c>
      <c r="C22" s="35">
        <v>228.2</v>
      </c>
      <c r="D22" s="35">
        <v>266.92</v>
      </c>
      <c r="E22" s="35">
        <v>295.55</v>
      </c>
      <c r="F22" s="35">
        <v>257.19</v>
      </c>
      <c r="G22" s="35">
        <v>206.9</v>
      </c>
      <c r="H22" s="35">
        <v>156.34</v>
      </c>
      <c r="I22" s="35">
        <v>136.69</v>
      </c>
      <c r="J22" s="35">
        <v>154.07</v>
      </c>
    </row>
    <row r="24" spans="2:3">
      <c r="B24" s="36" t="s">
        <v>13</v>
      </c>
      <c r="C24" s="37"/>
    </row>
    <row r="25" spans="2:3">
      <c r="B25" s="36" t="s">
        <v>14</v>
      </c>
      <c r="C25" s="37"/>
    </row>
    <row r="28" s="21" customFormat="1" spans="2:16">
      <c r="B28" s="27" t="s">
        <v>15</v>
      </c>
      <c r="C28" s="30"/>
      <c r="D28" s="30"/>
      <c r="E28" s="30"/>
      <c r="F28" s="30"/>
      <c r="G28" s="30"/>
      <c r="H28" s="30"/>
      <c r="I28" s="30"/>
      <c r="J28" s="30"/>
      <c r="K28" s="30"/>
      <c r="L28" s="30"/>
      <c r="M28" s="30"/>
      <c r="N28" s="30"/>
      <c r="O28" s="30"/>
      <c r="P28" s="59"/>
    </row>
    <row r="30" spans="2:2">
      <c r="B30" s="10" t="s">
        <v>16</v>
      </c>
    </row>
    <row r="31" spans="2:2">
      <c r="B31" s="10"/>
    </row>
    <row r="32" spans="2:2">
      <c r="B32" s="10" t="s">
        <v>17</v>
      </c>
    </row>
    <row r="33" spans="2:2">
      <c r="B33" s="10" t="s">
        <v>18</v>
      </c>
    </row>
    <row r="36" s="21" customFormat="1" spans="2:16">
      <c r="B36" s="27" t="s">
        <v>19</v>
      </c>
      <c r="C36" s="30"/>
      <c r="D36" s="30"/>
      <c r="E36" s="30"/>
      <c r="F36" s="30"/>
      <c r="G36" s="30"/>
      <c r="H36" s="30"/>
      <c r="I36" s="30"/>
      <c r="J36" s="30"/>
      <c r="K36" s="30"/>
      <c r="L36" s="30"/>
      <c r="M36" s="30"/>
      <c r="N36" s="30"/>
      <c r="O36" s="30"/>
      <c r="P36" s="59"/>
    </row>
    <row r="37" s="21" customFormat="1" spans="2:16">
      <c r="B37" s="27" t="s">
        <v>20</v>
      </c>
      <c r="C37" s="30"/>
      <c r="D37" s="30"/>
      <c r="E37" s="30"/>
      <c r="F37" s="30"/>
      <c r="G37" s="30"/>
      <c r="H37" s="30"/>
      <c r="I37" s="30"/>
      <c r="J37" s="30"/>
      <c r="K37" s="30"/>
      <c r="L37" s="30"/>
      <c r="M37" s="30"/>
      <c r="N37" s="30"/>
      <c r="O37" s="30"/>
      <c r="P37" s="59"/>
    </row>
    <row r="39" spans="2:4">
      <c r="B39" s="38" t="s">
        <v>21</v>
      </c>
      <c r="C39" s="39" t="s">
        <v>22</v>
      </c>
      <c r="D39" s="40" t="s">
        <v>23</v>
      </c>
    </row>
    <row r="40" ht="17.25" spans="2:5">
      <c r="B40" s="41" t="s">
        <v>24</v>
      </c>
      <c r="C40" s="42"/>
      <c r="D40" s="42"/>
      <c r="E40" s="43" t="s">
        <v>25</v>
      </c>
    </row>
    <row r="42" ht="17.25" spans="2:5">
      <c r="B42" s="44" t="s">
        <v>26</v>
      </c>
      <c r="C42" s="45" t="s">
        <v>26</v>
      </c>
      <c r="D42" s="42"/>
      <c r="E42" s="42"/>
    </row>
    <row r="43" spans="2:5">
      <c r="B43" s="46">
        <v>39085</v>
      </c>
      <c r="C43" s="47">
        <v>39524</v>
      </c>
      <c r="D43" s="48" t="s">
        <v>27</v>
      </c>
      <c r="E43" s="49" t="s">
        <v>28</v>
      </c>
    </row>
    <row r="44" spans="2:5">
      <c r="B44" s="50">
        <v>55.25</v>
      </c>
      <c r="C44" s="51">
        <v>18.62</v>
      </c>
      <c r="D44" s="51">
        <v>2.48</v>
      </c>
      <c r="E44" s="52">
        <f>(C44+D44)/B44-1</f>
        <v>-0.618099547511312</v>
      </c>
    </row>
    <row r="45" spans="2:5">
      <c r="B45" s="50"/>
      <c r="C45" s="51"/>
      <c r="D45" s="51"/>
      <c r="E45" s="53"/>
    </row>
    <row r="46" spans="5:5">
      <c r="E46" s="54"/>
    </row>
    <row r="47" s="21" customFormat="1" spans="2:16">
      <c r="B47" s="27" t="s">
        <v>29</v>
      </c>
      <c r="C47" s="30"/>
      <c r="D47" s="30"/>
      <c r="E47" s="55"/>
      <c r="F47" s="30"/>
      <c r="G47" s="30"/>
      <c r="H47" s="30"/>
      <c r="I47" s="30"/>
      <c r="J47" s="30"/>
      <c r="K47" s="30"/>
      <c r="L47" s="30"/>
      <c r="M47" s="30"/>
      <c r="N47" s="30"/>
      <c r="O47" s="30"/>
      <c r="P47" s="59"/>
    </row>
    <row r="48" spans="5:5">
      <c r="E48" s="54"/>
    </row>
    <row r="49" spans="2:5">
      <c r="B49" s="38" t="s">
        <v>21</v>
      </c>
      <c r="C49" s="39" t="s">
        <v>22</v>
      </c>
      <c r="D49" s="40" t="s">
        <v>23</v>
      </c>
      <c r="E49" s="54"/>
    </row>
    <row r="50" spans="5:5">
      <c r="E50" s="54"/>
    </row>
    <row r="51" ht="17.25" spans="2:5">
      <c r="B51" s="44" t="s">
        <v>26</v>
      </c>
      <c r="C51" s="45" t="s">
        <v>26</v>
      </c>
      <c r="D51" s="42"/>
      <c r="E51" s="56"/>
    </row>
    <row r="52" spans="2:5">
      <c r="B52" s="46">
        <v>39524</v>
      </c>
      <c r="C52" s="47">
        <v>39706</v>
      </c>
      <c r="D52" s="48" t="s">
        <v>27</v>
      </c>
      <c r="E52" s="49" t="s">
        <v>28</v>
      </c>
    </row>
    <row r="53" spans="2:5">
      <c r="B53" s="50">
        <v>18.62</v>
      </c>
      <c r="C53" s="51">
        <v>15.24</v>
      </c>
      <c r="D53" s="51">
        <v>0.64</v>
      </c>
      <c r="E53" s="52">
        <f>(C53+D53)/B53-1</f>
        <v>-0.147153598281418</v>
      </c>
    </row>
    <row r="54" spans="5:5">
      <c r="E54" s="54"/>
    </row>
    <row r="55" spans="5:5">
      <c r="E55" s="54"/>
    </row>
    <row r="56" s="21" customFormat="1" spans="2:16">
      <c r="B56" s="27" t="s">
        <v>30</v>
      </c>
      <c r="C56" s="30"/>
      <c r="D56" s="30"/>
      <c r="E56" s="55"/>
      <c r="F56" s="30"/>
      <c r="G56" s="30"/>
      <c r="H56" s="30"/>
      <c r="I56" s="30"/>
      <c r="J56" s="30"/>
      <c r="K56" s="30"/>
      <c r="L56" s="30"/>
      <c r="M56" s="30"/>
      <c r="N56" s="30"/>
      <c r="O56" s="30"/>
      <c r="P56" s="59"/>
    </row>
    <row r="57" spans="5:5">
      <c r="E57" s="54"/>
    </row>
    <row r="58" spans="2:5">
      <c r="B58" s="38" t="s">
        <v>21</v>
      </c>
      <c r="C58" s="39" t="s">
        <v>22</v>
      </c>
      <c r="D58" s="40" t="s">
        <v>23</v>
      </c>
      <c r="E58" s="54"/>
    </row>
    <row r="59" spans="5:5">
      <c r="E59" s="54"/>
    </row>
    <row r="60" ht="17.25" spans="2:5">
      <c r="B60" s="44" t="s">
        <v>26</v>
      </c>
      <c r="C60" s="45" t="s">
        <v>26</v>
      </c>
      <c r="D60" s="42"/>
      <c r="E60" s="56"/>
    </row>
    <row r="61" spans="2:5">
      <c r="B61" s="46">
        <v>39706</v>
      </c>
      <c r="C61" s="47">
        <v>39773</v>
      </c>
      <c r="D61" s="48" t="s">
        <v>27</v>
      </c>
      <c r="E61" s="49" t="s">
        <v>28</v>
      </c>
    </row>
    <row r="62" spans="2:5">
      <c r="B62" s="50">
        <v>15.24</v>
      </c>
      <c r="C62" s="51">
        <v>3.77</v>
      </c>
      <c r="D62" s="51">
        <v>0.16</v>
      </c>
      <c r="E62" s="52">
        <f>(C62+D62)/B62-1</f>
        <v>-0.742125984251969</v>
      </c>
    </row>
    <row r="63" spans="5:5">
      <c r="E63" s="54"/>
    </row>
    <row r="64" spans="5:5">
      <c r="E64" s="54"/>
    </row>
    <row r="65" s="21" customFormat="1" spans="2:16">
      <c r="B65" s="27" t="s">
        <v>31</v>
      </c>
      <c r="C65" s="30"/>
      <c r="D65" s="30"/>
      <c r="E65" s="55"/>
      <c r="F65" s="30"/>
      <c r="G65" s="30"/>
      <c r="H65" s="30"/>
      <c r="I65" s="30"/>
      <c r="J65" s="30"/>
      <c r="K65" s="30"/>
      <c r="L65" s="30"/>
      <c r="M65" s="30"/>
      <c r="N65" s="30"/>
      <c r="O65" s="30"/>
      <c r="P65" s="59"/>
    </row>
    <row r="66" spans="5:5">
      <c r="E66" s="54"/>
    </row>
    <row r="67" spans="2:5">
      <c r="B67" s="38" t="s">
        <v>21</v>
      </c>
      <c r="C67" s="39" t="s">
        <v>22</v>
      </c>
      <c r="D67" s="40" t="s">
        <v>23</v>
      </c>
      <c r="E67" s="54"/>
    </row>
    <row r="68" spans="2:5">
      <c r="B68" s="38"/>
      <c r="C68" s="45"/>
      <c r="D68" s="40"/>
      <c r="E68" s="54"/>
    </row>
    <row r="69" spans="2:5">
      <c r="B69" s="12" t="s">
        <v>32</v>
      </c>
      <c r="E69" s="54"/>
    </row>
    <row r="70" ht="17.25" spans="2:5">
      <c r="B70" s="44" t="s">
        <v>26</v>
      </c>
      <c r="C70" s="45" t="s">
        <v>26</v>
      </c>
      <c r="D70" s="42"/>
      <c r="E70" s="56"/>
    </row>
    <row r="71" spans="2:5">
      <c r="B71" s="46">
        <v>39773</v>
      </c>
      <c r="C71" s="47">
        <v>39877</v>
      </c>
      <c r="D71" s="48" t="s">
        <v>27</v>
      </c>
      <c r="E71" s="49" t="s">
        <v>28</v>
      </c>
    </row>
    <row r="72" spans="2:5">
      <c r="B72" s="50">
        <v>3.77</v>
      </c>
      <c r="C72" s="51">
        <v>1.02</v>
      </c>
      <c r="D72" s="51">
        <v>0.01</v>
      </c>
      <c r="E72" s="52">
        <f>(C72+D72)/B72-1</f>
        <v>-0.726790450928382</v>
      </c>
    </row>
    <row r="75" s="21" customFormat="1" spans="2:16">
      <c r="B75" s="27" t="s">
        <v>33</v>
      </c>
      <c r="C75" s="30"/>
      <c r="D75" s="30"/>
      <c r="E75" s="30"/>
      <c r="F75" s="30"/>
      <c r="G75" s="30"/>
      <c r="H75" s="30"/>
      <c r="I75" s="30"/>
      <c r="J75" s="30"/>
      <c r="K75" s="30"/>
      <c r="L75" s="30"/>
      <c r="M75" s="30"/>
      <c r="N75" s="30"/>
      <c r="O75" s="30"/>
      <c r="P75" s="59"/>
    </row>
    <row r="77" spans="2:4">
      <c r="B77" s="38" t="s">
        <v>21</v>
      </c>
      <c r="C77" s="39" t="s">
        <v>22</v>
      </c>
      <c r="D77" s="40" t="s">
        <v>23</v>
      </c>
    </row>
    <row r="78" spans="2:4">
      <c r="B78" s="38"/>
      <c r="C78" s="45"/>
      <c r="D78" s="40"/>
    </row>
    <row r="79" ht="17.25" spans="2:5">
      <c r="B79" s="60" t="s">
        <v>34</v>
      </c>
      <c r="C79" s="39" t="s">
        <v>34</v>
      </c>
      <c r="D79" s="42"/>
      <c r="E79" s="42"/>
    </row>
    <row r="80" spans="2:5">
      <c r="B80" s="46">
        <v>39085</v>
      </c>
      <c r="C80" s="47">
        <v>43203</v>
      </c>
      <c r="D80" s="49" t="s">
        <v>28</v>
      </c>
      <c r="E80" s="61" t="s">
        <v>35</v>
      </c>
    </row>
    <row r="81" spans="2:5">
      <c r="B81" s="50">
        <v>84.63</v>
      </c>
      <c r="C81" s="51">
        <v>25.09</v>
      </c>
      <c r="D81" s="52">
        <f>(C81-B81)/B81-1</f>
        <v>-1.70353302611367</v>
      </c>
      <c r="E81" s="52">
        <f>(C81/B81)^(365/(C80-B80))-1</f>
        <v>-0.102160963275613</v>
      </c>
    </row>
    <row r="84" s="21" customFormat="1" spans="2:16">
      <c r="B84" s="27" t="s">
        <v>36</v>
      </c>
      <c r="C84" s="30"/>
      <c r="D84" s="30"/>
      <c r="E84" s="30"/>
      <c r="F84" s="30"/>
      <c r="G84" s="30"/>
      <c r="H84" s="30"/>
      <c r="I84" s="30"/>
      <c r="J84" s="30"/>
      <c r="K84" s="30"/>
      <c r="L84" s="30"/>
      <c r="M84" s="30"/>
      <c r="N84" s="30"/>
      <c r="O84" s="30"/>
      <c r="P84" s="59"/>
    </row>
    <row r="86" spans="2:2">
      <c r="B86" s="10" t="s">
        <v>37</v>
      </c>
    </row>
    <row r="87" spans="2:2">
      <c r="B87" s="10" t="s">
        <v>38</v>
      </c>
    </row>
    <row r="88" spans="2:2">
      <c r="B88" s="10"/>
    </row>
    <row r="89" spans="2:17">
      <c r="B89" s="62" t="s">
        <v>39</v>
      </c>
      <c r="P89" s="11"/>
      <c r="Q89" s="62"/>
    </row>
    <row r="90" spans="2:17">
      <c r="B90" s="62" t="s">
        <v>40</v>
      </c>
      <c r="C90" s="11"/>
      <c r="D90" s="11"/>
      <c r="E90" s="11"/>
      <c r="F90" s="11"/>
      <c r="G90" s="11"/>
      <c r="H90" s="11"/>
      <c r="I90" s="11"/>
      <c r="J90" s="11"/>
      <c r="K90" s="11"/>
      <c r="L90" s="11"/>
      <c r="M90" s="11"/>
      <c r="P90" s="11"/>
      <c r="Q90" s="62"/>
    </row>
    <row r="91" spans="2:17">
      <c r="B91" s="62"/>
      <c r="P91" s="11"/>
      <c r="Q91" s="62"/>
    </row>
    <row r="92" spans="2:17">
      <c r="B92" s="62" t="s">
        <v>41</v>
      </c>
      <c r="C92" s="11"/>
      <c r="D92" s="11"/>
      <c r="E92" s="11"/>
      <c r="F92" s="11"/>
      <c r="G92" s="11"/>
      <c r="H92" s="11"/>
      <c r="I92" s="11"/>
      <c r="P92" s="11"/>
      <c r="Q92" s="62"/>
    </row>
    <row r="93" spans="2:17">
      <c r="B93" s="63" t="s">
        <v>42</v>
      </c>
      <c r="P93" s="11"/>
      <c r="Q93" s="62"/>
    </row>
    <row r="96" s="21" customFormat="1" spans="2:16">
      <c r="B96" s="27" t="s">
        <v>43</v>
      </c>
      <c r="C96" s="30"/>
      <c r="D96" s="30"/>
      <c r="E96" s="30"/>
      <c r="F96" s="30"/>
      <c r="G96" s="30"/>
      <c r="H96" s="30"/>
      <c r="I96" s="30"/>
      <c r="J96" s="30"/>
      <c r="K96" s="30"/>
      <c r="L96" s="30"/>
      <c r="M96" s="30"/>
      <c r="N96" s="30"/>
      <c r="O96" s="30"/>
      <c r="P96" s="59"/>
    </row>
    <row r="98" spans="2:2">
      <c r="B98" s="10" t="s">
        <v>44</v>
      </c>
    </row>
    <row r="100" spans="2:12">
      <c r="B100" s="10" t="s">
        <v>45</v>
      </c>
      <c r="C100" s="8"/>
      <c r="D100" s="8"/>
      <c r="E100" s="8"/>
      <c r="F100" s="8"/>
      <c r="G100" s="8"/>
      <c r="H100" s="8"/>
      <c r="I100" s="8"/>
      <c r="J100" s="8"/>
      <c r="K100" s="8"/>
      <c r="L100" s="8"/>
    </row>
    <row r="101" spans="2:12">
      <c r="B101" s="10" t="s">
        <v>46</v>
      </c>
      <c r="C101" s="8"/>
      <c r="D101" s="8"/>
      <c r="E101" s="8"/>
      <c r="F101" s="8"/>
      <c r="G101" s="8"/>
      <c r="H101" s="8"/>
      <c r="I101" s="8"/>
      <c r="J101" s="8"/>
      <c r="K101" s="8"/>
      <c r="L101" s="8"/>
    </row>
    <row r="102" spans="2:12">
      <c r="B102" s="10" t="s">
        <v>47</v>
      </c>
      <c r="C102" s="8"/>
      <c r="D102" s="8"/>
      <c r="E102" s="8"/>
      <c r="F102" s="8"/>
      <c r="G102" s="8"/>
      <c r="H102" s="8"/>
      <c r="I102" s="8"/>
      <c r="J102" s="8"/>
      <c r="K102" s="8"/>
      <c r="L102" s="8"/>
    </row>
    <row r="103" spans="2:17">
      <c r="B103" s="10" t="s">
        <v>48</v>
      </c>
      <c r="C103" s="8"/>
      <c r="D103" s="8"/>
      <c r="E103" s="8"/>
      <c r="F103" s="8"/>
      <c r="G103" s="8"/>
      <c r="H103" s="8"/>
      <c r="I103" s="8"/>
      <c r="J103" s="8"/>
      <c r="K103" s="8"/>
      <c r="L103" s="8"/>
      <c r="P103" s="11"/>
      <c r="Q103" s="12"/>
    </row>
    <row r="104" spans="2:12">
      <c r="B104" s="10"/>
      <c r="C104" s="8"/>
      <c r="D104" s="8"/>
      <c r="E104" s="8"/>
      <c r="F104" s="8"/>
      <c r="G104" s="8"/>
      <c r="H104" s="8"/>
      <c r="I104" s="8"/>
      <c r="J104" s="8"/>
      <c r="K104" s="8"/>
      <c r="L104" s="8"/>
    </row>
    <row r="105" spans="2:12">
      <c r="B105" s="10" t="s">
        <v>49</v>
      </c>
      <c r="C105" s="8"/>
      <c r="D105" s="8"/>
      <c r="E105" s="8"/>
      <c r="F105" s="8"/>
      <c r="G105" s="8"/>
      <c r="H105" s="8"/>
      <c r="I105" s="8"/>
      <c r="J105" s="8"/>
      <c r="K105" s="8"/>
      <c r="L105" s="8"/>
    </row>
    <row r="106" ht="18" spans="2:2">
      <c r="B106" s="64"/>
    </row>
    <row r="107" ht="18" spans="2:2">
      <c r="B107" s="65" t="s">
        <v>50</v>
      </c>
    </row>
    <row r="108" ht="18" spans="2:2">
      <c r="B108" s="64"/>
    </row>
    <row r="109" ht="18" spans="2:2">
      <c r="B109" s="64"/>
    </row>
    <row r="110" ht="18" spans="2:2">
      <c r="B110" s="64"/>
    </row>
    <row r="111" ht="18" spans="2:2">
      <c r="B111" s="64"/>
    </row>
    <row r="112" ht="18" spans="2:2">
      <c r="B112" s="64"/>
    </row>
    <row r="113" ht="18" spans="2:2">
      <c r="B113" s="64"/>
    </row>
    <row r="114" ht="18" spans="2:2">
      <c r="B114" s="64"/>
    </row>
    <row r="115" ht="18" spans="2:2">
      <c r="B115" s="64"/>
    </row>
    <row r="116" ht="18" spans="2:2">
      <c r="B116" s="64"/>
    </row>
    <row r="117" ht="18" spans="2:2">
      <c r="B117" s="64"/>
    </row>
    <row r="118" ht="18" spans="2:2">
      <c r="B118" s="64"/>
    </row>
    <row r="119" ht="18" spans="2:2">
      <c r="B119" s="64"/>
    </row>
    <row r="120" ht="18" spans="2:2">
      <c r="B120" s="64"/>
    </row>
    <row r="123" s="21" customFormat="1" spans="2:16">
      <c r="B123" s="27" t="s">
        <v>51</v>
      </c>
      <c r="C123" s="30"/>
      <c r="D123" s="30"/>
      <c r="E123" s="30"/>
      <c r="F123" s="30"/>
      <c r="G123" s="30"/>
      <c r="H123" s="30"/>
      <c r="I123" s="30"/>
      <c r="J123" s="30"/>
      <c r="K123" s="30"/>
      <c r="L123" s="30"/>
      <c r="M123" s="30"/>
      <c r="N123" s="30"/>
      <c r="O123" s="30"/>
      <c r="P123" s="59"/>
    </row>
    <row r="124" s="21" customFormat="1" spans="2:16">
      <c r="B124" s="27" t="s">
        <v>52</v>
      </c>
      <c r="C124" s="30"/>
      <c r="D124" s="30"/>
      <c r="E124" s="30"/>
      <c r="F124" s="30"/>
      <c r="G124" s="30"/>
      <c r="H124" s="30"/>
      <c r="I124" s="30"/>
      <c r="J124" s="30"/>
      <c r="K124" s="30"/>
      <c r="L124" s="30"/>
      <c r="M124" s="30"/>
      <c r="N124" s="30"/>
      <c r="O124" s="30"/>
      <c r="P124" s="59"/>
    </row>
    <row r="126" ht="13.5" spans="2:15">
      <c r="B126" s="38" t="s">
        <v>53</v>
      </c>
      <c r="C126"/>
      <c r="D126" s="43"/>
      <c r="E126"/>
      <c r="F126"/>
      <c r="G126"/>
      <c r="H126"/>
      <c r="I126"/>
      <c r="J126"/>
      <c r="K126"/>
      <c r="L126"/>
      <c r="M126"/>
      <c r="N126"/>
      <c r="O126"/>
    </row>
    <row r="127" ht="13.5" spans="2:15">
      <c r="B127" s="60"/>
      <c r="C127" s="66" t="s">
        <v>54</v>
      </c>
      <c r="D127" s="43"/>
      <c r="E127"/>
      <c r="F127"/>
      <c r="G127"/>
      <c r="H127"/>
      <c r="I127"/>
      <c r="J127"/>
      <c r="K127"/>
      <c r="L127"/>
      <c r="M127"/>
      <c r="N127"/>
      <c r="O127"/>
    </row>
    <row r="128" ht="13.5" spans="3:15">
      <c r="C128" s="67"/>
      <c r="D128" s="43"/>
      <c r="E128"/>
      <c r="F128"/>
      <c r="G128"/>
      <c r="H128"/>
      <c r="I128"/>
      <c r="J128"/>
      <c r="K128"/>
      <c r="L128"/>
      <c r="M128"/>
      <c r="N128"/>
      <c r="O128"/>
    </row>
    <row r="129" ht="13.5" spans="2:15">
      <c r="B129" s="38"/>
      <c r="C129" s="68" t="s">
        <v>55</v>
      </c>
      <c r="D129" s="69" t="s">
        <v>56</v>
      </c>
      <c r="E129"/>
      <c r="F129" s="70" t="s">
        <v>57</v>
      </c>
      <c r="G129"/>
      <c r="H129"/>
      <c r="I129"/>
      <c r="J129"/>
      <c r="K129"/>
      <c r="L129"/>
      <c r="M129"/>
      <c r="N129"/>
      <c r="O129"/>
    </row>
    <row r="130" ht="13.5" spans="2:15">
      <c r="B130" s="71" t="s">
        <v>58</v>
      </c>
      <c r="C130" s="72"/>
      <c r="D130" s="73">
        <v>41710</v>
      </c>
      <c r="E130"/>
      <c r="F130"/>
      <c r="G130"/>
      <c r="H130"/>
      <c r="I130"/>
      <c r="J130"/>
      <c r="K130"/>
      <c r="L130"/>
      <c r="M130"/>
      <c r="N130"/>
      <c r="O130"/>
    </row>
    <row r="131" ht="13.5" spans="3:15">
      <c r="C131" s="74">
        <v>0.8</v>
      </c>
      <c r="D131" s="75">
        <v>4.39</v>
      </c>
      <c r="E131"/>
      <c r="F131"/>
      <c r="G131"/>
      <c r="H131"/>
      <c r="I131"/>
      <c r="J131"/>
      <c r="K131"/>
      <c r="L131"/>
      <c r="M131"/>
      <c r="N131"/>
      <c r="O131"/>
    </row>
    <row r="132" ht="13.5" spans="9:15">
      <c r="I132"/>
      <c r="J132"/>
      <c r="K132"/>
      <c r="L132"/>
      <c r="M132"/>
      <c r="N132"/>
      <c r="O132"/>
    </row>
    <row r="133" ht="13.5" spans="2:15">
      <c r="B133" s="10"/>
      <c r="C133" s="66" t="s">
        <v>59</v>
      </c>
      <c r="D133"/>
      <c r="E133"/>
      <c r="F133" s="43" t="s">
        <v>60</v>
      </c>
      <c r="G133"/>
      <c r="H133"/>
      <c r="I133"/>
      <c r="J133"/>
      <c r="K133"/>
      <c r="L133"/>
      <c r="M133"/>
      <c r="N133"/>
      <c r="O133"/>
    </row>
    <row r="134" ht="13.5" spans="3:15">
      <c r="C134"/>
      <c r="D134"/>
      <c r="E134"/>
      <c r="F134"/>
      <c r="G134"/>
      <c r="H134"/>
      <c r="I134"/>
      <c r="J134"/>
      <c r="K134"/>
      <c r="L134"/>
      <c r="M134"/>
      <c r="N134"/>
      <c r="O134"/>
    </row>
    <row r="135" ht="13.5" spans="3:15">
      <c r="C135" s="68" t="s">
        <v>55</v>
      </c>
      <c r="D135" s="69" t="s">
        <v>61</v>
      </c>
      <c r="E135"/>
      <c r="F135" s="43" t="s">
        <v>62</v>
      </c>
      <c r="G135"/>
      <c r="H135"/>
      <c r="I135"/>
      <c r="J135"/>
      <c r="K135"/>
      <c r="L135"/>
      <c r="M135"/>
      <c r="N135"/>
      <c r="O135"/>
    </row>
    <row r="136" ht="13.5" spans="2:15">
      <c r="B136" s="76"/>
      <c r="C136" s="77">
        <v>39748</v>
      </c>
      <c r="D136" s="73">
        <v>39748</v>
      </c>
      <c r="E136"/>
      <c r="F136" s="11" t="s">
        <v>63</v>
      </c>
      <c r="G136"/>
      <c r="H136"/>
      <c r="I136"/>
      <c r="J136"/>
      <c r="K136"/>
      <c r="L136"/>
      <c r="M136"/>
      <c r="N136"/>
      <c r="O136"/>
    </row>
    <row r="137" ht="13.5" spans="3:15">
      <c r="C137" s="74">
        <v>1.61</v>
      </c>
      <c r="D137" s="75">
        <v>8.45</v>
      </c>
      <c r="E137"/>
      <c r="F137" s="11" t="s">
        <v>64</v>
      </c>
      <c r="G137"/>
      <c r="H137"/>
      <c r="I137"/>
      <c r="J137"/>
      <c r="K137"/>
      <c r="L137"/>
      <c r="M137"/>
      <c r="N137"/>
      <c r="O137"/>
    </row>
    <row r="138" ht="13.5" spans="3:15">
      <c r="C138" s="75"/>
      <c r="D138" s="75"/>
      <c r="E138"/>
      <c r="F138" s="43" t="s">
        <v>65</v>
      </c>
      <c r="G138"/>
      <c r="H138"/>
      <c r="I138"/>
      <c r="J138"/>
      <c r="K138"/>
      <c r="L138"/>
      <c r="M138"/>
      <c r="N138"/>
      <c r="O138"/>
    </row>
    <row r="139" ht="13.5" spans="6:15">
      <c r="F139" s="11" t="s">
        <v>66</v>
      </c>
      <c r="G139"/>
      <c r="H139"/>
      <c r="I139"/>
      <c r="J139"/>
      <c r="K139"/>
      <c r="L139"/>
      <c r="M139"/>
      <c r="N139"/>
      <c r="O139"/>
    </row>
    <row r="142" s="21" customFormat="1" spans="2:16">
      <c r="B142" s="27" t="s">
        <v>67</v>
      </c>
      <c r="C142" s="30"/>
      <c r="D142" s="30"/>
      <c r="E142" s="30"/>
      <c r="F142" s="30"/>
      <c r="G142" s="30"/>
      <c r="H142" s="30"/>
      <c r="I142" s="30"/>
      <c r="J142" s="30"/>
      <c r="K142" s="30"/>
      <c r="L142" s="30"/>
      <c r="M142" s="30"/>
      <c r="N142" s="30"/>
      <c r="O142" s="30"/>
      <c r="P142" s="59"/>
    </row>
    <row r="144" spans="2:4">
      <c r="B144" s="38" t="s">
        <v>21</v>
      </c>
      <c r="C144" s="39" t="s">
        <v>22</v>
      </c>
      <c r="D144" s="40" t="s">
        <v>23</v>
      </c>
    </row>
    <row r="146" spans="2:10">
      <c r="B146" s="78"/>
      <c r="C146" s="79">
        <v>2001</v>
      </c>
      <c r="D146" s="79">
        <v>2002</v>
      </c>
      <c r="E146" s="79">
        <v>2003</v>
      </c>
      <c r="F146" s="79">
        <v>2004</v>
      </c>
      <c r="G146" s="79">
        <v>2005</v>
      </c>
      <c r="H146" s="79">
        <v>2006</v>
      </c>
      <c r="I146" s="79">
        <v>2007</v>
      </c>
      <c r="J146" s="85">
        <v>43203</v>
      </c>
    </row>
    <row r="147" spans="2:10">
      <c r="B147" s="80" t="s">
        <v>68</v>
      </c>
      <c r="C147" s="81">
        <f t="shared" ref="C147:J147" si="0">C148/C149</f>
        <v>0.0118858954041204</v>
      </c>
      <c r="D147" s="81">
        <f t="shared" si="0"/>
        <v>0.0198920147769253</v>
      </c>
      <c r="E147" s="81">
        <f t="shared" si="0"/>
        <v>0.0226617222908941</v>
      </c>
      <c r="F147" s="81">
        <f t="shared" si="0"/>
        <v>0.033208800332088</v>
      </c>
      <c r="G147" s="81">
        <f t="shared" si="0"/>
        <v>0.0362662270760354</v>
      </c>
      <c r="H147" s="81">
        <f t="shared" si="0"/>
        <v>0.0351885098743267</v>
      </c>
      <c r="I147" s="81">
        <f t="shared" si="0"/>
        <v>0.0733695652173913</v>
      </c>
      <c r="J147" s="81">
        <f t="shared" si="0"/>
        <v>0.0157724264188143</v>
      </c>
    </row>
    <row r="148" spans="2:10">
      <c r="B148" s="82" t="s">
        <v>69</v>
      </c>
      <c r="C148" s="35">
        <v>0.6</v>
      </c>
      <c r="D148" s="35">
        <v>0.7</v>
      </c>
      <c r="E148" s="35">
        <v>1.1</v>
      </c>
      <c r="F148" s="35">
        <v>1.6</v>
      </c>
      <c r="G148" s="35">
        <v>1.76</v>
      </c>
      <c r="H148" s="35">
        <v>1.96</v>
      </c>
      <c r="I148" s="35">
        <v>2.16</v>
      </c>
      <c r="J148" s="35">
        <v>1.12</v>
      </c>
    </row>
    <row r="149" spans="2:10">
      <c r="B149" s="82" t="s">
        <v>70</v>
      </c>
      <c r="C149" s="35">
        <v>50.48</v>
      </c>
      <c r="D149" s="35">
        <v>35.19</v>
      </c>
      <c r="E149" s="35">
        <v>48.54</v>
      </c>
      <c r="F149" s="35">
        <v>48.18</v>
      </c>
      <c r="G149" s="35">
        <v>48.53</v>
      </c>
      <c r="H149" s="35">
        <v>55.7</v>
      </c>
      <c r="I149" s="35">
        <v>29.44</v>
      </c>
      <c r="J149" s="35">
        <v>71.01</v>
      </c>
    </row>
    <row r="152" s="21" customFormat="1" spans="2:16">
      <c r="B152" s="27" t="s">
        <v>71</v>
      </c>
      <c r="C152" s="30"/>
      <c r="D152" s="30"/>
      <c r="E152" s="30"/>
      <c r="F152" s="30"/>
      <c r="G152" s="30"/>
      <c r="H152" s="30"/>
      <c r="I152" s="30"/>
      <c r="J152" s="30"/>
      <c r="K152" s="30"/>
      <c r="L152" s="30"/>
      <c r="M152" s="30"/>
      <c r="N152" s="30"/>
      <c r="O152" s="30"/>
      <c r="P152" s="59"/>
    </row>
    <row r="154" ht="13.5" spans="2:14">
      <c r="B154" s="38" t="s">
        <v>53</v>
      </c>
      <c r="C154"/>
      <c r="D154"/>
      <c r="E154"/>
      <c r="F154"/>
      <c r="G154"/>
      <c r="H154"/>
      <c r="I154"/>
      <c r="J154"/>
      <c r="K154"/>
      <c r="L154"/>
      <c r="M154"/>
      <c r="N154"/>
    </row>
    <row r="155" ht="13.5" spans="2:14">
      <c r="B155" s="83" t="s">
        <v>54</v>
      </c>
      <c r="C155"/>
      <c r="D155"/>
      <c r="E155"/>
      <c r="F155"/>
      <c r="G155"/>
      <c r="H155"/>
      <c r="I155"/>
      <c r="J155"/>
      <c r="K155"/>
      <c r="L155"/>
      <c r="M155"/>
      <c r="N155"/>
    </row>
    <row r="156" ht="13.5" spans="2:14">
      <c r="B156" s="84"/>
      <c r="C156" s="79">
        <v>2008</v>
      </c>
      <c r="D156" s="79">
        <v>2014</v>
      </c>
      <c r="E156" s="79">
        <v>2015</v>
      </c>
      <c r="F156" s="85">
        <v>43206</v>
      </c>
      <c r="G156"/>
      <c r="H156"/>
      <c r="I156"/>
      <c r="J156"/>
      <c r="K156"/>
      <c r="L156"/>
      <c r="M156"/>
      <c r="N156"/>
    </row>
    <row r="157" ht="13.5" spans="2:14">
      <c r="B157" s="86" t="s">
        <v>68</v>
      </c>
      <c r="C157" s="81">
        <f t="shared" ref="C157:F157" si="1">C158/C160</f>
        <v>0.0386627906976744</v>
      </c>
      <c r="D157" s="81">
        <f t="shared" si="1"/>
        <v>0.0739938080495356</v>
      </c>
      <c r="E157" s="81">
        <f t="shared" si="1"/>
        <v>0.0656555269922879</v>
      </c>
      <c r="F157" s="81">
        <f t="shared" si="1"/>
        <v>0.0413745704467354</v>
      </c>
      <c r="G157"/>
      <c r="H157" s="87" t="s">
        <v>72</v>
      </c>
      <c r="I157"/>
      <c r="J157"/>
      <c r="K157"/>
      <c r="L157"/>
      <c r="M157"/>
      <c r="N157"/>
    </row>
    <row r="158" ht="13.5" spans="2:14">
      <c r="B158" s="86" t="s">
        <v>69</v>
      </c>
      <c r="C158" s="88">
        <v>0.133</v>
      </c>
      <c r="D158" s="89">
        <v>0.239</v>
      </c>
      <c r="E158" s="88">
        <v>0.2554</v>
      </c>
      <c r="F158" s="89">
        <v>0.2408</v>
      </c>
      <c r="G158"/>
      <c r="H158" s="87" t="s">
        <v>73</v>
      </c>
      <c r="I158"/>
      <c r="J158"/>
      <c r="K158"/>
      <c r="L158"/>
      <c r="M158"/>
      <c r="N158"/>
    </row>
    <row r="159" ht="13.5" spans="2:14">
      <c r="B159" s="41" t="s">
        <v>74</v>
      </c>
      <c r="C159" s="90">
        <v>39709</v>
      </c>
      <c r="D159" s="90">
        <v>41709</v>
      </c>
      <c r="E159" s="90">
        <v>42241</v>
      </c>
      <c r="F159" s="91"/>
      <c r="G159"/>
      <c r="H159"/>
      <c r="I159"/>
      <c r="J159"/>
      <c r="K159"/>
      <c r="L159"/>
      <c r="M159"/>
      <c r="N159"/>
    </row>
    <row r="160" ht="13.5" spans="2:14">
      <c r="B160" s="41" t="s">
        <v>75</v>
      </c>
      <c r="C160" s="11">
        <v>3.44</v>
      </c>
      <c r="D160" s="11">
        <v>3.23</v>
      </c>
      <c r="E160" s="11">
        <v>3.89</v>
      </c>
      <c r="F160" s="35">
        <v>5.82</v>
      </c>
      <c r="G160"/>
      <c r="H160"/>
      <c r="I160"/>
      <c r="J160"/>
      <c r="K160"/>
      <c r="L160"/>
      <c r="M160"/>
      <c r="N160"/>
    </row>
    <row r="161" ht="13.5" spans="9:14">
      <c r="I161"/>
      <c r="J161"/>
      <c r="K161"/>
      <c r="L161"/>
      <c r="M161"/>
      <c r="N161"/>
    </row>
    <row r="162" ht="13.5" spans="9:14">
      <c r="I162"/>
      <c r="J162"/>
      <c r="K162"/>
      <c r="L162"/>
      <c r="M162"/>
      <c r="N162"/>
    </row>
    <row r="163" ht="13.5" spans="2:14">
      <c r="B163" s="83" t="s">
        <v>59</v>
      </c>
      <c r="C163"/>
      <c r="D163"/>
      <c r="E163"/>
      <c r="F163"/>
      <c r="G163"/>
      <c r="H163"/>
      <c r="I163"/>
      <c r="J163"/>
      <c r="K163"/>
      <c r="L163"/>
      <c r="M163"/>
      <c r="N163"/>
    </row>
    <row r="164" ht="13.5" spans="2:14">
      <c r="B164" s="84"/>
      <c r="C164" s="79">
        <v>2008</v>
      </c>
      <c r="D164" s="79">
        <v>2014</v>
      </c>
      <c r="E164" s="79">
        <v>2015</v>
      </c>
      <c r="F164" s="85">
        <v>43206</v>
      </c>
      <c r="G164"/>
      <c r="H164"/>
      <c r="I164"/>
      <c r="J164"/>
      <c r="K164"/>
      <c r="L164"/>
      <c r="M164"/>
      <c r="N164"/>
    </row>
    <row r="165" ht="13.5" spans="2:14">
      <c r="B165" s="92" t="s">
        <v>68</v>
      </c>
      <c r="C165" s="81">
        <f t="shared" ref="C165:F165" si="2">C166/C168</f>
        <v>0.0475</v>
      </c>
      <c r="D165" s="81">
        <f t="shared" si="2"/>
        <v>0.0550691244239631</v>
      </c>
      <c r="E165" s="81">
        <f t="shared" si="2"/>
        <v>0.0570089285714286</v>
      </c>
      <c r="F165" s="81">
        <f t="shared" si="2"/>
        <v>0.0361561561561562</v>
      </c>
      <c r="G165"/>
      <c r="H165"/>
      <c r="I165"/>
      <c r="J165"/>
      <c r="K165"/>
      <c r="L165"/>
      <c r="M165"/>
      <c r="N165"/>
    </row>
    <row r="166" ht="13.5" spans="2:14">
      <c r="B166" s="86" t="s">
        <v>69</v>
      </c>
      <c r="C166" s="88">
        <v>0.133</v>
      </c>
      <c r="D166" s="89">
        <v>0.239</v>
      </c>
      <c r="E166" s="88">
        <v>0.2554</v>
      </c>
      <c r="F166" s="89">
        <v>0.2408</v>
      </c>
      <c r="G166"/>
      <c r="H166"/>
      <c r="I166"/>
      <c r="J166"/>
      <c r="K166"/>
      <c r="L166"/>
      <c r="M166"/>
      <c r="N166"/>
    </row>
    <row r="167" ht="13.5" spans="2:14">
      <c r="B167" s="41" t="s">
        <v>74</v>
      </c>
      <c r="C167" s="91">
        <v>39748</v>
      </c>
      <c r="D167" s="91">
        <v>41718</v>
      </c>
      <c r="E167" s="91">
        <v>42255</v>
      </c>
      <c r="F167" s="91"/>
      <c r="G167"/>
      <c r="H167"/>
      <c r="I167"/>
      <c r="J167"/>
      <c r="K167"/>
      <c r="L167"/>
      <c r="M167"/>
      <c r="N167"/>
    </row>
    <row r="168" ht="13.5" spans="2:14">
      <c r="B168" s="41" t="s">
        <v>75</v>
      </c>
      <c r="C168" s="35">
        <v>2.8</v>
      </c>
      <c r="D168" s="35">
        <v>4.34</v>
      </c>
      <c r="E168" s="35">
        <v>4.48</v>
      </c>
      <c r="F168" s="35">
        <v>6.66</v>
      </c>
      <c r="G168"/>
      <c r="H168"/>
      <c r="I168"/>
      <c r="J168"/>
      <c r="K168"/>
      <c r="L168"/>
      <c r="M168"/>
      <c r="N168"/>
    </row>
    <row r="171" s="21" customFormat="1" spans="2:16">
      <c r="B171" s="27" t="s">
        <v>76</v>
      </c>
      <c r="C171" s="30"/>
      <c r="D171" s="30"/>
      <c r="E171" s="30"/>
      <c r="F171" s="30"/>
      <c r="G171" s="30"/>
      <c r="H171" s="30"/>
      <c r="I171" s="30"/>
      <c r="J171" s="30"/>
      <c r="K171" s="30"/>
      <c r="L171" s="30"/>
      <c r="M171" s="30"/>
      <c r="N171" s="30"/>
      <c r="O171" s="30"/>
      <c r="P171" s="59"/>
    </row>
    <row r="173" spans="2:2">
      <c r="B173" s="38" t="s">
        <v>77</v>
      </c>
    </row>
    <row r="174" spans="2:2">
      <c r="B174" s="86" t="s">
        <v>78</v>
      </c>
    </row>
    <row r="175" spans="2:2">
      <c r="B175" s="38"/>
    </row>
    <row r="176" ht="13.5" spans="2:11">
      <c r="B176" s="12" t="s">
        <v>79</v>
      </c>
      <c r="C176"/>
      <c r="D176"/>
      <c r="E176"/>
      <c r="F176"/>
      <c r="G176"/>
      <c r="H176"/>
      <c r="I176"/>
      <c r="J176"/>
      <c r="K176"/>
    </row>
    <row r="177" ht="13.5" spans="2:11">
      <c r="B177" s="10" t="s">
        <v>80</v>
      </c>
      <c r="C177"/>
      <c r="D177"/>
      <c r="E177"/>
      <c r="F177"/>
      <c r="G177"/>
      <c r="H177"/>
      <c r="I177"/>
      <c r="J177"/>
      <c r="K177"/>
    </row>
    <row r="178" ht="17.25" spans="2:11">
      <c r="B178" s="10" t="s">
        <v>81</v>
      </c>
      <c r="C178" s="4"/>
      <c r="D178" s="93"/>
      <c r="E178" s="93"/>
      <c r="F178" s="93"/>
      <c r="G178"/>
      <c r="H178"/>
      <c r="I178"/>
      <c r="J178"/>
      <c r="K178"/>
    </row>
    <row r="179" ht="13.5" spans="2:11">
      <c r="B179" s="94" t="s">
        <v>82</v>
      </c>
      <c r="C179" s="95"/>
      <c r="D179" s="96"/>
      <c r="E179" s="97"/>
      <c r="F179" s="98"/>
      <c r="G179"/>
      <c r="H179"/>
      <c r="I179"/>
      <c r="J179"/>
      <c r="K179"/>
    </row>
    <row r="180" ht="13.5" spans="2:11">
      <c r="B180" s="99" t="s">
        <v>83</v>
      </c>
      <c r="C180" s="100"/>
      <c r="D180" s="100"/>
      <c r="E180" s="101"/>
      <c r="F180" s="102"/>
      <c r="G180"/>
      <c r="H180"/>
      <c r="I180"/>
      <c r="J180"/>
      <c r="K180"/>
    </row>
    <row r="181" ht="13.5" spans="2:11">
      <c r="B181" s="12" t="s">
        <v>84</v>
      </c>
      <c r="C181"/>
      <c r="D181"/>
      <c r="E181"/>
      <c r="F181"/>
      <c r="G181"/>
      <c r="H181"/>
      <c r="I181"/>
      <c r="J181"/>
      <c r="K181"/>
    </row>
    <row r="182" ht="13.5" spans="2:11">
      <c r="B182" s="12" t="s">
        <v>85</v>
      </c>
      <c r="C182"/>
      <c r="D182"/>
      <c r="E182"/>
      <c r="F182"/>
      <c r="G182"/>
      <c r="H182"/>
      <c r="I182"/>
      <c r="J182"/>
      <c r="K182"/>
    </row>
    <row r="183" ht="13.5" spans="2:11">
      <c r="B183" s="12" t="s">
        <v>86</v>
      </c>
      <c r="C183"/>
      <c r="D183"/>
      <c r="E183"/>
      <c r="F183"/>
      <c r="G183"/>
      <c r="H183"/>
      <c r="I183"/>
      <c r="J183"/>
      <c r="K183"/>
    </row>
    <row r="184" ht="13.5" spans="2:11">
      <c r="B184" s="12" t="s">
        <v>87</v>
      </c>
      <c r="C184"/>
      <c r="D184"/>
      <c r="E184"/>
      <c r="F184"/>
      <c r="G184"/>
      <c r="H184"/>
      <c r="I184"/>
      <c r="J184"/>
      <c r="K184"/>
    </row>
    <row r="185" ht="13.5" spans="2:11">
      <c r="B185" s="12" t="s">
        <v>88</v>
      </c>
      <c r="C185"/>
      <c r="D185"/>
      <c r="E185"/>
      <c r="F185"/>
      <c r="G185"/>
      <c r="H185"/>
      <c r="I185"/>
      <c r="J185"/>
      <c r="K185"/>
    </row>
    <row r="186" ht="13.5" spans="2:11">
      <c r="B186" s="12" t="s">
        <v>89</v>
      </c>
      <c r="C186"/>
      <c r="D186"/>
      <c r="E186"/>
      <c r="F186"/>
      <c r="G186"/>
      <c r="H186"/>
      <c r="I186"/>
      <c r="J186"/>
      <c r="K186"/>
    </row>
    <row r="187" spans="2:2">
      <c r="B187" s="10" t="s">
        <v>90</v>
      </c>
    </row>
    <row r="188" spans="2:2">
      <c r="B188" s="10"/>
    </row>
    <row r="190" s="21" customFormat="1" spans="2:16">
      <c r="B190" s="27" t="s">
        <v>91</v>
      </c>
      <c r="C190" s="30"/>
      <c r="D190" s="30"/>
      <c r="E190" s="30"/>
      <c r="F190" s="30"/>
      <c r="G190" s="30"/>
      <c r="H190" s="30"/>
      <c r="I190" s="30"/>
      <c r="J190" s="30"/>
      <c r="K190" s="30"/>
      <c r="L190" s="30"/>
      <c r="M190" s="30"/>
      <c r="N190" s="30"/>
      <c r="O190" s="30"/>
      <c r="P190" s="59"/>
    </row>
    <row r="192" spans="2:2">
      <c r="B192" s="10" t="s">
        <v>92</v>
      </c>
    </row>
    <row r="193" spans="2:2">
      <c r="B193" s="10" t="s">
        <v>93</v>
      </c>
    </row>
    <row r="194" spans="2:2">
      <c r="B194" s="10" t="s">
        <v>94</v>
      </c>
    </row>
    <row r="200" spans="2:2">
      <c r="B200" s="12" t="s">
        <v>95</v>
      </c>
    </row>
    <row r="201" spans="2:2">
      <c r="B201" s="12" t="s">
        <v>96</v>
      </c>
    </row>
    <row r="202" spans="2:2">
      <c r="B202" s="12" t="s">
        <v>97</v>
      </c>
    </row>
    <row r="203" spans="2:2">
      <c r="B203" s="12" t="s">
        <v>98</v>
      </c>
    </row>
    <row r="204" s="21" customFormat="1" spans="2:16">
      <c r="B204" s="27" t="s">
        <v>99</v>
      </c>
      <c r="C204" s="30"/>
      <c r="D204" s="30"/>
      <c r="E204" s="30"/>
      <c r="F204" s="30"/>
      <c r="G204" s="30"/>
      <c r="H204" s="30"/>
      <c r="I204" s="30"/>
      <c r="J204" s="30"/>
      <c r="K204" s="30"/>
      <c r="L204" s="30"/>
      <c r="M204" s="30"/>
      <c r="N204" s="30"/>
      <c r="O204" s="30"/>
      <c r="P204" s="59"/>
    </row>
    <row r="205" s="22" customFormat="1" spans="2:16">
      <c r="B205" s="103"/>
      <c r="P205" s="113"/>
    </row>
    <row r="206" s="21" customFormat="1" spans="2:16">
      <c r="B206" s="27" t="s">
        <v>100</v>
      </c>
      <c r="C206" s="30"/>
      <c r="D206" s="30"/>
      <c r="E206" s="30"/>
      <c r="F206" s="30"/>
      <c r="G206" s="30"/>
      <c r="H206" s="30"/>
      <c r="I206" s="30"/>
      <c r="J206" s="30"/>
      <c r="K206" s="30"/>
      <c r="L206" s="30"/>
      <c r="M206" s="30"/>
      <c r="N206" s="30"/>
      <c r="O206" s="30"/>
      <c r="P206" s="59"/>
    </row>
    <row r="208" spans="2:2">
      <c r="B208" s="10" t="s">
        <v>101</v>
      </c>
    </row>
    <row r="210" spans="2:4">
      <c r="B210" s="38" t="s">
        <v>102</v>
      </c>
      <c r="C210" s="4"/>
      <c r="D210" s="6"/>
    </row>
    <row r="211" spans="2:4">
      <c r="B211" s="86" t="s">
        <v>103</v>
      </c>
      <c r="C211" s="6"/>
      <c r="D211" s="6"/>
    </row>
    <row r="212" spans="2:4">
      <c r="B212" s="63" t="s">
        <v>104</v>
      </c>
      <c r="C212" s="104"/>
      <c r="D212" s="104"/>
    </row>
    <row r="213" spans="2:4">
      <c r="B213" s="63"/>
      <c r="C213" s="104"/>
      <c r="D213" s="104"/>
    </row>
    <row r="214" spans="2:4">
      <c r="B214" s="41" t="s">
        <v>105</v>
      </c>
      <c r="C214" s="104"/>
      <c r="D214" s="104"/>
    </row>
    <row r="217" s="21" customFormat="1" spans="2:16">
      <c r="B217" s="27" t="s">
        <v>106</v>
      </c>
      <c r="C217" s="30"/>
      <c r="D217" s="30"/>
      <c r="E217" s="30"/>
      <c r="F217" s="30"/>
      <c r="G217" s="30"/>
      <c r="H217" s="30"/>
      <c r="I217" s="30"/>
      <c r="J217" s="30"/>
      <c r="K217" s="30"/>
      <c r="L217" s="30"/>
      <c r="M217" s="30"/>
      <c r="N217" s="30"/>
      <c r="O217" s="30"/>
      <c r="P217" s="59"/>
    </row>
    <row r="219" spans="2:2">
      <c r="B219" s="10" t="s">
        <v>107</v>
      </c>
    </row>
    <row r="221" spans="2:2">
      <c r="B221" s="10" t="s">
        <v>108</v>
      </c>
    </row>
    <row r="222" spans="2:2">
      <c r="B222" s="10"/>
    </row>
    <row r="223" spans="2:2">
      <c r="B223" s="63" t="s">
        <v>109</v>
      </c>
    </row>
    <row r="224" spans="2:2">
      <c r="B224" s="63" t="s">
        <v>110</v>
      </c>
    </row>
    <row r="225" spans="2:2">
      <c r="B225" s="63"/>
    </row>
    <row r="226" spans="2:2">
      <c r="B226" s="10" t="s">
        <v>111</v>
      </c>
    </row>
    <row r="227" spans="2:2">
      <c r="B227" s="10" t="s">
        <v>112</v>
      </c>
    </row>
    <row r="228" spans="2:2">
      <c r="B228" s="10" t="s">
        <v>113</v>
      </c>
    </row>
    <row r="230" spans="2:2">
      <c r="B230" s="10" t="s">
        <v>114</v>
      </c>
    </row>
    <row r="231" spans="2:17">
      <c r="B231" s="10" t="s">
        <v>115</v>
      </c>
      <c r="Q231" s="62"/>
    </row>
    <row r="232" spans="2:2">
      <c r="B232" s="10"/>
    </row>
    <row r="233" spans="2:2">
      <c r="B233" s="12" t="s">
        <v>116</v>
      </c>
    </row>
    <row r="236" s="21" customFormat="1" spans="2:16">
      <c r="B236" s="27" t="s">
        <v>117</v>
      </c>
      <c r="C236" s="30"/>
      <c r="D236" s="30"/>
      <c r="E236" s="30"/>
      <c r="F236" s="30"/>
      <c r="G236" s="30"/>
      <c r="H236" s="30"/>
      <c r="I236" s="30"/>
      <c r="J236" s="30"/>
      <c r="K236" s="30"/>
      <c r="L236" s="30"/>
      <c r="M236" s="30"/>
      <c r="N236" s="30"/>
      <c r="O236" s="30"/>
      <c r="P236" s="59"/>
    </row>
    <row r="238" ht="13.5" spans="2:14">
      <c r="B238" s="38" t="s">
        <v>118</v>
      </c>
      <c r="C238" s="104"/>
      <c r="D238" s="104"/>
      <c r="E238" s="104"/>
      <c r="F238"/>
      <c r="G238"/>
      <c r="H238"/>
      <c r="I238"/>
      <c r="J238"/>
      <c r="K238"/>
      <c r="L238"/>
      <c r="M238"/>
      <c r="N238"/>
    </row>
    <row r="239" ht="13.5" spans="2:14">
      <c r="B239" s="83" t="s">
        <v>119</v>
      </c>
      <c r="C239" s="105" t="s">
        <v>120</v>
      </c>
      <c r="D239" s="104"/>
      <c r="E239" s="104"/>
      <c r="F239"/>
      <c r="G239"/>
      <c r="H239"/>
      <c r="I239"/>
      <c r="J239"/>
      <c r="K239"/>
      <c r="L239"/>
      <c r="M239"/>
      <c r="N239"/>
    </row>
    <row r="240" ht="13.5" spans="2:14">
      <c r="B240" s="84"/>
      <c r="C240" s="84">
        <v>2017</v>
      </c>
      <c r="D240" s="79">
        <v>2016</v>
      </c>
      <c r="E240" s="79">
        <v>2015</v>
      </c>
      <c r="F240" s="104"/>
      <c r="G240" s="43" t="s">
        <v>121</v>
      </c>
      <c r="H240" s="104"/>
      <c r="I240" s="104"/>
      <c r="J240" s="104"/>
      <c r="K240" s="104"/>
      <c r="L240" s="104"/>
      <c r="M240"/>
      <c r="N240"/>
    </row>
    <row r="241" ht="13.5" spans="2:14">
      <c r="B241" s="86" t="s">
        <v>122</v>
      </c>
      <c r="C241" s="106">
        <v>2.1</v>
      </c>
      <c r="D241" s="107">
        <v>2.02</v>
      </c>
      <c r="E241" s="107">
        <v>2.3</v>
      </c>
      <c r="F241" s="104"/>
      <c r="G241" s="43" t="s">
        <v>123</v>
      </c>
      <c r="H241" s="104"/>
      <c r="I241" s="104"/>
      <c r="J241" s="104"/>
      <c r="K241" s="104"/>
      <c r="L241" s="104"/>
      <c r="M241"/>
      <c r="N241"/>
    </row>
    <row r="242" ht="13.5" spans="2:14">
      <c r="B242" s="86" t="s">
        <v>124</v>
      </c>
      <c r="C242" s="108">
        <v>2.22</v>
      </c>
      <c r="D242" s="107">
        <v>2.16</v>
      </c>
      <c r="E242" s="109">
        <v>2.47</v>
      </c>
      <c r="F242" s="104"/>
      <c r="G242" s="11" t="s">
        <v>125</v>
      </c>
      <c r="H242" s="104"/>
      <c r="I242" s="104"/>
      <c r="J242" s="104"/>
      <c r="K242"/>
      <c r="L242"/>
      <c r="M242"/>
      <c r="N242"/>
    </row>
    <row r="243" ht="13.5" spans="2:14">
      <c r="B243" s="41"/>
      <c r="C243" s="90"/>
      <c r="D243" s="90"/>
      <c r="E243" s="90"/>
      <c r="F243" s="104"/>
      <c r="G243"/>
      <c r="H243"/>
      <c r="I243"/>
      <c r="J243"/>
      <c r="K243"/>
      <c r="L243"/>
      <c r="M243"/>
      <c r="N243"/>
    </row>
    <row r="244" ht="13.5" spans="2:14">
      <c r="B244" s="63" t="s">
        <v>126</v>
      </c>
      <c r="C244" s="104"/>
      <c r="D244" s="104"/>
      <c r="E244"/>
      <c r="F244" s="104"/>
      <c r="G244"/>
      <c r="H244"/>
      <c r="I244"/>
      <c r="J244"/>
      <c r="K244"/>
      <c r="L244"/>
      <c r="M244"/>
      <c r="N244"/>
    </row>
    <row r="245" ht="13.5" spans="2:14">
      <c r="B245" s="63" t="s">
        <v>127</v>
      </c>
      <c r="C245" s="104"/>
      <c r="D245" s="104"/>
      <c r="E245"/>
      <c r="F245" s="104"/>
      <c r="G245" s="104"/>
      <c r="H245" s="104"/>
      <c r="I245" s="104"/>
      <c r="J245" s="104"/>
      <c r="K245"/>
      <c r="L245"/>
      <c r="M245"/>
      <c r="N245"/>
    </row>
    <row r="246" ht="13.5" spans="2:14">
      <c r="B246" s="110"/>
      <c r="C246" s="104"/>
      <c r="D246" s="104"/>
      <c r="E246" s="104"/>
      <c r="F246" s="104"/>
      <c r="G246" s="104"/>
      <c r="H246" s="104"/>
      <c r="I246" s="104"/>
      <c r="J246" s="104"/>
      <c r="K246"/>
      <c r="L246"/>
      <c r="M246"/>
      <c r="N246"/>
    </row>
    <row r="247" ht="13.5" spans="2:14">
      <c r="B247" s="94"/>
      <c r="C247" s="95"/>
      <c r="D247" s="4"/>
      <c r="E247" s="111"/>
      <c r="F247"/>
      <c r="G247" s="104"/>
      <c r="H247" s="104"/>
      <c r="I247" s="104"/>
      <c r="J247" s="104"/>
      <c r="K247"/>
      <c r="L247"/>
      <c r="M247"/>
      <c r="N247"/>
    </row>
    <row r="248" ht="13.5" spans="2:14">
      <c r="B248" s="38" t="s">
        <v>128</v>
      </c>
      <c r="C248" s="104"/>
      <c r="D248" s="104"/>
      <c r="E248" s="104"/>
      <c r="F248"/>
      <c r="G248" s="104"/>
      <c r="H248" s="104"/>
      <c r="I248" s="104"/>
      <c r="J248" s="104"/>
      <c r="K248"/>
      <c r="L248"/>
      <c r="M248"/>
      <c r="N248"/>
    </row>
    <row r="249" ht="13.5" spans="2:14">
      <c r="B249" s="83" t="s">
        <v>129</v>
      </c>
      <c r="C249" s="112" t="s">
        <v>130</v>
      </c>
      <c r="D249" s="104"/>
      <c r="E249" s="104"/>
      <c r="F249"/>
      <c r="G249" s="43" t="s">
        <v>121</v>
      </c>
      <c r="H249"/>
      <c r="I249"/>
      <c r="J249"/>
      <c r="K249"/>
      <c r="L249"/>
      <c r="M249"/>
      <c r="N249"/>
    </row>
    <row r="250" ht="13.5" spans="2:7">
      <c r="B250" s="78"/>
      <c r="C250" s="79">
        <v>2017</v>
      </c>
      <c r="D250" s="79">
        <v>2016</v>
      </c>
      <c r="E250" s="79">
        <v>2015</v>
      </c>
      <c r="F250"/>
      <c r="G250" s="11" t="s">
        <v>131</v>
      </c>
    </row>
    <row r="251" spans="2:7">
      <c r="B251" s="34" t="s">
        <v>122</v>
      </c>
      <c r="C251" s="107">
        <v>2.29</v>
      </c>
      <c r="D251" s="107">
        <v>2.37</v>
      </c>
      <c r="E251" s="107">
        <v>2.61</v>
      </c>
      <c r="F251" s="104"/>
      <c r="G251" s="11" t="s">
        <v>132</v>
      </c>
    </row>
    <row r="252" spans="2:7">
      <c r="B252" s="34" t="s">
        <v>124</v>
      </c>
      <c r="C252" s="109">
        <v>2.43</v>
      </c>
      <c r="D252" s="107">
        <v>2.5</v>
      </c>
      <c r="E252" s="109">
        <v>2.77</v>
      </c>
      <c r="F252" s="104"/>
      <c r="G252" s="43" t="s">
        <v>133</v>
      </c>
    </row>
    <row r="253" spans="2:7">
      <c r="B253" s="41"/>
      <c r="C253" s="90"/>
      <c r="D253" s="90"/>
      <c r="E253" s="90"/>
      <c r="F253" s="104"/>
      <c r="G253" s="11" t="s">
        <v>134</v>
      </c>
    </row>
    <row r="254" ht="13.5" spans="2:14">
      <c r="B254" s="110" t="s">
        <v>135</v>
      </c>
      <c r="C254" s="104"/>
      <c r="D254" s="104"/>
      <c r="E254" s="104"/>
      <c r="F254" s="104"/>
      <c r="G254"/>
      <c r="H254"/>
      <c r="I254"/>
      <c r="J254"/>
      <c r="K254"/>
      <c r="L254"/>
      <c r="M254"/>
      <c r="N254"/>
    </row>
    <row r="255" ht="13.5" spans="2:14">
      <c r="B255" s="110" t="s">
        <v>136</v>
      </c>
      <c r="C255" s="104"/>
      <c r="D255" s="104"/>
      <c r="E255" s="104"/>
      <c r="F255" s="104"/>
      <c r="G255"/>
      <c r="H255"/>
      <c r="I255"/>
      <c r="J255"/>
      <c r="K255"/>
      <c r="L255"/>
      <c r="M255"/>
      <c r="N255"/>
    </row>
    <row r="256" ht="13.5" spans="2:14">
      <c r="B256" s="110"/>
      <c r="C256" s="104"/>
      <c r="D256" s="104"/>
      <c r="E256" s="104"/>
      <c r="F256" s="104"/>
      <c r="G256"/>
      <c r="H256"/>
      <c r="I256"/>
      <c r="J256"/>
      <c r="K256"/>
      <c r="L256"/>
      <c r="M256"/>
      <c r="N256"/>
    </row>
    <row r="257" spans="2:6">
      <c r="B257" s="110"/>
      <c r="C257" s="104"/>
      <c r="D257" s="104"/>
      <c r="E257" s="104"/>
      <c r="F257" s="104"/>
    </row>
    <row r="258" ht="13.5" spans="2:14">
      <c r="B258" s="110"/>
      <c r="C258" s="104"/>
      <c r="D258" s="104"/>
      <c r="E258" s="104"/>
      <c r="F258" s="104"/>
      <c r="G258" s="104"/>
      <c r="H258"/>
      <c r="I258"/>
      <c r="J258"/>
      <c r="K258"/>
      <c r="L258"/>
      <c r="M258"/>
      <c r="N258"/>
    </row>
    <row r="259" ht="13.5" spans="2:14">
      <c r="B259" s="114"/>
      <c r="C259" s="4"/>
      <c r="D259" s="6"/>
      <c r="E259"/>
      <c r="F259" s="104"/>
      <c r="G259" s="104"/>
      <c r="H259"/>
      <c r="I259"/>
      <c r="J259"/>
      <c r="K259"/>
      <c r="L259"/>
      <c r="M259"/>
      <c r="N259"/>
    </row>
    <row r="260" ht="13.5" spans="2:14">
      <c r="B260" s="38" t="s">
        <v>137</v>
      </c>
      <c r="C260" s="104"/>
      <c r="D260" s="104"/>
      <c r="E260" s="104"/>
      <c r="F260" s="104"/>
      <c r="G260" s="43" t="s">
        <v>121</v>
      </c>
      <c r="H260"/>
      <c r="I260"/>
      <c r="J260"/>
      <c r="K260"/>
      <c r="L260"/>
      <c r="M260"/>
      <c r="N260"/>
    </row>
    <row r="261" ht="13.5" spans="2:14">
      <c r="B261" s="83" t="s">
        <v>138</v>
      </c>
      <c r="C261" s="112" t="s">
        <v>139</v>
      </c>
      <c r="D261" s="104"/>
      <c r="E261" s="104"/>
      <c r="F261" s="104"/>
      <c r="G261" s="8" t="s">
        <v>140</v>
      </c>
      <c r="H261"/>
      <c r="I261"/>
      <c r="J261"/>
      <c r="K261"/>
      <c r="L261"/>
      <c r="M261"/>
      <c r="N261"/>
    </row>
    <row r="262" ht="13.5" spans="2:14">
      <c r="B262" s="78"/>
      <c r="C262" s="79">
        <v>2017</v>
      </c>
      <c r="D262" s="79">
        <v>2016</v>
      </c>
      <c r="E262" s="79">
        <v>2015</v>
      </c>
      <c r="F262"/>
      <c r="G262" s="8" t="s">
        <v>141</v>
      </c>
      <c r="H262"/>
      <c r="I262"/>
      <c r="J262"/>
      <c r="K262"/>
      <c r="L262"/>
      <c r="M262"/>
      <c r="N262"/>
    </row>
    <row r="263" ht="13.5" spans="2:14">
      <c r="B263" s="34" t="s">
        <v>142</v>
      </c>
      <c r="C263" s="107">
        <v>1.5</v>
      </c>
      <c r="D263" s="107">
        <v>1.86</v>
      </c>
      <c r="E263" s="107">
        <v>2.26</v>
      </c>
      <c r="F263"/>
      <c r="G263"/>
      <c r="H263"/>
      <c r="I263"/>
      <c r="J263"/>
      <c r="K263"/>
      <c r="L263"/>
      <c r="M263"/>
      <c r="N263"/>
    </row>
    <row r="264" ht="13.5" spans="2:14">
      <c r="B264" s="41"/>
      <c r="C264" s="109"/>
      <c r="D264" s="107"/>
      <c r="E264" s="109"/>
      <c r="F264"/>
      <c r="G264" s="1" t="s">
        <v>143</v>
      </c>
      <c r="H264"/>
      <c r="I264"/>
      <c r="J264"/>
      <c r="K264"/>
      <c r="L264"/>
      <c r="M264"/>
      <c r="N264"/>
    </row>
    <row r="265" ht="13.5" spans="2:14">
      <c r="B265" s="41" t="s">
        <v>144</v>
      </c>
      <c r="C265" s="90"/>
      <c r="D265" s="90"/>
      <c r="E265" s="90"/>
      <c r="F265"/>
      <c r="G265" s="1" t="s">
        <v>145</v>
      </c>
      <c r="H265"/>
      <c r="I265"/>
      <c r="J265"/>
      <c r="K265"/>
      <c r="L265"/>
      <c r="M265"/>
      <c r="N265"/>
    </row>
    <row r="266" ht="13.5" spans="2:14">
      <c r="B266" s="115"/>
      <c r="C266" s="109"/>
      <c r="D266" s="107"/>
      <c r="E266" s="109"/>
      <c r="F266"/>
      <c r="G266" s="8" t="s">
        <v>146</v>
      </c>
      <c r="H266"/>
      <c r="I266"/>
      <c r="J266"/>
      <c r="K266"/>
      <c r="L266"/>
      <c r="M266"/>
      <c r="N266"/>
    </row>
    <row r="267" ht="13.5" spans="2:14">
      <c r="B267" s="114"/>
      <c r="C267" s="4"/>
      <c r="D267" s="6"/>
      <c r="E267"/>
      <c r="F267"/>
      <c r="G267" s="1" t="s">
        <v>147</v>
      </c>
      <c r="H267"/>
      <c r="I267"/>
      <c r="J267"/>
      <c r="K267"/>
      <c r="L267"/>
      <c r="M267"/>
      <c r="N267"/>
    </row>
    <row r="270" s="21" customFormat="1" spans="2:16">
      <c r="B270" s="27" t="s">
        <v>148</v>
      </c>
      <c r="C270" s="30"/>
      <c r="D270" s="30"/>
      <c r="E270" s="30"/>
      <c r="F270" s="30"/>
      <c r="G270" s="30"/>
      <c r="H270" s="30"/>
      <c r="I270" s="30"/>
      <c r="J270" s="30"/>
      <c r="K270" s="30"/>
      <c r="L270" s="30"/>
      <c r="M270" s="30"/>
      <c r="N270" s="30"/>
      <c r="O270" s="30"/>
      <c r="P270" s="59"/>
    </row>
    <row r="272" spans="2:2">
      <c r="B272" s="10" t="s">
        <v>149</v>
      </c>
    </row>
    <row r="273" spans="2:2">
      <c r="B273" s="10" t="s">
        <v>150</v>
      </c>
    </row>
    <row r="275" spans="2:2">
      <c r="B275" s="10" t="s">
        <v>151</v>
      </c>
    </row>
    <row r="276" spans="2:2">
      <c r="B276" s="10" t="s">
        <v>152</v>
      </c>
    </row>
    <row r="277" spans="2:2">
      <c r="B277" s="10" t="s">
        <v>153</v>
      </c>
    </row>
    <row r="278" spans="2:2">
      <c r="B278" s="10" t="s">
        <v>154</v>
      </c>
    </row>
    <row r="281" s="21" customFormat="1" spans="2:16">
      <c r="B281" s="27" t="s">
        <v>155</v>
      </c>
      <c r="C281" s="30"/>
      <c r="D281" s="30"/>
      <c r="E281" s="30"/>
      <c r="F281" s="30"/>
      <c r="G281" s="30"/>
      <c r="H281" s="30"/>
      <c r="I281" s="30"/>
      <c r="J281" s="30"/>
      <c r="K281" s="30"/>
      <c r="L281" s="30"/>
      <c r="M281" s="30"/>
      <c r="N281" s="30"/>
      <c r="O281" s="30"/>
      <c r="P281" s="59"/>
    </row>
    <row r="282" s="23" customFormat="1" spans="2:16">
      <c r="B282" s="116"/>
      <c r="P282" s="130"/>
    </row>
    <row r="283" spans="2:17">
      <c r="B283" s="29" t="s">
        <v>156</v>
      </c>
      <c r="C283" s="21"/>
      <c r="Q283" s="43"/>
    </row>
    <row r="284" spans="2:17">
      <c r="B284" s="12" t="s">
        <v>157</v>
      </c>
      <c r="Q284" s="43"/>
    </row>
    <row r="285" spans="2:2">
      <c r="B285" s="12" t="s">
        <v>158</v>
      </c>
    </row>
    <row r="286" spans="2:2">
      <c r="B286" s="12" t="s">
        <v>159</v>
      </c>
    </row>
    <row r="287" spans="2:17">
      <c r="B287" s="12" t="s">
        <v>160</v>
      </c>
      <c r="Q287" s="43"/>
    </row>
    <row r="288" spans="2:2">
      <c r="B288" s="12" t="s">
        <v>161</v>
      </c>
    </row>
    <row r="289" spans="2:2">
      <c r="B289" s="10" t="s">
        <v>162</v>
      </c>
    </row>
    <row r="291" spans="2:2">
      <c r="B291" s="12" t="s">
        <v>163</v>
      </c>
    </row>
    <row r="292" spans="2:2">
      <c r="B292" s="12" t="s">
        <v>164</v>
      </c>
    </row>
    <row r="293" spans="2:2">
      <c r="B293" s="12" t="s">
        <v>165</v>
      </c>
    </row>
    <row r="296" spans="2:2">
      <c r="B296" s="29" t="s">
        <v>166</v>
      </c>
    </row>
    <row r="298" spans="2:2">
      <c r="B298" s="12" t="s">
        <v>157</v>
      </c>
    </row>
    <row r="299" spans="2:2">
      <c r="B299" s="12" t="s">
        <v>167</v>
      </c>
    </row>
    <row r="300" spans="2:2">
      <c r="B300" s="12" t="s">
        <v>168</v>
      </c>
    </row>
    <row r="301" spans="2:2">
      <c r="B301" s="12" t="s">
        <v>169</v>
      </c>
    </row>
    <row r="303" spans="2:2">
      <c r="B303" s="12" t="s">
        <v>163</v>
      </c>
    </row>
    <row r="304" spans="2:2">
      <c r="B304" s="12" t="s">
        <v>170</v>
      </c>
    </row>
    <row r="305" spans="2:2">
      <c r="B305" s="63"/>
    </row>
    <row r="308" s="21" customFormat="1" spans="2:16">
      <c r="B308" s="27" t="s">
        <v>171</v>
      </c>
      <c r="C308" s="30"/>
      <c r="D308" s="30"/>
      <c r="E308" s="30"/>
      <c r="F308" s="30"/>
      <c r="G308" s="30"/>
      <c r="H308" s="30"/>
      <c r="I308" s="30"/>
      <c r="J308" s="30"/>
      <c r="K308" s="30"/>
      <c r="L308" s="30"/>
      <c r="M308" s="30"/>
      <c r="N308" s="30"/>
      <c r="O308" s="30"/>
      <c r="P308" s="59"/>
    </row>
    <row r="310" spans="2:7">
      <c r="B310" s="117"/>
      <c r="C310" s="118"/>
      <c r="D310" s="119" t="s">
        <v>172</v>
      </c>
      <c r="E310" s="118"/>
      <c r="F310" s="120" t="s">
        <v>172</v>
      </c>
      <c r="G310" s="121">
        <v>43207</v>
      </c>
    </row>
    <row r="311" spans="2:7">
      <c r="B311" s="84"/>
      <c r="C311" s="122" t="s">
        <v>173</v>
      </c>
      <c r="D311" s="123" t="s">
        <v>174</v>
      </c>
      <c r="E311" s="124" t="s">
        <v>175</v>
      </c>
      <c r="F311" s="123" t="s">
        <v>176</v>
      </c>
      <c r="G311" s="125" t="s">
        <v>68</v>
      </c>
    </row>
    <row r="312" spans="2:7">
      <c r="B312" s="34" t="s">
        <v>177</v>
      </c>
      <c r="C312" s="126">
        <v>5.7</v>
      </c>
      <c r="D312" s="127">
        <v>0.09</v>
      </c>
      <c r="E312" s="107">
        <v>0.8</v>
      </c>
      <c r="F312" s="127">
        <v>0</v>
      </c>
      <c r="G312" s="128">
        <v>0.0268</v>
      </c>
    </row>
    <row r="313" spans="2:7">
      <c r="B313" s="34" t="s">
        <v>178</v>
      </c>
      <c r="C313" s="126">
        <v>10</v>
      </c>
      <c r="D313" s="127">
        <v>0.42</v>
      </c>
      <c r="E313" s="107">
        <v>1.5</v>
      </c>
      <c r="F313" s="127">
        <v>0.37</v>
      </c>
      <c r="G313" s="128">
        <v>0.0303</v>
      </c>
    </row>
    <row r="314" ht="13.5" spans="2:7">
      <c r="B314" s="129" t="s">
        <v>9</v>
      </c>
      <c r="C314" s="126">
        <v>7.2</v>
      </c>
      <c r="D314" s="127">
        <v>0.46</v>
      </c>
      <c r="E314" s="107">
        <v>1</v>
      </c>
      <c r="F314" s="127">
        <v>0.21</v>
      </c>
      <c r="G314" s="128">
        <v>0.0416</v>
      </c>
    </row>
    <row r="317" spans="2:2">
      <c r="B317" s="10" t="s">
        <v>179</v>
      </c>
    </row>
    <row r="319" spans="2:2">
      <c r="B319" s="10" t="s">
        <v>180</v>
      </c>
    </row>
    <row r="320" spans="2:2">
      <c r="B320" s="10" t="s">
        <v>181</v>
      </c>
    </row>
    <row r="322" spans="2:2">
      <c r="B322" s="10"/>
    </row>
  </sheetData>
  <mergeCells count="1">
    <mergeCell ref="B130:C130"/>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P106"/>
  <sheetViews>
    <sheetView topLeftCell="A21" workbookViewId="0">
      <selection activeCell="C59" sqref="C59"/>
    </sheetView>
  </sheetViews>
  <sheetFormatPr defaultColWidth="9" defaultRowHeight="12.75"/>
  <cols>
    <col min="1" max="1" width="9" style="1"/>
    <col min="2" max="2" width="18.5" style="1" customWidth="1"/>
    <col min="3" max="3" width="12.875" style="1" customWidth="1"/>
    <col min="4" max="6" width="15.75" style="1" customWidth="1"/>
    <col min="7" max="7" width="9.5" style="1" customWidth="1"/>
    <col min="8" max="10" width="9" style="1"/>
    <col min="11" max="11" width="11.25" style="1" customWidth="1"/>
    <col min="12" max="16384" width="9" style="1"/>
  </cols>
  <sheetData>
    <row r="3" spans="1:1">
      <c r="A3" s="2"/>
    </row>
    <row r="5" spans="2:4">
      <c r="B5" s="3"/>
      <c r="C5" s="3"/>
      <c r="D5" s="3"/>
    </row>
    <row r="6" spans="2:4">
      <c r="B6" s="3"/>
      <c r="C6" s="3"/>
      <c r="D6" s="3"/>
    </row>
    <row r="7" spans="2:11">
      <c r="B7" s="4"/>
      <c r="C7" s="4"/>
      <c r="D7" s="4"/>
      <c r="E7" s="4"/>
      <c r="F7" s="4"/>
      <c r="G7" s="4"/>
      <c r="H7" s="4"/>
      <c r="I7" s="4"/>
      <c r="J7" s="4"/>
      <c r="K7" s="4"/>
    </row>
    <row r="8" spans="1:11">
      <c r="A8" s="5"/>
      <c r="B8" s="6"/>
      <c r="C8" s="7"/>
      <c r="D8" s="7"/>
      <c r="E8" s="7"/>
      <c r="F8" s="7"/>
      <c r="G8" s="7"/>
      <c r="H8" s="7"/>
      <c r="I8" s="7"/>
      <c r="J8" s="7"/>
      <c r="K8" s="7"/>
    </row>
    <row r="9" spans="2:11">
      <c r="B9" s="6"/>
      <c r="C9" s="7"/>
      <c r="D9" s="7"/>
      <c r="E9" s="7"/>
      <c r="F9" s="7"/>
      <c r="G9" s="7"/>
      <c r="H9" s="7"/>
      <c r="I9" s="7"/>
      <c r="J9" s="7"/>
      <c r="K9" s="7"/>
    </row>
    <row r="10" spans="1:2">
      <c r="A10" s="2"/>
      <c r="B10" s="8"/>
    </row>
    <row r="12" spans="1:4">
      <c r="A12" s="5"/>
      <c r="B12" s="9"/>
      <c r="C12" s="9"/>
      <c r="D12" s="9"/>
    </row>
    <row r="13" ht="13.5" spans="2:16">
      <c r="B13"/>
      <c r="C13"/>
      <c r="D13"/>
      <c r="E13"/>
      <c r="F13"/>
      <c r="G13"/>
      <c r="H13"/>
      <c r="I13"/>
      <c r="J13"/>
      <c r="K13"/>
      <c r="L13"/>
      <c r="M13"/>
      <c r="N13"/>
      <c r="O13"/>
      <c r="P13"/>
    </row>
    <row r="14" ht="13.5" spans="2:16">
      <c r="B14" s="10"/>
      <c r="C14" s="11"/>
      <c r="D14" s="11"/>
      <c r="E14" s="11"/>
      <c r="F14" s="11"/>
      <c r="G14" s="11"/>
      <c r="H14"/>
      <c r="I14"/>
      <c r="J14"/>
      <c r="K14"/>
      <c r="L14"/>
      <c r="M14"/>
      <c r="N14"/>
      <c r="O14"/>
      <c r="P14"/>
    </row>
    <row r="15" ht="13.5" spans="2:16">
      <c r="B15" s="12"/>
      <c r="C15" s="11"/>
      <c r="D15" s="11"/>
      <c r="E15" s="11"/>
      <c r="F15" s="11"/>
      <c r="G15" s="11"/>
      <c r="H15"/>
      <c r="I15"/>
      <c r="J15"/>
      <c r="K15"/>
      <c r="L15"/>
      <c r="M15"/>
      <c r="N15"/>
      <c r="O15"/>
      <c r="P15"/>
    </row>
    <row r="16" ht="13.5" spans="2:16">
      <c r="B16" s="10"/>
      <c r="C16" s="11"/>
      <c r="D16" s="11"/>
      <c r="E16" s="11"/>
      <c r="F16" s="11"/>
      <c r="G16" s="11"/>
      <c r="H16"/>
      <c r="I16"/>
      <c r="J16"/>
      <c r="K16"/>
      <c r="L16"/>
      <c r="M16"/>
      <c r="N16"/>
      <c r="O16"/>
      <c r="P16"/>
    </row>
    <row r="17" ht="13.5" spans="2:16">
      <c r="B17" s="12"/>
      <c r="C17" s="11"/>
      <c r="D17" s="11"/>
      <c r="E17" s="11"/>
      <c r="F17" s="11"/>
      <c r="G17" s="11"/>
      <c r="H17"/>
      <c r="I17"/>
      <c r="J17"/>
      <c r="K17"/>
      <c r="L17"/>
      <c r="M17"/>
      <c r="N17"/>
      <c r="O17"/>
      <c r="P17"/>
    </row>
    <row r="18" ht="13.5" spans="3:16">
      <c r="C18" s="11"/>
      <c r="D18" s="11"/>
      <c r="E18" s="11"/>
      <c r="F18" s="11"/>
      <c r="G18" s="11"/>
      <c r="H18"/>
      <c r="I18"/>
      <c r="J18"/>
      <c r="K18"/>
      <c r="L18"/>
      <c r="M18"/>
      <c r="N18"/>
      <c r="O18"/>
      <c r="P18"/>
    </row>
    <row r="19" ht="13.5" spans="2:16">
      <c r="B19" s="12"/>
      <c r="C19" s="11"/>
      <c r="D19" s="11"/>
      <c r="E19" s="11"/>
      <c r="F19" s="11"/>
      <c r="G19" s="11"/>
      <c r="H19"/>
      <c r="I19"/>
      <c r="J19"/>
      <c r="K19"/>
      <c r="L19"/>
      <c r="M19"/>
      <c r="N19"/>
      <c r="O19"/>
      <c r="P19"/>
    </row>
    <row r="20" ht="13.5" spans="2:16">
      <c r="B20"/>
      <c r="C20"/>
      <c r="D20"/>
      <c r="E20"/>
      <c r="F20"/>
      <c r="G20"/>
      <c r="H20"/>
      <c r="I20"/>
      <c r="J20"/>
      <c r="K20"/>
      <c r="L20"/>
      <c r="M20"/>
      <c r="N20"/>
      <c r="O20"/>
      <c r="P20"/>
    </row>
    <row r="21" ht="13.5" spans="2:16">
      <c r="B21"/>
      <c r="C21"/>
      <c r="D21"/>
      <c r="E21"/>
      <c r="F21"/>
      <c r="G21"/>
      <c r="H21"/>
      <c r="I21"/>
      <c r="J21"/>
      <c r="K21"/>
      <c r="L21"/>
      <c r="M21"/>
      <c r="N21"/>
      <c r="O21"/>
      <c r="P21"/>
    </row>
    <row r="22" ht="13.5" spans="2:16">
      <c r="B22"/>
      <c r="C22"/>
      <c r="D22"/>
      <c r="E22"/>
      <c r="F22"/>
      <c r="G22"/>
      <c r="H22"/>
      <c r="I22"/>
      <c r="J22"/>
      <c r="K22"/>
      <c r="L22"/>
      <c r="M22"/>
      <c r="N22"/>
      <c r="O22"/>
      <c r="P22"/>
    </row>
    <row r="23" ht="13.5" spans="2:16">
      <c r="B23"/>
      <c r="C23"/>
      <c r="D23"/>
      <c r="E23"/>
      <c r="F23"/>
      <c r="G23"/>
      <c r="H23"/>
      <c r="I23"/>
      <c r="J23"/>
      <c r="K23"/>
      <c r="L23"/>
      <c r="M23"/>
      <c r="N23"/>
      <c r="O23"/>
      <c r="P23"/>
    </row>
    <row r="24" ht="13.5" spans="2:16">
      <c r="B24"/>
      <c r="C24"/>
      <c r="D24"/>
      <c r="E24"/>
      <c r="F24"/>
      <c r="G24"/>
      <c r="H24"/>
      <c r="I24"/>
      <c r="J24"/>
      <c r="K24"/>
      <c r="L24"/>
      <c r="M24"/>
      <c r="N24"/>
      <c r="O24"/>
      <c r="P24"/>
    </row>
    <row r="25" ht="13.5" spans="2:16">
      <c r="B25" s="11"/>
      <c r="C25" s="11"/>
      <c r="D25" s="11"/>
      <c r="E25" s="11"/>
      <c r="F25" s="11"/>
      <c r="G25" s="11"/>
      <c r="H25" s="11"/>
      <c r="I25"/>
      <c r="J25"/>
      <c r="K25"/>
      <c r="L25"/>
      <c r="M25"/>
      <c r="N25"/>
      <c r="O25"/>
      <c r="P25"/>
    </row>
    <row r="26" ht="13.5" spans="2:16">
      <c r="B26" s="11"/>
      <c r="C26" s="11"/>
      <c r="D26" s="11"/>
      <c r="E26" s="11"/>
      <c r="F26" s="11"/>
      <c r="G26" s="11"/>
      <c r="H26" s="11"/>
      <c r="I26"/>
      <c r="J26"/>
      <c r="K26"/>
      <c r="L26"/>
      <c r="M26"/>
      <c r="N26"/>
      <c r="O26"/>
      <c r="P26"/>
    </row>
    <row r="27" ht="13.5" spans="2:16">
      <c r="B27" s="11"/>
      <c r="C27" s="11"/>
      <c r="D27" s="11"/>
      <c r="E27" s="11"/>
      <c r="F27" s="11"/>
      <c r="G27" s="11"/>
      <c r="H27" s="11"/>
      <c r="I27" s="11"/>
      <c r="J27" s="11"/>
      <c r="K27"/>
      <c r="L27"/>
      <c r="M27"/>
      <c r="N27"/>
      <c r="O27"/>
      <c r="P27"/>
    </row>
    <row r="28" ht="13.5" spans="2:16">
      <c r="B28" s="11"/>
      <c r="C28" s="11"/>
      <c r="D28" s="11"/>
      <c r="E28" s="11"/>
      <c r="F28" s="11"/>
      <c r="G28" s="11"/>
      <c r="H28" s="11"/>
      <c r="I28" s="11"/>
      <c r="J28" s="11"/>
      <c r="K28"/>
      <c r="L28"/>
      <c r="M28"/>
      <c r="N28"/>
      <c r="O28"/>
      <c r="P28"/>
    </row>
    <row r="29" ht="13.5" spans="2:16">
      <c r="B29" s="11"/>
      <c r="C29" s="11"/>
      <c r="D29" s="11"/>
      <c r="E29" s="11"/>
      <c r="F29" s="11"/>
      <c r="G29" s="11"/>
      <c r="H29" s="11"/>
      <c r="I29" s="11"/>
      <c r="J29" s="11"/>
      <c r="K29"/>
      <c r="L29"/>
      <c r="M29"/>
      <c r="N29"/>
      <c r="O29"/>
      <c r="P29"/>
    </row>
    <row r="30" ht="13.5" spans="2:16">
      <c r="B30" s="11"/>
      <c r="C30" s="11"/>
      <c r="D30" s="11"/>
      <c r="E30" s="11"/>
      <c r="F30" s="11"/>
      <c r="G30" s="11"/>
      <c r="H30" s="11"/>
      <c r="I30" s="11"/>
      <c r="J30" s="11"/>
      <c r="K30"/>
      <c r="L30"/>
      <c r="M30"/>
      <c r="N30"/>
      <c r="O30"/>
      <c r="P30"/>
    </row>
    <row r="31" ht="13.5" spans="2:16">
      <c r="B31" s="11"/>
      <c r="C31" s="11"/>
      <c r="D31" s="11"/>
      <c r="E31" s="11"/>
      <c r="F31" s="11"/>
      <c r="G31" s="11"/>
      <c r="H31" s="11"/>
      <c r="I31" s="11"/>
      <c r="J31" s="11"/>
      <c r="K31"/>
      <c r="L31"/>
      <c r="M31"/>
      <c r="N31"/>
      <c r="O31"/>
      <c r="P31"/>
    </row>
    <row r="32" ht="13.5" spans="2:16">
      <c r="B32" s="11"/>
      <c r="C32" s="11"/>
      <c r="D32" s="11"/>
      <c r="E32" s="11"/>
      <c r="F32" s="11"/>
      <c r="G32" s="11"/>
      <c r="H32" s="11"/>
      <c r="I32" s="11"/>
      <c r="J32" s="11"/>
      <c r="K32"/>
      <c r="L32"/>
      <c r="M32"/>
      <c r="N32"/>
      <c r="O32"/>
      <c r="P32"/>
    </row>
    <row r="33" ht="13.5" spans="2:16">
      <c r="B33" s="11"/>
      <c r="C33" s="11"/>
      <c r="D33" s="11"/>
      <c r="E33" s="11"/>
      <c r="F33" s="11"/>
      <c r="G33" s="11"/>
      <c r="H33" s="11"/>
      <c r="I33" s="11"/>
      <c r="J33" s="11"/>
      <c r="K33"/>
      <c r="L33"/>
      <c r="M33"/>
      <c r="N33"/>
      <c r="O33"/>
      <c r="P33"/>
    </row>
    <row r="34" ht="13.5" spans="2:16">
      <c r="B34" s="11"/>
      <c r="C34" s="11"/>
      <c r="D34" s="11"/>
      <c r="E34" s="11"/>
      <c r="F34" s="11"/>
      <c r="G34" s="11"/>
      <c r="H34" s="11"/>
      <c r="I34" s="11"/>
      <c r="J34" s="11"/>
      <c r="K34"/>
      <c r="L34"/>
      <c r="M34"/>
      <c r="N34"/>
      <c r="O34"/>
      <c r="P34"/>
    </row>
    <row r="35" ht="13.5" spans="2:16">
      <c r="B35" s="11"/>
      <c r="C35" s="11"/>
      <c r="D35" s="11"/>
      <c r="E35" s="11"/>
      <c r="F35" s="11"/>
      <c r="G35" s="11"/>
      <c r="H35" s="11"/>
      <c r="I35" s="11"/>
      <c r="J35" s="11"/>
      <c r="K35"/>
      <c r="L35"/>
      <c r="M35"/>
      <c r="N35"/>
      <c r="O35"/>
      <c r="P35"/>
    </row>
    <row r="36" ht="13.5" spans="2:16">
      <c r="B36" s="11"/>
      <c r="C36" s="11"/>
      <c r="D36" s="11"/>
      <c r="E36" s="11"/>
      <c r="F36" s="11"/>
      <c r="G36" s="11"/>
      <c r="H36" s="11"/>
      <c r="I36" s="11"/>
      <c r="J36" s="11"/>
      <c r="K36"/>
      <c r="L36"/>
      <c r="M36"/>
      <c r="N36"/>
      <c r="O36"/>
      <c r="P36"/>
    </row>
    <row r="37" ht="13.5" spans="2:16">
      <c r="B37" s="11"/>
      <c r="C37" s="11"/>
      <c r="D37" s="11"/>
      <c r="E37" s="11"/>
      <c r="F37" s="11"/>
      <c r="G37" s="11"/>
      <c r="H37" s="11"/>
      <c r="I37" s="11"/>
      <c r="J37" s="11"/>
      <c r="K37"/>
      <c r="L37"/>
      <c r="M37"/>
      <c r="N37"/>
      <c r="O37"/>
      <c r="P37"/>
    </row>
    <row r="38" ht="13.5" spans="2:16">
      <c r="B38" s="11"/>
      <c r="C38" s="11"/>
      <c r="D38" s="11"/>
      <c r="E38" s="11"/>
      <c r="F38" s="11"/>
      <c r="G38" s="11"/>
      <c r="H38" s="11"/>
      <c r="I38" s="11"/>
      <c r="J38" s="11"/>
      <c r="K38"/>
      <c r="L38"/>
      <c r="M38"/>
      <c r="N38"/>
      <c r="O38"/>
      <c r="P38"/>
    </row>
    <row r="39" ht="47" customHeight="1" spans="2:16">
      <c r="B39" s="13"/>
      <c r="C39" s="13"/>
      <c r="D39" s="13"/>
      <c r="E39" s="13"/>
      <c r="F39" s="13"/>
      <c r="G39" s="13"/>
      <c r="H39" s="13"/>
      <c r="I39"/>
      <c r="J39"/>
      <c r="K39"/>
      <c r="L39"/>
      <c r="M39"/>
      <c r="N39"/>
      <c r="O39"/>
      <c r="P39"/>
    </row>
    <row r="40" ht="13.5" spans="2:16">
      <c r="B40" s="11"/>
      <c r="C40" s="11"/>
      <c r="D40" s="11"/>
      <c r="E40" s="11"/>
      <c r="F40" s="11"/>
      <c r="G40" s="11"/>
      <c r="H40" s="11"/>
      <c r="I40"/>
      <c r="J40"/>
      <c r="K40"/>
      <c r="L40"/>
      <c r="M40"/>
      <c r="N40"/>
      <c r="O40"/>
      <c r="P40"/>
    </row>
    <row r="41" ht="13.5" spans="2:16">
      <c r="B41" s="11"/>
      <c r="C41" s="11"/>
      <c r="D41" s="11"/>
      <c r="E41" s="11"/>
      <c r="F41" s="11"/>
      <c r="G41" s="11"/>
      <c r="H41" s="11"/>
      <c r="I41"/>
      <c r="J41"/>
      <c r="K41"/>
      <c r="L41"/>
      <c r="M41"/>
      <c r="N41"/>
      <c r="O41"/>
      <c r="P41"/>
    </row>
    <row r="42" ht="13.5" spans="2:16">
      <c r="B42" s="11"/>
      <c r="C42" s="11"/>
      <c r="D42" s="11"/>
      <c r="E42" s="11"/>
      <c r="F42" s="11"/>
      <c r="G42" s="11"/>
      <c r="H42" s="11"/>
      <c r="I42"/>
      <c r="J42"/>
      <c r="K42"/>
      <c r="L42"/>
      <c r="M42"/>
      <c r="N42"/>
      <c r="O42"/>
      <c r="P42"/>
    </row>
    <row r="43" ht="13.5" spans="2:16">
      <c r="B43" s="11"/>
      <c r="C43" s="11"/>
      <c r="D43" s="11"/>
      <c r="E43" s="11"/>
      <c r="F43" s="11"/>
      <c r="G43" s="11"/>
      <c r="H43" s="11"/>
      <c r="I43"/>
      <c r="J43"/>
      <c r="K43"/>
      <c r="L43"/>
      <c r="M43"/>
      <c r="N43"/>
      <c r="O43"/>
      <c r="P43"/>
    </row>
    <row r="44" ht="28" customHeight="1" spans="2:8">
      <c r="B44" s="11"/>
      <c r="C44" s="11"/>
      <c r="D44" s="11"/>
      <c r="E44" s="11"/>
      <c r="F44" s="11"/>
      <c r="G44" s="11"/>
      <c r="H44" s="11"/>
    </row>
    <row r="47" spans="2:2">
      <c r="B47" s="14"/>
    </row>
    <row r="48" spans="2:7">
      <c r="B48" s="15"/>
      <c r="C48" s="15"/>
      <c r="D48" s="15"/>
      <c r="E48" s="15"/>
      <c r="F48" s="15"/>
      <c r="G48" s="15"/>
    </row>
    <row r="49" spans="2:6">
      <c r="B49" s="4"/>
      <c r="C49" s="4"/>
      <c r="D49" s="4"/>
      <c r="E49" s="4"/>
      <c r="F49" s="15"/>
    </row>
    <row r="50" spans="2:6">
      <c r="B50" s="16"/>
      <c r="C50" s="17"/>
      <c r="D50" s="17"/>
      <c r="E50" s="17"/>
      <c r="F50" s="15"/>
    </row>
    <row r="51" spans="2:6">
      <c r="B51" s="16"/>
      <c r="C51" s="17"/>
      <c r="D51" s="17"/>
      <c r="E51" s="17"/>
      <c r="F51" s="15"/>
    </row>
    <row r="52" spans="2:8">
      <c r="B52" s="15"/>
      <c r="C52" s="15"/>
      <c r="D52" s="15"/>
      <c r="E52" s="15"/>
      <c r="F52" s="15"/>
      <c r="G52" s="15"/>
      <c r="H52" s="15"/>
    </row>
    <row r="53" spans="2:8">
      <c r="B53" s="15"/>
      <c r="C53" s="15"/>
      <c r="D53" s="15"/>
      <c r="E53" s="15"/>
      <c r="F53" s="15"/>
      <c r="G53" s="15"/>
      <c r="H53" s="15"/>
    </row>
    <row r="54" spans="2:8">
      <c r="B54" s="15"/>
      <c r="C54" s="15"/>
      <c r="D54" s="15"/>
      <c r="E54" s="15"/>
      <c r="F54" s="15"/>
      <c r="G54" s="15"/>
      <c r="H54" s="15"/>
    </row>
    <row r="55" spans="2:8">
      <c r="B55" s="15"/>
      <c r="C55" s="15"/>
      <c r="D55" s="15"/>
      <c r="E55" s="15"/>
      <c r="F55" s="15"/>
      <c r="G55" s="15"/>
      <c r="H55" s="15"/>
    </row>
    <row r="56" spans="2:16">
      <c r="B56" s="15"/>
      <c r="C56" s="15"/>
      <c r="D56" s="15"/>
      <c r="E56" s="15"/>
      <c r="F56" s="15"/>
      <c r="G56" s="15"/>
      <c r="H56" s="15"/>
      <c r="I56" s="15"/>
      <c r="J56" s="15"/>
      <c r="K56" s="15"/>
      <c r="L56" s="15"/>
      <c r="M56" s="15"/>
      <c r="N56" s="15"/>
      <c r="O56" s="15"/>
      <c r="P56" s="15"/>
    </row>
    <row r="57" spans="2:16">
      <c r="B57" s="15"/>
      <c r="C57" s="15"/>
      <c r="D57" s="15"/>
      <c r="E57" s="15"/>
      <c r="F57" s="15"/>
      <c r="G57" s="15"/>
      <c r="H57" s="15"/>
      <c r="I57" s="15"/>
      <c r="J57" s="15"/>
      <c r="K57" s="15"/>
      <c r="L57" s="15"/>
      <c r="M57" s="15"/>
      <c r="N57" s="15"/>
      <c r="O57" s="15"/>
      <c r="P57" s="15"/>
    </row>
    <row r="58" spans="2:16">
      <c r="B58" s="15"/>
      <c r="C58" s="15"/>
      <c r="D58" s="15"/>
      <c r="E58" s="15"/>
      <c r="F58" s="15"/>
      <c r="G58" s="15"/>
      <c r="H58" s="15"/>
      <c r="I58" s="15"/>
      <c r="J58" s="15"/>
      <c r="K58" s="15"/>
      <c r="L58" s="15"/>
      <c r="M58" s="15"/>
      <c r="N58" s="15"/>
      <c r="O58" s="15"/>
      <c r="P58" s="15"/>
    </row>
    <row r="59" spans="2:16">
      <c r="B59" s="15"/>
      <c r="C59" s="15"/>
      <c r="D59" s="15"/>
      <c r="E59" s="15"/>
      <c r="F59" s="15"/>
      <c r="G59" s="15"/>
      <c r="H59" s="15"/>
      <c r="I59" s="15"/>
      <c r="J59" s="15"/>
      <c r="K59" s="15"/>
      <c r="L59" s="15"/>
      <c r="M59" s="15"/>
      <c r="N59" s="15"/>
      <c r="O59" s="15"/>
      <c r="P59" s="15"/>
    </row>
    <row r="60" spans="2:16">
      <c r="B60" s="15"/>
      <c r="C60" s="15"/>
      <c r="D60" s="15"/>
      <c r="E60" s="15"/>
      <c r="F60" s="15"/>
      <c r="G60" s="15"/>
      <c r="H60" s="15"/>
      <c r="I60" s="15"/>
      <c r="J60" s="15"/>
      <c r="K60" s="15"/>
      <c r="L60" s="15"/>
      <c r="M60" s="15"/>
      <c r="N60" s="15"/>
      <c r="O60" s="15"/>
      <c r="P60" s="15"/>
    </row>
    <row r="61" spans="2:16">
      <c r="B61" s="15"/>
      <c r="C61" s="15"/>
      <c r="D61" s="15"/>
      <c r="E61" s="15"/>
      <c r="F61" s="15"/>
      <c r="G61" s="15"/>
      <c r="H61" s="15"/>
      <c r="I61" s="15"/>
      <c r="J61" s="15"/>
      <c r="K61" s="15"/>
      <c r="L61" s="15"/>
      <c r="M61" s="15"/>
      <c r="N61" s="15"/>
      <c r="O61" s="15"/>
      <c r="P61" s="15"/>
    </row>
    <row r="62" spans="2:16">
      <c r="B62" s="15"/>
      <c r="C62" s="15"/>
      <c r="D62" s="15"/>
      <c r="E62" s="15"/>
      <c r="F62" s="15"/>
      <c r="G62" s="15"/>
      <c r="H62" s="15"/>
      <c r="I62" s="15"/>
      <c r="J62" s="15"/>
      <c r="K62" s="15"/>
      <c r="L62" s="15"/>
      <c r="M62" s="15"/>
      <c r="N62" s="15"/>
      <c r="O62" s="15"/>
      <c r="P62" s="15"/>
    </row>
    <row r="63" spans="2:16">
      <c r="B63" s="15"/>
      <c r="C63" s="15"/>
      <c r="D63" s="15"/>
      <c r="E63" s="15"/>
      <c r="F63" s="15"/>
      <c r="G63" s="15"/>
      <c r="H63" s="15"/>
      <c r="I63" s="15"/>
      <c r="J63" s="15"/>
      <c r="K63" s="15"/>
      <c r="L63" s="15"/>
      <c r="M63" s="15"/>
      <c r="N63" s="15"/>
      <c r="O63" s="15"/>
      <c r="P63" s="15"/>
    </row>
    <row r="64" spans="2:16">
      <c r="B64" s="15"/>
      <c r="C64" s="15"/>
      <c r="D64" s="15"/>
      <c r="E64" s="15"/>
      <c r="F64" s="15"/>
      <c r="G64" s="15"/>
      <c r="H64" s="15"/>
      <c r="I64" s="15"/>
      <c r="J64" s="15"/>
      <c r="K64" s="15"/>
      <c r="L64" s="15"/>
      <c r="M64" s="15"/>
      <c r="N64" s="15"/>
      <c r="O64" s="15"/>
      <c r="P64" s="15"/>
    </row>
    <row r="65" spans="8:16">
      <c r="H65" s="15"/>
      <c r="I65" s="15"/>
      <c r="J65" s="15"/>
      <c r="K65" s="15"/>
      <c r="L65" s="15"/>
      <c r="M65" s="15"/>
      <c r="N65" s="15"/>
      <c r="O65" s="15"/>
      <c r="P65" s="15"/>
    </row>
    <row r="66" spans="8:16">
      <c r="H66" s="15"/>
      <c r="I66" s="15"/>
      <c r="J66" s="15"/>
      <c r="K66" s="15"/>
      <c r="L66" s="15"/>
      <c r="M66" s="15"/>
      <c r="N66" s="15"/>
      <c r="O66" s="15"/>
      <c r="P66" s="15"/>
    </row>
    <row r="67" spans="8:16">
      <c r="H67" s="15"/>
      <c r="I67" s="15"/>
      <c r="J67" s="15"/>
      <c r="K67" s="15"/>
      <c r="L67" s="15"/>
      <c r="M67" s="15"/>
      <c r="N67" s="15"/>
      <c r="O67" s="15"/>
      <c r="P67" s="15"/>
    </row>
    <row r="68" spans="8:16">
      <c r="H68" s="15"/>
      <c r="I68" s="15"/>
      <c r="J68" s="15"/>
      <c r="K68" s="15"/>
      <c r="L68" s="15"/>
      <c r="M68" s="15"/>
      <c r="N68" s="15"/>
      <c r="O68" s="15"/>
      <c r="P68" s="15"/>
    </row>
    <row r="69" spans="9:16">
      <c r="I69" s="15"/>
      <c r="J69" s="15"/>
      <c r="K69" s="15"/>
      <c r="L69" s="15"/>
      <c r="M69" s="15"/>
      <c r="N69" s="15"/>
      <c r="O69" s="15"/>
      <c r="P69" s="15"/>
    </row>
    <row r="70" spans="9:16">
      <c r="I70" s="15"/>
      <c r="J70" s="15"/>
      <c r="K70" s="15"/>
      <c r="L70" s="15"/>
      <c r="M70" s="15"/>
      <c r="N70" s="15"/>
      <c r="O70" s="15"/>
      <c r="P70" s="15"/>
    </row>
    <row r="71" spans="9:16">
      <c r="I71" s="15"/>
      <c r="J71" s="15"/>
      <c r="K71" s="15"/>
      <c r="L71" s="15"/>
      <c r="M71" s="15"/>
      <c r="N71" s="15"/>
      <c r="O71" s="15"/>
      <c r="P71" s="15"/>
    </row>
    <row r="72" spans="9:16">
      <c r="I72" s="15"/>
      <c r="J72" s="15"/>
      <c r="K72" s="15"/>
      <c r="L72" s="15"/>
      <c r="M72" s="15"/>
      <c r="N72" s="15"/>
      <c r="O72" s="15"/>
      <c r="P72" s="15"/>
    </row>
    <row r="73" spans="2:6">
      <c r="B73" s="14"/>
      <c r="C73" s="4"/>
      <c r="D73" s="4"/>
      <c r="E73" s="6"/>
      <c r="F73" s="6"/>
    </row>
    <row r="75" spans="2:7">
      <c r="B75" s="14"/>
      <c r="C75" s="14"/>
      <c r="D75" s="14"/>
      <c r="E75" s="14"/>
      <c r="F75" s="14"/>
      <c r="G75" s="14"/>
    </row>
    <row r="76" spans="2:7">
      <c r="B76" s="18"/>
      <c r="C76" s="19"/>
      <c r="D76" s="19"/>
      <c r="E76" s="19"/>
      <c r="F76" s="19"/>
      <c r="G76" s="19"/>
    </row>
    <row r="77" spans="2:7">
      <c r="B77" s="4"/>
      <c r="C77" s="7"/>
      <c r="D77" s="7"/>
      <c r="E77" s="7"/>
      <c r="F77" s="7"/>
      <c r="G77" s="7"/>
    </row>
    <row r="78" spans="2:7">
      <c r="B78" s="4"/>
      <c r="C78" s="7"/>
      <c r="D78" s="7"/>
      <c r="E78" s="7"/>
      <c r="F78" s="7"/>
      <c r="G78" s="7"/>
    </row>
    <row r="79" spans="8:8">
      <c r="H79" s="14"/>
    </row>
    <row r="80" spans="8:8">
      <c r="H80" s="19"/>
    </row>
    <row r="81" spans="2:8">
      <c r="B81" s="15"/>
      <c r="C81" s="15"/>
      <c r="D81" s="15"/>
      <c r="E81" s="15"/>
      <c r="F81" s="15"/>
      <c r="G81" s="15"/>
      <c r="H81" s="7"/>
    </row>
    <row r="82" spans="2:8">
      <c r="B82" s="15"/>
      <c r="C82" s="15"/>
      <c r="D82" s="15"/>
      <c r="E82" s="15"/>
      <c r="F82" s="15"/>
      <c r="G82" s="15"/>
      <c r="H82" s="7"/>
    </row>
    <row r="83" spans="2:11">
      <c r="B83" s="15"/>
      <c r="C83" s="15"/>
      <c r="D83" s="15"/>
      <c r="E83" s="15"/>
      <c r="F83" s="15"/>
      <c r="G83" s="15"/>
      <c r="I83" s="14"/>
      <c r="J83" s="14"/>
      <c r="K83" s="20"/>
    </row>
    <row r="84" spans="2:11">
      <c r="B84" s="15"/>
      <c r="C84" s="15"/>
      <c r="D84" s="15"/>
      <c r="E84" s="15"/>
      <c r="F84" s="15"/>
      <c r="G84" s="15"/>
      <c r="I84" s="19"/>
      <c r="J84" s="19"/>
      <c r="K84" s="19"/>
    </row>
    <row r="85" spans="2:11">
      <c r="B85" s="15"/>
      <c r="C85" s="15"/>
      <c r="D85" s="15"/>
      <c r="E85" s="15"/>
      <c r="F85" s="15"/>
      <c r="G85" s="15"/>
      <c r="H85" s="15"/>
      <c r="I85" s="7"/>
      <c r="J85" s="7"/>
      <c r="K85" s="7"/>
    </row>
    <row r="86" spans="2:11">
      <c r="B86" s="15"/>
      <c r="C86" s="15"/>
      <c r="D86" s="15"/>
      <c r="E86" s="15"/>
      <c r="F86" s="15"/>
      <c r="G86" s="15"/>
      <c r="H86" s="15"/>
      <c r="I86" s="7"/>
      <c r="J86" s="7"/>
      <c r="K86" s="7"/>
    </row>
    <row r="87" spans="2:8">
      <c r="B87" s="15"/>
      <c r="C87" s="15"/>
      <c r="D87" s="15"/>
      <c r="E87" s="15"/>
      <c r="F87" s="15"/>
      <c r="G87" s="15"/>
      <c r="H87" s="15"/>
    </row>
    <row r="88" spans="2:8">
      <c r="B88" s="15"/>
      <c r="C88" s="15"/>
      <c r="D88" s="15"/>
      <c r="E88" s="15"/>
      <c r="F88" s="15"/>
      <c r="G88" s="15"/>
      <c r="H88" s="15"/>
    </row>
    <row r="89" spans="2:15">
      <c r="B89" s="15"/>
      <c r="C89" s="15"/>
      <c r="D89" s="15"/>
      <c r="E89" s="15"/>
      <c r="F89" s="15"/>
      <c r="G89" s="15"/>
      <c r="H89" s="15"/>
      <c r="I89" s="15"/>
      <c r="J89" s="15"/>
      <c r="K89" s="15"/>
      <c r="L89" s="15"/>
      <c r="M89" s="15"/>
      <c r="N89" s="15"/>
      <c r="O89" s="15"/>
    </row>
    <row r="90" spans="2:15">
      <c r="B90" s="15"/>
      <c r="C90" s="15"/>
      <c r="D90" s="15"/>
      <c r="E90" s="15"/>
      <c r="F90" s="15"/>
      <c r="G90" s="15"/>
      <c r="H90" s="15"/>
      <c r="I90" s="15"/>
      <c r="J90" s="15"/>
      <c r="K90" s="15"/>
      <c r="L90" s="15"/>
      <c r="M90" s="15"/>
      <c r="N90" s="15"/>
      <c r="O90" s="15"/>
    </row>
    <row r="91" spans="2:15">
      <c r="B91" s="15"/>
      <c r="C91" s="15"/>
      <c r="D91" s="15"/>
      <c r="E91" s="15"/>
      <c r="F91" s="15"/>
      <c r="G91" s="15"/>
      <c r="H91" s="15"/>
      <c r="I91" s="15"/>
      <c r="J91" s="15"/>
      <c r="K91" s="15"/>
      <c r="L91" s="15"/>
      <c r="M91" s="15"/>
      <c r="N91" s="15"/>
      <c r="O91" s="15"/>
    </row>
    <row r="92" spans="2:15">
      <c r="B92" s="15"/>
      <c r="C92" s="15"/>
      <c r="D92" s="15"/>
      <c r="E92" s="15"/>
      <c r="F92" s="15"/>
      <c r="G92" s="15"/>
      <c r="H92" s="15"/>
      <c r="I92" s="15"/>
      <c r="J92" s="15"/>
      <c r="K92" s="15"/>
      <c r="L92" s="15"/>
      <c r="M92" s="15"/>
      <c r="N92" s="15"/>
      <c r="O92" s="15"/>
    </row>
    <row r="93" spans="2:15">
      <c r="B93" s="15"/>
      <c r="C93" s="15"/>
      <c r="D93" s="15"/>
      <c r="E93" s="15"/>
      <c r="F93" s="15"/>
      <c r="G93" s="15"/>
      <c r="H93" s="15"/>
      <c r="I93" s="15"/>
      <c r="J93" s="15"/>
      <c r="K93" s="15"/>
      <c r="L93" s="15"/>
      <c r="M93" s="15"/>
      <c r="N93" s="15"/>
      <c r="O93" s="15"/>
    </row>
    <row r="94" spans="2:15">
      <c r="B94" s="15"/>
      <c r="C94" s="15"/>
      <c r="D94" s="15"/>
      <c r="E94" s="15"/>
      <c r="F94" s="15"/>
      <c r="G94" s="15"/>
      <c r="H94" s="15"/>
      <c r="I94" s="15"/>
      <c r="J94" s="15"/>
      <c r="K94" s="15"/>
      <c r="L94" s="15"/>
      <c r="M94" s="15"/>
      <c r="N94" s="15"/>
      <c r="O94" s="15"/>
    </row>
    <row r="95" spans="2:15">
      <c r="B95" s="15"/>
      <c r="C95" s="15"/>
      <c r="D95" s="15"/>
      <c r="E95" s="15"/>
      <c r="F95" s="15"/>
      <c r="G95" s="15"/>
      <c r="H95" s="15"/>
      <c r="I95" s="15"/>
      <c r="J95" s="15"/>
      <c r="K95" s="15"/>
      <c r="L95" s="15"/>
      <c r="M95" s="15"/>
      <c r="N95" s="15"/>
      <c r="O95" s="15"/>
    </row>
    <row r="96" spans="2:15">
      <c r="B96" s="15"/>
      <c r="C96" s="15"/>
      <c r="D96" s="15"/>
      <c r="E96" s="15"/>
      <c r="F96" s="15"/>
      <c r="G96" s="15"/>
      <c r="H96" s="15"/>
      <c r="I96" s="15"/>
      <c r="J96" s="15"/>
      <c r="K96" s="15"/>
      <c r="L96" s="15"/>
      <c r="M96" s="15"/>
      <c r="N96" s="15"/>
      <c r="O96" s="15"/>
    </row>
    <row r="97" spans="2:15">
      <c r="B97" s="15"/>
      <c r="C97" s="15"/>
      <c r="D97" s="15"/>
      <c r="E97" s="15"/>
      <c r="F97" s="15"/>
      <c r="G97" s="15"/>
      <c r="H97" s="15"/>
      <c r="I97" s="15"/>
      <c r="J97" s="15"/>
      <c r="K97" s="15"/>
      <c r="L97" s="15"/>
      <c r="M97" s="15"/>
      <c r="N97" s="15"/>
      <c r="O97" s="15"/>
    </row>
    <row r="98" spans="2:15">
      <c r="B98" s="15"/>
      <c r="C98" s="15"/>
      <c r="D98" s="15"/>
      <c r="E98" s="15"/>
      <c r="F98" s="15"/>
      <c r="G98" s="15"/>
      <c r="H98" s="15"/>
      <c r="I98" s="15"/>
      <c r="J98" s="15"/>
      <c r="K98" s="15"/>
      <c r="L98" s="15"/>
      <c r="M98" s="15"/>
      <c r="N98" s="15"/>
      <c r="O98" s="15"/>
    </row>
    <row r="99" spans="8:15">
      <c r="H99" s="15"/>
      <c r="I99" s="15"/>
      <c r="J99" s="15"/>
      <c r="K99" s="15"/>
      <c r="L99" s="15"/>
      <c r="M99" s="15"/>
      <c r="N99" s="15"/>
      <c r="O99" s="15"/>
    </row>
    <row r="100" spans="8:15">
      <c r="H100" s="15"/>
      <c r="I100" s="15"/>
      <c r="J100" s="15"/>
      <c r="K100" s="15"/>
      <c r="L100" s="15"/>
      <c r="M100" s="15"/>
      <c r="N100" s="15"/>
      <c r="O100" s="15"/>
    </row>
    <row r="101" spans="8:15">
      <c r="H101" s="15"/>
      <c r="I101" s="15"/>
      <c r="J101" s="15"/>
      <c r="K101" s="15"/>
      <c r="L101" s="15"/>
      <c r="M101" s="15"/>
      <c r="N101" s="15"/>
      <c r="O101" s="15"/>
    </row>
    <row r="102" spans="8:15">
      <c r="H102" s="15"/>
      <c r="I102" s="15"/>
      <c r="J102" s="15"/>
      <c r="K102" s="15"/>
      <c r="L102" s="15"/>
      <c r="M102" s="15"/>
      <c r="N102" s="15"/>
      <c r="O102" s="15"/>
    </row>
    <row r="103" spans="9:15">
      <c r="I103" s="15"/>
      <c r="J103" s="15"/>
      <c r="K103" s="15"/>
      <c r="L103" s="15"/>
      <c r="M103" s="15"/>
      <c r="N103" s="15"/>
      <c r="O103" s="15"/>
    </row>
    <row r="104" spans="9:15">
      <c r="I104" s="15"/>
      <c r="J104" s="15"/>
      <c r="K104" s="15"/>
      <c r="L104" s="15"/>
      <c r="M104" s="15"/>
      <c r="N104" s="15"/>
      <c r="O104" s="15"/>
    </row>
    <row r="105" spans="9:15">
      <c r="I105" s="15"/>
      <c r="J105" s="15"/>
      <c r="K105" s="15"/>
      <c r="L105" s="15"/>
      <c r="M105" s="15"/>
      <c r="N105" s="15"/>
      <c r="O105" s="15"/>
    </row>
    <row r="106" spans="9:15">
      <c r="I106" s="15"/>
      <c r="J106" s="15"/>
      <c r="K106" s="15"/>
      <c r="L106" s="15"/>
      <c r="M106" s="15"/>
      <c r="N106" s="15"/>
      <c r="O106" s="15"/>
    </row>
  </sheetData>
  <mergeCells count="2">
    <mergeCell ref="B39:H39"/>
    <mergeCell ref="B44:H44"/>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lx</cp:lastModifiedBy>
  <dcterms:created xsi:type="dcterms:W3CDTF">2018-02-27T11:14:00Z</dcterms:created>
  <dcterms:modified xsi:type="dcterms:W3CDTF">2018-04-17T10:01:15Z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