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7题 商业模式" sheetId="2" r:id="rId2"/>
  </sheets>
  <calcPr calcId="144525"/>
</workbook>
</file>

<file path=xl/sharedStrings.xml><?xml version="1.0" encoding="utf-8"?>
<sst xmlns="http://schemas.openxmlformats.org/spreadsheetml/2006/main" count="215">
  <si>
    <r>
      <rPr>
        <sz val="10"/>
        <color theme="1"/>
        <rFont val="宋体"/>
        <charset val="134"/>
      </rPr>
      <t>腾讯控股（</t>
    </r>
    <r>
      <rPr>
        <sz val="10"/>
        <color theme="1"/>
        <rFont val="Times New Roman"/>
        <charset val="134"/>
      </rPr>
      <t>00700.HK</t>
    </r>
    <r>
      <rPr>
        <sz val="10"/>
        <color theme="1"/>
        <rFont val="宋体"/>
        <charset val="134"/>
      </rPr>
      <t>）</t>
    </r>
  </si>
  <si>
    <t>月活（百萬）QQ</t>
  </si>
  <si>
    <t>月活（百萬）微信</t>
  </si>
  <si>
    <r>
      <rPr>
        <sz val="9"/>
        <color theme="1"/>
        <rFont val="宋体"/>
        <charset val="134"/>
      </rPr>
      <t>月活（百萬）</t>
    </r>
    <r>
      <rPr>
        <sz val="9"/>
        <color theme="1"/>
        <rFont val="Times New Roman"/>
        <charset val="134"/>
      </rPr>
      <t>QQ</t>
    </r>
    <r>
      <rPr>
        <sz val="9"/>
        <color theme="1"/>
        <rFont val="宋体"/>
        <charset val="134"/>
      </rPr>
      <t>、微信最大值</t>
    </r>
  </si>
  <si>
    <r>
      <rPr>
        <sz val="9"/>
        <color theme="1"/>
        <rFont val="宋体"/>
        <charset val="134"/>
      </rPr>
      <t>总收入</t>
    </r>
    <r>
      <rPr>
        <sz val="9"/>
        <color theme="1"/>
        <rFont val="Times New Roman"/>
        <charset val="134"/>
      </rPr>
      <t xml:space="preserve"> </t>
    </r>
    <r>
      <rPr>
        <sz val="9"/>
        <color theme="1"/>
        <rFont val="宋体"/>
        <charset val="134"/>
      </rPr>
      <t>（百万</t>
    </r>
    <r>
      <rPr>
        <sz val="9"/>
        <color theme="1"/>
        <rFont val="Times New Roman"/>
        <charset val="134"/>
      </rPr>
      <t>/</t>
    </r>
    <r>
      <rPr>
        <sz val="9"/>
        <color theme="1"/>
        <rFont val="宋体"/>
        <charset val="134"/>
      </rPr>
      <t>人民币）</t>
    </r>
  </si>
  <si>
    <r>
      <rPr>
        <sz val="9"/>
        <color theme="1"/>
        <rFont val="Times New Roman"/>
        <charset val="134"/>
      </rPr>
      <t>ARPU</t>
    </r>
    <r>
      <rPr>
        <sz val="9"/>
        <color theme="1"/>
        <rFont val="宋体"/>
        <charset val="134"/>
      </rPr>
      <t>（元</t>
    </r>
    <r>
      <rPr>
        <sz val="9"/>
        <color theme="1"/>
        <rFont val="Times New Roman"/>
        <charset val="134"/>
      </rPr>
      <t>/</t>
    </r>
    <r>
      <rPr>
        <sz val="9"/>
        <color theme="1"/>
        <rFont val="宋体"/>
        <charset val="134"/>
      </rPr>
      <t>人民币）</t>
    </r>
  </si>
  <si>
    <r>
      <rPr>
        <sz val="10"/>
        <color theme="1"/>
        <rFont val="Times New Roman"/>
        <charset val="134"/>
      </rPr>
      <t>*</t>
    </r>
    <r>
      <rPr>
        <sz val="10"/>
        <color theme="1"/>
        <rFont val="宋体"/>
        <charset val="134"/>
      </rPr>
      <t>月活用户数据：</t>
    </r>
    <r>
      <rPr>
        <sz val="10"/>
        <color theme="1"/>
        <rFont val="Times New Roman"/>
        <charset val="134"/>
      </rPr>
      <t xml:space="preserve">1. 2001-2003 </t>
    </r>
    <r>
      <rPr>
        <sz val="10"/>
        <color theme="1"/>
        <rFont val="宋体"/>
        <charset val="134"/>
      </rPr>
      <t>招股书</t>
    </r>
    <r>
      <rPr>
        <sz val="10"/>
        <color theme="1"/>
        <rFont val="Times New Roman"/>
        <charset val="134"/>
      </rPr>
      <t xml:space="preserve"> </t>
    </r>
    <r>
      <rPr>
        <sz val="10"/>
        <color theme="1"/>
        <rFont val="宋体"/>
        <charset val="134"/>
      </rPr>
      <t>业务</t>
    </r>
    <r>
      <rPr>
        <sz val="10"/>
        <color theme="1"/>
        <rFont val="Times New Roman"/>
        <charset val="134"/>
      </rPr>
      <t xml:space="preserve"> P82; 2004-2017 </t>
    </r>
    <r>
      <rPr>
        <sz val="10"/>
        <color theme="1"/>
        <rFont val="宋体"/>
        <charset val="134"/>
      </rPr>
      <t>年报</t>
    </r>
    <r>
      <rPr>
        <sz val="10"/>
        <color theme="1"/>
        <rFont val="Times New Roman"/>
        <charset val="134"/>
      </rPr>
      <t>“</t>
    </r>
    <r>
      <rPr>
        <sz val="10"/>
        <color theme="1"/>
        <rFont val="宋体"/>
        <charset val="134"/>
      </rPr>
      <t>管理層討論及分析</t>
    </r>
    <r>
      <rPr>
        <sz val="10"/>
        <color theme="1"/>
        <rFont val="Times New Roman"/>
        <charset val="134"/>
      </rPr>
      <t>”</t>
    </r>
    <r>
      <rPr>
        <sz val="10"/>
        <color theme="1"/>
        <rFont val="宋体"/>
        <charset val="134"/>
      </rPr>
      <t>中数据；</t>
    </r>
  </si>
  <si>
    <r>
      <rPr>
        <sz val="10"/>
        <rFont val="Times New Roman"/>
        <charset val="134"/>
      </rPr>
      <t xml:space="preserve">                                 2. 2009</t>
    </r>
    <r>
      <rPr>
        <sz val="10"/>
        <rFont val="宋体"/>
        <charset val="134"/>
      </rPr>
      <t>年起，</t>
    </r>
    <r>
      <rPr>
        <sz val="10"/>
        <rFont val="Times New Roman"/>
        <charset val="134"/>
      </rPr>
      <t>“</t>
    </r>
    <r>
      <rPr>
        <sz val="10"/>
        <rFont val="宋体"/>
        <charset val="134"/>
      </rPr>
      <t>即时通活跃用户数</t>
    </r>
    <r>
      <rPr>
        <sz val="10"/>
        <rFont val="Times New Roman"/>
        <charset val="134"/>
      </rPr>
      <t>”</t>
    </r>
    <r>
      <rPr>
        <sz val="10"/>
        <rFont val="宋体"/>
        <charset val="134"/>
      </rPr>
      <t>与</t>
    </r>
    <r>
      <rPr>
        <sz val="10"/>
        <rFont val="Times New Roman"/>
        <charset val="134"/>
      </rPr>
      <t>“QZone”</t>
    </r>
    <r>
      <rPr>
        <sz val="10"/>
        <rFont val="宋体"/>
        <charset val="134"/>
      </rPr>
      <t>活跃用户数二者取最大值。</t>
    </r>
  </si>
  <si>
    <r>
      <rPr>
        <sz val="10"/>
        <rFont val="Times New Roman"/>
        <charset val="134"/>
      </rPr>
      <t xml:space="preserve">                                 3. 2013</t>
    </r>
    <r>
      <rPr>
        <sz val="10"/>
        <rFont val="宋体"/>
        <charset val="134"/>
      </rPr>
      <t>年起，月活用户总数</t>
    </r>
    <r>
      <rPr>
        <sz val="10"/>
        <rFont val="Times New Roman"/>
        <charset val="134"/>
      </rPr>
      <t xml:space="preserve"> QQ </t>
    </r>
    <r>
      <rPr>
        <sz val="10"/>
        <rFont val="宋体"/>
        <charset val="134"/>
      </rPr>
      <t>、</t>
    </r>
    <r>
      <rPr>
        <sz val="10"/>
        <rFont val="Times New Roman"/>
        <charset val="134"/>
      </rPr>
      <t>QQ</t>
    </r>
    <r>
      <rPr>
        <sz val="10"/>
        <rFont val="宋体"/>
        <charset val="134"/>
      </rPr>
      <t>空间（</t>
    </r>
    <r>
      <rPr>
        <sz val="10"/>
        <rFont val="Times New Roman"/>
        <charset val="134"/>
      </rPr>
      <t>QZone</t>
    </r>
    <r>
      <rPr>
        <sz val="10"/>
        <rFont val="宋体"/>
        <charset val="134"/>
      </rPr>
      <t>）包括</t>
    </r>
    <r>
      <rPr>
        <sz val="10"/>
        <rFont val="Times New Roman"/>
        <charset val="134"/>
      </rPr>
      <t>QQ</t>
    </r>
    <r>
      <rPr>
        <sz val="10"/>
        <rFont val="宋体"/>
        <charset val="134"/>
      </rPr>
      <t>智能终端月活总数取最大值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、微信与</t>
    </r>
    <r>
      <rPr>
        <sz val="10"/>
        <rFont val="Times New Roman"/>
        <charset val="134"/>
      </rPr>
      <t>Wechat</t>
    </r>
    <r>
      <rPr>
        <sz val="10"/>
        <rFont val="宋体"/>
        <charset val="134"/>
      </rPr>
      <t>合并月活数中取最大值</t>
    </r>
  </si>
  <si>
    <r>
      <rPr>
        <sz val="10"/>
        <color theme="1"/>
        <rFont val="Times New Roman"/>
        <charset val="134"/>
      </rPr>
      <t>*</t>
    </r>
    <r>
      <rPr>
        <sz val="10"/>
        <color theme="1"/>
        <rFont val="宋体"/>
        <charset val="134"/>
      </rPr>
      <t>收入数据：</t>
    </r>
    <r>
      <rPr>
        <sz val="10"/>
        <color theme="1"/>
        <rFont val="Times New Roman"/>
        <charset val="134"/>
      </rPr>
      <t xml:space="preserve">2001-2003 </t>
    </r>
    <r>
      <rPr>
        <sz val="10"/>
        <color theme="1"/>
        <rFont val="宋体"/>
        <charset val="134"/>
      </rPr>
      <t>招股书</t>
    </r>
    <r>
      <rPr>
        <sz val="10"/>
        <color theme="1"/>
        <rFont val="Times New Roman"/>
        <charset val="134"/>
      </rPr>
      <t xml:space="preserve"> </t>
    </r>
    <r>
      <rPr>
        <sz val="10"/>
        <color theme="1"/>
        <rFont val="宋体"/>
        <charset val="134"/>
      </rPr>
      <t>财务资料</t>
    </r>
    <r>
      <rPr>
        <sz val="10"/>
        <color theme="1"/>
        <rFont val="Times New Roman"/>
        <charset val="134"/>
      </rPr>
      <t xml:space="preserve"> P112; 2004-2017 </t>
    </r>
    <r>
      <rPr>
        <sz val="10"/>
        <color theme="1"/>
        <rFont val="宋体"/>
        <charset val="134"/>
      </rPr>
      <t>年报中取数。</t>
    </r>
  </si>
  <si>
    <r>
      <rPr>
        <sz val="10"/>
        <color theme="1"/>
        <rFont val="Times New Roman"/>
        <charset val="134"/>
      </rPr>
      <t xml:space="preserve">*ARPU = </t>
    </r>
    <r>
      <rPr>
        <sz val="10"/>
        <color theme="1"/>
        <rFont val="宋体"/>
        <charset val="134"/>
      </rPr>
      <t>总收入（即总营收）</t>
    </r>
    <r>
      <rPr>
        <sz val="10"/>
        <color theme="1"/>
        <rFont val="Times New Roman"/>
        <charset val="134"/>
      </rPr>
      <t>/</t>
    </r>
    <r>
      <rPr>
        <sz val="10"/>
        <color theme="1"/>
        <rFont val="宋体"/>
        <charset val="134"/>
      </rPr>
      <t>月活用户数（</t>
    </r>
    <r>
      <rPr>
        <sz val="10"/>
        <color theme="1"/>
        <rFont val="Times New Roman"/>
        <charset val="134"/>
      </rPr>
      <t>QQ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QQ</t>
    </r>
    <r>
      <rPr>
        <sz val="10"/>
        <color theme="1"/>
        <rFont val="宋体"/>
        <charset val="134"/>
      </rPr>
      <t>空间、</t>
    </r>
    <r>
      <rPr>
        <sz val="10"/>
        <color theme="1"/>
        <rFont val="Times New Roman"/>
        <charset val="134"/>
      </rPr>
      <t>QQ</t>
    </r>
    <r>
      <rPr>
        <sz val="10"/>
        <color theme="1"/>
        <rFont val="宋体"/>
        <charset val="134"/>
      </rPr>
      <t>智能终端、微信与</t>
    </r>
    <r>
      <rPr>
        <sz val="10"/>
        <color theme="1"/>
        <rFont val="Times New Roman"/>
        <charset val="134"/>
      </rPr>
      <t>WeChat</t>
    </r>
    <r>
      <rPr>
        <sz val="10"/>
        <color theme="1"/>
        <rFont val="宋体"/>
        <charset val="134"/>
      </rPr>
      <t>合并数中取最大值）</t>
    </r>
  </si>
  <si>
    <r>
      <rPr>
        <sz val="10"/>
        <color theme="1"/>
        <rFont val="宋体"/>
        <charset val="134"/>
      </rPr>
      <t>奇虎</t>
    </r>
    <r>
      <rPr>
        <sz val="10"/>
        <color theme="1"/>
        <rFont val="Times New Roman"/>
        <charset val="134"/>
      </rPr>
      <t xml:space="preserve">360 </t>
    </r>
    <r>
      <rPr>
        <sz val="10"/>
        <color theme="1"/>
        <rFont val="宋体"/>
        <charset val="134"/>
      </rPr>
      <t>（</t>
    </r>
    <r>
      <rPr>
        <sz val="10"/>
        <color theme="1"/>
        <rFont val="Times New Roman"/>
        <charset val="134"/>
      </rPr>
      <t>NYSE:  QIHU</t>
    </r>
    <r>
      <rPr>
        <sz val="10"/>
        <color theme="1"/>
        <rFont val="宋体"/>
        <charset val="134"/>
      </rPr>
      <t>）</t>
    </r>
    <r>
      <rPr>
        <sz val="10"/>
        <color theme="1"/>
        <rFont val="Times New Roman"/>
        <charset val="134"/>
      </rPr>
      <t xml:space="preserve"> </t>
    </r>
  </si>
  <si>
    <r>
      <rPr>
        <sz val="10"/>
        <color theme="1"/>
        <rFont val="Times New Roman"/>
        <charset val="134"/>
      </rPr>
      <t xml:space="preserve">2018 </t>
    </r>
    <r>
      <rPr>
        <sz val="10"/>
        <color theme="1"/>
        <rFont val="宋体"/>
        <charset val="134"/>
      </rPr>
      <t>借壳江南嘉捷</t>
    </r>
    <r>
      <rPr>
        <sz val="10"/>
        <color theme="1"/>
        <rFont val="Times New Roman"/>
        <charset val="134"/>
      </rPr>
      <t xml:space="preserve"> (601360)</t>
    </r>
  </si>
  <si>
    <t>2017/1-2017/6</t>
  </si>
  <si>
    <r>
      <rPr>
        <sz val="9"/>
        <color theme="1"/>
        <rFont val="宋体"/>
        <charset val="134"/>
      </rPr>
      <t>月活（百万）</t>
    </r>
    <r>
      <rPr>
        <sz val="9"/>
        <color theme="1"/>
        <rFont val="Times New Roman"/>
        <charset val="134"/>
      </rPr>
      <t>PC</t>
    </r>
    <r>
      <rPr>
        <sz val="9"/>
        <color theme="1"/>
        <rFont val="宋体"/>
        <charset val="134"/>
      </rPr>
      <t>端</t>
    </r>
  </si>
  <si>
    <t>未找到</t>
  </si>
  <si>
    <t>月活（百万）移动端</t>
  </si>
  <si>
    <r>
      <rPr>
        <sz val="9"/>
        <color theme="1"/>
        <rFont val="宋体"/>
        <charset val="134"/>
      </rPr>
      <t>月活（百万）</t>
    </r>
    <r>
      <rPr>
        <sz val="9"/>
        <color theme="1"/>
        <rFont val="Times New Roman"/>
        <charset val="134"/>
      </rPr>
      <t>PC</t>
    </r>
    <r>
      <rPr>
        <sz val="9"/>
        <color theme="1"/>
        <rFont val="宋体"/>
        <charset val="134"/>
      </rPr>
      <t>、移动最大值</t>
    </r>
  </si>
  <si>
    <r>
      <rPr>
        <sz val="9"/>
        <color theme="1"/>
        <rFont val="宋体"/>
        <charset val="134"/>
      </rPr>
      <t>总收入</t>
    </r>
    <r>
      <rPr>
        <sz val="9"/>
        <color theme="1"/>
        <rFont val="Times New Roman"/>
        <charset val="134"/>
      </rPr>
      <t xml:space="preserve"> </t>
    </r>
    <r>
      <rPr>
        <sz val="9"/>
        <color theme="1"/>
        <rFont val="宋体"/>
        <charset val="134"/>
      </rPr>
      <t>（百万</t>
    </r>
    <r>
      <rPr>
        <sz val="9"/>
        <color theme="1"/>
        <rFont val="Times New Roman"/>
        <charset val="134"/>
      </rPr>
      <t xml:space="preserve"> / US$</t>
    </r>
    <r>
      <rPr>
        <sz val="9"/>
        <color theme="1"/>
        <rFont val="宋体"/>
        <charset val="134"/>
      </rPr>
      <t>）</t>
    </r>
  </si>
  <si>
    <t>汇率</t>
  </si>
  <si>
    <r>
      <rPr>
        <sz val="9"/>
        <color theme="1"/>
        <rFont val="宋体"/>
        <charset val="134"/>
      </rPr>
      <t>总收入</t>
    </r>
    <r>
      <rPr>
        <sz val="9"/>
        <color theme="1"/>
        <rFont val="Times New Roman"/>
        <charset val="134"/>
      </rPr>
      <t xml:space="preserve"> </t>
    </r>
    <r>
      <rPr>
        <sz val="9"/>
        <color theme="1"/>
        <rFont val="宋体"/>
        <charset val="134"/>
      </rPr>
      <t>（百万</t>
    </r>
    <r>
      <rPr>
        <sz val="9"/>
        <color theme="1"/>
        <rFont val="Times New Roman"/>
        <charset val="134"/>
      </rPr>
      <t xml:space="preserve"> / RMB</t>
    </r>
    <r>
      <rPr>
        <sz val="9"/>
        <color theme="1"/>
        <rFont val="宋体"/>
        <charset val="134"/>
      </rPr>
      <t>）</t>
    </r>
  </si>
  <si>
    <r>
      <rPr>
        <sz val="9"/>
        <color theme="1"/>
        <rFont val="Times New Roman"/>
        <charset val="134"/>
      </rPr>
      <t>ARPU</t>
    </r>
    <r>
      <rPr>
        <sz val="9"/>
        <color theme="1"/>
        <rFont val="宋体"/>
        <charset val="134"/>
      </rPr>
      <t>（元</t>
    </r>
    <r>
      <rPr>
        <sz val="9"/>
        <color theme="1"/>
        <rFont val="Times New Roman"/>
        <charset val="134"/>
      </rPr>
      <t xml:space="preserve"> </t>
    </r>
    <r>
      <rPr>
        <sz val="9"/>
        <color theme="1"/>
        <rFont val="宋体"/>
        <charset val="134"/>
      </rPr>
      <t>）</t>
    </r>
  </si>
  <si>
    <r>
      <rPr>
        <sz val="10"/>
        <rFont val="Times New Roman"/>
        <charset val="134"/>
      </rPr>
      <t>*</t>
    </r>
    <r>
      <rPr>
        <sz val="10"/>
        <rFont val="宋体"/>
        <charset val="134"/>
      </rPr>
      <t>月活用户数据：</t>
    </r>
    <r>
      <rPr>
        <sz val="10"/>
        <rFont val="Times New Roman"/>
        <charset val="134"/>
      </rPr>
      <t>1. 2010</t>
    </r>
    <r>
      <rPr>
        <sz val="10"/>
        <rFont val="宋体"/>
        <charset val="134"/>
      </rPr>
      <t>月活数取自</t>
    </r>
    <r>
      <rPr>
        <sz val="10"/>
        <rFont val="Times New Roman"/>
        <charset val="134"/>
      </rPr>
      <t>2011</t>
    </r>
    <r>
      <rPr>
        <sz val="10"/>
        <rFont val="宋体"/>
        <charset val="134"/>
      </rPr>
      <t>年</t>
    </r>
    <r>
      <rPr>
        <sz val="10"/>
        <rFont val="Times New Roman"/>
        <charset val="134"/>
      </rPr>
      <t xml:space="preserve"> SEC </t>
    </r>
    <r>
      <rPr>
        <sz val="10"/>
        <rFont val="宋体"/>
        <charset val="134"/>
      </rPr>
      <t>年报；</t>
    </r>
  </si>
  <si>
    <r>
      <rPr>
        <sz val="10"/>
        <rFont val="Times New Roman"/>
        <charset val="134"/>
      </rPr>
      <t xml:space="preserve">                                2. 2017/1-2017/6 </t>
    </r>
    <r>
      <rPr>
        <sz val="10"/>
        <rFont val="宋体"/>
        <charset val="134"/>
      </rPr>
      <t>月活数取自</t>
    </r>
    <r>
      <rPr>
        <sz val="10"/>
        <rFont val="Times New Roman"/>
        <charset val="134"/>
      </rPr>
      <t xml:space="preserve">2018/1/30 </t>
    </r>
    <r>
      <rPr>
        <sz val="10"/>
        <rFont val="宋体"/>
        <charset val="134"/>
      </rPr>
      <t>并购书</t>
    </r>
    <r>
      <rPr>
        <sz val="10"/>
        <rFont val="Times New Roman"/>
        <charset val="134"/>
      </rPr>
      <t xml:space="preserve"> P588</t>
    </r>
    <r>
      <rPr>
        <sz val="10"/>
        <rFont val="宋体"/>
        <charset val="134"/>
      </rPr>
      <t>，月活数</t>
    </r>
    <r>
      <rPr>
        <sz val="10"/>
        <rFont val="Times New Roman"/>
        <charset val="134"/>
      </rPr>
      <t xml:space="preserve"> = PC </t>
    </r>
    <r>
      <rPr>
        <sz val="10"/>
        <rFont val="宋体"/>
        <charset val="134"/>
      </rPr>
      <t>安全产品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、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移动安全产品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取最大值</t>
    </r>
  </si>
  <si>
    <r>
      <rPr>
        <sz val="10"/>
        <color theme="1"/>
        <rFont val="Times New Roman"/>
        <charset val="134"/>
      </rPr>
      <t>*</t>
    </r>
    <r>
      <rPr>
        <sz val="10"/>
        <color theme="1"/>
        <rFont val="宋体"/>
        <charset val="134"/>
      </rPr>
      <t>收入数据：</t>
    </r>
    <r>
      <rPr>
        <sz val="10"/>
        <color theme="1"/>
        <rFont val="Times New Roman"/>
        <charset val="134"/>
      </rPr>
      <t xml:space="preserve">        1. </t>
    </r>
    <r>
      <rPr>
        <sz val="10"/>
        <color theme="1"/>
        <rFont val="宋体"/>
        <charset val="134"/>
      </rPr>
      <t>汇率</t>
    </r>
    <r>
      <rPr>
        <sz val="10"/>
        <color theme="1"/>
        <rFont val="Times New Roman"/>
        <charset val="134"/>
      </rPr>
      <t xml:space="preserve">:  </t>
    </r>
    <r>
      <rPr>
        <sz val="10"/>
        <color theme="1"/>
        <rFont val="宋体"/>
        <charset val="134"/>
      </rPr>
      <t>取自</t>
    </r>
    <r>
      <rPr>
        <sz val="10"/>
        <color theme="1"/>
        <rFont val="Times New Roman"/>
        <charset val="134"/>
      </rPr>
      <t xml:space="preserve">SEC </t>
    </r>
    <r>
      <rPr>
        <sz val="10"/>
        <color theme="1"/>
        <rFont val="宋体"/>
        <charset val="134"/>
      </rPr>
      <t>招股书（</t>
    </r>
    <r>
      <rPr>
        <sz val="10"/>
        <color theme="1"/>
        <rFont val="Times New Roman"/>
        <charset val="134"/>
      </rPr>
      <t>Period End</t>
    </r>
    <r>
      <rPr>
        <sz val="10"/>
        <color theme="1"/>
        <rFont val="宋体"/>
        <charset val="134"/>
      </rPr>
      <t>）、年报数据</t>
    </r>
  </si>
  <si>
    <r>
      <rPr>
        <sz val="10"/>
        <color theme="1"/>
        <rFont val="Times New Roman"/>
        <charset val="134"/>
      </rPr>
      <t xml:space="preserve">                                2. 2014 - 2016 </t>
    </r>
    <r>
      <rPr>
        <sz val="10"/>
        <color theme="1"/>
        <rFont val="宋体"/>
        <charset val="134"/>
      </rPr>
      <t>总收入取自</t>
    </r>
    <r>
      <rPr>
        <sz val="10"/>
        <color theme="1"/>
        <rFont val="Times New Roman"/>
        <charset val="134"/>
      </rPr>
      <t xml:space="preserve">2018/1/30 </t>
    </r>
    <r>
      <rPr>
        <sz val="10"/>
        <color theme="1"/>
        <rFont val="宋体"/>
        <charset val="134"/>
      </rPr>
      <t>江南嘉捷并购书</t>
    </r>
    <r>
      <rPr>
        <sz val="10"/>
        <color theme="1"/>
        <rFont val="Times New Roman"/>
        <charset val="134"/>
      </rPr>
      <t xml:space="preserve"> P585, </t>
    </r>
    <r>
      <rPr>
        <sz val="10"/>
        <color theme="1"/>
        <rFont val="宋体"/>
        <charset val="134"/>
      </rPr>
      <t>人民币值，没有用美金值换算</t>
    </r>
  </si>
  <si>
    <r>
      <rPr>
        <sz val="10"/>
        <color theme="1"/>
        <rFont val="宋体"/>
        <charset val="134"/>
      </rPr>
      <t>陌陌（</t>
    </r>
    <r>
      <rPr>
        <sz val="10"/>
        <color theme="1"/>
        <rFont val="Times New Roman"/>
        <charset val="134"/>
      </rPr>
      <t>NYSE:MOMO</t>
    </r>
    <r>
      <rPr>
        <sz val="10"/>
        <color theme="1"/>
        <rFont val="宋体"/>
        <charset val="134"/>
      </rPr>
      <t>）</t>
    </r>
  </si>
  <si>
    <t>月活（百万）</t>
  </si>
  <si>
    <r>
      <rPr>
        <sz val="10"/>
        <color rgb="FF000000"/>
        <rFont val="Times New Roman"/>
        <charset val="134"/>
      </rPr>
      <t>6.4778</t>
    </r>
    <r>
      <rPr>
        <sz val="10"/>
        <color rgb="FF000000"/>
        <rFont val="Times New Roman"/>
        <charset val="134"/>
      </rPr>
      <t> </t>
    </r>
  </si>
  <si>
    <r>
      <rPr>
        <sz val="9"/>
        <color theme="1"/>
        <rFont val="Times New Roman"/>
        <charset val="134"/>
      </rPr>
      <t>ARPU</t>
    </r>
    <r>
      <rPr>
        <sz val="9"/>
        <color theme="1"/>
        <rFont val="宋体"/>
        <charset val="134"/>
      </rPr>
      <t>（</t>
    </r>
    <r>
      <rPr>
        <sz val="9"/>
        <color theme="1"/>
        <rFont val="Times New Roman"/>
        <charset val="134"/>
      </rPr>
      <t xml:space="preserve">US$ </t>
    </r>
    <r>
      <rPr>
        <sz val="9"/>
        <color theme="1"/>
        <rFont val="宋体"/>
        <charset val="134"/>
      </rPr>
      <t>）</t>
    </r>
  </si>
  <si>
    <r>
      <rPr>
        <sz val="10"/>
        <color theme="1"/>
        <rFont val="Times New Roman"/>
        <charset val="134"/>
      </rPr>
      <t>*</t>
    </r>
    <r>
      <rPr>
        <sz val="10"/>
        <color theme="1"/>
        <rFont val="宋体"/>
        <charset val="134"/>
      </rPr>
      <t>月活用户数据：</t>
    </r>
    <r>
      <rPr>
        <sz val="10"/>
        <rFont val="Times New Roman"/>
        <charset val="134"/>
      </rPr>
      <t>1. 2013</t>
    </r>
    <r>
      <rPr>
        <sz val="10"/>
        <rFont val="宋体"/>
        <charset val="134"/>
      </rPr>
      <t>月活数取自</t>
    </r>
    <r>
      <rPr>
        <sz val="10"/>
        <rFont val="Times New Roman"/>
        <charset val="134"/>
      </rPr>
      <t>2014</t>
    </r>
    <r>
      <rPr>
        <sz val="10"/>
        <rFont val="宋体"/>
        <charset val="134"/>
      </rPr>
      <t>年报</t>
    </r>
  </si>
  <si>
    <r>
      <rPr>
        <sz val="10"/>
        <color theme="1"/>
        <rFont val="Times New Roman"/>
        <charset val="134"/>
      </rPr>
      <t>*</t>
    </r>
    <r>
      <rPr>
        <sz val="10"/>
        <color theme="1"/>
        <rFont val="宋体"/>
        <charset val="134"/>
      </rPr>
      <t>ARPU：</t>
    </r>
    <r>
      <rPr>
        <sz val="10"/>
        <color theme="1"/>
        <rFont val="Times New Roman"/>
        <charset val="134"/>
      </rPr>
      <t xml:space="preserve">                1. </t>
    </r>
    <r>
      <rPr>
        <sz val="10"/>
        <color theme="1"/>
        <rFont val="宋体"/>
        <charset val="134"/>
      </rPr>
      <t>汇率</t>
    </r>
    <r>
      <rPr>
        <sz val="10"/>
        <color theme="1"/>
        <rFont val="Times New Roman"/>
        <charset val="134"/>
      </rPr>
      <t xml:space="preserve">:  </t>
    </r>
    <r>
      <rPr>
        <sz val="10"/>
        <color theme="1"/>
        <rFont val="宋体"/>
        <charset val="134"/>
      </rPr>
      <t>取自</t>
    </r>
    <r>
      <rPr>
        <sz val="10"/>
        <color theme="1"/>
        <rFont val="Times New Roman"/>
        <charset val="134"/>
      </rPr>
      <t xml:space="preserve">SEC </t>
    </r>
    <r>
      <rPr>
        <sz val="10"/>
        <color theme="1"/>
        <rFont val="宋体"/>
        <charset val="134"/>
      </rPr>
      <t>招股书、年报数据</t>
    </r>
  </si>
  <si>
    <t>月活增速</t>
  </si>
  <si>
    <r>
      <rPr>
        <sz val="10"/>
        <color theme="1"/>
        <rFont val="Times New Roman"/>
        <charset val="134"/>
      </rPr>
      <t xml:space="preserve">ARPU </t>
    </r>
    <r>
      <rPr>
        <sz val="10"/>
        <color theme="1"/>
        <rFont val="宋体"/>
        <charset val="134"/>
      </rPr>
      <t>增速</t>
    </r>
  </si>
  <si>
    <r>
      <rPr>
        <sz val="10"/>
        <color theme="1"/>
        <rFont val="宋体"/>
        <charset val="134"/>
      </rPr>
      <t>奇虎</t>
    </r>
    <r>
      <rPr>
        <sz val="10"/>
        <color theme="1"/>
        <rFont val="Times New Roman"/>
        <charset val="134"/>
      </rPr>
      <t xml:space="preserve">360 </t>
    </r>
    <r>
      <rPr>
        <sz val="10"/>
        <color theme="1"/>
        <rFont val="宋体"/>
        <charset val="134"/>
      </rPr>
      <t>（</t>
    </r>
    <r>
      <rPr>
        <sz val="10"/>
        <color theme="1"/>
        <rFont val="Times New Roman"/>
        <charset val="134"/>
      </rPr>
      <t>NYSE:QIHU</t>
    </r>
    <r>
      <rPr>
        <sz val="10"/>
        <color theme="1"/>
        <rFont val="宋体"/>
        <charset val="134"/>
      </rPr>
      <t>）</t>
    </r>
    <r>
      <rPr>
        <sz val="10"/>
        <color theme="1"/>
        <rFont val="Times New Roman"/>
        <charset val="134"/>
      </rPr>
      <t xml:space="preserve"> </t>
    </r>
  </si>
  <si>
    <t>-----&gt;</t>
  </si>
  <si>
    <r>
      <rPr>
        <sz val="9"/>
        <color theme="8" tint="-0.25"/>
        <rFont val="宋体"/>
        <charset val="134"/>
      </rPr>
      <t>奇虎</t>
    </r>
    <r>
      <rPr>
        <sz val="9"/>
        <color theme="8" tint="-0.25"/>
        <rFont val="Times New Roman"/>
        <charset val="134"/>
      </rPr>
      <t xml:space="preserve">2017ARPU 20.78  = 10.39*2, </t>
    </r>
    <r>
      <rPr>
        <sz val="9"/>
        <color theme="8" tint="-0.25"/>
        <rFont val="宋体"/>
        <charset val="134"/>
      </rPr>
      <t>其</t>
    </r>
    <r>
      <rPr>
        <sz val="9"/>
        <color theme="8" tint="-0.25"/>
        <rFont val="Times New Roman"/>
        <charset val="134"/>
      </rPr>
      <t xml:space="preserve">ARPU </t>
    </r>
    <r>
      <rPr>
        <sz val="9"/>
        <color theme="8" tint="-0.25"/>
        <rFont val="宋体"/>
        <charset val="134"/>
      </rPr>
      <t>增速估为</t>
    </r>
    <r>
      <rPr>
        <sz val="9"/>
        <color theme="8" tint="-0.25"/>
        <rFont val="Times New Roman"/>
        <charset val="134"/>
      </rPr>
      <t xml:space="preserve"> </t>
    </r>
    <r>
      <rPr>
        <sz val="9"/>
        <color theme="8" tint="-0.25"/>
        <rFont val="宋体"/>
        <charset val="134"/>
      </rPr>
      <t>（</t>
    </r>
    <r>
      <rPr>
        <sz val="9"/>
        <color theme="8" tint="-0.25"/>
        <rFont val="Times New Roman"/>
        <charset val="134"/>
      </rPr>
      <t>20.78/17.89</t>
    </r>
    <r>
      <rPr>
        <sz val="9"/>
        <color theme="8" tint="-0.25"/>
        <rFont val="宋体"/>
        <charset val="134"/>
      </rPr>
      <t>）</t>
    </r>
    <r>
      <rPr>
        <sz val="9"/>
        <color theme="8" tint="-0.25"/>
        <rFont val="Times New Roman"/>
        <charset val="134"/>
      </rPr>
      <t>^1/2 - 1=7.8%</t>
    </r>
  </si>
  <si>
    <t>分析</t>
  </si>
  <si>
    <r>
      <rPr>
        <sz val="10"/>
        <color theme="1"/>
        <rFont val="宋体"/>
        <charset val="134"/>
      </rPr>
      <t>腾讯的</t>
    </r>
    <r>
      <rPr>
        <sz val="10"/>
        <color theme="1"/>
        <rFont val="Times New Roman"/>
        <charset val="134"/>
      </rPr>
      <t>ARPU</t>
    </r>
    <r>
      <rPr>
        <sz val="10"/>
        <color theme="1"/>
        <rFont val="宋体"/>
        <charset val="134"/>
      </rPr>
      <t>从</t>
    </r>
    <r>
      <rPr>
        <sz val="10"/>
        <color theme="1"/>
        <rFont val="Times New Roman"/>
        <charset val="134"/>
      </rPr>
      <t>2008</t>
    </r>
    <r>
      <rPr>
        <sz val="10"/>
        <color theme="1"/>
        <rFont val="宋体"/>
        <charset val="134"/>
      </rPr>
      <t>起一直保持</t>
    </r>
    <r>
      <rPr>
        <sz val="10"/>
        <color theme="1"/>
        <rFont val="Times New Roman"/>
        <charset val="134"/>
      </rPr>
      <t>20%-40%</t>
    </r>
    <r>
      <rPr>
        <sz val="10"/>
        <color theme="1"/>
        <rFont val="宋体"/>
        <charset val="134"/>
      </rPr>
      <t>的增长。</t>
    </r>
  </si>
  <si>
    <r>
      <rPr>
        <sz val="10"/>
        <color theme="1"/>
        <rFont val="宋体"/>
        <charset val="134"/>
      </rPr>
      <t>奇虎的</t>
    </r>
    <r>
      <rPr>
        <sz val="10"/>
        <color theme="1"/>
        <rFont val="Times New Roman"/>
        <charset val="134"/>
      </rPr>
      <t>ARPU</t>
    </r>
    <r>
      <rPr>
        <sz val="10"/>
        <color theme="1"/>
        <rFont val="宋体"/>
        <charset val="134"/>
      </rPr>
      <t>一直保持高速增长，到</t>
    </r>
    <r>
      <rPr>
        <sz val="10"/>
        <color theme="1"/>
        <rFont val="Times New Roman"/>
        <charset val="134"/>
      </rPr>
      <t xml:space="preserve">2015 </t>
    </r>
    <r>
      <rPr>
        <sz val="10"/>
        <color theme="1"/>
        <rFont val="宋体"/>
        <charset val="134"/>
      </rPr>
      <t>增速放缓。</t>
    </r>
  </si>
  <si>
    <r>
      <rPr>
        <sz val="10"/>
        <color theme="1"/>
        <rFont val="宋体"/>
        <charset val="134"/>
      </rPr>
      <t>陌陌的</t>
    </r>
    <r>
      <rPr>
        <sz val="10"/>
        <color theme="1"/>
        <rFont val="Times New Roman"/>
        <charset val="134"/>
      </rPr>
      <t>ARPU</t>
    </r>
    <r>
      <rPr>
        <sz val="10"/>
        <color theme="1"/>
        <rFont val="宋体"/>
        <charset val="134"/>
      </rPr>
      <t>从</t>
    </r>
    <r>
      <rPr>
        <sz val="10"/>
        <color theme="1"/>
        <rFont val="Times New Roman"/>
        <charset val="134"/>
      </rPr>
      <t>2013</t>
    </r>
    <r>
      <rPr>
        <sz val="10"/>
        <color theme="1"/>
        <rFont val="宋体"/>
        <charset val="134"/>
      </rPr>
      <t>盈利以来，保持</t>
    </r>
    <r>
      <rPr>
        <sz val="10"/>
        <color theme="1"/>
        <rFont val="Times New Roman"/>
        <charset val="134"/>
      </rPr>
      <t>80%</t>
    </r>
    <r>
      <rPr>
        <sz val="10"/>
        <color theme="1"/>
        <rFont val="宋体"/>
        <charset val="134"/>
      </rPr>
      <t>以上的高速增长。</t>
    </r>
  </si>
  <si>
    <t>这说明了月活数的增速趋缓，公司需要在月活数达到瓶颈前将流量变现。</t>
  </si>
  <si>
    <r>
      <rPr>
        <sz val="10"/>
        <color theme="1"/>
        <rFont val="宋体"/>
        <charset val="134"/>
      </rPr>
      <t>腾讯的</t>
    </r>
    <r>
      <rPr>
        <sz val="10"/>
        <color theme="1"/>
        <rFont val="Times New Roman"/>
        <charset val="134"/>
      </rPr>
      <t>QQ</t>
    </r>
    <r>
      <rPr>
        <sz val="10"/>
        <color theme="1"/>
        <rFont val="宋体"/>
        <charset val="134"/>
      </rPr>
      <t>月活从</t>
    </r>
    <r>
      <rPr>
        <sz val="10"/>
        <color theme="1"/>
        <rFont val="Times New Roman"/>
        <charset val="134"/>
      </rPr>
      <t>2013</t>
    </r>
    <r>
      <rPr>
        <sz val="10"/>
        <color theme="1"/>
        <rFont val="宋体"/>
        <charset val="134"/>
      </rPr>
      <t>增速看已进入稳定期，而</t>
    </r>
    <r>
      <rPr>
        <sz val="10"/>
        <color theme="1"/>
        <rFont val="Times New Roman"/>
        <charset val="134"/>
      </rPr>
      <t xml:space="preserve">2017 </t>
    </r>
    <r>
      <rPr>
        <sz val="10"/>
        <color theme="1"/>
        <rFont val="宋体"/>
        <charset val="134"/>
      </rPr>
      <t>月活增长</t>
    </r>
    <r>
      <rPr>
        <sz val="10"/>
        <color theme="1"/>
        <rFont val="Times New Roman"/>
        <charset val="134"/>
      </rPr>
      <t xml:space="preserve">11.2% </t>
    </r>
    <r>
      <rPr>
        <sz val="10"/>
        <color theme="1"/>
        <rFont val="宋体"/>
        <charset val="134"/>
      </rPr>
      <t>来自移动端的微信。</t>
    </r>
  </si>
  <si>
    <r>
      <rPr>
        <sz val="10"/>
        <color theme="1"/>
        <rFont val="宋体"/>
        <charset val="134"/>
      </rPr>
      <t>奇虎</t>
    </r>
    <r>
      <rPr>
        <sz val="10"/>
        <color theme="1"/>
        <rFont val="Times New Roman"/>
        <charset val="134"/>
      </rPr>
      <t>360</t>
    </r>
    <r>
      <rPr>
        <sz val="10"/>
        <color theme="1"/>
        <rFont val="宋体"/>
        <charset val="134"/>
      </rPr>
      <t>从2013月活增速放缓。</t>
    </r>
  </si>
  <si>
    <t>陌陌月活用户都来自移动端，从2015增速明显下滑。</t>
  </si>
  <si>
    <r>
      <rPr>
        <sz val="10"/>
        <color theme="1"/>
        <rFont val="宋体"/>
        <charset val="134"/>
      </rPr>
      <t>根据第</t>
    </r>
    <r>
      <rPr>
        <sz val="10"/>
        <color theme="1"/>
        <rFont val="Times New Roman"/>
        <charset val="134"/>
      </rPr>
      <t>41</t>
    </r>
    <r>
      <rPr>
        <sz val="10"/>
        <color theme="1"/>
        <rFont val="宋体"/>
        <charset val="134"/>
      </rPr>
      <t>次《中国互联网络发展状况统计报告》，中国网民的整体增速已趋缓，未来几年增速在</t>
    </r>
    <r>
      <rPr>
        <sz val="10"/>
        <color theme="1"/>
        <rFont val="Times New Roman"/>
        <charset val="134"/>
      </rPr>
      <t>4-5%</t>
    </r>
    <r>
      <rPr>
        <sz val="10"/>
        <color theme="1"/>
        <rFont val="宋体"/>
        <charset val="134"/>
      </rPr>
      <t>之间；</t>
    </r>
  </si>
  <si>
    <t>手机网民从2017已现趋缓苗头。</t>
  </si>
  <si>
    <r>
      <rPr>
        <sz val="10"/>
        <color theme="1"/>
        <rFont val="宋体"/>
        <charset val="134"/>
      </rPr>
      <t>（单位：亿人数）</t>
    </r>
  </si>
  <si>
    <r>
      <rPr>
        <sz val="10"/>
        <color theme="1"/>
        <rFont val="宋体"/>
        <charset val="134"/>
      </rPr>
      <t>中国网民人数</t>
    </r>
  </si>
  <si>
    <r>
      <rPr>
        <sz val="10"/>
        <color theme="1"/>
        <rFont val="宋体"/>
        <charset val="134"/>
      </rPr>
      <t>增速</t>
    </r>
  </si>
  <si>
    <t>中国手机网民的整体增速：</t>
  </si>
  <si>
    <r>
      <rPr>
        <sz val="10"/>
        <color theme="1"/>
        <rFont val="宋体"/>
        <charset val="134"/>
      </rPr>
      <t>互联网公司估值的核心要素是其</t>
    </r>
    <r>
      <rPr>
        <b/>
        <sz val="10"/>
        <color theme="1"/>
        <rFont val="宋体"/>
        <charset val="134"/>
      </rPr>
      <t>活跃用户数</t>
    </r>
    <r>
      <rPr>
        <sz val="10"/>
        <color theme="1"/>
        <rFont val="宋体"/>
        <charset val="134"/>
      </rPr>
      <t>。</t>
    </r>
  </si>
  <si>
    <t>对互联网企业的估值不能靠传统方法，这和互联网行业的特点有关。</t>
  </si>
  <si>
    <t>互联网产业发展周期短、企业更迭快、可比标的少，多数企业盈利性弱且变化幅度较大。</t>
  </si>
  <si>
    <t>互联网企业往往起初并不盈利，但其增长往往存在一个拐点，在拐点之后，企业的业绩增速可能会呈现100%以上甚至几倍、几十倍的增加。</t>
  </si>
  <si>
    <t>互联网企业是典型的轻资产企业，其核心资产是团队和用户，而用户可量化。</t>
  </si>
  <si>
    <r>
      <rPr>
        <sz val="10"/>
        <color theme="1"/>
        <rFont val="宋体"/>
        <charset val="134"/>
      </rPr>
      <t>当一家公司不赚钱，甚至几乎没有收入时，</t>
    </r>
    <r>
      <rPr>
        <sz val="10"/>
        <color theme="1"/>
        <rFont val="Times New Roman"/>
        <charset val="134"/>
      </rPr>
      <t xml:space="preserve"> </t>
    </r>
    <r>
      <rPr>
        <sz val="10"/>
        <color theme="1"/>
        <rFont val="宋体"/>
        <charset val="134"/>
      </rPr>
      <t xml:space="preserve">估值看它的 </t>
    </r>
    <r>
      <rPr>
        <b/>
        <sz val="10"/>
        <color theme="1"/>
        <rFont val="宋体"/>
        <charset val="134"/>
      </rPr>
      <t>活跃用户数 + ARPU</t>
    </r>
    <r>
      <rPr>
        <sz val="10"/>
        <color theme="1"/>
        <rFont val="宋体"/>
        <charset val="134"/>
      </rPr>
      <t>。</t>
    </r>
  </si>
  <si>
    <t>ARPU即每个活跃用户平均能给企业带来的年收入，代表企业将来可能变为盈利的潜力。</t>
  </si>
  <si>
    <r>
      <rPr>
        <b/>
        <sz val="11"/>
        <color theme="1"/>
        <rFont val="宋体"/>
        <charset val="134"/>
      </rPr>
      <t>活跃用户</t>
    </r>
    <r>
      <rPr>
        <b/>
        <sz val="11"/>
        <color theme="1"/>
        <rFont val="Times New Roman"/>
        <charset val="134"/>
      </rPr>
      <t>:</t>
    </r>
  </si>
  <si>
    <r>
      <rPr>
        <sz val="10"/>
        <color theme="1"/>
        <rFont val="宋体"/>
        <charset val="134"/>
      </rPr>
      <t>暴风（</t>
    </r>
    <r>
      <rPr>
        <sz val="10"/>
        <color theme="1"/>
        <rFont val="Times New Roman"/>
        <charset val="134"/>
      </rPr>
      <t>300431</t>
    </r>
    <r>
      <rPr>
        <sz val="10"/>
        <color theme="1"/>
        <rFont val="宋体"/>
        <charset val="134"/>
      </rPr>
      <t>）</t>
    </r>
  </si>
  <si>
    <t>月活（百万）PC端</t>
  </si>
  <si>
    <t>月活（百万）PC、移动端最大值</t>
  </si>
  <si>
    <r>
      <rPr>
        <sz val="9"/>
        <color theme="1"/>
        <rFont val="Times New Roman"/>
        <charset val="134"/>
      </rPr>
      <t>ARPU</t>
    </r>
    <r>
      <rPr>
        <sz val="9"/>
        <color theme="1"/>
        <rFont val="宋体"/>
        <charset val="134"/>
      </rPr>
      <t>增速</t>
    </r>
  </si>
  <si>
    <r>
      <rPr>
        <sz val="10"/>
        <color theme="1"/>
        <rFont val="宋体"/>
        <charset val="134"/>
      </rPr>
      <t>二三四五（</t>
    </r>
    <r>
      <rPr>
        <sz val="10"/>
        <color theme="1"/>
        <rFont val="Times New Roman"/>
        <charset val="134"/>
      </rPr>
      <t>002195</t>
    </r>
    <r>
      <rPr>
        <sz val="10"/>
        <color theme="1"/>
        <rFont val="宋体"/>
        <charset val="134"/>
      </rPr>
      <t>）</t>
    </r>
  </si>
  <si>
    <t>*注：2345未提供活跃用户数，只提供了用户数</t>
  </si>
  <si>
    <t>网址导航用户（万）PC端</t>
  </si>
  <si>
    <t>浏览器用户（万）PC端</t>
  </si>
  <si>
    <t>手机助手用户 （万）移动端</t>
  </si>
  <si>
    <t>安全卫士用户（万）PC端</t>
  </si>
  <si>
    <t>天气网用户 （万）移动端</t>
  </si>
  <si>
    <t>贷款王累计借款用户 移动端</t>
  </si>
  <si>
    <t>王牌联盟注册用户</t>
  </si>
  <si>
    <t>用户数最大值</t>
  </si>
  <si>
    <t>用户增速</t>
  </si>
  <si>
    <t>总收入（万元）</t>
  </si>
  <si>
    <t>ARPU（元 ）</t>
  </si>
  <si>
    <t>ARPU增速</t>
  </si>
  <si>
    <r>
      <rPr>
        <b/>
        <sz val="11"/>
        <color theme="1"/>
        <rFont val="Times New Roman"/>
        <charset val="134"/>
      </rPr>
      <t xml:space="preserve">2018/4/27 </t>
    </r>
    <r>
      <rPr>
        <b/>
        <sz val="11"/>
        <color theme="1"/>
        <rFont val="宋体"/>
        <charset val="134"/>
      </rPr>
      <t>估值</t>
    </r>
    <r>
      <rPr>
        <b/>
        <sz val="11"/>
        <color theme="1"/>
        <rFont val="Times New Roman"/>
        <charset val="134"/>
      </rPr>
      <t>:</t>
    </r>
  </si>
  <si>
    <t>市值（亿）</t>
  </si>
  <si>
    <t>PE</t>
  </si>
  <si>
    <r>
      <rPr>
        <sz val="10"/>
        <color theme="1"/>
        <rFont val="宋体"/>
        <charset val="134"/>
      </rPr>
      <t>历史位置</t>
    </r>
  </si>
  <si>
    <t>暴风集团</t>
  </si>
  <si>
    <t>002195</t>
  </si>
  <si>
    <t>二三四五</t>
  </si>
  <si>
    <r>
      <rPr>
        <sz val="10"/>
        <color theme="1"/>
        <rFont val="宋体"/>
        <charset val="134"/>
      </rPr>
      <t>注：</t>
    </r>
    <r>
      <rPr>
        <sz val="10"/>
        <color theme="1"/>
        <rFont val="Times New Roman"/>
        <charset val="134"/>
      </rPr>
      <t xml:space="preserve">1. </t>
    </r>
    <r>
      <rPr>
        <sz val="10"/>
        <color theme="1"/>
        <rFont val="宋体"/>
        <charset val="134"/>
      </rPr>
      <t>暴风市值</t>
    </r>
    <r>
      <rPr>
        <sz val="10"/>
        <color theme="1"/>
        <rFont val="Times New Roman"/>
        <charset val="134"/>
      </rPr>
      <t xml:space="preserve"> 74.06 </t>
    </r>
    <r>
      <rPr>
        <sz val="10"/>
        <color theme="1"/>
        <rFont val="宋体"/>
        <charset val="134"/>
      </rPr>
      <t>亿</t>
    </r>
    <r>
      <rPr>
        <sz val="10"/>
        <color theme="1"/>
        <rFont val="Times New Roman"/>
        <charset val="134"/>
      </rPr>
      <t xml:space="preserve">  = 2018/4/27</t>
    </r>
    <r>
      <rPr>
        <sz val="10"/>
        <color theme="1"/>
        <rFont val="宋体"/>
        <charset val="134"/>
      </rPr>
      <t>收盘价￥</t>
    </r>
    <r>
      <rPr>
        <sz val="10"/>
        <color theme="1"/>
        <rFont val="Times New Roman"/>
        <charset val="134"/>
      </rPr>
      <t xml:space="preserve">22.58 * </t>
    </r>
    <r>
      <rPr>
        <sz val="10"/>
        <color theme="1"/>
        <rFont val="宋体"/>
        <charset val="134"/>
      </rPr>
      <t>股本</t>
    </r>
    <r>
      <rPr>
        <sz val="10"/>
        <color theme="1"/>
        <rFont val="Times New Roman"/>
        <charset val="134"/>
      </rPr>
      <t xml:space="preserve">327,976,583 </t>
    </r>
    <r>
      <rPr>
        <sz val="10"/>
        <color theme="1"/>
        <rFont val="宋体"/>
        <charset val="134"/>
      </rPr>
      <t>（取自2017年报）</t>
    </r>
  </si>
  <si>
    <r>
      <rPr>
        <sz val="10"/>
        <color theme="1"/>
        <rFont val="宋体"/>
        <charset val="134"/>
      </rPr>
      <t xml:space="preserve">   </t>
    </r>
    <r>
      <rPr>
        <sz val="10"/>
        <color theme="1"/>
        <rFont val="Times New Roman"/>
        <charset val="134"/>
      </rPr>
      <t xml:space="preserve">  2. </t>
    </r>
    <r>
      <rPr>
        <sz val="10"/>
        <color theme="1"/>
        <rFont val="宋体"/>
        <charset val="134"/>
      </rPr>
      <t>二三四五市值</t>
    </r>
    <r>
      <rPr>
        <sz val="10"/>
        <color theme="1"/>
        <rFont val="Times New Roman"/>
        <charset val="134"/>
      </rPr>
      <t xml:space="preserve"> 251.08</t>
    </r>
    <r>
      <rPr>
        <sz val="10"/>
        <color theme="1"/>
        <rFont val="宋体"/>
        <charset val="134"/>
      </rPr>
      <t>亿</t>
    </r>
    <r>
      <rPr>
        <sz val="10"/>
        <color theme="1"/>
        <rFont val="Times New Roman"/>
        <charset val="134"/>
      </rPr>
      <t xml:space="preserve"> = 2018/4/27</t>
    </r>
    <r>
      <rPr>
        <sz val="10"/>
        <color theme="1"/>
        <rFont val="宋体"/>
        <charset val="134"/>
      </rPr>
      <t>收盘价￥</t>
    </r>
    <r>
      <rPr>
        <sz val="10"/>
        <color theme="1"/>
        <rFont val="Times New Roman"/>
        <charset val="134"/>
      </rPr>
      <t xml:space="preserve">7.35 * </t>
    </r>
    <r>
      <rPr>
        <sz val="10"/>
        <color theme="1"/>
        <rFont val="宋体"/>
        <charset val="134"/>
      </rPr>
      <t>股本</t>
    </r>
    <r>
      <rPr>
        <sz val="10"/>
        <color theme="1"/>
        <rFont val="Times New Roman"/>
        <charset val="134"/>
      </rPr>
      <t>3,416,091,248 (</t>
    </r>
    <r>
      <rPr>
        <sz val="10"/>
        <color theme="1"/>
        <rFont val="宋体"/>
        <charset val="134"/>
      </rPr>
      <t>取自</t>
    </r>
    <r>
      <rPr>
        <sz val="10"/>
        <color theme="1"/>
        <rFont val="Times New Roman"/>
        <charset val="134"/>
      </rPr>
      <t>2017</t>
    </r>
    <r>
      <rPr>
        <sz val="10"/>
        <color theme="1"/>
        <rFont val="宋体"/>
        <charset val="134"/>
      </rPr>
      <t>年报</t>
    </r>
    <r>
      <rPr>
        <sz val="10"/>
        <color theme="1"/>
        <rFont val="Times New Roman"/>
        <charset val="134"/>
      </rPr>
      <t xml:space="preserve">)
</t>
    </r>
  </si>
  <si>
    <r>
      <rPr>
        <sz val="10"/>
        <color theme="1"/>
        <rFont val="Times New Roman"/>
        <charset val="134"/>
      </rPr>
      <t xml:space="preserve">         3. PE</t>
    </r>
    <r>
      <rPr>
        <sz val="10"/>
        <color theme="1"/>
        <rFont val="宋体"/>
        <charset val="134"/>
      </rPr>
      <t>值取自九斗</t>
    </r>
  </si>
  <si>
    <r>
      <rPr>
        <sz val="10"/>
        <color theme="1"/>
        <rFont val="Times New Roman"/>
        <charset val="134"/>
      </rPr>
      <t xml:space="preserve">         4. </t>
    </r>
    <r>
      <rPr>
        <sz val="10"/>
        <color theme="1"/>
        <rFont val="宋体"/>
        <charset val="134"/>
      </rPr>
      <t>二三四五</t>
    </r>
    <r>
      <rPr>
        <sz val="10"/>
        <color theme="1"/>
        <rFont val="Times New Roman"/>
        <charset val="134"/>
      </rPr>
      <t xml:space="preserve"> PE 22.47 </t>
    </r>
    <r>
      <rPr>
        <sz val="10"/>
        <color theme="1"/>
        <rFont val="宋体"/>
        <charset val="134"/>
      </rPr>
      <t>（含</t>
    </r>
    <r>
      <rPr>
        <sz val="10"/>
        <color theme="1"/>
        <rFont val="Times New Roman"/>
        <charset val="134"/>
      </rPr>
      <t>2018Q2</t>
    </r>
    <r>
      <rPr>
        <sz val="10"/>
        <color theme="1"/>
        <rFont val="宋体"/>
        <charset val="134"/>
      </rPr>
      <t>预告），</t>
    </r>
    <r>
      <rPr>
        <sz val="10"/>
        <color theme="1"/>
        <rFont val="Times New Roman"/>
        <charset val="134"/>
      </rPr>
      <t>PE 26.3 (</t>
    </r>
    <r>
      <rPr>
        <sz val="10"/>
        <color theme="1"/>
        <rFont val="宋体"/>
        <charset val="134"/>
      </rPr>
      <t>不含预告</t>
    </r>
    <r>
      <rPr>
        <sz val="10"/>
        <color theme="1"/>
        <rFont val="Times New Roman"/>
        <charset val="134"/>
      </rPr>
      <t>)</t>
    </r>
  </si>
  <si>
    <t>业绩:</t>
  </si>
  <si>
    <r>
      <rPr>
        <sz val="10"/>
        <color theme="1"/>
        <rFont val="宋体"/>
        <charset val="134"/>
      </rPr>
      <t>营收同比增速</t>
    </r>
  </si>
  <si>
    <t>2017Q1</t>
  </si>
  <si>
    <t>2017Q2</t>
  </si>
  <si>
    <t>2017Q3</t>
  </si>
  <si>
    <t>2017Q4</t>
  </si>
  <si>
    <t>2018Q1</t>
  </si>
  <si>
    <r>
      <rPr>
        <sz val="10"/>
        <color theme="1"/>
        <rFont val="宋体"/>
        <charset val="134"/>
      </rPr>
      <t>净利同比增速</t>
    </r>
  </si>
  <si>
    <t>2018Q2</t>
  </si>
  <si>
    <r>
      <rPr>
        <sz val="10"/>
        <color theme="1"/>
        <rFont val="宋体"/>
        <charset val="134"/>
      </rPr>
      <t>分业务收入占比</t>
    </r>
  </si>
  <si>
    <t>广告</t>
  </si>
  <si>
    <t>*硬件</t>
  </si>
  <si>
    <t>网络付费服务</t>
  </si>
  <si>
    <t>类型</t>
  </si>
  <si>
    <t>*硬件：指暴风电视和暴风魔镜</t>
  </si>
  <si>
    <t>互联网视频业</t>
  </si>
  <si>
    <r>
      <rPr>
        <sz val="9"/>
        <color theme="1"/>
        <rFont val="宋体"/>
        <charset val="134"/>
      </rPr>
      <t>*互联网信息服务</t>
    </r>
    <r>
      <rPr>
        <sz val="9"/>
        <color theme="1"/>
        <rFont val="Times New Roman"/>
        <charset val="134"/>
      </rPr>
      <t xml:space="preserve"> 36.8%</t>
    </r>
  </si>
  <si>
    <t>PC 端业务</t>
  </si>
  <si>
    <t xml:space="preserve">移动端业务 </t>
  </si>
  <si>
    <t>互联网金融服务</t>
  </si>
  <si>
    <t>*互联网信息服务：包括搜索引擎分流服务收入、网站推广与营销服务收入和软件推广服务收入三部分</t>
  </si>
  <si>
    <r>
      <rPr>
        <sz val="10"/>
        <color theme="8" tint="-0.25"/>
        <rFont val="Times New Roman"/>
        <charset val="134"/>
      </rPr>
      <t xml:space="preserve"> </t>
    </r>
    <r>
      <rPr>
        <sz val="10"/>
        <color theme="8" tint="-0.25"/>
        <rFont val="宋体"/>
        <charset val="134"/>
      </rPr>
      <t>网址导航</t>
    </r>
    <r>
      <rPr>
        <sz val="10"/>
        <color theme="8" tint="-0.25"/>
        <rFont val="Times New Roman"/>
        <charset val="134"/>
      </rPr>
      <t xml:space="preserve"> + </t>
    </r>
    <r>
      <rPr>
        <sz val="10"/>
        <color theme="8" tint="-0.25"/>
        <rFont val="宋体"/>
        <charset val="134"/>
      </rPr>
      <t>互联网金融</t>
    </r>
  </si>
  <si>
    <r>
      <rPr>
        <sz val="10"/>
        <color theme="1"/>
        <rFont val="Times New Roman"/>
        <charset val="134"/>
      </rPr>
      <t xml:space="preserve">1. </t>
    </r>
    <r>
      <rPr>
        <sz val="10"/>
        <color theme="1"/>
        <rFont val="宋体"/>
        <charset val="134"/>
      </rPr>
      <t>用户数：</t>
    </r>
    <r>
      <rPr>
        <sz val="10"/>
        <color theme="1"/>
        <rFont val="Times New Roman"/>
        <charset val="134"/>
      </rPr>
      <t xml:space="preserve">      </t>
    </r>
    <r>
      <rPr>
        <sz val="10"/>
        <color theme="1"/>
        <rFont val="宋体"/>
        <charset val="134"/>
      </rPr>
      <t>暴风的月活数（</t>
    </r>
    <r>
      <rPr>
        <sz val="10"/>
        <color theme="1"/>
        <rFont val="Times New Roman"/>
        <charset val="134"/>
      </rPr>
      <t>1.96</t>
    </r>
    <r>
      <rPr>
        <sz val="10"/>
        <color theme="1"/>
        <rFont val="宋体"/>
        <charset val="134"/>
      </rPr>
      <t>）是二三四五用户数的（</t>
    </r>
    <r>
      <rPr>
        <sz val="10"/>
        <color theme="1"/>
        <rFont val="Times New Roman"/>
        <charset val="134"/>
      </rPr>
      <t>0.49</t>
    </r>
    <r>
      <rPr>
        <sz val="10"/>
        <color theme="1"/>
        <rFont val="宋体"/>
        <charset val="134"/>
      </rPr>
      <t>）的</t>
    </r>
    <r>
      <rPr>
        <sz val="10"/>
        <color theme="1"/>
        <rFont val="Times New Roman"/>
        <charset val="134"/>
      </rPr>
      <t>4</t>
    </r>
    <r>
      <rPr>
        <sz val="10"/>
        <color theme="1"/>
        <rFont val="宋体"/>
        <charset val="134"/>
      </rPr>
      <t>倍，暴风的月活数增速快于二三四五。二三四五的用户数增速</t>
    </r>
    <r>
      <rPr>
        <sz val="10"/>
        <color theme="1"/>
        <rFont val="Times New Roman"/>
        <charset val="134"/>
      </rPr>
      <t>2014</t>
    </r>
    <r>
      <rPr>
        <sz val="10"/>
        <color theme="1"/>
        <rFont val="宋体"/>
        <charset val="134"/>
      </rPr>
      <t>后逐年下降，</t>
    </r>
    <r>
      <rPr>
        <sz val="10"/>
        <color theme="1"/>
        <rFont val="Times New Roman"/>
        <charset val="134"/>
      </rPr>
      <t>2016</t>
    </r>
    <r>
      <rPr>
        <sz val="10"/>
        <color theme="1"/>
        <rFont val="宋体"/>
        <charset val="134"/>
      </rPr>
      <t>年后趋于放缓。</t>
    </r>
  </si>
  <si>
    <r>
      <rPr>
        <sz val="10"/>
        <color theme="1"/>
        <rFont val="Times New Roman"/>
        <charset val="134"/>
      </rPr>
      <t>2. ARPU</t>
    </r>
    <r>
      <rPr>
        <sz val="10"/>
        <color theme="1"/>
        <rFont val="宋体"/>
        <charset val="134"/>
      </rPr>
      <t>：</t>
    </r>
    <r>
      <rPr>
        <sz val="10"/>
        <color theme="1"/>
        <rFont val="Times New Roman"/>
        <charset val="134"/>
      </rPr>
      <t xml:space="preserve">       </t>
    </r>
    <r>
      <rPr>
        <sz val="10"/>
        <color theme="1"/>
        <rFont val="宋体"/>
        <charset val="134"/>
      </rPr>
      <t>暴风的</t>
    </r>
    <r>
      <rPr>
        <sz val="10"/>
        <color theme="1"/>
        <rFont val="Times New Roman"/>
        <charset val="134"/>
      </rPr>
      <t>ARPU</t>
    </r>
    <r>
      <rPr>
        <sz val="10"/>
        <color theme="1"/>
        <rFont val="宋体"/>
        <charset val="134"/>
      </rPr>
      <t>明显小于二三四五的</t>
    </r>
    <r>
      <rPr>
        <sz val="10"/>
        <color theme="1"/>
        <rFont val="Times New Roman"/>
        <charset val="134"/>
      </rPr>
      <t>ARPU</t>
    </r>
    <r>
      <rPr>
        <sz val="10"/>
        <color theme="1"/>
        <rFont val="宋体"/>
        <charset val="134"/>
      </rPr>
      <t>。</t>
    </r>
  </si>
  <si>
    <r>
      <rPr>
        <sz val="10"/>
        <color theme="1"/>
        <rFont val="Times New Roman"/>
        <charset val="134"/>
      </rPr>
      <t xml:space="preserve">3. </t>
    </r>
    <r>
      <rPr>
        <sz val="10"/>
        <color theme="1"/>
        <rFont val="宋体"/>
        <charset val="134"/>
      </rPr>
      <t>业绩：</t>
    </r>
    <r>
      <rPr>
        <sz val="10"/>
        <color theme="1"/>
        <rFont val="Times New Roman"/>
        <charset val="134"/>
      </rPr>
      <t xml:space="preserve">          </t>
    </r>
    <r>
      <rPr>
        <sz val="10"/>
        <color theme="1"/>
        <rFont val="宋体"/>
        <charset val="134"/>
      </rPr>
      <t>暴风从</t>
    </r>
    <r>
      <rPr>
        <sz val="10"/>
        <color theme="1"/>
        <rFont val="Times New Roman"/>
        <charset val="134"/>
      </rPr>
      <t>2017Q4</t>
    </r>
    <r>
      <rPr>
        <sz val="10"/>
        <color theme="1"/>
        <rFont val="宋体"/>
        <charset val="134"/>
      </rPr>
      <t>业绩明显下滑，而二三四五的业绩因政策对互联网金融的影响，</t>
    </r>
    <r>
      <rPr>
        <sz val="10"/>
        <color theme="1"/>
        <rFont val="Times New Roman"/>
        <charset val="134"/>
      </rPr>
      <t>2017Q4 - 2018Q1</t>
    </r>
    <r>
      <rPr>
        <sz val="10"/>
        <color theme="1"/>
        <rFont val="宋体"/>
        <charset val="134"/>
      </rPr>
      <t>增速下滑，</t>
    </r>
    <r>
      <rPr>
        <sz val="10"/>
        <color theme="1"/>
        <rFont val="Times New Roman"/>
        <charset val="134"/>
      </rPr>
      <t>2018Q2</t>
    </r>
    <r>
      <rPr>
        <sz val="10"/>
        <color theme="1"/>
        <rFont val="宋体"/>
        <charset val="134"/>
      </rPr>
      <t>净利回升。</t>
    </r>
  </si>
  <si>
    <r>
      <rPr>
        <sz val="10"/>
        <color theme="1"/>
        <rFont val="Times New Roman"/>
        <charset val="134"/>
      </rPr>
      <t xml:space="preserve">4. </t>
    </r>
    <r>
      <rPr>
        <sz val="10"/>
        <color theme="1"/>
        <rFont val="宋体"/>
        <charset val="134"/>
      </rPr>
      <t>盈利模式：</t>
    </r>
    <r>
      <rPr>
        <sz val="10"/>
        <color theme="1"/>
        <rFont val="Times New Roman"/>
        <charset val="134"/>
      </rPr>
      <t xml:space="preserve"> </t>
    </r>
    <r>
      <rPr>
        <sz val="10"/>
        <color theme="1"/>
        <rFont val="宋体"/>
        <charset val="134"/>
      </rPr>
      <t>暴风的主要收入源于硬件销售，网络付费服务收入占比只有</t>
    </r>
    <r>
      <rPr>
        <sz val="10"/>
        <color theme="1"/>
        <rFont val="Times New Roman"/>
        <charset val="134"/>
      </rPr>
      <t>6%</t>
    </r>
    <r>
      <rPr>
        <sz val="10"/>
        <color theme="1"/>
        <rFont val="宋体"/>
        <charset val="134"/>
      </rPr>
      <t>，说明其</t>
    </r>
    <r>
      <rPr>
        <sz val="10"/>
        <color theme="1"/>
        <rFont val="Times New Roman"/>
        <charset val="134"/>
      </rPr>
      <t>1.96</t>
    </r>
    <r>
      <rPr>
        <sz val="10"/>
        <color theme="1"/>
        <rFont val="宋体"/>
        <charset val="134"/>
      </rPr>
      <t>亿的月活用户货币转化率很低，主要因为互联网视频行业仍属于烧钱、不盈利阶段。</t>
    </r>
  </si>
  <si>
    <r>
      <rPr>
        <sz val="10"/>
        <color theme="1"/>
        <rFont val="Times New Roman"/>
        <charset val="134"/>
      </rPr>
      <t xml:space="preserve">                           </t>
    </r>
    <r>
      <rPr>
        <sz val="10"/>
        <color theme="1"/>
        <rFont val="宋体"/>
        <charset val="134"/>
      </rPr>
      <t>而二三四五的盈利来源主要来自互联网金融，随着互联网金融近年的高速发展，其单个用户货币转化率高。</t>
    </r>
  </si>
  <si>
    <r>
      <rPr>
        <sz val="10"/>
        <color theme="1"/>
        <rFont val="Times New Roman"/>
        <charset val="134"/>
      </rPr>
      <t xml:space="preserve">5. </t>
    </r>
    <r>
      <rPr>
        <sz val="10"/>
        <color theme="1"/>
        <rFont val="宋体"/>
        <charset val="134"/>
      </rPr>
      <t>估值：</t>
    </r>
    <r>
      <rPr>
        <sz val="10"/>
        <color theme="1"/>
        <rFont val="Times New Roman"/>
        <charset val="134"/>
      </rPr>
      <t xml:space="preserve">          </t>
    </r>
    <r>
      <rPr>
        <sz val="10"/>
        <color theme="1"/>
        <rFont val="宋体"/>
        <charset val="134"/>
      </rPr>
      <t>虽然二三四五的盈利能力比暴风强，暴风</t>
    </r>
    <r>
      <rPr>
        <sz val="10"/>
        <color theme="1"/>
        <rFont val="Times New Roman"/>
        <charset val="134"/>
      </rPr>
      <t xml:space="preserve"> PE </t>
    </r>
    <r>
      <rPr>
        <sz val="10"/>
        <color theme="1"/>
        <rFont val="宋体"/>
        <charset val="134"/>
      </rPr>
      <t>却是二三四五</t>
    </r>
    <r>
      <rPr>
        <sz val="10"/>
        <color theme="1"/>
        <rFont val="Times New Roman"/>
        <charset val="134"/>
      </rPr>
      <t xml:space="preserve"> PE </t>
    </r>
    <r>
      <rPr>
        <sz val="10"/>
        <color theme="1"/>
        <rFont val="宋体"/>
        <charset val="134"/>
      </rPr>
      <t>的</t>
    </r>
    <r>
      <rPr>
        <sz val="10"/>
        <color theme="1"/>
        <rFont val="Times New Roman"/>
        <charset val="134"/>
      </rPr>
      <t>8</t>
    </r>
    <r>
      <rPr>
        <sz val="10"/>
        <color theme="1"/>
        <rFont val="宋体"/>
        <charset val="134"/>
      </rPr>
      <t>倍。</t>
    </r>
  </si>
  <si>
    <t>　          市场之所以给予暴风PE 178 的估值，是基于其1.96亿的巨量活跃用户，以及对未来互联网视频行业盈利潜力的前景看好。</t>
  </si>
  <si>
    <t xml:space="preserve">            而二三四五的用户数仅为暴风的1/4，且用户数近两年看，增速趋缓，遇到瓶颈。</t>
  </si>
  <si>
    <t>结论</t>
  </si>
  <si>
    <r>
      <rPr>
        <sz val="10"/>
        <color theme="1"/>
        <rFont val="宋体"/>
        <charset val="134"/>
      </rPr>
      <t>暴风</t>
    </r>
    <r>
      <rPr>
        <sz val="10"/>
        <color theme="1"/>
        <rFont val="Times New Roman"/>
        <charset val="134"/>
      </rPr>
      <t xml:space="preserve"> PE </t>
    </r>
    <r>
      <rPr>
        <sz val="10"/>
        <color theme="1"/>
        <rFont val="宋体"/>
        <charset val="134"/>
      </rPr>
      <t>是二三四五</t>
    </r>
    <r>
      <rPr>
        <sz val="10"/>
        <color theme="1"/>
        <rFont val="Times New Roman"/>
        <charset val="134"/>
      </rPr>
      <t xml:space="preserve"> PE </t>
    </r>
    <r>
      <rPr>
        <sz val="10"/>
        <color theme="1"/>
        <rFont val="宋体"/>
        <charset val="134"/>
      </rPr>
      <t>的</t>
    </r>
    <r>
      <rPr>
        <sz val="10"/>
        <color theme="1"/>
        <rFont val="Times New Roman"/>
        <charset val="134"/>
      </rPr>
      <t>8</t>
    </r>
    <r>
      <rPr>
        <sz val="10"/>
        <color theme="1"/>
        <rFont val="宋体"/>
        <charset val="134"/>
      </rPr>
      <t>倍，这也基本符合各自的活跃用户数量。</t>
    </r>
  </si>
  <si>
    <t>商业模式</t>
  </si>
  <si>
    <r>
      <rPr>
        <sz val="10"/>
        <color theme="1"/>
        <rFont val="宋体"/>
        <charset val="134"/>
      </rPr>
      <t>增值服务</t>
    </r>
    <r>
      <rPr>
        <sz val="10"/>
        <color theme="1"/>
        <rFont val="Times New Roman"/>
        <charset val="134"/>
      </rPr>
      <t xml:space="preserve"> 71%</t>
    </r>
  </si>
  <si>
    <t>网络广告 18%</t>
  </si>
  <si>
    <t>分业务收入占比</t>
  </si>
  <si>
    <t>网络游戏</t>
  </si>
  <si>
    <t>社交网络</t>
  </si>
  <si>
    <t>媒体广告</t>
  </si>
  <si>
    <t>社交及其他广告</t>
  </si>
  <si>
    <t>其他</t>
  </si>
  <si>
    <r>
      <rPr>
        <sz val="10"/>
        <color theme="1"/>
        <rFont val="Times New Roman"/>
        <charset val="134"/>
      </rPr>
      <t xml:space="preserve">00700.HK     </t>
    </r>
    <r>
      <rPr>
        <sz val="10"/>
        <color theme="1"/>
        <rFont val="宋体"/>
        <charset val="134"/>
      </rPr>
      <t>腾讯控股</t>
    </r>
  </si>
  <si>
    <t>网络游戏 + 社交网络 + 广告</t>
  </si>
  <si>
    <t>搜索推广</t>
  </si>
  <si>
    <r>
      <rPr>
        <sz val="10"/>
        <color theme="1"/>
        <rFont val="Times New Roman"/>
        <charset val="134"/>
      </rPr>
      <t xml:space="preserve">BIDU     </t>
    </r>
    <r>
      <rPr>
        <sz val="10"/>
        <color theme="1"/>
        <rFont val="宋体"/>
        <charset val="134"/>
      </rPr>
      <t>百度</t>
    </r>
  </si>
  <si>
    <t>互联网搜索引擎</t>
  </si>
  <si>
    <r>
      <rPr>
        <sz val="10"/>
        <color theme="1"/>
        <rFont val="宋体"/>
        <charset val="134"/>
      </rPr>
      <t xml:space="preserve">零售 </t>
    </r>
    <r>
      <rPr>
        <sz val="10"/>
        <color theme="1"/>
        <rFont val="Times New Roman"/>
        <charset val="134"/>
      </rPr>
      <t>85%</t>
    </r>
  </si>
  <si>
    <t>国内零售</t>
  </si>
  <si>
    <t>国内批发</t>
  </si>
  <si>
    <t>国外零售</t>
  </si>
  <si>
    <r>
      <rPr>
        <sz val="10"/>
        <color theme="1"/>
        <rFont val="宋体"/>
        <charset val="134"/>
      </rPr>
      <t>国外批发</t>
    </r>
    <r>
      <rPr>
        <sz val="10"/>
        <color theme="1"/>
        <rFont val="Times New Roman"/>
        <charset val="134"/>
      </rPr>
      <t xml:space="preserve"> </t>
    </r>
  </si>
  <si>
    <t>云计算</t>
  </si>
  <si>
    <t>数字媒体娱乐</t>
  </si>
  <si>
    <r>
      <rPr>
        <sz val="10"/>
        <color theme="1"/>
        <rFont val="宋体"/>
        <charset val="134"/>
      </rPr>
      <t>创新及其他</t>
    </r>
  </si>
  <si>
    <r>
      <rPr>
        <sz val="10"/>
        <color theme="1"/>
        <rFont val="Times New Roman"/>
        <charset val="134"/>
      </rPr>
      <t xml:space="preserve">BABA     </t>
    </r>
    <r>
      <rPr>
        <sz val="10"/>
        <color theme="1"/>
        <rFont val="宋体"/>
        <charset val="134"/>
      </rPr>
      <t>阿里</t>
    </r>
  </si>
  <si>
    <t>互联网商务</t>
  </si>
  <si>
    <t>广告营销</t>
  </si>
  <si>
    <t>微博增值服务</t>
  </si>
  <si>
    <r>
      <rPr>
        <sz val="10"/>
        <color theme="1"/>
        <rFont val="Times New Roman"/>
        <charset val="134"/>
      </rPr>
      <t xml:space="preserve">WB    </t>
    </r>
    <r>
      <rPr>
        <sz val="10"/>
        <color theme="1"/>
        <rFont val="宋体"/>
        <charset val="134"/>
      </rPr>
      <t>新浪</t>
    </r>
    <r>
      <rPr>
        <sz val="10"/>
        <color theme="1"/>
        <rFont val="Times New Roman"/>
        <charset val="134"/>
      </rPr>
      <t>/</t>
    </r>
    <r>
      <rPr>
        <sz val="10"/>
        <color theme="1"/>
        <rFont val="宋体"/>
        <charset val="134"/>
      </rPr>
      <t>微博</t>
    </r>
  </si>
  <si>
    <t>ARPU</t>
  </si>
  <si>
    <r>
      <rPr>
        <sz val="10"/>
        <color theme="1"/>
        <rFont val="宋体"/>
        <charset val="134"/>
      </rPr>
      <t>百度（</t>
    </r>
    <r>
      <rPr>
        <sz val="10"/>
        <color theme="1"/>
        <rFont val="Times New Roman"/>
        <charset val="134"/>
      </rPr>
      <t>BIDU</t>
    </r>
    <r>
      <rPr>
        <sz val="10"/>
        <color theme="1"/>
        <rFont val="宋体"/>
        <charset val="134"/>
      </rPr>
      <t>）</t>
    </r>
  </si>
  <si>
    <t>网页搜索月活（百万）移动端</t>
  </si>
  <si>
    <r>
      <rPr>
        <sz val="10"/>
        <color theme="1"/>
        <rFont val="宋体"/>
        <charset val="134"/>
      </rPr>
      <t>地图搜索月活（百万）</t>
    </r>
    <r>
      <rPr>
        <sz val="10"/>
        <color theme="1"/>
        <rFont val="Times New Roman"/>
        <charset val="134"/>
      </rPr>
      <t xml:space="preserve"> </t>
    </r>
    <r>
      <rPr>
        <sz val="10"/>
        <color theme="1"/>
        <rFont val="宋体"/>
        <charset val="134"/>
      </rPr>
      <t>移动端</t>
    </r>
  </si>
  <si>
    <t>月活用户（百万）爱奇艺</t>
  </si>
  <si>
    <t>月活用户（百万）爱奇艺 移动端</t>
  </si>
  <si>
    <t>月活用户（百万）最大值</t>
  </si>
  <si>
    <t>总收入 （百万/人民币）</t>
  </si>
  <si>
    <r>
      <rPr>
        <sz val="10"/>
        <color theme="1"/>
        <rFont val="Times New Roman"/>
        <charset val="134"/>
      </rPr>
      <t>*</t>
    </r>
    <r>
      <rPr>
        <sz val="10"/>
        <color theme="1"/>
        <rFont val="宋体"/>
        <charset val="134"/>
      </rPr>
      <t>月活用户数据：</t>
    </r>
    <r>
      <rPr>
        <sz val="10"/>
        <color theme="1"/>
        <rFont val="Times New Roman"/>
        <charset val="134"/>
      </rPr>
      <t xml:space="preserve">1. </t>
    </r>
    <r>
      <rPr>
        <sz val="10"/>
        <color theme="1"/>
        <rFont val="宋体"/>
        <charset val="134"/>
      </rPr>
      <t>百度的年报中</t>
    </r>
    <r>
      <rPr>
        <sz val="10"/>
        <color theme="1"/>
        <rFont val="Times New Roman"/>
        <charset val="134"/>
      </rPr>
      <t>2015</t>
    </r>
    <r>
      <rPr>
        <sz val="10"/>
        <color theme="1"/>
        <rFont val="宋体"/>
        <charset val="134"/>
      </rPr>
      <t>之前的月活数据没有，而</t>
    </r>
    <r>
      <rPr>
        <sz val="10"/>
        <color theme="1"/>
        <rFont val="Times New Roman"/>
        <charset val="134"/>
      </rPr>
      <t>2014</t>
    </r>
    <r>
      <rPr>
        <sz val="10"/>
        <color theme="1"/>
        <rFont val="宋体"/>
        <charset val="134"/>
      </rPr>
      <t>年起之前年报中的活跃在线营销客户数据未采用，因与</t>
    </r>
    <r>
      <rPr>
        <sz val="10"/>
        <color theme="1"/>
        <rFont val="Times New Roman"/>
        <charset val="134"/>
      </rPr>
      <t>2015-2017</t>
    </r>
    <r>
      <rPr>
        <sz val="10"/>
        <color theme="1"/>
        <rFont val="宋体"/>
        <charset val="134"/>
      </rPr>
      <t>最新月活数据</t>
    </r>
    <r>
      <rPr>
        <b/>
        <sz val="10"/>
        <color theme="1"/>
        <rFont val="宋体"/>
        <charset val="134"/>
      </rPr>
      <t>标准不符</t>
    </r>
    <r>
      <rPr>
        <sz val="10"/>
        <color theme="1"/>
        <rFont val="宋体"/>
        <charset val="134"/>
      </rPr>
      <t>。</t>
    </r>
  </si>
  <si>
    <r>
      <rPr>
        <sz val="10"/>
        <rFont val="Times New Roman"/>
        <charset val="134"/>
      </rPr>
      <t xml:space="preserve">                                 2. 2017 </t>
    </r>
    <r>
      <rPr>
        <sz val="10"/>
        <rFont val="宋体"/>
        <charset val="134"/>
      </rPr>
      <t>爱奇艺月活数</t>
    </r>
    <r>
      <rPr>
        <sz val="10"/>
        <rFont val="Times New Roman"/>
        <charset val="134"/>
      </rPr>
      <t xml:space="preserve"> </t>
    </r>
    <r>
      <rPr>
        <b/>
        <sz val="10"/>
        <rFont val="Times New Roman"/>
        <charset val="134"/>
      </rPr>
      <t xml:space="preserve">421 </t>
    </r>
    <r>
      <rPr>
        <sz val="10"/>
        <rFont val="宋体"/>
        <charset val="134"/>
      </rPr>
      <t>取自</t>
    </r>
    <r>
      <rPr>
        <sz val="10"/>
        <rFont val="Times New Roman"/>
        <charset val="134"/>
      </rPr>
      <t>2017</t>
    </r>
    <r>
      <rPr>
        <sz val="10"/>
        <rFont val="宋体"/>
        <charset val="134"/>
      </rPr>
      <t>年报，为</t>
    </r>
    <r>
      <rPr>
        <sz val="10"/>
        <rFont val="Times New Roman"/>
        <charset val="134"/>
      </rPr>
      <t xml:space="preserve">2017/10-12  </t>
    </r>
    <r>
      <rPr>
        <b/>
        <sz val="10"/>
        <rFont val="Times New Roman"/>
        <charset val="134"/>
      </rPr>
      <t>3</t>
    </r>
    <r>
      <rPr>
        <b/>
        <sz val="10"/>
        <rFont val="宋体"/>
        <charset val="134"/>
      </rPr>
      <t>个月</t>
    </r>
    <r>
      <rPr>
        <sz val="10"/>
        <rFont val="宋体"/>
        <charset val="134"/>
      </rPr>
      <t>的月活数。</t>
    </r>
  </si>
  <si>
    <r>
      <rPr>
        <sz val="9"/>
        <color theme="1"/>
        <rFont val="Times New Roman"/>
        <charset val="134"/>
      </rPr>
      <t xml:space="preserve">*ARPU:                   1. 2017 APRU </t>
    </r>
    <r>
      <rPr>
        <sz val="9"/>
        <color theme="1"/>
        <rFont val="宋体"/>
        <charset val="134"/>
      </rPr>
      <t>数值较</t>
    </r>
    <r>
      <rPr>
        <sz val="9"/>
        <color theme="1"/>
        <rFont val="Times New Roman"/>
        <charset val="134"/>
      </rPr>
      <t>2016</t>
    </r>
    <r>
      <rPr>
        <sz val="9"/>
        <color theme="1"/>
        <rFont val="宋体"/>
        <charset val="134"/>
      </rPr>
      <t>大幅增长，因为</t>
    </r>
    <r>
      <rPr>
        <sz val="9"/>
        <color theme="1"/>
        <rFont val="Times New Roman"/>
        <charset val="134"/>
      </rPr>
      <t xml:space="preserve">2017 </t>
    </r>
    <r>
      <rPr>
        <sz val="9"/>
        <color theme="1"/>
        <rFont val="宋体"/>
        <charset val="134"/>
      </rPr>
      <t>的月活数</t>
    </r>
    <r>
      <rPr>
        <sz val="9"/>
        <color theme="1"/>
        <rFont val="Times New Roman"/>
        <charset val="134"/>
      </rPr>
      <t xml:space="preserve"> </t>
    </r>
    <r>
      <rPr>
        <sz val="9"/>
        <color theme="1"/>
        <rFont val="宋体"/>
        <charset val="134"/>
      </rPr>
      <t>为</t>
    </r>
    <r>
      <rPr>
        <b/>
        <sz val="9"/>
        <color theme="1"/>
        <rFont val="Times New Roman"/>
        <charset val="134"/>
      </rPr>
      <t xml:space="preserve"> 2017 Q4</t>
    </r>
    <r>
      <rPr>
        <sz val="9"/>
        <color theme="1"/>
        <rFont val="Times New Roman"/>
        <charset val="134"/>
      </rPr>
      <t xml:space="preserve"> </t>
    </r>
    <r>
      <rPr>
        <sz val="9"/>
        <color theme="1"/>
        <rFont val="宋体"/>
        <charset val="134"/>
      </rPr>
      <t>的月活数，非</t>
    </r>
    <r>
      <rPr>
        <sz val="9"/>
        <color theme="1"/>
        <rFont val="Times New Roman"/>
        <charset val="134"/>
      </rPr>
      <t xml:space="preserve">2017 </t>
    </r>
    <r>
      <rPr>
        <sz val="9"/>
        <color theme="1"/>
        <rFont val="宋体"/>
        <charset val="134"/>
      </rPr>
      <t>全年数据。</t>
    </r>
  </si>
  <si>
    <r>
      <rPr>
        <sz val="10"/>
        <rFont val="宋体"/>
        <charset val="134"/>
      </rPr>
      <t>阿里（</t>
    </r>
    <r>
      <rPr>
        <sz val="10"/>
        <rFont val="Times New Roman"/>
        <charset val="134"/>
      </rPr>
      <t>BABA</t>
    </r>
    <r>
      <rPr>
        <sz val="10"/>
        <rFont val="宋体"/>
        <charset val="134"/>
      </rPr>
      <t>）</t>
    </r>
  </si>
  <si>
    <t>年活跃买家</t>
  </si>
  <si>
    <r>
      <rPr>
        <sz val="9"/>
        <color theme="1"/>
        <rFont val="Times New Roman"/>
        <charset val="134"/>
      </rPr>
      <t>MAU</t>
    </r>
    <r>
      <rPr>
        <sz val="9"/>
        <color theme="1"/>
        <rFont val="宋体"/>
        <charset val="134"/>
      </rPr>
      <t>（百万）移动端</t>
    </r>
  </si>
  <si>
    <t>月活（百万）最大值</t>
  </si>
  <si>
    <r>
      <rPr>
        <sz val="10"/>
        <color theme="1"/>
        <rFont val="Times New Roman"/>
        <charset val="134"/>
      </rPr>
      <t>*</t>
    </r>
    <r>
      <rPr>
        <sz val="10"/>
        <color theme="1"/>
        <rFont val="宋体"/>
        <charset val="134"/>
      </rPr>
      <t>月活用户数据：</t>
    </r>
    <r>
      <rPr>
        <sz val="10"/>
        <color theme="1"/>
        <rFont val="Times New Roman"/>
        <charset val="134"/>
      </rPr>
      <t xml:space="preserve">1. </t>
    </r>
    <r>
      <rPr>
        <sz val="10"/>
        <color theme="1"/>
        <rFont val="宋体"/>
        <charset val="134"/>
      </rPr>
      <t>由于阿里的年报都以每年的</t>
    </r>
    <r>
      <rPr>
        <sz val="10"/>
        <color theme="1"/>
        <rFont val="Times New Roman"/>
        <charset val="134"/>
      </rPr>
      <t>3/31</t>
    </r>
    <r>
      <rPr>
        <sz val="10"/>
        <color theme="1"/>
        <rFont val="宋体"/>
        <charset val="134"/>
      </rPr>
      <t>为止，所以此处用户数据都为每年的</t>
    </r>
    <r>
      <rPr>
        <sz val="10"/>
        <color theme="1"/>
        <rFont val="Times New Roman"/>
        <charset val="134"/>
      </rPr>
      <t>3/31</t>
    </r>
    <r>
      <rPr>
        <sz val="10"/>
        <color theme="1"/>
        <rFont val="宋体"/>
        <charset val="134"/>
      </rPr>
      <t>数据，除了</t>
    </r>
    <r>
      <rPr>
        <sz val="10"/>
        <color theme="1"/>
        <rFont val="Times New Roman"/>
        <charset val="134"/>
      </rPr>
      <t xml:space="preserve">2013 MAU </t>
    </r>
    <r>
      <rPr>
        <b/>
        <sz val="10"/>
        <color theme="1"/>
        <rFont val="Times New Roman"/>
        <charset val="134"/>
      </rPr>
      <t xml:space="preserve"> 136 </t>
    </r>
    <r>
      <rPr>
        <sz val="10"/>
        <color theme="1"/>
        <rFont val="宋体"/>
        <charset val="134"/>
      </rPr>
      <t>为</t>
    </r>
    <r>
      <rPr>
        <sz val="10"/>
        <color theme="1"/>
        <rFont val="Times New Roman"/>
        <charset val="134"/>
      </rPr>
      <t xml:space="preserve"> </t>
    </r>
    <r>
      <rPr>
        <b/>
        <sz val="10"/>
        <color theme="1"/>
        <rFont val="Times New Roman"/>
        <charset val="134"/>
      </rPr>
      <t xml:space="preserve">2013/12/31 </t>
    </r>
    <r>
      <rPr>
        <sz val="10"/>
        <color theme="1"/>
        <rFont val="宋体"/>
        <charset val="134"/>
      </rPr>
      <t>数据；</t>
    </r>
  </si>
  <si>
    <t>新浪微博（WB）</t>
  </si>
  <si>
    <r>
      <rPr>
        <sz val="9"/>
        <color theme="1"/>
        <rFont val="Times New Roman"/>
        <charset val="134"/>
      </rPr>
      <t>MAU</t>
    </r>
    <r>
      <rPr>
        <sz val="9"/>
        <color theme="1"/>
        <rFont val="宋体"/>
        <charset val="134"/>
      </rPr>
      <t>（百万）</t>
    </r>
  </si>
  <si>
    <r>
      <rPr>
        <sz val="9"/>
        <color theme="1"/>
        <rFont val="宋体"/>
        <charset val="134"/>
      </rPr>
      <t>总收入</t>
    </r>
    <r>
      <rPr>
        <sz val="9"/>
        <color theme="1"/>
        <rFont val="Times New Roman"/>
        <charset val="134"/>
      </rPr>
      <t xml:space="preserve"> </t>
    </r>
    <r>
      <rPr>
        <sz val="9"/>
        <color theme="1"/>
        <rFont val="宋体"/>
        <charset val="134"/>
      </rPr>
      <t>（百万</t>
    </r>
    <r>
      <rPr>
        <sz val="9"/>
        <color theme="1"/>
        <rFont val="Times New Roman"/>
        <charset val="134"/>
      </rPr>
      <t>/</t>
    </r>
    <r>
      <rPr>
        <sz val="9"/>
        <color theme="1"/>
        <rFont val="宋体"/>
        <charset val="134"/>
      </rPr>
      <t>US$）</t>
    </r>
  </si>
  <si>
    <r>
      <rPr>
        <sz val="9"/>
        <color theme="1"/>
        <rFont val="Times New Roman"/>
        <charset val="134"/>
      </rPr>
      <t>ARPU(</t>
    </r>
    <r>
      <rPr>
        <sz val="9"/>
        <color theme="1"/>
        <rFont val="宋体"/>
        <charset val="134"/>
      </rPr>
      <t>元</t>
    </r>
    <r>
      <rPr>
        <sz val="9"/>
        <color theme="1"/>
        <rFont val="Times New Roman"/>
        <charset val="134"/>
      </rPr>
      <t>/US$)</t>
    </r>
  </si>
  <si>
    <r>
      <rPr>
        <b/>
        <sz val="11"/>
        <color theme="1"/>
        <rFont val="宋体"/>
        <charset val="134"/>
      </rPr>
      <t>据</t>
    </r>
    <r>
      <rPr>
        <b/>
        <sz val="11"/>
        <color theme="1"/>
        <rFont val="Times New Roman"/>
        <charset val="134"/>
      </rPr>
      <t>CNNIC</t>
    </r>
    <r>
      <rPr>
        <b/>
        <sz val="11"/>
        <color theme="1"/>
        <rFont val="宋体"/>
        <charset val="134"/>
      </rPr>
      <t>，</t>
    </r>
    <r>
      <rPr>
        <b/>
        <sz val="11"/>
        <color theme="1"/>
        <rFont val="Times New Roman"/>
        <charset val="134"/>
      </rPr>
      <t>2017</t>
    </r>
    <r>
      <rPr>
        <b/>
        <sz val="11"/>
        <color theme="1"/>
        <rFont val="宋体"/>
        <charset val="134"/>
      </rPr>
      <t xml:space="preserve">年各产业规模及增速： </t>
    </r>
  </si>
  <si>
    <t>分析：</t>
  </si>
  <si>
    <r>
      <rPr>
        <sz val="10"/>
        <color theme="1"/>
        <rFont val="Times New Roman"/>
        <charset val="134"/>
      </rPr>
      <t>1. ARPU</t>
    </r>
    <r>
      <rPr>
        <sz val="10"/>
        <color theme="1"/>
        <rFont val="宋体"/>
        <charset val="134"/>
      </rPr>
      <t>值比较：阿里 &gt; 腾讯 &gt; 百度 &gt; 新浪/微博</t>
    </r>
  </si>
  <si>
    <r>
      <rPr>
        <sz val="10"/>
        <color theme="1"/>
        <rFont val="Times New Roman"/>
        <charset val="134"/>
      </rPr>
      <t xml:space="preserve">2. </t>
    </r>
    <r>
      <rPr>
        <sz val="10"/>
        <color theme="1"/>
        <rFont val="宋体"/>
        <charset val="134"/>
      </rPr>
      <t>商业模式：商业模式是互联网企业</t>
    </r>
    <r>
      <rPr>
        <sz val="10"/>
        <color theme="1"/>
        <rFont val="Times New Roman"/>
        <charset val="134"/>
      </rPr>
      <t>ARPU</t>
    </r>
    <r>
      <rPr>
        <sz val="10"/>
        <color theme="1"/>
        <rFont val="宋体"/>
        <charset val="134"/>
      </rPr>
      <t>的来源。</t>
    </r>
  </si>
  <si>
    <r>
      <rPr>
        <sz val="10"/>
        <color theme="1"/>
        <rFont val="Times New Roman"/>
        <charset val="134"/>
      </rPr>
      <t xml:space="preserve">    </t>
    </r>
    <r>
      <rPr>
        <sz val="10"/>
        <color theme="1"/>
        <rFont val="宋体"/>
        <charset val="134"/>
      </rPr>
      <t>阿里：作为电商老大，其营收主要来自国内零售，单个用户价值最高。</t>
    </r>
    <r>
      <rPr>
        <sz val="10"/>
        <color theme="1"/>
        <rFont val="Times New Roman"/>
        <charset val="134"/>
      </rPr>
      <t>2015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ARPU</t>
    </r>
    <r>
      <rPr>
        <sz val="10"/>
        <color theme="1"/>
        <rFont val="宋体"/>
        <charset val="134"/>
      </rPr>
      <t>增速趋缓，但</t>
    </r>
    <r>
      <rPr>
        <sz val="10"/>
        <color theme="1"/>
        <rFont val="Times New Roman"/>
        <charset val="134"/>
      </rPr>
      <t>2017</t>
    </r>
    <r>
      <rPr>
        <sz val="10"/>
        <color theme="1"/>
        <rFont val="宋体"/>
        <charset val="134"/>
      </rPr>
      <t>年回升到</t>
    </r>
    <r>
      <rPr>
        <sz val="10"/>
        <color theme="1"/>
        <rFont val="Times New Roman"/>
        <charset val="134"/>
      </rPr>
      <t>30%</t>
    </r>
    <r>
      <rPr>
        <sz val="10"/>
        <color theme="1"/>
        <rFont val="宋体"/>
        <charset val="134"/>
      </rPr>
      <t>的增速</t>
    </r>
    <r>
      <rPr>
        <sz val="10"/>
        <color theme="1"/>
        <rFont val="Times New Roman"/>
        <charset val="134"/>
      </rPr>
      <t>,</t>
    </r>
    <r>
      <rPr>
        <sz val="10"/>
        <color theme="1"/>
        <rFont val="宋体"/>
        <charset val="134"/>
      </rPr>
      <t>主要是由于国内零售其网络营销服务收入增长</t>
    </r>
    <r>
      <rPr>
        <sz val="10"/>
        <color theme="1"/>
        <rFont val="Times New Roman"/>
        <charset val="134"/>
      </rPr>
      <t>48%</t>
    </r>
    <r>
      <rPr>
        <sz val="10"/>
        <color theme="1"/>
        <rFont val="宋体"/>
        <charset val="134"/>
      </rPr>
      <t>及佣金收入增加</t>
    </r>
    <r>
      <rPr>
        <sz val="10"/>
        <color theme="1"/>
        <rFont val="Times New Roman"/>
        <charset val="134"/>
      </rPr>
      <t>32%</t>
    </r>
    <r>
      <rPr>
        <sz val="10"/>
        <color theme="1"/>
        <rFont val="宋体"/>
        <charset val="134"/>
      </rPr>
      <t>等。</t>
    </r>
  </si>
  <si>
    <r>
      <rPr>
        <sz val="10"/>
        <color theme="1"/>
        <rFont val="Times New Roman"/>
        <charset val="134"/>
      </rPr>
      <t xml:space="preserve">    </t>
    </r>
    <r>
      <rPr>
        <sz val="10"/>
        <color theme="1"/>
        <rFont val="宋体"/>
        <charset val="134"/>
      </rPr>
      <t>腾讯：作为中国最大的社交平台，约</t>
    </r>
    <r>
      <rPr>
        <sz val="10"/>
        <color theme="1"/>
        <rFont val="Times New Roman"/>
        <charset val="134"/>
      </rPr>
      <t>10</t>
    </r>
    <r>
      <rPr>
        <sz val="10"/>
        <color theme="1"/>
        <rFont val="宋体"/>
        <charset val="134"/>
      </rPr>
      <t>亿的活跃用户，其营收来源多元化，主要来自网络游戏、社交网络增值服务及广告收入。</t>
    </r>
    <r>
      <rPr>
        <sz val="10"/>
        <color theme="1"/>
        <rFont val="Times New Roman"/>
        <charset val="134"/>
      </rPr>
      <t>ARPU</t>
    </r>
    <r>
      <rPr>
        <sz val="10"/>
        <color theme="1"/>
        <rFont val="宋体"/>
        <charset val="134"/>
      </rPr>
      <t>增速一直保持在</t>
    </r>
    <r>
      <rPr>
        <sz val="10"/>
        <color theme="1"/>
        <rFont val="Times New Roman"/>
        <charset val="134"/>
      </rPr>
      <t>20-40%</t>
    </r>
    <r>
      <rPr>
        <sz val="10"/>
        <color theme="1"/>
        <rFont val="宋体"/>
        <charset val="134"/>
      </rPr>
      <t>的增长。</t>
    </r>
  </si>
  <si>
    <r>
      <rPr>
        <sz val="10"/>
        <color theme="1"/>
        <rFont val="Times New Roman"/>
        <charset val="134"/>
      </rPr>
      <t xml:space="preserve">    </t>
    </r>
    <r>
      <rPr>
        <sz val="10"/>
        <color theme="1"/>
        <rFont val="宋体"/>
        <charset val="134"/>
      </rPr>
      <t>百度：作为搜索老大，营收来源比较单一，主要是搜索推广。</t>
    </r>
    <r>
      <rPr>
        <sz val="10"/>
        <color theme="1"/>
        <rFont val="Times New Roman"/>
        <charset val="134"/>
      </rPr>
      <t>ARPU</t>
    </r>
    <r>
      <rPr>
        <sz val="10"/>
        <color theme="1"/>
        <rFont val="宋体"/>
        <charset val="134"/>
      </rPr>
      <t>增速从</t>
    </r>
    <r>
      <rPr>
        <sz val="10"/>
        <color theme="1"/>
        <rFont val="Times New Roman"/>
        <charset val="134"/>
      </rPr>
      <t>2016</t>
    </r>
    <r>
      <rPr>
        <sz val="10"/>
        <color theme="1"/>
        <rFont val="宋体"/>
        <charset val="134"/>
      </rPr>
      <t>年趋缓。</t>
    </r>
  </si>
  <si>
    <r>
      <rPr>
        <sz val="10"/>
        <color theme="1"/>
        <rFont val="Times New Roman"/>
        <charset val="134"/>
      </rPr>
      <t xml:space="preserve">    </t>
    </r>
    <r>
      <rPr>
        <sz val="10"/>
        <color theme="1"/>
        <rFont val="宋体"/>
        <charset val="134"/>
      </rPr>
      <t>新浪微博：同为社交网络，比腾讯的盈利模式相比，较为单一，主要靠广告营销。</t>
    </r>
    <r>
      <rPr>
        <sz val="10"/>
        <color theme="1"/>
        <rFont val="Times New Roman"/>
        <charset val="134"/>
      </rPr>
      <t>ARPU</t>
    </r>
    <r>
      <rPr>
        <sz val="10"/>
        <color theme="1"/>
        <rFont val="宋体"/>
        <charset val="134"/>
      </rPr>
      <t>增速在</t>
    </r>
    <r>
      <rPr>
        <sz val="10"/>
        <color theme="1"/>
        <rFont val="Times New Roman"/>
        <charset val="134"/>
      </rPr>
      <t>10%-30%</t>
    </r>
    <r>
      <rPr>
        <sz val="10"/>
        <color theme="1"/>
        <rFont val="宋体"/>
        <charset val="134"/>
      </rPr>
      <t>。</t>
    </r>
  </si>
  <si>
    <r>
      <rPr>
        <sz val="10"/>
        <color theme="1"/>
        <rFont val="Times New Roman"/>
        <charset val="134"/>
      </rPr>
      <t xml:space="preserve">3. </t>
    </r>
    <r>
      <rPr>
        <sz val="10"/>
        <color theme="1"/>
        <rFont val="宋体"/>
        <charset val="134"/>
      </rPr>
      <t>从上面</t>
    </r>
    <r>
      <rPr>
        <sz val="10"/>
        <color theme="1"/>
        <rFont val="Times New Roman"/>
        <charset val="134"/>
      </rPr>
      <t>CNNIC</t>
    </r>
    <r>
      <rPr>
        <sz val="10"/>
        <color theme="1"/>
        <rFont val="宋体"/>
        <charset val="134"/>
      </rPr>
      <t>，</t>
    </r>
    <r>
      <rPr>
        <sz val="10"/>
        <color theme="1"/>
        <rFont val="Times New Roman"/>
        <charset val="134"/>
      </rPr>
      <t>2017</t>
    </r>
    <r>
      <rPr>
        <sz val="10"/>
        <color theme="1"/>
        <rFont val="宋体"/>
        <charset val="134"/>
      </rPr>
      <t>年各产业规模看：</t>
    </r>
    <r>
      <rPr>
        <sz val="10"/>
        <color theme="1"/>
        <rFont val="Times New Roman"/>
        <charset val="134"/>
      </rPr>
      <t xml:space="preserve"> </t>
    </r>
    <r>
      <rPr>
        <sz val="10"/>
        <color theme="1"/>
        <rFont val="宋体"/>
        <charset val="134"/>
      </rPr>
      <t>中国网上零售产业规模明显大于游戏、广告市场，而产业收入的增速差不多。</t>
    </r>
  </si>
  <si>
    <r>
      <rPr>
        <b/>
        <sz val="11"/>
        <color theme="1"/>
        <rFont val="宋体"/>
        <charset val="134"/>
      </rPr>
      <t>结论</t>
    </r>
    <r>
      <rPr>
        <b/>
        <sz val="10"/>
        <color theme="1"/>
        <rFont val="宋体"/>
        <charset val="134"/>
      </rPr>
      <t>：</t>
    </r>
    <r>
      <rPr>
        <sz val="10"/>
        <color theme="1"/>
        <rFont val="Times New Roman"/>
        <charset val="134"/>
      </rPr>
      <t xml:space="preserve"> </t>
    </r>
    <r>
      <rPr>
        <sz val="10"/>
        <color theme="1"/>
        <rFont val="宋体"/>
        <charset val="134"/>
      </rPr>
      <t>单从</t>
    </r>
    <r>
      <rPr>
        <sz val="10"/>
        <color theme="1"/>
        <rFont val="Times New Roman"/>
        <charset val="134"/>
      </rPr>
      <t>ARPU</t>
    </r>
    <r>
      <rPr>
        <sz val="10"/>
        <color theme="1"/>
        <rFont val="宋体"/>
        <charset val="134"/>
      </rPr>
      <t xml:space="preserve">角度评估商业模式的潜力，阿里 </t>
    </r>
    <r>
      <rPr>
        <sz val="10"/>
        <color theme="1"/>
        <rFont val="Times New Roman"/>
        <charset val="134"/>
      </rPr>
      <t xml:space="preserve">&gt; </t>
    </r>
    <r>
      <rPr>
        <sz val="10"/>
        <color theme="1"/>
        <rFont val="宋体"/>
        <charset val="134"/>
      </rPr>
      <t xml:space="preserve">腾讯 </t>
    </r>
    <r>
      <rPr>
        <sz val="10"/>
        <color theme="1"/>
        <rFont val="Times New Roman"/>
        <charset val="134"/>
      </rPr>
      <t xml:space="preserve">&gt; </t>
    </r>
    <r>
      <rPr>
        <sz val="10"/>
        <color theme="1"/>
        <rFont val="宋体"/>
        <charset val="134"/>
      </rPr>
      <t xml:space="preserve">百度 </t>
    </r>
    <r>
      <rPr>
        <sz val="10"/>
        <color theme="1"/>
        <rFont val="Times New Roman"/>
        <charset val="134"/>
      </rPr>
      <t xml:space="preserve">&gt; </t>
    </r>
    <r>
      <rPr>
        <sz val="10"/>
        <color theme="1"/>
        <rFont val="宋体"/>
        <charset val="134"/>
      </rPr>
      <t>新浪微博</t>
    </r>
  </si>
  <si>
    <t>暴风：对比公司 小米、乐视</t>
  </si>
  <si>
    <t>硬件</t>
  </si>
  <si>
    <t>二三四五：对比公司 360 + 蚂蚁金服</t>
  </si>
  <si>
    <r>
      <rPr>
        <sz val="10"/>
        <color theme="1"/>
        <rFont val="Times New Roman"/>
        <charset val="134"/>
      </rPr>
      <t>1. PC</t>
    </r>
    <r>
      <rPr>
        <sz val="10"/>
        <color theme="1"/>
        <rFont val="宋体"/>
        <charset val="134"/>
      </rPr>
      <t>端产品与</t>
    </r>
    <r>
      <rPr>
        <sz val="10"/>
        <color theme="1"/>
        <rFont val="Times New Roman"/>
        <charset val="134"/>
      </rPr>
      <t>360</t>
    </r>
    <r>
      <rPr>
        <sz val="10"/>
        <color theme="1"/>
        <rFont val="宋体"/>
        <charset val="134"/>
      </rPr>
      <t>类似：</t>
    </r>
  </si>
  <si>
    <t>2345加速浏览器、好压和安全卫士产品与360公司PC端的极速浏览器、压缩工具、360安全卫士有相似性。</t>
  </si>
  <si>
    <r>
      <rPr>
        <sz val="10"/>
        <color theme="1"/>
        <rFont val="Times New Roman"/>
        <charset val="134"/>
      </rPr>
      <t>2.</t>
    </r>
    <r>
      <rPr>
        <sz val="10"/>
        <color theme="1"/>
        <rFont val="宋体"/>
        <charset val="134"/>
      </rPr>
      <t>移动端产品类似</t>
    </r>
    <r>
      <rPr>
        <sz val="10"/>
        <color theme="1"/>
        <rFont val="Times New Roman"/>
        <charset val="134"/>
      </rPr>
      <t>360</t>
    </r>
    <r>
      <rPr>
        <sz val="10"/>
        <color theme="1"/>
        <rFont val="宋体"/>
        <charset val="134"/>
      </rPr>
      <t>业务：</t>
    </r>
  </si>
  <si>
    <t>2345手机浏览器、手机助手、影视大全、天气预报产品和360公司产品类似。</t>
  </si>
  <si>
    <r>
      <rPr>
        <sz val="9"/>
        <color theme="1"/>
        <rFont val="宋体"/>
        <charset val="134"/>
      </rPr>
      <t>互联网信息服务</t>
    </r>
    <r>
      <rPr>
        <sz val="9"/>
        <color theme="1"/>
        <rFont val="Times New Roman"/>
        <charset val="134"/>
      </rPr>
      <t xml:space="preserve"> 36.8%</t>
    </r>
  </si>
  <si>
    <t>*注：互联网信息服务：包括搜索引擎分流服务收入、网站推广与营销服务收入和软件推广服务收入三部分</t>
  </si>
  <si>
    <t>奇虎： 对比公司 百度 + 腾讯 + 金山软件等</t>
  </si>
  <si>
    <t>互联网广告及服务</t>
  </si>
  <si>
    <t>游戏</t>
  </si>
  <si>
    <t>智能硬件</t>
  </si>
  <si>
    <t>三六零</t>
  </si>
  <si>
    <r>
      <rPr>
        <sz val="10"/>
        <color theme="8" tint="-0.25"/>
        <rFont val="Times New Roman"/>
        <charset val="134"/>
      </rPr>
      <t xml:space="preserve"> </t>
    </r>
    <r>
      <rPr>
        <sz val="10"/>
        <color theme="8" tint="-0.25"/>
        <rFont val="宋体"/>
        <charset val="134"/>
      </rPr>
      <t>互联网广告</t>
    </r>
    <r>
      <rPr>
        <sz val="10"/>
        <color theme="8" tint="-0.25"/>
        <rFont val="Times New Roman"/>
        <charset val="134"/>
      </rPr>
      <t>+</t>
    </r>
    <r>
      <rPr>
        <sz val="10"/>
        <color theme="8" tint="-0.25"/>
        <rFont val="宋体"/>
        <charset val="134"/>
      </rPr>
      <t>游戏</t>
    </r>
    <r>
      <rPr>
        <sz val="10"/>
        <color theme="8" tint="-0.25"/>
        <rFont val="Times New Roman"/>
        <charset val="134"/>
      </rPr>
      <t>+</t>
    </r>
    <r>
      <rPr>
        <sz val="10"/>
        <color theme="8" tint="-0.25"/>
        <rFont val="宋体"/>
        <charset val="134"/>
      </rPr>
      <t>硬件</t>
    </r>
  </si>
  <si>
    <t>摘自江南嘉捷并购书：可对比企业</t>
  </si>
  <si>
    <r>
      <rPr>
        <sz val="10"/>
        <color theme="1"/>
        <rFont val="Times New Roman"/>
        <charset val="134"/>
      </rPr>
      <t xml:space="preserve">1 </t>
    </r>
    <r>
      <rPr>
        <sz val="10"/>
        <color theme="1"/>
        <rFont val="宋体"/>
        <charset val="134"/>
      </rPr>
      <t>、安全业务</t>
    </r>
  </si>
  <si>
    <r>
      <rPr>
        <sz val="10"/>
        <color theme="1"/>
        <rFont val="宋体"/>
        <charset val="134"/>
      </rPr>
      <t xml:space="preserve"> （</t>
    </r>
    <r>
      <rPr>
        <sz val="10"/>
        <color theme="1"/>
        <rFont val="Times New Roman"/>
        <charset val="134"/>
      </rPr>
      <t>1</t>
    </r>
    <r>
      <rPr>
        <sz val="10"/>
        <color theme="1"/>
        <rFont val="宋体"/>
        <charset val="134"/>
      </rPr>
      <t>）金山软件</t>
    </r>
    <r>
      <rPr>
        <sz val="10"/>
        <color theme="1"/>
        <rFont val="Times New Roman"/>
        <charset val="134"/>
      </rPr>
      <t xml:space="preserve"> </t>
    </r>
    <r>
      <rPr>
        <sz val="10"/>
        <color theme="1"/>
        <rFont val="宋体"/>
        <charset val="134"/>
      </rPr>
      <t>（</t>
    </r>
    <r>
      <rPr>
        <sz val="10"/>
        <color theme="1"/>
        <rFont val="Times New Roman"/>
        <charset val="134"/>
      </rPr>
      <t>03888.HK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</si>
  <si>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 xml:space="preserve"> （</t>
    </r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）瑞星</t>
    </r>
  </si>
  <si>
    <r>
      <rPr>
        <sz val="10"/>
        <color theme="1"/>
        <rFont val="宋体"/>
        <charset val="134"/>
      </rPr>
      <t xml:space="preserve"> （</t>
    </r>
    <r>
      <rPr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）赛门铁克</t>
    </r>
    <r>
      <rPr>
        <sz val="10"/>
        <color theme="1"/>
        <rFont val="Times New Roman"/>
        <charset val="134"/>
      </rPr>
      <t xml:space="preserve"> (Symantec Corporation</t>
    </r>
    <r>
      <rPr>
        <sz val="10"/>
        <color theme="1"/>
        <rFont val="宋体"/>
        <charset val="134"/>
      </rPr>
      <t>，</t>
    </r>
    <r>
      <rPr>
        <sz val="10"/>
        <color theme="1"/>
        <rFont val="Times New Roman"/>
        <charset val="134"/>
      </rPr>
      <t>NASDAQ: SYMC)</t>
    </r>
  </si>
  <si>
    <r>
      <rPr>
        <sz val="10"/>
        <color theme="1"/>
        <rFont val="宋体"/>
        <charset val="134"/>
      </rPr>
      <t xml:space="preserve"> （</t>
    </r>
    <r>
      <rPr>
        <sz val="10"/>
        <color theme="1"/>
        <rFont val="Times New Roman"/>
        <charset val="134"/>
      </rPr>
      <t>4</t>
    </r>
    <r>
      <rPr>
        <sz val="10"/>
        <color theme="1"/>
        <rFont val="宋体"/>
        <charset val="134"/>
      </rPr>
      <t>）卡巴斯基</t>
    </r>
    <r>
      <rPr>
        <sz val="10"/>
        <color theme="1"/>
        <rFont val="Times New Roman"/>
        <charset val="134"/>
      </rPr>
      <t xml:space="preserve"> </t>
    </r>
    <r>
      <rPr>
        <sz val="10"/>
        <color theme="1"/>
        <rFont val="宋体"/>
        <charset val="134"/>
      </rPr>
      <t>（</t>
    </r>
    <r>
      <rPr>
        <sz val="10"/>
        <color theme="1"/>
        <rFont val="Times New Roman"/>
        <charset val="134"/>
      </rPr>
      <t>Kaspersky</t>
    </r>
    <r>
      <rPr>
        <sz val="10"/>
        <color theme="1"/>
        <rFont val="宋体"/>
        <charset val="134"/>
      </rPr>
      <t>，简称</t>
    </r>
    <r>
      <rPr>
        <sz val="10"/>
        <color theme="1"/>
        <rFont val="Times New Roman"/>
        <charset val="134"/>
      </rPr>
      <t>“</t>
    </r>
    <r>
      <rPr>
        <sz val="10"/>
        <color theme="1"/>
        <rFont val="宋体"/>
        <charset val="134"/>
      </rPr>
      <t>卡巴斯基</t>
    </r>
    <r>
      <rPr>
        <sz val="10"/>
        <color theme="1"/>
        <rFont val="Times New Roman"/>
        <charset val="134"/>
      </rPr>
      <t>”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</si>
  <si>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Times New Roman"/>
        <charset val="134"/>
      </rPr>
      <t xml:space="preserve">2 </t>
    </r>
    <r>
      <rPr>
        <sz val="10"/>
        <color theme="1"/>
        <rFont val="宋体"/>
        <charset val="134"/>
      </rPr>
      <t>、搜索业务</t>
    </r>
  </si>
  <si>
    <r>
      <rPr>
        <sz val="10"/>
        <color theme="1"/>
        <rFont val="宋体"/>
        <charset val="134"/>
      </rPr>
      <t xml:space="preserve"> （</t>
    </r>
    <r>
      <rPr>
        <sz val="10"/>
        <color theme="1"/>
        <rFont val="Times New Roman"/>
        <charset val="134"/>
      </rPr>
      <t>1</t>
    </r>
    <r>
      <rPr>
        <sz val="10"/>
        <color theme="1"/>
        <rFont val="宋体"/>
        <charset val="134"/>
      </rPr>
      <t>）百度</t>
    </r>
  </si>
  <si>
    <r>
      <rPr>
        <sz val="10"/>
        <color theme="1"/>
        <rFont val="宋体"/>
        <charset val="134"/>
      </rPr>
      <t xml:space="preserve"> （</t>
    </r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）搜狗</t>
    </r>
  </si>
  <si>
    <r>
      <rPr>
        <sz val="10"/>
        <color theme="1"/>
        <rFont val="Times New Roman"/>
        <charset val="134"/>
      </rPr>
      <t xml:space="preserve">3 </t>
    </r>
    <r>
      <rPr>
        <sz val="10"/>
        <color theme="1"/>
        <rFont val="宋体"/>
        <charset val="134"/>
      </rPr>
      <t>、智能硬件业务</t>
    </r>
  </si>
  <si>
    <r>
      <rPr>
        <sz val="10"/>
        <color theme="1"/>
        <rFont val="Times New Roman"/>
        <charset val="134"/>
      </rPr>
      <t xml:space="preserve">  </t>
    </r>
    <r>
      <rPr>
        <sz val="10"/>
        <color theme="1"/>
        <rFont val="宋体"/>
        <charset val="134"/>
      </rPr>
      <t>（</t>
    </r>
    <r>
      <rPr>
        <sz val="10"/>
        <color theme="1"/>
        <rFont val="Times New Roman"/>
        <charset val="134"/>
      </rPr>
      <t>1</t>
    </r>
    <r>
      <rPr>
        <sz val="10"/>
        <color theme="1"/>
        <rFont val="宋体"/>
        <charset val="134"/>
      </rPr>
      <t>）小米</t>
    </r>
  </si>
  <si>
    <r>
      <rPr>
        <sz val="10"/>
        <color theme="1"/>
        <rFont val="Times New Roman"/>
        <charset val="134"/>
      </rPr>
      <t xml:space="preserve">4 </t>
    </r>
    <r>
      <rPr>
        <sz val="10"/>
        <color theme="1"/>
        <rFont val="宋体"/>
        <charset val="134"/>
      </rPr>
      <t>、广告业务</t>
    </r>
  </si>
  <si>
    <r>
      <rPr>
        <sz val="10"/>
        <color theme="1"/>
        <rFont val="宋体"/>
        <charset val="134"/>
      </rPr>
      <t xml:space="preserve"> （</t>
    </r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）搜狐</t>
    </r>
  </si>
  <si>
    <r>
      <rPr>
        <sz val="10"/>
        <color theme="1"/>
        <rFont val="宋体"/>
        <charset val="134"/>
      </rPr>
      <t xml:space="preserve"> （</t>
    </r>
    <r>
      <rPr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）新浪</t>
    </r>
  </si>
  <si>
    <r>
      <rPr>
        <sz val="10"/>
        <color theme="1"/>
        <rFont val="宋体"/>
        <charset val="134"/>
      </rPr>
      <t xml:space="preserve"> （</t>
    </r>
    <r>
      <rPr>
        <sz val="10"/>
        <color theme="1"/>
        <rFont val="Times New Roman"/>
        <charset val="134"/>
      </rPr>
      <t>4</t>
    </r>
    <r>
      <rPr>
        <sz val="10"/>
        <color theme="1"/>
        <rFont val="宋体"/>
        <charset val="134"/>
      </rPr>
      <t>）人民网</t>
    </r>
  </si>
  <si>
    <r>
      <rPr>
        <sz val="10"/>
        <color theme="1"/>
        <rFont val="宋体"/>
        <charset val="134"/>
      </rPr>
      <t xml:space="preserve"> （</t>
    </r>
    <r>
      <rPr>
        <sz val="10"/>
        <color theme="1"/>
        <rFont val="Times New Roman"/>
        <charset val="134"/>
      </rPr>
      <t>5</t>
    </r>
    <r>
      <rPr>
        <sz val="10"/>
        <color theme="1"/>
        <rFont val="宋体"/>
        <charset val="134"/>
      </rPr>
      <t>）新华网</t>
    </r>
  </si>
  <si>
    <r>
      <rPr>
        <sz val="10"/>
        <color theme="1"/>
        <rFont val="Times New Roman"/>
        <charset val="134"/>
      </rPr>
      <t xml:space="preserve">5 </t>
    </r>
    <r>
      <rPr>
        <sz val="10"/>
        <color theme="1"/>
        <rFont val="宋体"/>
        <charset val="134"/>
      </rPr>
      <t>、游戏业务</t>
    </r>
  </si>
  <si>
    <r>
      <rPr>
        <sz val="10"/>
        <color theme="1"/>
        <rFont val="宋体"/>
        <charset val="134"/>
      </rPr>
      <t xml:space="preserve"> （</t>
    </r>
    <r>
      <rPr>
        <sz val="10"/>
        <color theme="1"/>
        <rFont val="Times New Roman"/>
        <charset val="134"/>
      </rPr>
      <t>1</t>
    </r>
    <r>
      <rPr>
        <sz val="10"/>
        <color theme="1"/>
        <rFont val="宋体"/>
        <charset val="134"/>
      </rPr>
      <t>）腾讯游戏</t>
    </r>
  </si>
  <si>
    <r>
      <rPr>
        <sz val="10"/>
        <color theme="1"/>
        <rFont val="宋体"/>
        <charset val="134"/>
      </rPr>
      <t xml:space="preserve"> （</t>
    </r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）三七玩</t>
    </r>
  </si>
  <si>
    <r>
      <rPr>
        <sz val="10"/>
        <color theme="1"/>
        <rFont val="宋体"/>
        <charset val="134"/>
      </rPr>
      <t xml:space="preserve"> （</t>
    </r>
    <r>
      <rPr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）网易游戏</t>
    </r>
  </si>
  <si>
    <t>当互联网行业的用户增长达到瓶颈，即其渗透率达到饱和，</t>
  </si>
  <si>
    <r>
      <rPr>
        <sz val="10"/>
        <color theme="1"/>
        <rFont val="宋体"/>
        <charset val="134"/>
      </rPr>
      <t>且行业收入增速趋缓（与GDP增速相仿），</t>
    </r>
    <r>
      <rPr>
        <sz val="10"/>
        <color theme="1"/>
        <rFont val="Times New Roman"/>
        <charset val="134"/>
      </rPr>
      <t>ARPU</t>
    </r>
    <r>
      <rPr>
        <sz val="10"/>
        <color theme="1"/>
        <rFont val="宋体"/>
        <charset val="134"/>
      </rPr>
      <t>值达到天花板，增速放缓进入稳定期时，</t>
    </r>
  </si>
  <si>
    <r>
      <rPr>
        <sz val="10"/>
        <color theme="1"/>
        <rFont val="宋体"/>
        <charset val="134"/>
      </rPr>
      <t>互联网会沦为传统行业。</t>
    </r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</si>
</sst>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_ "/>
    <numFmt numFmtId="178" formatCode="0.0%"/>
    <numFmt numFmtId="179" formatCode="0.000_ "/>
  </numFmts>
  <fonts count="46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sz val="10"/>
      <color theme="1"/>
      <name val="宋体"/>
      <charset val="134"/>
    </font>
    <font>
      <b/>
      <sz val="10"/>
      <color theme="1"/>
      <name val="Times New Roman"/>
      <charset val="134"/>
    </font>
    <font>
      <sz val="10"/>
      <color theme="8" tint="-0.25"/>
      <name val="宋体"/>
      <charset val="134"/>
    </font>
    <font>
      <sz val="10"/>
      <color theme="8" tint="-0.25"/>
      <name val="Times New Roman"/>
      <charset val="134"/>
    </font>
    <font>
      <b/>
      <sz val="10"/>
      <color theme="1"/>
      <name val="宋体"/>
      <charset val="134"/>
    </font>
    <font>
      <sz val="10"/>
      <name val="Times New Roman"/>
      <charset val="134"/>
    </font>
    <font>
      <sz val="9"/>
      <color theme="1"/>
      <name val="Times New Roman"/>
      <charset val="134"/>
    </font>
    <font>
      <sz val="9"/>
      <color rgb="FF000000"/>
      <name val="Times New Roman"/>
      <charset val="134"/>
    </font>
    <font>
      <sz val="10"/>
      <color rgb="FF000000"/>
      <name val="Times New Roman"/>
      <charset val="134"/>
    </font>
    <font>
      <sz val="9"/>
      <color theme="1"/>
      <name val="宋体"/>
      <charset val="134"/>
    </font>
    <font>
      <sz val="11"/>
      <name val="宋体"/>
      <charset val="134"/>
      <scheme val="minor"/>
    </font>
    <font>
      <sz val="10"/>
      <color rgb="FFC00000"/>
      <name val="Times New Roman"/>
      <charset val="134"/>
    </font>
    <font>
      <b/>
      <sz val="8"/>
      <color theme="1"/>
      <name val="Times New Roman"/>
      <charset val="134"/>
    </font>
    <font>
      <sz val="9"/>
      <name val="Times New Roman"/>
      <charset val="134"/>
    </font>
    <font>
      <sz val="9"/>
      <color theme="8" tint="-0.25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Times New Roman"/>
      <charset val="134"/>
    </font>
    <font>
      <b/>
      <sz val="10"/>
      <name val="Times New Roman"/>
      <charset val="134"/>
    </font>
    <font>
      <sz val="10"/>
      <name val="宋体"/>
      <charset val="134"/>
    </font>
    <font>
      <sz val="10"/>
      <color theme="1"/>
      <name val="times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theme="8" tint="-0.25"/>
      <name val="Times New Roman"/>
      <charset val="134"/>
    </font>
    <font>
      <b/>
      <sz val="10"/>
      <name val="宋体"/>
      <charset val="134"/>
    </font>
    <font>
      <b/>
      <sz val="9"/>
      <color theme="1"/>
      <name val="Times New Roman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theme="0" tint="-0.15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25"/>
      </left>
      <right style="thin">
        <color theme="0" tint="-0.25"/>
      </right>
      <top/>
      <bottom/>
      <diagonal/>
    </border>
    <border>
      <left style="thin">
        <color theme="0" tint="-0.25"/>
      </left>
      <right/>
      <top/>
      <bottom/>
      <diagonal/>
    </border>
    <border>
      <left/>
      <right style="thin">
        <color theme="0" tint="-0.25"/>
      </right>
      <top/>
      <bottom/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auto="1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auto="1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auto="1"/>
      </top>
      <bottom style="thin">
        <color theme="0" tint="-0.249946592608417"/>
      </bottom>
      <diagonal/>
    </border>
    <border>
      <left/>
      <right/>
      <top style="thin">
        <color auto="1"/>
      </top>
      <bottom/>
      <diagonal/>
    </border>
    <border>
      <left style="thin">
        <color theme="0" tint="-0.249946592608417"/>
      </left>
      <right/>
      <top/>
      <bottom style="thin">
        <color theme="0" tint="-0.249946592608417"/>
      </bottom>
      <diagonal/>
    </border>
    <border>
      <left/>
      <right/>
      <top/>
      <bottom style="thin">
        <color theme="0" tint="-0.249946592608417"/>
      </bottom>
      <diagonal/>
    </border>
    <border>
      <left/>
      <right style="thin">
        <color theme="0" tint="-0.249946592608417"/>
      </right>
      <top/>
      <bottom style="thin">
        <color theme="0" tint="-0.249946592608417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/>
      <bottom/>
      <diagonal/>
    </border>
    <border>
      <left/>
      <right style="thin">
        <color theme="0" tint="-0.35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8" fillId="16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2" borderId="24" applyNumberFormat="0" applyFont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2" fillId="0" borderId="27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7" fillId="22" borderId="28" applyNumberFormat="0" applyAlignment="0" applyProtection="0">
      <alignment vertical="center"/>
    </xf>
    <xf numFmtId="0" fontId="39" fillId="22" borderId="26" applyNumberFormat="0" applyAlignment="0" applyProtection="0">
      <alignment vertical="center"/>
    </xf>
    <xf numFmtId="0" fontId="40" fillId="24" borderId="29" applyNumberForma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1" fillId="0" borderId="30" applyNumberFormat="0" applyFill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</cellStyleXfs>
  <cellXfs count="21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8" fontId="1" fillId="0" borderId="1" xfId="0" applyNumberFormat="1" applyFont="1" applyBorder="1" applyAlignment="1">
      <alignment horizontal="center" vertical="center"/>
    </xf>
    <xf numFmtId="178" fontId="2" fillId="0" borderId="2" xfId="0" applyNumberFormat="1" applyFont="1" applyBorder="1" applyAlignment="1">
      <alignment vertical="center"/>
    </xf>
    <xf numFmtId="0" fontId="2" fillId="0" borderId="3" xfId="0" applyNumberFormat="1" applyFont="1" applyBorder="1" applyAlignment="1">
      <alignment horizontal="right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1" fillId="0" borderId="6" xfId="0" applyNumberFormat="1" applyFont="1" applyBorder="1" applyAlignment="1">
      <alignment horizontal="right" vertical="center"/>
    </xf>
    <xf numFmtId="178" fontId="1" fillId="0" borderId="7" xfId="0" applyNumberFormat="1" applyFont="1" applyBorder="1" applyAlignment="1">
      <alignment horizontal="right" vertical="center"/>
    </xf>
    <xf numFmtId="178" fontId="1" fillId="0" borderId="8" xfId="0" applyNumberFormat="1" applyFont="1" applyBorder="1" applyAlignment="1">
      <alignment horizontal="center" vertical="center"/>
    </xf>
    <xf numFmtId="178" fontId="1" fillId="0" borderId="9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178" fontId="5" fillId="0" borderId="9" xfId="0" applyNumberFormat="1" applyFont="1" applyBorder="1" applyAlignment="1">
      <alignment horizontal="center" vertical="center"/>
    </xf>
    <xf numFmtId="178" fontId="4" fillId="0" borderId="0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Fill="1" applyBorder="1">
      <alignment vertical="center"/>
    </xf>
    <xf numFmtId="177" fontId="1" fillId="0" borderId="0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178" fontId="4" fillId="0" borderId="11" xfId="0" applyNumberFormat="1" applyFont="1" applyBorder="1" applyAlignment="1">
      <alignment horizontal="center" vertical="center"/>
    </xf>
    <xf numFmtId="178" fontId="4" fillId="0" borderId="12" xfId="0" applyNumberFormat="1" applyFont="1" applyBorder="1" applyAlignment="1">
      <alignment horizontal="center" vertical="center"/>
    </xf>
    <xf numFmtId="178" fontId="4" fillId="0" borderId="13" xfId="0" applyNumberFormat="1" applyFont="1" applyBorder="1" applyAlignment="1">
      <alignment horizontal="center" vertical="center"/>
    </xf>
    <xf numFmtId="177" fontId="8" fillId="0" borderId="0" xfId="0" applyNumberFormat="1" applyFont="1" applyFill="1" applyBorder="1" applyAlignment="1">
      <alignment horizontal="right" wrapText="1"/>
    </xf>
    <xf numFmtId="177" fontId="9" fillId="0" borderId="0" xfId="0" applyNumberFormat="1" applyFont="1" applyFill="1" applyBorder="1">
      <alignment vertical="center"/>
    </xf>
    <xf numFmtId="0" fontId="0" fillId="0" borderId="14" xfId="0" applyBorder="1">
      <alignment vertical="center"/>
    </xf>
    <xf numFmtId="177" fontId="8" fillId="0" borderId="0" xfId="0" applyNumberFormat="1" applyFont="1" applyFill="1" applyBorder="1" applyAlignment="1"/>
    <xf numFmtId="177" fontId="10" fillId="0" borderId="0" xfId="0" applyNumberFormat="1" applyFont="1" applyFill="1" applyBorder="1">
      <alignment vertical="center"/>
    </xf>
    <xf numFmtId="0" fontId="8" fillId="0" borderId="15" xfId="0" applyFont="1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11" fillId="0" borderId="15" xfId="0" applyFont="1" applyFill="1" applyBorder="1">
      <alignment vertical="center"/>
    </xf>
    <xf numFmtId="0" fontId="11" fillId="0" borderId="0" xfId="0" applyFont="1" applyFill="1">
      <alignment vertical="center"/>
    </xf>
    <xf numFmtId="0" fontId="3" fillId="0" borderId="0" xfId="0" applyFont="1" applyBorder="1">
      <alignment vertical="center"/>
    </xf>
    <xf numFmtId="176" fontId="1" fillId="0" borderId="14" xfId="0" applyNumberFormat="1" applyFont="1" applyFill="1" applyBorder="1">
      <alignment vertical="center"/>
    </xf>
    <xf numFmtId="3" fontId="1" fillId="0" borderId="0" xfId="0" applyNumberFormat="1" applyFont="1">
      <alignment vertical="center"/>
    </xf>
    <xf numFmtId="4" fontId="10" fillId="0" borderId="0" xfId="0" applyNumberFormat="1" applyFont="1">
      <alignment vertical="center"/>
    </xf>
    <xf numFmtId="0" fontId="0" fillId="0" borderId="0" xfId="0" applyFill="1">
      <alignment vertical="center"/>
    </xf>
    <xf numFmtId="0" fontId="0" fillId="0" borderId="15" xfId="0" applyBorder="1">
      <alignment vertical="center"/>
    </xf>
    <xf numFmtId="0" fontId="2" fillId="0" borderId="16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11" fillId="0" borderId="15" xfId="0" applyFont="1" applyBorder="1">
      <alignment vertical="center"/>
    </xf>
    <xf numFmtId="0" fontId="1" fillId="0" borderId="0" xfId="0" applyFont="1" applyBorder="1">
      <alignment vertical="center"/>
    </xf>
    <xf numFmtId="0" fontId="11" fillId="2" borderId="15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11" fillId="3" borderId="15" xfId="0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0" fontId="8" fillId="4" borderId="15" xfId="0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0" fontId="1" fillId="0" borderId="15" xfId="0" applyFont="1" applyBorder="1">
      <alignment vertical="center"/>
    </xf>
    <xf numFmtId="0" fontId="7" fillId="0" borderId="15" xfId="0" applyFont="1" applyBorder="1">
      <alignment vertical="center"/>
    </xf>
    <xf numFmtId="0" fontId="12" fillId="0" borderId="0" xfId="0" applyFont="1" applyBorder="1">
      <alignment vertical="center"/>
    </xf>
    <xf numFmtId="0" fontId="2" fillId="0" borderId="15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1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1" fillId="2" borderId="0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11" fillId="3" borderId="0" xfId="0" applyFont="1" applyFill="1" applyBorder="1">
      <alignment vertical="center"/>
    </xf>
    <xf numFmtId="177" fontId="1" fillId="3" borderId="0" xfId="0" applyNumberFormat="1" applyFont="1" applyFill="1" applyBorder="1" applyAlignment="1">
      <alignment horizontal="right" vertical="center"/>
    </xf>
    <xf numFmtId="0" fontId="8" fillId="4" borderId="0" xfId="0" applyFont="1" applyFill="1" applyBorder="1">
      <alignment vertical="center"/>
    </xf>
    <xf numFmtId="176" fontId="1" fillId="4" borderId="0" xfId="0" applyNumberFormat="1" applyFont="1" applyFill="1" applyBorder="1" applyAlignment="1">
      <alignment horizontal="right" vertical="center"/>
    </xf>
    <xf numFmtId="14" fontId="14" fillId="0" borderId="2" xfId="0" applyNumberFormat="1" applyFont="1" applyBorder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3" fillId="0" borderId="17" xfId="0" applyFont="1" applyBorder="1">
      <alignment vertical="center"/>
    </xf>
    <xf numFmtId="0" fontId="1" fillId="0" borderId="14" xfId="0" applyFont="1" applyBorder="1">
      <alignment vertical="center"/>
    </xf>
    <xf numFmtId="0" fontId="1" fillId="2" borderId="14" xfId="0" applyFont="1" applyFill="1" applyBorder="1">
      <alignment vertical="center"/>
    </xf>
    <xf numFmtId="177" fontId="1" fillId="3" borderId="14" xfId="0" applyNumberFormat="1" applyFont="1" applyFill="1" applyBorder="1">
      <alignment vertical="center"/>
    </xf>
    <xf numFmtId="176" fontId="1" fillId="4" borderId="14" xfId="0" applyNumberFormat="1" applyFont="1" applyFill="1" applyBorder="1">
      <alignment vertical="center"/>
    </xf>
    <xf numFmtId="0" fontId="8" fillId="2" borderId="0" xfId="0" applyFont="1" applyFill="1" applyBorder="1">
      <alignment vertical="center"/>
    </xf>
    <xf numFmtId="0" fontId="15" fillId="2" borderId="0" xfId="0" applyFont="1" applyFill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176" fontId="8" fillId="4" borderId="0" xfId="0" applyNumberFormat="1" applyFont="1" applyFill="1" applyBorder="1">
      <alignment vertical="center"/>
    </xf>
    <xf numFmtId="0" fontId="0" fillId="0" borderId="0" xfId="0" applyFont="1">
      <alignment vertical="center"/>
    </xf>
    <xf numFmtId="0" fontId="11" fillId="6" borderId="15" xfId="0" applyFont="1" applyFill="1" applyBorder="1">
      <alignment vertical="center"/>
    </xf>
    <xf numFmtId="0" fontId="1" fillId="6" borderId="0" xfId="0" applyFont="1" applyFill="1" applyBorder="1">
      <alignment vertical="center"/>
    </xf>
    <xf numFmtId="178" fontId="1" fillId="6" borderId="0" xfId="0" applyNumberFormat="1" applyFont="1" applyFill="1" applyBorder="1">
      <alignment vertical="center"/>
    </xf>
    <xf numFmtId="0" fontId="1" fillId="6" borderId="15" xfId="0" applyFont="1" applyFill="1" applyBorder="1">
      <alignment vertical="center"/>
    </xf>
    <xf numFmtId="0" fontId="0" fillId="6" borderId="0" xfId="0" applyFill="1" applyBorder="1">
      <alignment vertical="center"/>
    </xf>
    <xf numFmtId="0" fontId="11" fillId="0" borderId="0" xfId="0" applyFont="1" applyFill="1" applyBorder="1">
      <alignment vertical="center"/>
    </xf>
    <xf numFmtId="177" fontId="1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>
      <alignment vertical="center"/>
    </xf>
    <xf numFmtId="176" fontId="1" fillId="0" borderId="0" xfId="0" applyNumberFormat="1" applyFont="1" applyFill="1" applyBorder="1" applyAlignment="1">
      <alignment horizontal="right" vertical="center"/>
    </xf>
    <xf numFmtId="0" fontId="1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10" fillId="0" borderId="0" xfId="0" applyFont="1" applyFill="1">
      <alignment vertical="center"/>
    </xf>
    <xf numFmtId="0" fontId="10" fillId="0" borderId="0" xfId="0" applyFont="1" applyFill="1" applyAlignment="1">
      <alignment horizontal="right" vertical="center"/>
    </xf>
    <xf numFmtId="176" fontId="8" fillId="0" borderId="0" xfId="0" applyNumberFormat="1" applyFont="1" applyFill="1" applyBorder="1">
      <alignment vertical="center"/>
    </xf>
    <xf numFmtId="0" fontId="6" fillId="0" borderId="15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9" fontId="1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178" fontId="5" fillId="6" borderId="0" xfId="0" applyNumberFormat="1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" fillId="0" borderId="14" xfId="0" applyFont="1" applyFill="1" applyBorder="1">
      <alignment vertical="center"/>
    </xf>
    <xf numFmtId="178" fontId="1" fillId="6" borderId="14" xfId="0" applyNumberFormat="1" applyFont="1" applyFill="1" applyBorder="1">
      <alignment vertical="center"/>
    </xf>
    <xf numFmtId="177" fontId="1" fillId="0" borderId="14" xfId="0" applyNumberFormat="1" applyFont="1" applyFill="1" applyBorder="1">
      <alignment vertical="center"/>
    </xf>
    <xf numFmtId="0" fontId="0" fillId="0" borderId="14" xfId="0" applyFill="1" applyBorder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178" fontId="1" fillId="0" borderId="0" xfId="0" applyNumberFormat="1" applyFont="1" applyFill="1" applyAlignment="1">
      <alignment vertical="center"/>
    </xf>
    <xf numFmtId="0" fontId="17" fillId="0" borderId="0" xfId="0" applyFont="1" applyAlignment="1">
      <alignment vertical="center"/>
    </xf>
    <xf numFmtId="0" fontId="2" fillId="0" borderId="2" xfId="0" applyFont="1" applyBorder="1">
      <alignment vertical="center"/>
    </xf>
    <xf numFmtId="178" fontId="1" fillId="0" borderId="0" xfId="0" applyNumberFormat="1" applyFont="1" applyFill="1" applyBorder="1">
      <alignment vertical="center"/>
    </xf>
    <xf numFmtId="179" fontId="1" fillId="0" borderId="0" xfId="0" applyNumberFormat="1" applyFont="1" applyFill="1" applyBorder="1">
      <alignment vertical="center"/>
    </xf>
    <xf numFmtId="0" fontId="8" fillId="7" borderId="15" xfId="0" applyFont="1" applyFill="1" applyBorder="1">
      <alignment vertical="center"/>
    </xf>
    <xf numFmtId="176" fontId="1" fillId="7" borderId="0" xfId="0" applyNumberFormat="1" applyFont="1" applyFill="1" applyBorder="1">
      <alignment vertical="center"/>
    </xf>
    <xf numFmtId="178" fontId="1" fillId="7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6" fontId="1" fillId="0" borderId="0" xfId="0" applyNumberFormat="1" applyFont="1" applyFill="1">
      <alignment vertical="center"/>
    </xf>
    <xf numFmtId="177" fontId="1" fillId="0" borderId="0" xfId="0" applyNumberFormat="1" applyFont="1" applyFill="1">
      <alignment vertical="center"/>
    </xf>
    <xf numFmtId="0" fontId="11" fillId="2" borderId="0" xfId="0" applyFont="1" applyFill="1">
      <alignment vertical="center"/>
    </xf>
    <xf numFmtId="177" fontId="1" fillId="2" borderId="0" xfId="0" applyNumberFormat="1" applyFont="1" applyFill="1">
      <alignment vertical="center"/>
    </xf>
    <xf numFmtId="178" fontId="1" fillId="0" borderId="0" xfId="0" applyNumberFormat="1" applyFont="1" applyFill="1">
      <alignment vertical="center"/>
    </xf>
    <xf numFmtId="0" fontId="11" fillId="3" borderId="0" xfId="0" applyFont="1" applyFill="1">
      <alignment vertical="center"/>
    </xf>
    <xf numFmtId="177" fontId="1" fillId="3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176" fontId="1" fillId="4" borderId="0" xfId="0" applyNumberFormat="1" applyFont="1" applyFill="1">
      <alignment vertical="center"/>
    </xf>
    <xf numFmtId="4" fontId="1" fillId="4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76" fontId="1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1" fillId="0" borderId="10" xfId="0" applyFont="1" applyBorder="1" applyAlignment="1">
      <alignment horizontal="right" vertical="center"/>
    </xf>
    <xf numFmtId="177" fontId="1" fillId="0" borderId="10" xfId="0" applyNumberFormat="1" applyFont="1" applyBorder="1" applyAlignment="1">
      <alignment horizontal="right" vertical="center"/>
    </xf>
    <xf numFmtId="178" fontId="1" fillId="0" borderId="10" xfId="0" applyNumberFormat="1" applyFont="1" applyBorder="1" applyAlignment="1">
      <alignment horizontal="right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177" fontId="1" fillId="0" borderId="0" xfId="0" applyNumberFormat="1" applyFont="1" applyBorder="1" applyAlignment="1">
      <alignment horizontal="right" vertical="center"/>
    </xf>
    <xf numFmtId="178" fontId="1" fillId="0" borderId="0" xfId="0" applyNumberFormat="1" applyFont="1" applyBorder="1" applyAlignment="1">
      <alignment horizontal="right" vertical="center"/>
    </xf>
    <xf numFmtId="10" fontId="0" fillId="0" borderId="0" xfId="0" applyNumberFormat="1" applyBorder="1">
      <alignment vertical="center"/>
    </xf>
    <xf numFmtId="0" fontId="17" fillId="0" borderId="15" xfId="0" applyFont="1" applyBorder="1">
      <alignment vertical="center"/>
    </xf>
    <xf numFmtId="0" fontId="1" fillId="0" borderId="10" xfId="0" applyFont="1" applyBorder="1" applyAlignment="1">
      <alignment horizontal="left" vertical="center"/>
    </xf>
    <xf numFmtId="178" fontId="13" fillId="0" borderId="1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178" fontId="13" fillId="0" borderId="0" xfId="0" applyNumberFormat="1" applyFont="1" applyBorder="1" applyAlignment="1">
      <alignment horizontal="right" vertical="center"/>
    </xf>
    <xf numFmtId="0" fontId="1" fillId="0" borderId="0" xfId="0" applyNumberFormat="1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178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right" vertical="center"/>
    </xf>
    <xf numFmtId="0" fontId="3" fillId="0" borderId="2" xfId="0" applyNumberFormat="1" applyFont="1" applyBorder="1" applyAlignment="1">
      <alignment horizontal="center" vertical="center"/>
    </xf>
    <xf numFmtId="178" fontId="5" fillId="0" borderId="8" xfId="0" applyNumberFormat="1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" fillId="0" borderId="0" xfId="0" applyFont="1" applyBorder="1">
      <alignment vertical="center"/>
    </xf>
    <xf numFmtId="0" fontId="17" fillId="0" borderId="0" xfId="0" applyFont="1">
      <alignment vertical="center"/>
    </xf>
    <xf numFmtId="0" fontId="18" fillId="0" borderId="15" xfId="0" applyFont="1" applyBorder="1">
      <alignment vertical="center"/>
    </xf>
    <xf numFmtId="178" fontId="1" fillId="0" borderId="0" xfId="0" applyNumberFormat="1" applyFont="1">
      <alignment vertical="center"/>
    </xf>
    <xf numFmtId="0" fontId="1" fillId="7" borderId="0" xfId="0" applyFont="1" applyFill="1" applyBorder="1">
      <alignment vertical="center"/>
    </xf>
    <xf numFmtId="0" fontId="3" fillId="8" borderId="0" xfId="0" applyFont="1" applyFill="1" applyBorder="1">
      <alignment vertical="center"/>
    </xf>
    <xf numFmtId="177" fontId="8" fillId="3" borderId="0" xfId="0" applyNumberFormat="1" applyFont="1" applyFill="1" applyAlignment="1">
      <alignment horizontal="right" wrapText="1"/>
    </xf>
    <xf numFmtId="177" fontId="8" fillId="3" borderId="0" xfId="0" applyNumberFormat="1" applyFont="1" applyFill="1" applyAlignment="1"/>
    <xf numFmtId="177" fontId="10" fillId="3" borderId="0" xfId="0" applyNumberFormat="1" applyFont="1" applyFill="1">
      <alignment vertical="center"/>
    </xf>
    <xf numFmtId="176" fontId="19" fillId="8" borderId="0" xfId="0" applyNumberFormat="1" applyFont="1" applyFill="1" applyBorder="1">
      <alignment vertical="center"/>
    </xf>
    <xf numFmtId="178" fontId="19" fillId="0" borderId="0" xfId="0" applyNumberFormat="1" applyFont="1">
      <alignment vertical="center"/>
    </xf>
    <xf numFmtId="0" fontId="7" fillId="0" borderId="15" xfId="0" applyFont="1" applyFill="1" applyBorder="1">
      <alignment vertical="center"/>
    </xf>
    <xf numFmtId="0" fontId="20" fillId="0" borderId="16" xfId="0" applyFont="1" applyBorder="1">
      <alignment vertical="center"/>
    </xf>
    <xf numFmtId="177" fontId="3" fillId="0" borderId="2" xfId="0" applyNumberFormat="1" applyFont="1" applyBorder="1">
      <alignment vertical="center"/>
    </xf>
    <xf numFmtId="0" fontId="8" fillId="0" borderId="15" xfId="0" applyFont="1" applyBorder="1">
      <alignment vertical="center"/>
    </xf>
    <xf numFmtId="0" fontId="3" fillId="9" borderId="0" xfId="0" applyFont="1" applyFill="1" applyBorder="1">
      <alignment vertical="center"/>
    </xf>
    <xf numFmtId="3" fontId="1" fillId="3" borderId="0" xfId="0" applyNumberFormat="1" applyFont="1" applyFill="1" applyAlignment="1">
      <alignment horizontal="right" wrapText="1"/>
    </xf>
    <xf numFmtId="3" fontId="21" fillId="3" borderId="0" xfId="0" applyNumberFormat="1" applyFont="1" applyFill="1" applyAlignment="1">
      <alignment horizontal="right" wrapText="1"/>
    </xf>
    <xf numFmtId="177" fontId="7" fillId="0" borderId="0" xfId="0" applyNumberFormat="1" applyFont="1" applyFill="1" applyBorder="1">
      <alignment vertical="center"/>
    </xf>
    <xf numFmtId="178" fontId="1" fillId="0" borderId="14" xfId="0" applyNumberFormat="1" applyFont="1" applyFill="1" applyBorder="1">
      <alignment vertical="center"/>
    </xf>
    <xf numFmtId="178" fontId="1" fillId="0" borderId="14" xfId="0" applyNumberFormat="1" applyFont="1" applyBorder="1">
      <alignment vertical="center"/>
    </xf>
    <xf numFmtId="4" fontId="10" fillId="3" borderId="0" xfId="0" applyNumberFormat="1" applyFont="1" applyFill="1">
      <alignment vertical="center"/>
    </xf>
    <xf numFmtId="0" fontId="15" fillId="0" borderId="0" xfId="0" applyFont="1">
      <alignment vertical="center"/>
    </xf>
    <xf numFmtId="176" fontId="15" fillId="0" borderId="0" xfId="0" applyNumberFormat="1" applyFont="1">
      <alignment vertical="center"/>
    </xf>
    <xf numFmtId="0" fontId="17" fillId="0" borderId="0" xfId="0" applyFont="1" applyBorder="1">
      <alignment vertical="center"/>
    </xf>
    <xf numFmtId="0" fontId="22" fillId="0" borderId="0" xfId="0" applyFont="1">
      <alignment vertical="center"/>
    </xf>
    <xf numFmtId="0" fontId="6" fillId="0" borderId="0" xfId="0" applyFont="1">
      <alignment vertical="center"/>
    </xf>
    <xf numFmtId="0" fontId="2" fillId="0" borderId="2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178" fontId="1" fillId="0" borderId="21" xfId="0" applyNumberFormat="1" applyFont="1" applyBorder="1" applyAlignment="1">
      <alignment horizontal="right" vertical="center"/>
    </xf>
    <xf numFmtId="178" fontId="1" fillId="0" borderId="13" xfId="0" applyNumberFormat="1" applyFont="1" applyBorder="1" applyAlignment="1">
      <alignment horizontal="right" vertical="center"/>
    </xf>
    <xf numFmtId="178" fontId="1" fillId="0" borderId="22" xfId="0" applyNumberFormat="1" applyFont="1" applyBorder="1" applyAlignment="1">
      <alignment horizontal="right" vertical="center"/>
    </xf>
    <xf numFmtId="178" fontId="5" fillId="0" borderId="11" xfId="0" applyNumberFormat="1" applyFont="1" applyBorder="1" applyAlignment="1">
      <alignment horizontal="center" vertical="center"/>
    </xf>
    <xf numFmtId="178" fontId="5" fillId="0" borderId="13" xfId="0" applyNumberFormat="1" applyFont="1" applyBorder="1" applyAlignment="1">
      <alignment horizontal="center" vertical="center"/>
    </xf>
    <xf numFmtId="178" fontId="1" fillId="0" borderId="0" xfId="0" applyNumberFormat="1" applyFont="1" applyAlignment="1">
      <alignment horizontal="right" vertical="center"/>
    </xf>
    <xf numFmtId="178" fontId="5" fillId="0" borderId="0" xfId="0" applyNumberFormat="1" applyFont="1" applyBorder="1" applyAlignment="1">
      <alignment horizontal="center" vertical="center"/>
    </xf>
    <xf numFmtId="0" fontId="23" fillId="0" borderId="15" xfId="0" applyFont="1" applyBorder="1">
      <alignment vertical="center"/>
    </xf>
    <xf numFmtId="0" fontId="0" fillId="0" borderId="0" xfId="0" applyBorder="1" quotePrefix="1">
      <alignment vertical="center"/>
    </xf>
    <xf numFmtId="0" fontId="1" fillId="0" borderId="0" xfId="0" applyFont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003047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Relationship Id="rId3" Type="http://schemas.openxmlformats.org/officeDocument/2006/relationships/image" Target="../media/image20.png"/><Relationship Id="rId2" Type="http://schemas.openxmlformats.org/officeDocument/2006/relationships/image" Target="../media/image10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6</xdr:col>
      <xdr:colOff>542925</xdr:colOff>
      <xdr:row>1</xdr:row>
      <xdr:rowOff>66675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596265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3</xdr:row>
      <xdr:rowOff>0</xdr:rowOff>
    </xdr:from>
    <xdr:to>
      <xdr:col>5</xdr:col>
      <xdr:colOff>138430</xdr:colOff>
      <xdr:row>19</xdr:row>
      <xdr:rowOff>152400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514350"/>
          <a:ext cx="4710430" cy="2895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114300</xdr:colOff>
      <xdr:row>21</xdr:row>
      <xdr:rowOff>0</xdr:rowOff>
    </xdr:from>
    <xdr:to>
      <xdr:col>0</xdr:col>
      <xdr:colOff>1002030</xdr:colOff>
      <xdr:row>22</xdr:row>
      <xdr:rowOff>17145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4300" y="3600450"/>
          <a:ext cx="887730" cy="188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23</xdr:row>
      <xdr:rowOff>0</xdr:rowOff>
    </xdr:from>
    <xdr:to>
      <xdr:col>5</xdr:col>
      <xdr:colOff>661035</xdr:colOff>
      <xdr:row>25</xdr:row>
      <xdr:rowOff>78740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525" y="3943350"/>
          <a:ext cx="5233035" cy="42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42</xdr:row>
      <xdr:rowOff>0</xdr:rowOff>
    </xdr:from>
    <xdr:to>
      <xdr:col>6</xdr:col>
      <xdr:colOff>3810</xdr:colOff>
      <xdr:row>44</xdr:row>
      <xdr:rowOff>87630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7200900"/>
          <a:ext cx="5432425" cy="430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63</xdr:row>
      <xdr:rowOff>28575</xdr:rowOff>
    </xdr:from>
    <xdr:to>
      <xdr:col>5</xdr:col>
      <xdr:colOff>755650</xdr:colOff>
      <xdr:row>65</xdr:row>
      <xdr:rowOff>141605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5" y="10829925"/>
          <a:ext cx="5336540" cy="455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79</xdr:row>
      <xdr:rowOff>0</xdr:rowOff>
    </xdr:from>
    <xdr:to>
      <xdr:col>4</xdr:col>
      <xdr:colOff>795655</xdr:colOff>
      <xdr:row>80</xdr:row>
      <xdr:rowOff>52070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525" y="13544550"/>
          <a:ext cx="4500880" cy="223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140</xdr:row>
      <xdr:rowOff>142875</xdr:rowOff>
    </xdr:from>
    <xdr:to>
      <xdr:col>5</xdr:col>
      <xdr:colOff>662940</xdr:colOff>
      <xdr:row>143</xdr:row>
      <xdr:rowOff>95250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525" y="24145875"/>
          <a:ext cx="5234940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156</xdr:row>
      <xdr:rowOff>123825</xdr:rowOff>
    </xdr:from>
    <xdr:to>
      <xdr:col>5</xdr:col>
      <xdr:colOff>78740</xdr:colOff>
      <xdr:row>158</xdr:row>
      <xdr:rowOff>16510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525" y="26870025"/>
          <a:ext cx="465074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254</xdr:row>
      <xdr:rowOff>0</xdr:rowOff>
    </xdr:from>
    <xdr:to>
      <xdr:col>5</xdr:col>
      <xdr:colOff>302895</xdr:colOff>
      <xdr:row>256</xdr:row>
      <xdr:rowOff>45085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525" y="43567350"/>
          <a:ext cx="4874895" cy="387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388</xdr:row>
      <xdr:rowOff>0</xdr:rowOff>
    </xdr:from>
    <xdr:to>
      <xdr:col>2</xdr:col>
      <xdr:colOff>141605</xdr:colOff>
      <xdr:row>389</xdr:row>
      <xdr:rowOff>24765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525" y="66560700"/>
          <a:ext cx="2389505" cy="196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438</xdr:row>
      <xdr:rowOff>0</xdr:rowOff>
    </xdr:from>
    <xdr:to>
      <xdr:col>2</xdr:col>
      <xdr:colOff>114300</xdr:colOff>
      <xdr:row>439</xdr:row>
      <xdr:rowOff>3175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525" y="75133200"/>
          <a:ext cx="2362200" cy="174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197</xdr:row>
      <xdr:rowOff>70485</xdr:rowOff>
    </xdr:from>
    <xdr:to>
      <xdr:col>5</xdr:col>
      <xdr:colOff>197485</xdr:colOff>
      <xdr:row>214</xdr:row>
      <xdr:rowOff>0</xdr:rowOff>
    </xdr:to>
    <xdr:pic>
      <xdr:nvPicPr>
        <xdr:cNvPr id="14" name="图片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5" y="33865185"/>
          <a:ext cx="4778375" cy="2844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494665</xdr:colOff>
      <xdr:row>197</xdr:row>
      <xdr:rowOff>43815</xdr:rowOff>
    </xdr:from>
    <xdr:to>
      <xdr:col>11</xdr:col>
      <xdr:colOff>631190</xdr:colOff>
      <xdr:row>213</xdr:row>
      <xdr:rowOff>146685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5076190" y="33838515"/>
          <a:ext cx="4775200" cy="2846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28575</xdr:colOff>
      <xdr:row>331</xdr:row>
      <xdr:rowOff>114300</xdr:rowOff>
    </xdr:from>
    <xdr:to>
      <xdr:col>13</xdr:col>
      <xdr:colOff>666750</xdr:colOff>
      <xdr:row>347</xdr:row>
      <xdr:rowOff>60325</xdr:rowOff>
    </xdr:to>
    <xdr:pic>
      <xdr:nvPicPr>
        <xdr:cNvPr id="20" name="图片 19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6143625" y="56902350"/>
          <a:ext cx="5114925" cy="2689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295275</xdr:colOff>
      <xdr:row>332</xdr:row>
      <xdr:rowOff>47625</xdr:rowOff>
    </xdr:from>
    <xdr:to>
      <xdr:col>5</xdr:col>
      <xdr:colOff>402590</xdr:colOff>
      <xdr:row>347</xdr:row>
      <xdr:rowOff>85725</xdr:rowOff>
    </xdr:to>
    <xdr:pic>
      <xdr:nvPicPr>
        <xdr:cNvPr id="22" name="图片 21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295275" y="57007125"/>
          <a:ext cx="4688840" cy="2609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349</xdr:row>
      <xdr:rowOff>19050</xdr:rowOff>
    </xdr:from>
    <xdr:to>
      <xdr:col>6</xdr:col>
      <xdr:colOff>141605</xdr:colOff>
      <xdr:row>355</xdr:row>
      <xdr:rowOff>134620</xdr:rowOff>
    </xdr:to>
    <xdr:pic>
      <xdr:nvPicPr>
        <xdr:cNvPr id="24" name="图片 23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635" y="59893200"/>
          <a:ext cx="5570220" cy="1144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356</xdr:row>
      <xdr:rowOff>161925</xdr:rowOff>
    </xdr:from>
    <xdr:to>
      <xdr:col>5</xdr:col>
      <xdr:colOff>461645</xdr:colOff>
      <xdr:row>370</xdr:row>
      <xdr:rowOff>46990</xdr:rowOff>
    </xdr:to>
    <xdr:pic>
      <xdr:nvPicPr>
        <xdr:cNvPr id="25" name="图片 24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9525" y="61236225"/>
          <a:ext cx="5033645" cy="2285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114300</xdr:colOff>
      <xdr:row>356</xdr:row>
      <xdr:rowOff>95250</xdr:rowOff>
    </xdr:from>
    <xdr:to>
      <xdr:col>11</xdr:col>
      <xdr:colOff>466090</xdr:colOff>
      <xdr:row>370</xdr:row>
      <xdr:rowOff>58420</xdr:rowOff>
    </xdr:to>
    <xdr:pic>
      <xdr:nvPicPr>
        <xdr:cNvPr id="26" name="图片 25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695825" y="61169550"/>
          <a:ext cx="4990465" cy="23634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1270</xdr:colOff>
      <xdr:row>3</xdr:row>
      <xdr:rowOff>92710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61925"/>
          <a:ext cx="1270" cy="416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0</xdr:row>
      <xdr:rowOff>9525</xdr:rowOff>
    </xdr:from>
    <xdr:to>
      <xdr:col>4</xdr:col>
      <xdr:colOff>829310</xdr:colOff>
      <xdr:row>2</xdr:row>
      <xdr:rowOff>84455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4782185" cy="398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19050</xdr:colOff>
      <xdr:row>29</xdr:row>
      <xdr:rowOff>152400</xdr:rowOff>
    </xdr:from>
    <xdr:to>
      <xdr:col>9</xdr:col>
      <xdr:colOff>145415</xdr:colOff>
      <xdr:row>38</xdr:row>
      <xdr:rowOff>102235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050" y="4867275"/>
          <a:ext cx="8108315" cy="1407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45</xdr:row>
      <xdr:rowOff>38100</xdr:rowOff>
    </xdr:from>
    <xdr:to>
      <xdr:col>11</xdr:col>
      <xdr:colOff>156845</xdr:colOff>
      <xdr:row>57</xdr:row>
      <xdr:rowOff>113665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525" y="7343775"/>
          <a:ext cx="9500870" cy="2018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10</xdr:row>
      <xdr:rowOff>152400</xdr:rowOff>
    </xdr:from>
    <xdr:to>
      <xdr:col>5</xdr:col>
      <xdr:colOff>610235</xdr:colOff>
      <xdr:row>23</xdr:row>
      <xdr:rowOff>139065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525" y="1790700"/>
          <a:ext cx="5439410" cy="2091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65</xdr:row>
      <xdr:rowOff>13970</xdr:rowOff>
    </xdr:from>
    <xdr:to>
      <xdr:col>14</xdr:col>
      <xdr:colOff>721360</xdr:colOff>
      <xdr:row>74</xdr:row>
      <xdr:rowOff>6350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525" y="10558145"/>
          <a:ext cx="12208510" cy="1449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7:XFD443"/>
  <sheetViews>
    <sheetView showGridLines="0" tabSelected="1" workbookViewId="0">
      <selection activeCell="I8" sqref="I8"/>
    </sheetView>
  </sheetViews>
  <sheetFormatPr defaultColWidth="9" defaultRowHeight="13.5"/>
  <cols>
    <col min="1" max="1" width="21.5" style="54" customWidth="1"/>
    <col min="2" max="2" width="8.125" style="32" customWidth="1"/>
    <col min="3" max="3" width="8.75" style="32" customWidth="1"/>
    <col min="4" max="4" width="10.375" style="32" customWidth="1"/>
    <col min="5" max="5" width="11.375" style="32" customWidth="1"/>
    <col min="6" max="6" width="11.125" style="32" customWidth="1"/>
    <col min="7" max="7" width="9" style="32"/>
    <col min="8" max="8" width="11.375" style="32" customWidth="1"/>
    <col min="9" max="9" width="9.125" style="32" customWidth="1"/>
    <col min="10" max="10" width="9.875" style="32" customWidth="1"/>
    <col min="11" max="11" width="10.375" style="32" customWidth="1"/>
    <col min="12" max="14" width="9" style="32"/>
    <col min="15" max="15" width="9.625" style="32"/>
    <col min="16" max="17" width="9" style="32"/>
    <col min="18" max="18" width="9" style="42"/>
  </cols>
  <sheetData>
    <row r="27" spans="2:2">
      <c r="B27" s="49"/>
    </row>
    <row r="28" spans="1:18">
      <c r="A28" s="55" t="s">
        <v>0</v>
      </c>
      <c r="B28" s="56">
        <v>2001</v>
      </c>
      <c r="C28" s="56">
        <v>2002</v>
      </c>
      <c r="D28" s="56">
        <v>2003</v>
      </c>
      <c r="E28" s="56">
        <v>2004</v>
      </c>
      <c r="F28" s="56">
        <v>2005</v>
      </c>
      <c r="G28" s="56">
        <v>2006</v>
      </c>
      <c r="H28" s="56">
        <v>2007</v>
      </c>
      <c r="I28" s="56">
        <v>2008</v>
      </c>
      <c r="J28" s="56">
        <v>2009</v>
      </c>
      <c r="K28" s="56">
        <v>2010</v>
      </c>
      <c r="L28" s="56">
        <v>2011</v>
      </c>
      <c r="M28" s="56">
        <v>2012</v>
      </c>
      <c r="N28" s="56">
        <v>2013</v>
      </c>
      <c r="O28" s="56">
        <v>2014</v>
      </c>
      <c r="P28" s="56">
        <v>2015</v>
      </c>
      <c r="Q28" s="56">
        <v>2016</v>
      </c>
      <c r="R28" s="82">
        <v>2017</v>
      </c>
    </row>
    <row r="29" spans="1:18">
      <c r="A29" s="57" t="s">
        <v>1</v>
      </c>
      <c r="B29" s="58">
        <v>43.8</v>
      </c>
      <c r="C29" s="58">
        <v>54.4</v>
      </c>
      <c r="D29" s="58">
        <v>81.5</v>
      </c>
      <c r="E29" s="58">
        <v>134.8</v>
      </c>
      <c r="F29" s="58">
        <v>201.9</v>
      </c>
      <c r="G29" s="58">
        <v>232.6</v>
      </c>
      <c r="H29" s="58">
        <v>300.2</v>
      </c>
      <c r="I29" s="58">
        <v>376.6</v>
      </c>
      <c r="J29" s="71">
        <v>522.9</v>
      </c>
      <c r="K29" s="58">
        <v>647.6</v>
      </c>
      <c r="L29" s="58">
        <v>721</v>
      </c>
      <c r="M29" s="58">
        <v>798.2</v>
      </c>
      <c r="N29" s="71">
        <v>808</v>
      </c>
      <c r="O29" s="58">
        <v>815.3</v>
      </c>
      <c r="P29" s="58">
        <v>853.1</v>
      </c>
      <c r="Q29" s="58">
        <v>868.5</v>
      </c>
      <c r="R29" s="83">
        <v>783.4</v>
      </c>
    </row>
    <row r="30" spans="1:18">
      <c r="A30" s="57" t="s">
        <v>2</v>
      </c>
      <c r="B30" s="58"/>
      <c r="C30" s="58"/>
      <c r="D30" s="58"/>
      <c r="E30" s="58"/>
      <c r="F30" s="58"/>
      <c r="G30" s="58"/>
      <c r="H30" s="58"/>
      <c r="I30" s="58"/>
      <c r="J30" s="71"/>
      <c r="K30" s="58"/>
      <c r="L30" s="58"/>
      <c r="M30" s="58"/>
      <c r="N30" s="71">
        <v>355</v>
      </c>
      <c r="O30" s="58">
        <v>500</v>
      </c>
      <c r="P30" s="58">
        <v>697</v>
      </c>
      <c r="Q30" s="58">
        <v>889.3</v>
      </c>
      <c r="R30" s="83">
        <v>988.6</v>
      </c>
    </row>
    <row r="31" spans="1:18">
      <c r="A31" s="59" t="s">
        <v>3</v>
      </c>
      <c r="B31" s="60">
        <f t="shared" ref="B31:P31" si="0">B29</f>
        <v>43.8</v>
      </c>
      <c r="C31" s="60">
        <f t="shared" si="0"/>
        <v>54.4</v>
      </c>
      <c r="D31" s="60">
        <f t="shared" si="0"/>
        <v>81.5</v>
      </c>
      <c r="E31" s="60">
        <f t="shared" si="0"/>
        <v>134.8</v>
      </c>
      <c r="F31" s="60">
        <f t="shared" si="0"/>
        <v>201.9</v>
      </c>
      <c r="G31" s="60">
        <f t="shared" si="0"/>
        <v>232.6</v>
      </c>
      <c r="H31" s="60">
        <f t="shared" si="0"/>
        <v>300.2</v>
      </c>
      <c r="I31" s="60">
        <f t="shared" si="0"/>
        <v>376.6</v>
      </c>
      <c r="J31" s="74">
        <f t="shared" si="0"/>
        <v>522.9</v>
      </c>
      <c r="K31" s="60">
        <f t="shared" si="0"/>
        <v>647.6</v>
      </c>
      <c r="L31" s="60">
        <f t="shared" si="0"/>
        <v>721</v>
      </c>
      <c r="M31" s="60">
        <f t="shared" si="0"/>
        <v>798.2</v>
      </c>
      <c r="N31" s="74">
        <f t="shared" si="0"/>
        <v>808</v>
      </c>
      <c r="O31" s="60">
        <f t="shared" si="0"/>
        <v>815.3</v>
      </c>
      <c r="P31" s="60">
        <f t="shared" si="0"/>
        <v>853.1</v>
      </c>
      <c r="Q31" s="60">
        <f>Q30</f>
        <v>889.3</v>
      </c>
      <c r="R31" s="84">
        <f>R30</f>
        <v>988.6</v>
      </c>
    </row>
    <row r="32" spans="1:18">
      <c r="A32" s="61" t="s">
        <v>4</v>
      </c>
      <c r="B32" s="62">
        <v>49.076</v>
      </c>
      <c r="C32" s="62">
        <v>263.107</v>
      </c>
      <c r="D32" s="62">
        <v>734.957</v>
      </c>
      <c r="E32" s="62">
        <v>1143.533</v>
      </c>
      <c r="F32" s="62">
        <v>1426.395</v>
      </c>
      <c r="G32" s="62">
        <v>2800.441</v>
      </c>
      <c r="H32" s="62">
        <v>3820.923</v>
      </c>
      <c r="I32" s="62">
        <v>7154.544</v>
      </c>
      <c r="J32" s="62">
        <v>12439.96</v>
      </c>
      <c r="K32" s="62">
        <v>19646.031</v>
      </c>
      <c r="L32" s="62">
        <v>28496.072</v>
      </c>
      <c r="M32" s="62">
        <v>43893.711</v>
      </c>
      <c r="N32" s="62">
        <v>60437</v>
      </c>
      <c r="O32" s="62">
        <v>78932</v>
      </c>
      <c r="P32" s="62">
        <v>102863</v>
      </c>
      <c r="Q32" s="62">
        <v>151938</v>
      </c>
      <c r="R32" s="85">
        <v>237760</v>
      </c>
    </row>
    <row r="33" spans="1:18">
      <c r="A33" s="63" t="s">
        <v>5</v>
      </c>
      <c r="B33" s="64">
        <f t="shared" ref="B33:R33" si="1">B32/B31</f>
        <v>1.12045662100457</v>
      </c>
      <c r="C33" s="64">
        <f t="shared" si="1"/>
        <v>4.83652573529412</v>
      </c>
      <c r="D33" s="64">
        <f t="shared" si="1"/>
        <v>9.0178773006135</v>
      </c>
      <c r="E33" s="64">
        <f t="shared" si="1"/>
        <v>8.4831824925816</v>
      </c>
      <c r="F33" s="64">
        <f t="shared" si="1"/>
        <v>7.0648588410104</v>
      </c>
      <c r="G33" s="64">
        <f t="shared" si="1"/>
        <v>12.0397291487532</v>
      </c>
      <c r="H33" s="64">
        <f t="shared" si="1"/>
        <v>12.7279247168554</v>
      </c>
      <c r="I33" s="64">
        <f t="shared" si="1"/>
        <v>18.997727031333</v>
      </c>
      <c r="J33" s="64">
        <f t="shared" si="1"/>
        <v>23.7903231975521</v>
      </c>
      <c r="K33" s="64">
        <f t="shared" si="1"/>
        <v>30.336675416924</v>
      </c>
      <c r="L33" s="64">
        <f t="shared" si="1"/>
        <v>39.5229847434119</v>
      </c>
      <c r="M33" s="64">
        <f t="shared" si="1"/>
        <v>54.9908682034578</v>
      </c>
      <c r="N33" s="64">
        <f t="shared" si="1"/>
        <v>74.7982673267327</v>
      </c>
      <c r="O33" s="64">
        <f t="shared" si="1"/>
        <v>96.8134429044524</v>
      </c>
      <c r="P33" s="64">
        <f t="shared" si="1"/>
        <v>120.575548001407</v>
      </c>
      <c r="Q33" s="64">
        <f t="shared" si="1"/>
        <v>170.851231305521</v>
      </c>
      <c r="R33" s="86">
        <f t="shared" si="1"/>
        <v>240.50171960348</v>
      </c>
    </row>
    <row r="34" spans="1:1">
      <c r="A34" s="65"/>
    </row>
    <row r="35" spans="1:1">
      <c r="A35" s="65" t="s">
        <v>6</v>
      </c>
    </row>
    <row r="36" spans="1:10">
      <c r="A36" s="66" t="s">
        <v>7</v>
      </c>
      <c r="B36" s="67"/>
      <c r="C36" s="67"/>
      <c r="D36" s="67"/>
      <c r="E36" s="67"/>
      <c r="F36" s="67"/>
      <c r="G36" s="67"/>
      <c r="H36" s="67"/>
      <c r="I36" s="67"/>
      <c r="J36" s="67"/>
    </row>
    <row r="37" spans="1:10">
      <c r="A37" s="66" t="s">
        <v>8</v>
      </c>
      <c r="B37" s="67"/>
      <c r="C37" s="67"/>
      <c r="D37" s="67"/>
      <c r="E37" s="67"/>
      <c r="F37" s="67"/>
      <c r="G37" s="67"/>
      <c r="H37" s="67"/>
      <c r="I37" s="67"/>
      <c r="J37" s="67"/>
    </row>
    <row r="38" spans="1:1">
      <c r="A38" s="65" t="s">
        <v>9</v>
      </c>
    </row>
    <row r="39" spans="1:1">
      <c r="A39" s="65" t="s">
        <v>10</v>
      </c>
    </row>
    <row r="40" spans="1:1">
      <c r="A40" s="65"/>
    </row>
    <row r="41" spans="1:1">
      <c r="A41" s="65"/>
    </row>
    <row r="42" spans="1:1">
      <c r="A42" s="65"/>
    </row>
    <row r="47" spans="1:1">
      <c r="A47" s="68" t="s">
        <v>11</v>
      </c>
    </row>
    <row r="48" spans="1:11">
      <c r="A48" s="69" t="s">
        <v>12</v>
      </c>
      <c r="B48" s="56">
        <v>2008</v>
      </c>
      <c r="C48" s="56">
        <v>2009</v>
      </c>
      <c r="D48" s="56">
        <v>2010</v>
      </c>
      <c r="E48" s="56">
        <v>2011</v>
      </c>
      <c r="F48" s="56">
        <v>2012</v>
      </c>
      <c r="G48" s="56">
        <v>2013</v>
      </c>
      <c r="H48" s="56">
        <v>2014</v>
      </c>
      <c r="I48" s="56">
        <v>2015</v>
      </c>
      <c r="J48" s="56">
        <v>2016</v>
      </c>
      <c r="K48" s="79" t="s">
        <v>13</v>
      </c>
    </row>
    <row r="49" spans="1:11">
      <c r="A49" s="70" t="s">
        <v>14</v>
      </c>
      <c r="B49" s="58">
        <v>122</v>
      </c>
      <c r="C49" s="71">
        <v>231</v>
      </c>
      <c r="D49" s="71">
        <v>290</v>
      </c>
      <c r="E49" s="58">
        <v>402</v>
      </c>
      <c r="F49" s="71">
        <v>456</v>
      </c>
      <c r="G49" s="58">
        <v>475</v>
      </c>
      <c r="H49" s="58">
        <v>509</v>
      </c>
      <c r="I49" s="58">
        <v>523</v>
      </c>
      <c r="J49" s="80" t="s">
        <v>15</v>
      </c>
      <c r="K49" s="58">
        <v>509</v>
      </c>
    </row>
    <row r="50" spans="1:11">
      <c r="A50" s="70" t="s">
        <v>16</v>
      </c>
      <c r="B50" s="58"/>
      <c r="C50" s="71"/>
      <c r="D50" s="72"/>
      <c r="E50" s="58"/>
      <c r="F50" s="71"/>
      <c r="G50" s="58"/>
      <c r="H50" s="58"/>
      <c r="I50" s="58"/>
      <c r="J50" s="80"/>
      <c r="K50" s="58">
        <v>368</v>
      </c>
    </row>
    <row r="51" spans="1:11">
      <c r="A51" s="73" t="s">
        <v>17</v>
      </c>
      <c r="B51" s="60">
        <f t="shared" ref="B51:I51" si="2">B49</f>
        <v>122</v>
      </c>
      <c r="C51" s="74">
        <f t="shared" si="2"/>
        <v>231</v>
      </c>
      <c r="D51" s="74">
        <f t="shared" si="2"/>
        <v>290</v>
      </c>
      <c r="E51" s="60">
        <f t="shared" si="2"/>
        <v>402</v>
      </c>
      <c r="F51" s="74">
        <f t="shared" si="2"/>
        <v>456</v>
      </c>
      <c r="G51" s="60">
        <f t="shared" si="2"/>
        <v>475</v>
      </c>
      <c r="H51" s="60">
        <f t="shared" si="2"/>
        <v>509</v>
      </c>
      <c r="I51" s="60">
        <f t="shared" si="2"/>
        <v>523</v>
      </c>
      <c r="J51" s="81"/>
      <c r="K51" s="60">
        <f>K49</f>
        <v>509</v>
      </c>
    </row>
    <row r="52" spans="1:11">
      <c r="A52" s="70" t="s">
        <v>18</v>
      </c>
      <c r="B52" s="58">
        <v>16.895</v>
      </c>
      <c r="C52" s="58">
        <v>32.302</v>
      </c>
      <c r="D52" s="58">
        <v>57.665</v>
      </c>
      <c r="E52" s="58">
        <v>167.851</v>
      </c>
      <c r="F52" s="58">
        <v>329.032</v>
      </c>
      <c r="G52" s="58">
        <v>671.088</v>
      </c>
      <c r="H52" s="58">
        <v>1390.66</v>
      </c>
      <c r="I52" s="58">
        <v>1804.583</v>
      </c>
      <c r="J52" s="58"/>
      <c r="K52" s="58"/>
    </row>
    <row r="53" spans="1:11">
      <c r="A53" s="70" t="s">
        <v>19</v>
      </c>
      <c r="B53" s="58">
        <v>6.8825</v>
      </c>
      <c r="C53" s="58">
        <v>6.8259</v>
      </c>
      <c r="D53" s="58">
        <v>6.6</v>
      </c>
      <c r="E53" s="58">
        <v>6.2939</v>
      </c>
      <c r="F53" s="58">
        <v>6.2301</v>
      </c>
      <c r="G53" s="58">
        <v>6.0537</v>
      </c>
      <c r="H53" s="58">
        <v>6.2046</v>
      </c>
      <c r="I53" s="58">
        <v>6.4778</v>
      </c>
      <c r="J53" s="58"/>
      <c r="K53" s="58"/>
    </row>
    <row r="54" spans="1:11">
      <c r="A54" s="75" t="s">
        <v>20</v>
      </c>
      <c r="B54" s="76">
        <f t="shared" ref="B54:G54" si="3">B52*B53</f>
        <v>116.2798375</v>
      </c>
      <c r="C54" s="76">
        <f t="shared" si="3"/>
        <v>220.4902218</v>
      </c>
      <c r="D54" s="76">
        <f t="shared" si="3"/>
        <v>380.589</v>
      </c>
      <c r="E54" s="76">
        <f t="shared" si="3"/>
        <v>1056.4374089</v>
      </c>
      <c r="F54" s="76">
        <f t="shared" si="3"/>
        <v>2049.9022632</v>
      </c>
      <c r="G54" s="76">
        <f t="shared" si="3"/>
        <v>4062.5654256</v>
      </c>
      <c r="H54" s="76">
        <v>7819.547</v>
      </c>
      <c r="I54" s="76">
        <v>9357.095</v>
      </c>
      <c r="J54" s="76">
        <v>9904.341</v>
      </c>
      <c r="K54" s="76">
        <v>5287.666</v>
      </c>
    </row>
    <row r="55" spans="1:11">
      <c r="A55" s="77" t="s">
        <v>21</v>
      </c>
      <c r="B55" s="78">
        <f t="shared" ref="B55:I55" si="4">B54/B51</f>
        <v>0.953113422131148</v>
      </c>
      <c r="C55" s="78">
        <f t="shared" si="4"/>
        <v>0.954503124675325</v>
      </c>
      <c r="D55" s="78">
        <f t="shared" si="4"/>
        <v>1.31237586206897</v>
      </c>
      <c r="E55" s="78">
        <f t="shared" si="4"/>
        <v>2.62795375348259</v>
      </c>
      <c r="F55" s="78">
        <f t="shared" si="4"/>
        <v>4.4953997</v>
      </c>
      <c r="G55" s="78">
        <f t="shared" si="4"/>
        <v>8.55276931705263</v>
      </c>
      <c r="H55" s="78">
        <f t="shared" si="4"/>
        <v>15.3625677799607</v>
      </c>
      <c r="I55" s="78">
        <f t="shared" si="4"/>
        <v>17.8911950286807</v>
      </c>
      <c r="J55" s="78"/>
      <c r="K55" s="78">
        <f>K54/K51</f>
        <v>10.3883418467583</v>
      </c>
    </row>
    <row r="56" spans="1:11">
      <c r="A56"/>
      <c r="B56"/>
      <c r="C56"/>
      <c r="D56"/>
      <c r="E56"/>
      <c r="F56"/>
      <c r="G56"/>
      <c r="H56"/>
      <c r="I56"/>
      <c r="J56"/>
      <c r="K56"/>
    </row>
    <row r="57" spans="1:11">
      <c r="A57" s="66" t="s">
        <v>22</v>
      </c>
      <c r="K57"/>
    </row>
    <row r="58" spans="1:11">
      <c r="A58" s="66" t="s">
        <v>23</v>
      </c>
      <c r="K58"/>
    </row>
    <row r="59" spans="1:11">
      <c r="A59" s="65" t="s">
        <v>24</v>
      </c>
      <c r="K59"/>
    </row>
    <row r="60" spans="1:11">
      <c r="A60" s="2" t="s">
        <v>25</v>
      </c>
      <c r="B60"/>
      <c r="C60"/>
      <c r="D60"/>
      <c r="E60"/>
      <c r="F60"/>
      <c r="G60"/>
      <c r="H60"/>
      <c r="I60"/>
      <c r="J60"/>
      <c r="K60"/>
    </row>
    <row r="61" spans="1:11">
      <c r="A61" s="2"/>
      <c r="B61"/>
      <c r="C61"/>
      <c r="D61"/>
      <c r="E61"/>
      <c r="F61"/>
      <c r="G61"/>
      <c r="H61"/>
      <c r="I61"/>
      <c r="J61"/>
      <c r="K61"/>
    </row>
    <row r="69" spans="1:7">
      <c r="A69" s="55" t="s">
        <v>26</v>
      </c>
      <c r="B69" s="56">
        <v>2012</v>
      </c>
      <c r="C69" s="56">
        <v>2013</v>
      </c>
      <c r="D69" s="56">
        <v>2014</v>
      </c>
      <c r="E69" s="56">
        <v>2015</v>
      </c>
      <c r="F69" s="56">
        <v>2016</v>
      </c>
      <c r="G69" s="56">
        <v>2017</v>
      </c>
    </row>
    <row r="70" spans="1:7">
      <c r="A70" s="59" t="s">
        <v>27</v>
      </c>
      <c r="B70" s="87">
        <v>9.6</v>
      </c>
      <c r="C70" s="88">
        <v>33.7</v>
      </c>
      <c r="D70" s="87">
        <v>69.3</v>
      </c>
      <c r="E70" s="87">
        <v>69.8</v>
      </c>
      <c r="F70" s="60">
        <v>81.1</v>
      </c>
      <c r="G70" s="60">
        <v>99.1</v>
      </c>
    </row>
    <row r="71" spans="1:7">
      <c r="A71" s="61" t="s">
        <v>18</v>
      </c>
      <c r="B71" s="62">
        <v>0</v>
      </c>
      <c r="C71" s="62">
        <v>3.129</v>
      </c>
      <c r="D71" s="62">
        <v>44.755</v>
      </c>
      <c r="E71" s="62">
        <v>133.988</v>
      </c>
      <c r="F71" s="62">
        <v>553.098</v>
      </c>
      <c r="G71" s="62">
        <v>1318.271</v>
      </c>
    </row>
    <row r="72" spans="1:7">
      <c r="A72" s="57" t="s">
        <v>19</v>
      </c>
      <c r="B72" s="58"/>
      <c r="C72" s="89">
        <v>6.0537</v>
      </c>
      <c r="D72" s="89">
        <v>6.2046</v>
      </c>
      <c r="E72" s="90" t="s">
        <v>28</v>
      </c>
      <c r="F72" s="89">
        <v>6.943</v>
      </c>
      <c r="G72" s="89">
        <v>6.5063</v>
      </c>
    </row>
    <row r="73" spans="1:7">
      <c r="A73" s="63" t="s">
        <v>29</v>
      </c>
      <c r="B73" s="91">
        <f>B71/B70</f>
        <v>0</v>
      </c>
      <c r="C73" s="91">
        <f>C71/C70*C72</f>
        <v>0.562077961424332</v>
      </c>
      <c r="D73" s="91">
        <f>D71/D70*D72</f>
        <v>4.00702558441558</v>
      </c>
      <c r="E73" s="91">
        <v>12.43</v>
      </c>
      <c r="F73" s="64">
        <f>F71/F70*F72</f>
        <v>47.3509175585697</v>
      </c>
      <c r="G73" s="64">
        <f>G71/G70*G72</f>
        <v>86.5496125862765</v>
      </c>
    </row>
    <row r="74" spans="1:7">
      <c r="A74"/>
      <c r="B74"/>
      <c r="C74" s="92"/>
      <c r="D74" s="92"/>
      <c r="E74" s="92"/>
      <c r="F74" s="92"/>
      <c r="G74" s="92"/>
    </row>
    <row r="75" spans="1:7">
      <c r="A75" s="65" t="s">
        <v>30</v>
      </c>
      <c r="B75"/>
      <c r="C75"/>
      <c r="D75"/>
      <c r="E75"/>
      <c r="F75"/>
      <c r="G75"/>
    </row>
    <row r="76" spans="1:1">
      <c r="A76" s="65" t="s">
        <v>31</v>
      </c>
    </row>
    <row r="77" spans="1:1">
      <c r="A77" s="65"/>
    </row>
    <row r="78" spans="1:1">
      <c r="A78" s="65"/>
    </row>
    <row r="83" spans="1:18">
      <c r="A83" s="55" t="s">
        <v>0</v>
      </c>
      <c r="B83" s="56">
        <v>2001</v>
      </c>
      <c r="C83" s="56">
        <v>2002</v>
      </c>
      <c r="D83" s="56">
        <v>2003</v>
      </c>
      <c r="E83" s="56">
        <v>2004</v>
      </c>
      <c r="F83" s="56">
        <v>2005</v>
      </c>
      <c r="G83" s="56">
        <v>2006</v>
      </c>
      <c r="H83" s="56">
        <v>2007</v>
      </c>
      <c r="I83" s="56">
        <v>2008</v>
      </c>
      <c r="J83" s="56">
        <v>2009</v>
      </c>
      <c r="K83" s="56">
        <v>2010</v>
      </c>
      <c r="L83" s="56">
        <v>2011</v>
      </c>
      <c r="M83" s="56">
        <v>2012</v>
      </c>
      <c r="N83" s="56">
        <v>2013</v>
      </c>
      <c r="O83" s="56">
        <v>2014</v>
      </c>
      <c r="P83" s="56">
        <v>2015</v>
      </c>
      <c r="Q83" s="56">
        <v>2016</v>
      </c>
      <c r="R83" s="82">
        <v>2017</v>
      </c>
    </row>
    <row r="84" spans="1:18">
      <c r="A84" s="57" t="s">
        <v>1</v>
      </c>
      <c r="B84" s="58">
        <v>43.8</v>
      </c>
      <c r="C84" s="58">
        <v>54.4</v>
      </c>
      <c r="D84" s="58">
        <v>81.5</v>
      </c>
      <c r="E84" s="58">
        <v>134.8</v>
      </c>
      <c r="F84" s="58">
        <v>201.9</v>
      </c>
      <c r="G84" s="58">
        <v>232.6</v>
      </c>
      <c r="H84" s="58">
        <v>300.2</v>
      </c>
      <c r="I84" s="58">
        <v>376.6</v>
      </c>
      <c r="J84" s="71">
        <v>522.9</v>
      </c>
      <c r="K84" s="58">
        <v>647.6</v>
      </c>
      <c r="L84" s="58">
        <v>721</v>
      </c>
      <c r="M84" s="58">
        <v>798.2</v>
      </c>
      <c r="N84" s="71">
        <v>808</v>
      </c>
      <c r="O84" s="58">
        <v>815.3</v>
      </c>
      <c r="P84" s="58">
        <v>853.1</v>
      </c>
      <c r="Q84" s="58">
        <v>868.5</v>
      </c>
      <c r="R84" s="83">
        <v>783.4</v>
      </c>
    </row>
    <row r="85" spans="1:18">
      <c r="A85" s="57" t="s">
        <v>2</v>
      </c>
      <c r="B85" s="58"/>
      <c r="C85" s="58"/>
      <c r="D85" s="58"/>
      <c r="E85" s="58"/>
      <c r="F85" s="58"/>
      <c r="G85" s="58"/>
      <c r="H85" s="58"/>
      <c r="I85" s="58"/>
      <c r="J85" s="71"/>
      <c r="K85" s="58"/>
      <c r="L85" s="58"/>
      <c r="M85" s="58"/>
      <c r="N85" s="71">
        <v>355</v>
      </c>
      <c r="O85" s="58">
        <v>500</v>
      </c>
      <c r="P85" s="58">
        <v>697</v>
      </c>
      <c r="Q85" s="58">
        <v>889.3</v>
      </c>
      <c r="R85" s="83">
        <v>988.6</v>
      </c>
    </row>
    <row r="86" s="53" customFormat="1" spans="1:18">
      <c r="A86" s="47" t="s">
        <v>3</v>
      </c>
      <c r="B86" s="35">
        <f t="shared" ref="B86:P86" si="5">B84</f>
        <v>43.8</v>
      </c>
      <c r="C86" s="35">
        <f t="shared" si="5"/>
        <v>54.4</v>
      </c>
      <c r="D86" s="35">
        <f t="shared" si="5"/>
        <v>81.5</v>
      </c>
      <c r="E86" s="35">
        <f t="shared" si="5"/>
        <v>134.8</v>
      </c>
      <c r="F86" s="35">
        <f t="shared" si="5"/>
        <v>201.9</v>
      </c>
      <c r="G86" s="35">
        <f t="shared" si="5"/>
        <v>232.6</v>
      </c>
      <c r="H86" s="35">
        <f t="shared" si="5"/>
        <v>300.2</v>
      </c>
      <c r="I86" s="35">
        <f t="shared" si="5"/>
        <v>376.6</v>
      </c>
      <c r="J86" s="36">
        <f t="shared" si="5"/>
        <v>522.9</v>
      </c>
      <c r="K86" s="35">
        <f t="shared" si="5"/>
        <v>647.6</v>
      </c>
      <c r="L86" s="35">
        <f t="shared" si="5"/>
        <v>721</v>
      </c>
      <c r="M86" s="35">
        <f t="shared" si="5"/>
        <v>798.2</v>
      </c>
      <c r="N86" s="36">
        <f t="shared" si="5"/>
        <v>808</v>
      </c>
      <c r="O86" s="35">
        <f t="shared" si="5"/>
        <v>815.3</v>
      </c>
      <c r="P86" s="35">
        <f t="shared" si="5"/>
        <v>853.1</v>
      </c>
      <c r="Q86" s="35">
        <f>Q85</f>
        <v>889.3</v>
      </c>
      <c r="R86" s="115">
        <f>R85</f>
        <v>988.6</v>
      </c>
    </row>
    <row r="87" s="53" customFormat="1" spans="1:18">
      <c r="A87" s="93" t="s">
        <v>32</v>
      </c>
      <c r="B87" s="94"/>
      <c r="C87" s="95">
        <f t="shared" ref="C87:R87" si="6">C86/B86-1</f>
        <v>0.242009132420091</v>
      </c>
      <c r="D87" s="95">
        <f t="shared" si="6"/>
        <v>0.498161764705882</v>
      </c>
      <c r="E87" s="95">
        <f t="shared" si="6"/>
        <v>0.65398773006135</v>
      </c>
      <c r="F87" s="95">
        <f t="shared" si="6"/>
        <v>0.497774480712166</v>
      </c>
      <c r="G87" s="95">
        <f t="shared" si="6"/>
        <v>0.152055473006439</v>
      </c>
      <c r="H87" s="95">
        <f t="shared" si="6"/>
        <v>0.290627687016337</v>
      </c>
      <c r="I87" s="95">
        <f t="shared" si="6"/>
        <v>0.254497001998668</v>
      </c>
      <c r="J87" s="95">
        <f t="shared" si="6"/>
        <v>0.388475836431227</v>
      </c>
      <c r="K87" s="95">
        <f t="shared" si="6"/>
        <v>0.238477720405431</v>
      </c>
      <c r="L87" s="95">
        <f t="shared" si="6"/>
        <v>0.113341568869673</v>
      </c>
      <c r="M87" s="95">
        <f t="shared" si="6"/>
        <v>0.107073509015257</v>
      </c>
      <c r="N87" s="95">
        <f t="shared" si="6"/>
        <v>0.0122776246554748</v>
      </c>
      <c r="O87" s="95">
        <f t="shared" si="6"/>
        <v>0.00903465346534649</v>
      </c>
      <c r="P87" s="95">
        <f t="shared" si="6"/>
        <v>0.046363301852079</v>
      </c>
      <c r="Q87" s="95">
        <f t="shared" si="6"/>
        <v>0.0424334779041142</v>
      </c>
      <c r="R87" s="116">
        <f t="shared" si="6"/>
        <v>0.111660856853705</v>
      </c>
    </row>
    <row r="88" s="53" customFormat="1" spans="1:18">
      <c r="A88" s="47" t="s">
        <v>4</v>
      </c>
      <c r="B88" s="34">
        <v>49.076</v>
      </c>
      <c r="C88" s="34">
        <v>263.107</v>
      </c>
      <c r="D88" s="34">
        <v>734.957</v>
      </c>
      <c r="E88" s="34">
        <v>1143.533</v>
      </c>
      <c r="F88" s="34">
        <v>1426.395</v>
      </c>
      <c r="G88" s="34">
        <v>2800.441</v>
      </c>
      <c r="H88" s="34">
        <v>3820.923</v>
      </c>
      <c r="I88" s="34">
        <v>7154.544</v>
      </c>
      <c r="J88" s="34">
        <v>12439.96</v>
      </c>
      <c r="K88" s="34">
        <v>19646.031</v>
      </c>
      <c r="L88" s="34">
        <v>28496.072</v>
      </c>
      <c r="M88" s="34">
        <v>43893.711</v>
      </c>
      <c r="N88" s="34">
        <v>60437</v>
      </c>
      <c r="O88" s="34">
        <v>78932</v>
      </c>
      <c r="P88" s="34">
        <v>102863</v>
      </c>
      <c r="Q88" s="34">
        <v>151938</v>
      </c>
      <c r="R88" s="117">
        <v>237760</v>
      </c>
    </row>
    <row r="89" s="53" customFormat="1" spans="1:18">
      <c r="A89" s="45" t="s">
        <v>5</v>
      </c>
      <c r="B89" s="46">
        <f t="shared" ref="B89:R89" si="7">B88/B86</f>
        <v>1.12045662100457</v>
      </c>
      <c r="C89" s="46">
        <f t="shared" si="7"/>
        <v>4.83652573529412</v>
      </c>
      <c r="D89" s="46">
        <f t="shared" si="7"/>
        <v>9.0178773006135</v>
      </c>
      <c r="E89" s="46">
        <f t="shared" si="7"/>
        <v>8.4831824925816</v>
      </c>
      <c r="F89" s="46">
        <f t="shared" si="7"/>
        <v>7.0648588410104</v>
      </c>
      <c r="G89" s="46">
        <f t="shared" si="7"/>
        <v>12.0397291487532</v>
      </c>
      <c r="H89" s="46">
        <f t="shared" si="7"/>
        <v>12.7279247168554</v>
      </c>
      <c r="I89" s="46">
        <f t="shared" si="7"/>
        <v>18.997727031333</v>
      </c>
      <c r="J89" s="46">
        <f t="shared" si="7"/>
        <v>23.7903231975521</v>
      </c>
      <c r="K89" s="46">
        <f t="shared" si="7"/>
        <v>30.336675416924</v>
      </c>
      <c r="L89" s="46">
        <f t="shared" si="7"/>
        <v>39.5229847434119</v>
      </c>
      <c r="M89" s="46">
        <f t="shared" si="7"/>
        <v>54.9908682034578</v>
      </c>
      <c r="N89" s="46">
        <f t="shared" si="7"/>
        <v>74.7982673267327</v>
      </c>
      <c r="O89" s="46">
        <f t="shared" si="7"/>
        <v>96.8134429044524</v>
      </c>
      <c r="P89" s="46">
        <f t="shared" si="7"/>
        <v>120.575548001407</v>
      </c>
      <c r="Q89" s="46">
        <f t="shared" si="7"/>
        <v>170.851231305521</v>
      </c>
      <c r="R89" s="50">
        <f t="shared" si="7"/>
        <v>240.50171960348</v>
      </c>
    </row>
    <row r="90" spans="1:18">
      <c r="A90" s="96" t="s">
        <v>33</v>
      </c>
      <c r="B90" s="97"/>
      <c r="C90" s="95">
        <f t="shared" ref="C90:R90" si="8">C89/B89-1</f>
        <v>3.31656669667215</v>
      </c>
      <c r="D90" s="95">
        <f t="shared" si="8"/>
        <v>0.864536196883299</v>
      </c>
      <c r="E90" s="95">
        <f t="shared" si="8"/>
        <v>-0.0592927570655147</v>
      </c>
      <c r="F90" s="95">
        <f t="shared" si="8"/>
        <v>-0.167192401296506</v>
      </c>
      <c r="G90" s="95">
        <f t="shared" si="8"/>
        <v>0.704171225455274</v>
      </c>
      <c r="H90" s="95">
        <f t="shared" si="8"/>
        <v>0.0571603862179468</v>
      </c>
      <c r="I90" s="95">
        <f t="shared" si="8"/>
        <v>0.492602089810802</v>
      </c>
      <c r="J90" s="95">
        <f t="shared" si="8"/>
        <v>0.252272082776781</v>
      </c>
      <c r="K90" s="95">
        <f t="shared" si="8"/>
        <v>0.275168696322944</v>
      </c>
      <c r="L90" s="95">
        <f t="shared" si="8"/>
        <v>0.302811999015657</v>
      </c>
      <c r="M90" s="95">
        <f t="shared" si="8"/>
        <v>0.391364254508238</v>
      </c>
      <c r="N90" s="95">
        <f t="shared" si="8"/>
        <v>0.36019433353899</v>
      </c>
      <c r="O90" s="95">
        <f t="shared" si="8"/>
        <v>0.294327346936438</v>
      </c>
      <c r="P90" s="95">
        <f t="shared" si="8"/>
        <v>0.245442207033229</v>
      </c>
      <c r="Q90" s="95">
        <f t="shared" si="8"/>
        <v>0.416964170078066</v>
      </c>
      <c r="R90" s="116">
        <f t="shared" si="8"/>
        <v>0.407667464645938</v>
      </c>
    </row>
    <row r="93" spans="1:1">
      <c r="A93" s="68" t="s">
        <v>34</v>
      </c>
    </row>
    <row r="94" spans="1:11">
      <c r="A94" s="69" t="s">
        <v>12</v>
      </c>
      <c r="B94" s="56">
        <v>2008</v>
      </c>
      <c r="C94" s="56">
        <v>2009</v>
      </c>
      <c r="D94" s="56">
        <v>2010</v>
      </c>
      <c r="E94" s="56">
        <v>2011</v>
      </c>
      <c r="F94" s="56">
        <v>2012</v>
      </c>
      <c r="G94" s="56">
        <v>2013</v>
      </c>
      <c r="H94" s="56">
        <v>2014</v>
      </c>
      <c r="I94" s="56">
        <v>2015</v>
      </c>
      <c r="J94" s="56">
        <v>2016</v>
      </c>
      <c r="K94" s="79" t="s">
        <v>13</v>
      </c>
    </row>
    <row r="95" spans="1:11">
      <c r="A95" s="70" t="s">
        <v>14</v>
      </c>
      <c r="B95" s="58">
        <v>122</v>
      </c>
      <c r="C95" s="71">
        <v>231</v>
      </c>
      <c r="D95" s="71">
        <v>290</v>
      </c>
      <c r="E95" s="58">
        <v>402</v>
      </c>
      <c r="F95" s="71">
        <v>456</v>
      </c>
      <c r="G95" s="58">
        <v>475</v>
      </c>
      <c r="H95" s="58">
        <v>509</v>
      </c>
      <c r="I95" s="58">
        <v>523</v>
      </c>
      <c r="J95" s="80" t="s">
        <v>15</v>
      </c>
      <c r="K95" s="58">
        <v>509</v>
      </c>
    </row>
    <row r="96" spans="1:11">
      <c r="A96" s="70" t="s">
        <v>16</v>
      </c>
      <c r="B96" s="58"/>
      <c r="C96" s="71"/>
      <c r="D96" s="72"/>
      <c r="E96" s="58"/>
      <c r="F96" s="71"/>
      <c r="G96" s="58"/>
      <c r="H96" s="58"/>
      <c r="I96" s="58"/>
      <c r="J96" s="80"/>
      <c r="K96" s="58">
        <v>368</v>
      </c>
    </row>
    <row r="97" s="53" customFormat="1" spans="1:18">
      <c r="A97" s="98" t="s">
        <v>17</v>
      </c>
      <c r="B97" s="35">
        <f t="shared" ref="B97:I97" si="9">B95</f>
        <v>122</v>
      </c>
      <c r="C97" s="36">
        <f t="shared" si="9"/>
        <v>231</v>
      </c>
      <c r="D97" s="36">
        <f t="shared" si="9"/>
        <v>290</v>
      </c>
      <c r="E97" s="35">
        <f t="shared" si="9"/>
        <v>402</v>
      </c>
      <c r="F97" s="36">
        <f t="shared" si="9"/>
        <v>456</v>
      </c>
      <c r="G97" s="35">
        <f t="shared" si="9"/>
        <v>475</v>
      </c>
      <c r="H97" s="35">
        <f t="shared" si="9"/>
        <v>509</v>
      </c>
      <c r="I97" s="35">
        <f t="shared" si="9"/>
        <v>523</v>
      </c>
      <c r="J97" s="112"/>
      <c r="K97" s="35">
        <f>K95</f>
        <v>509</v>
      </c>
      <c r="L97" s="103"/>
      <c r="M97" s="103"/>
      <c r="N97" s="103"/>
      <c r="O97" s="103"/>
      <c r="P97" s="103"/>
      <c r="Q97" s="103"/>
      <c r="R97" s="118"/>
    </row>
    <row r="98" s="53" customFormat="1" spans="1:18">
      <c r="A98" s="93" t="s">
        <v>32</v>
      </c>
      <c r="B98" s="94"/>
      <c r="C98" s="95">
        <f t="shared" ref="C98:I98" si="10">C97/B97-1</f>
        <v>0.89344262295082</v>
      </c>
      <c r="D98" s="95">
        <f t="shared" si="10"/>
        <v>0.255411255411255</v>
      </c>
      <c r="E98" s="95">
        <f t="shared" si="10"/>
        <v>0.386206896551724</v>
      </c>
      <c r="F98" s="95">
        <f t="shared" si="10"/>
        <v>0.134328358208955</v>
      </c>
      <c r="G98" s="95">
        <f t="shared" si="10"/>
        <v>0.0416666666666667</v>
      </c>
      <c r="H98" s="95">
        <f t="shared" si="10"/>
        <v>0.071578947368421</v>
      </c>
      <c r="I98" s="95">
        <f t="shared" si="10"/>
        <v>0.0275049115913557</v>
      </c>
      <c r="J98" s="95"/>
      <c r="K98" s="95"/>
      <c r="L98" s="103"/>
      <c r="M98" s="103"/>
      <c r="N98" s="103"/>
      <c r="O98" s="103"/>
      <c r="P98" s="103"/>
      <c r="Q98" s="103"/>
      <c r="R98" s="118"/>
    </row>
    <row r="99" s="53" customFormat="1" spans="1:18">
      <c r="A99" s="98" t="s">
        <v>18</v>
      </c>
      <c r="B99" s="35">
        <v>16.895</v>
      </c>
      <c r="C99" s="35">
        <v>32.302</v>
      </c>
      <c r="D99" s="35">
        <v>57.665</v>
      </c>
      <c r="E99" s="35">
        <v>167.851</v>
      </c>
      <c r="F99" s="35">
        <v>329.032</v>
      </c>
      <c r="G99" s="35">
        <v>671.088</v>
      </c>
      <c r="H99" s="35">
        <v>1390.66</v>
      </c>
      <c r="I99" s="35">
        <v>1804.583</v>
      </c>
      <c r="J99" s="35"/>
      <c r="K99" s="35"/>
      <c r="L99" s="103"/>
      <c r="M99" s="103"/>
      <c r="N99" s="103"/>
      <c r="O99" s="103"/>
      <c r="P99" s="103"/>
      <c r="Q99" s="103"/>
      <c r="R99" s="118"/>
    </row>
    <row r="100" s="53" customFormat="1" spans="1:18">
      <c r="A100" s="98" t="s">
        <v>19</v>
      </c>
      <c r="B100" s="35">
        <v>6.8825</v>
      </c>
      <c r="C100" s="35">
        <v>6.8259</v>
      </c>
      <c r="D100" s="35">
        <v>6.6</v>
      </c>
      <c r="E100" s="35">
        <v>6.2939</v>
      </c>
      <c r="F100" s="35">
        <v>6.2301</v>
      </c>
      <c r="G100" s="35">
        <v>6.0537</v>
      </c>
      <c r="H100" s="35">
        <v>6.2046</v>
      </c>
      <c r="I100" s="35">
        <v>6.4778</v>
      </c>
      <c r="J100" s="35"/>
      <c r="K100" s="35"/>
      <c r="L100" s="103"/>
      <c r="M100" s="103"/>
      <c r="N100" s="103"/>
      <c r="O100" s="103"/>
      <c r="P100" s="103"/>
      <c r="Q100" s="103"/>
      <c r="R100" s="118"/>
    </row>
    <row r="101" s="53" customFormat="1" spans="1:18">
      <c r="A101" s="98" t="s">
        <v>20</v>
      </c>
      <c r="B101" s="99">
        <f t="shared" ref="B101:G101" si="11">B99*B100</f>
        <v>116.2798375</v>
      </c>
      <c r="C101" s="99">
        <f t="shared" si="11"/>
        <v>220.4902218</v>
      </c>
      <c r="D101" s="99">
        <f t="shared" si="11"/>
        <v>380.589</v>
      </c>
      <c r="E101" s="99">
        <f t="shared" si="11"/>
        <v>1056.4374089</v>
      </c>
      <c r="F101" s="99">
        <f t="shared" si="11"/>
        <v>2049.9022632</v>
      </c>
      <c r="G101" s="99">
        <f t="shared" si="11"/>
        <v>4062.5654256</v>
      </c>
      <c r="H101" s="99">
        <v>7819.547</v>
      </c>
      <c r="I101" s="99">
        <v>9357.095</v>
      </c>
      <c r="J101" s="99">
        <v>9904.341</v>
      </c>
      <c r="K101" s="99">
        <v>5287.666</v>
      </c>
      <c r="L101" s="103"/>
      <c r="M101" s="103"/>
      <c r="N101" s="103"/>
      <c r="O101" s="103"/>
      <c r="P101" s="103"/>
      <c r="Q101" s="103"/>
      <c r="R101" s="118"/>
    </row>
    <row r="102" s="53" customFormat="1" spans="1:18">
      <c r="A102" s="100" t="s">
        <v>21</v>
      </c>
      <c r="B102" s="101">
        <f t="shared" ref="B102:I102" si="12">B101/B97</f>
        <v>0.953113422131148</v>
      </c>
      <c r="C102" s="101">
        <f t="shared" si="12"/>
        <v>0.954503124675325</v>
      </c>
      <c r="D102" s="101">
        <f t="shared" si="12"/>
        <v>1.31237586206897</v>
      </c>
      <c r="E102" s="101">
        <f t="shared" si="12"/>
        <v>2.62795375348259</v>
      </c>
      <c r="F102" s="101">
        <f t="shared" si="12"/>
        <v>4.4953997</v>
      </c>
      <c r="G102" s="101">
        <f t="shared" si="12"/>
        <v>8.55276931705263</v>
      </c>
      <c r="H102" s="101">
        <f t="shared" si="12"/>
        <v>15.3625677799607</v>
      </c>
      <c r="I102" s="101">
        <f t="shared" si="12"/>
        <v>17.8911950286807</v>
      </c>
      <c r="J102" s="101"/>
      <c r="K102" s="101">
        <f>K101/K97</f>
        <v>10.3883418467583</v>
      </c>
      <c r="L102" s="103"/>
      <c r="M102" s="103"/>
      <c r="N102" s="103"/>
      <c r="O102" s="103"/>
      <c r="P102" s="103"/>
      <c r="Q102" s="103"/>
      <c r="R102" s="118"/>
    </row>
    <row r="103" spans="1:13">
      <c r="A103" s="96" t="s">
        <v>33</v>
      </c>
      <c r="B103" s="94"/>
      <c r="C103" s="95">
        <f t="shared" ref="C103:I103" si="13">C102/B102-1</f>
        <v>0.00145806628246792</v>
      </c>
      <c r="D103" s="95">
        <f t="shared" si="13"/>
        <v>0.374930922845718</v>
      </c>
      <c r="E103" s="95">
        <f t="shared" si="13"/>
        <v>1.00243987217169</v>
      </c>
      <c r="F103" s="95">
        <f t="shared" si="13"/>
        <v>0.710608375068495</v>
      </c>
      <c r="G103" s="95">
        <f t="shared" si="13"/>
        <v>0.902560370116284</v>
      </c>
      <c r="H103" s="95">
        <f t="shared" si="13"/>
        <v>0.796209766739599</v>
      </c>
      <c r="I103" s="95">
        <f t="shared" si="13"/>
        <v>0.164596653693426</v>
      </c>
      <c r="J103" s="95"/>
      <c r="K103" s="113">
        <v>0.078</v>
      </c>
      <c r="L103" s="213" t="s">
        <v>35</v>
      </c>
      <c r="M103" s="114" t="s">
        <v>36</v>
      </c>
    </row>
    <row r="106" spans="1:7">
      <c r="A106" s="55" t="s">
        <v>26</v>
      </c>
      <c r="B106" s="56">
        <v>2012</v>
      </c>
      <c r="C106" s="56">
        <v>2013</v>
      </c>
      <c r="D106" s="56">
        <v>2014</v>
      </c>
      <c r="E106" s="56">
        <v>2015</v>
      </c>
      <c r="F106" s="56">
        <v>2016</v>
      </c>
      <c r="G106" s="56">
        <v>2017</v>
      </c>
    </row>
    <row r="107" s="53" customFormat="1" spans="1:18">
      <c r="A107" s="47" t="s">
        <v>27</v>
      </c>
      <c r="B107" s="100">
        <v>9.6</v>
      </c>
      <c r="C107" s="102">
        <v>33.7</v>
      </c>
      <c r="D107" s="100">
        <v>69.3</v>
      </c>
      <c r="E107" s="100">
        <v>69.8</v>
      </c>
      <c r="F107" s="35">
        <v>81.1</v>
      </c>
      <c r="G107" s="35">
        <v>99.1</v>
      </c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18"/>
    </row>
    <row r="108" s="53" customFormat="1" spans="1:18">
      <c r="A108" s="93" t="s">
        <v>32</v>
      </c>
      <c r="B108" s="95"/>
      <c r="C108" s="95">
        <f>C107/B107-1</f>
        <v>2.51041666666667</v>
      </c>
      <c r="D108" s="95">
        <f>D107/C107-1</f>
        <v>1.05637982195846</v>
      </c>
      <c r="E108" s="95">
        <f>E107/D107-1</f>
        <v>0.00721500721500723</v>
      </c>
      <c r="F108" s="95">
        <f>F107/E107-1</f>
        <v>0.16189111747851</v>
      </c>
      <c r="G108" s="95">
        <f>G107/F107-1</f>
        <v>0.221948212083847</v>
      </c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18"/>
    </row>
    <row r="109" s="53" customFormat="1" spans="1:18">
      <c r="A109" s="47" t="s">
        <v>18</v>
      </c>
      <c r="B109" s="34">
        <v>0</v>
      </c>
      <c r="C109" s="34">
        <v>3.129</v>
      </c>
      <c r="D109" s="34">
        <v>44.755</v>
      </c>
      <c r="E109" s="34">
        <v>133.988</v>
      </c>
      <c r="F109" s="34">
        <v>553.098</v>
      </c>
      <c r="G109" s="34">
        <v>1318.271</v>
      </c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18"/>
    </row>
    <row r="110" s="53" customFormat="1" spans="1:18">
      <c r="A110" s="47" t="s">
        <v>19</v>
      </c>
      <c r="B110" s="35"/>
      <c r="C110" s="104">
        <v>6.0537</v>
      </c>
      <c r="D110" s="104">
        <v>6.2046</v>
      </c>
      <c r="E110" s="105" t="s">
        <v>28</v>
      </c>
      <c r="F110" s="104">
        <v>6.943</v>
      </c>
      <c r="G110" s="104">
        <v>6.5063</v>
      </c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18"/>
    </row>
    <row r="111" s="53" customFormat="1" spans="1:18">
      <c r="A111" s="45" t="s">
        <v>29</v>
      </c>
      <c r="B111" s="106">
        <f>B109/B107</f>
        <v>0</v>
      </c>
      <c r="C111" s="106">
        <f t="shared" ref="C111:G111" si="14">C109/C107*C110</f>
        <v>0.562077961424332</v>
      </c>
      <c r="D111" s="106">
        <f t="shared" si="14"/>
        <v>4.00702558441558</v>
      </c>
      <c r="E111" s="106">
        <v>12.43</v>
      </c>
      <c r="F111" s="46">
        <f t="shared" si="14"/>
        <v>47.3509175585697</v>
      </c>
      <c r="G111" s="46">
        <f t="shared" si="14"/>
        <v>86.5496125862765</v>
      </c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18"/>
    </row>
    <row r="112" spans="1:7">
      <c r="A112" s="96" t="s">
        <v>33</v>
      </c>
      <c r="B112" s="95"/>
      <c r="C112" s="95"/>
      <c r="D112" s="95">
        <f>D111/C111-1</f>
        <v>6.12894982443644</v>
      </c>
      <c r="E112" s="95">
        <f>E111/D111-1</f>
        <v>2.10205156871063</v>
      </c>
      <c r="F112" s="95">
        <f>F111/E111-1</f>
        <v>2.80940607872644</v>
      </c>
      <c r="G112" s="95">
        <f>G111/F111-1</f>
        <v>0.827833905841864</v>
      </c>
    </row>
    <row r="114" spans="1:10">
      <c r="A114" s="107" t="s">
        <v>37</v>
      </c>
      <c r="B114" s="58"/>
      <c r="C114" s="58"/>
      <c r="D114" s="58"/>
      <c r="E114" s="58"/>
      <c r="F114" s="58"/>
      <c r="G114" s="58"/>
      <c r="H114" s="58"/>
      <c r="I114" s="58"/>
      <c r="J114" s="58"/>
    </row>
    <row r="115" spans="1:10">
      <c r="A115" s="65"/>
      <c r="B115" s="58"/>
      <c r="C115" s="58"/>
      <c r="D115" s="58"/>
      <c r="E115" s="58"/>
      <c r="F115" s="58"/>
      <c r="G115" s="58"/>
      <c r="H115" s="58"/>
      <c r="I115" s="58"/>
      <c r="J115" s="58"/>
    </row>
    <row r="116" spans="1:10">
      <c r="A116" s="108" t="s">
        <v>38</v>
      </c>
      <c r="B116" s="58"/>
      <c r="C116" s="58"/>
      <c r="D116" s="58"/>
      <c r="E116" s="58"/>
      <c r="F116" s="58"/>
      <c r="G116" s="58"/>
      <c r="H116" s="58"/>
      <c r="I116" s="58"/>
      <c r="J116" s="58"/>
    </row>
    <row r="117" spans="1:10">
      <c r="A117" s="108" t="s">
        <v>39</v>
      </c>
      <c r="B117" s="58"/>
      <c r="C117" s="58"/>
      <c r="D117" s="58"/>
      <c r="E117" s="58"/>
      <c r="F117" s="58"/>
      <c r="G117" s="58"/>
      <c r="H117" s="58"/>
      <c r="I117" s="58"/>
      <c r="J117" s="58"/>
    </row>
    <row r="118" spans="1:10">
      <c r="A118" s="108" t="s">
        <v>40</v>
      </c>
      <c r="B118" s="58"/>
      <c r="C118" s="58"/>
      <c r="D118" s="58"/>
      <c r="E118" s="58"/>
      <c r="F118" s="58"/>
      <c r="G118" s="58"/>
      <c r="H118" s="58"/>
      <c r="I118" s="58"/>
      <c r="J118" s="58"/>
    </row>
    <row r="119" spans="1:10">
      <c r="A119" s="65"/>
      <c r="B119" s="58"/>
      <c r="C119" s="58"/>
      <c r="D119" s="58"/>
      <c r="E119" s="58"/>
      <c r="F119" s="58"/>
      <c r="G119" s="58"/>
      <c r="H119" s="58"/>
      <c r="I119" s="58"/>
      <c r="J119" s="58"/>
    </row>
    <row r="120" spans="1:10">
      <c r="A120" s="108" t="s">
        <v>41</v>
      </c>
      <c r="B120" s="58"/>
      <c r="C120" s="58"/>
      <c r="D120" s="58"/>
      <c r="E120" s="58"/>
      <c r="F120" s="58"/>
      <c r="G120" s="58"/>
      <c r="H120" s="58"/>
      <c r="I120" s="58"/>
      <c r="J120" s="58"/>
    </row>
    <row r="121" spans="1:10">
      <c r="A121" s="108" t="s">
        <v>42</v>
      </c>
      <c r="B121" s="58"/>
      <c r="C121" s="58"/>
      <c r="D121" s="58"/>
      <c r="E121" s="58"/>
      <c r="F121" s="58"/>
      <c r="G121" s="58"/>
      <c r="H121" s="58"/>
      <c r="I121" s="58"/>
      <c r="J121" s="58"/>
    </row>
    <row r="122" spans="1:10">
      <c r="A122" s="108" t="s">
        <v>43</v>
      </c>
      <c r="B122" s="58"/>
      <c r="C122" s="58"/>
      <c r="D122" s="58"/>
      <c r="E122" s="58"/>
      <c r="F122" s="58"/>
      <c r="G122" s="58"/>
      <c r="H122" s="58"/>
      <c r="I122" s="58"/>
      <c r="J122" s="58"/>
    </row>
    <row r="123" spans="1:1">
      <c r="A123" s="108" t="s">
        <v>44</v>
      </c>
    </row>
    <row r="125" spans="1:8">
      <c r="A125" s="109" t="s">
        <v>45</v>
      </c>
      <c r="B125" s="110"/>
      <c r="C125" s="111"/>
      <c r="D125" s="111"/>
      <c r="E125" s="110"/>
      <c r="F125" s="110"/>
      <c r="G125" s="110"/>
      <c r="H125" s="111"/>
    </row>
    <row r="126" spans="1:8">
      <c r="A126" s="109" t="s">
        <v>46</v>
      </c>
      <c r="B126" s="110"/>
      <c r="C126" s="111"/>
      <c r="D126" s="111"/>
      <c r="E126" s="110"/>
      <c r="F126" s="110"/>
      <c r="G126" s="110"/>
      <c r="H126" s="111"/>
    </row>
    <row r="127" spans="1:8">
      <c r="A127" s="109"/>
      <c r="B127" s="110"/>
      <c r="C127" s="111"/>
      <c r="D127" s="111"/>
      <c r="E127" s="110"/>
      <c r="F127" s="110"/>
      <c r="G127" s="110"/>
      <c r="H127" s="111"/>
    </row>
    <row r="128" spans="1:8">
      <c r="A128" s="110" t="s">
        <v>47</v>
      </c>
      <c r="B128" s="110"/>
      <c r="C128" s="111"/>
      <c r="D128" s="111"/>
      <c r="E128" s="110"/>
      <c r="F128" s="110"/>
      <c r="G128" s="110"/>
      <c r="H128" s="111"/>
    </row>
    <row r="129" spans="1:8">
      <c r="A129" s="119"/>
      <c r="B129" s="119">
        <v>2014</v>
      </c>
      <c r="C129" s="119">
        <v>2015</v>
      </c>
      <c r="D129" s="119">
        <v>2016</v>
      </c>
      <c r="E129" s="119">
        <v>2017</v>
      </c>
      <c r="F129" s="120"/>
      <c r="G129" s="120"/>
      <c r="H129" s="120"/>
    </row>
    <row r="130" spans="1:8">
      <c r="A130" s="120" t="s">
        <v>48</v>
      </c>
      <c r="B130" s="121">
        <v>6.4875</v>
      </c>
      <c r="C130" s="121">
        <v>6.8826</v>
      </c>
      <c r="D130" s="121">
        <v>7.3125</v>
      </c>
      <c r="E130" s="121">
        <v>7.7198</v>
      </c>
      <c r="F130" s="120"/>
      <c r="G130" s="120"/>
      <c r="H130" s="120"/>
    </row>
    <row r="131" spans="1:8">
      <c r="A131" s="110" t="s">
        <v>49</v>
      </c>
      <c r="B131" s="110"/>
      <c r="C131" s="122">
        <f>C130/B130-1</f>
        <v>0.0609017341040463</v>
      </c>
      <c r="D131" s="122">
        <f>D130/C130-1</f>
        <v>0.0624618603434748</v>
      </c>
      <c r="E131" s="122">
        <f>E130/D130-1</f>
        <v>0.0556991452991453</v>
      </c>
      <c r="F131" s="110"/>
      <c r="G131" s="110"/>
      <c r="H131" s="111"/>
    </row>
    <row r="132" spans="1:8">
      <c r="A132" s="110"/>
      <c r="B132" s="110"/>
      <c r="C132" s="122"/>
      <c r="D132" s="122"/>
      <c r="E132" s="122"/>
      <c r="F132" s="110"/>
      <c r="G132" s="110"/>
      <c r="H132" s="111"/>
    </row>
    <row r="134" spans="1:10">
      <c r="A134" s="109" t="s">
        <v>50</v>
      </c>
      <c r="B134" s="110"/>
      <c r="C134" s="111"/>
      <c r="D134" s="111"/>
      <c r="E134" s="110"/>
      <c r="F134" s="110"/>
      <c r="G134" s="110"/>
      <c r="H134" s="111"/>
      <c r="I134"/>
      <c r="J134"/>
    </row>
    <row r="135" spans="1:10">
      <c r="A135" s="110" t="s">
        <v>47</v>
      </c>
      <c r="B135" s="110"/>
      <c r="C135" s="111"/>
      <c r="D135" s="111"/>
      <c r="E135" s="110"/>
      <c r="F135" s="110"/>
      <c r="G135" s="110"/>
      <c r="H135" s="111"/>
      <c r="I135"/>
      <c r="J135"/>
    </row>
    <row r="136" spans="1:10">
      <c r="A136" s="119"/>
      <c r="B136" s="119">
        <v>2014</v>
      </c>
      <c r="C136" s="119">
        <v>2015</v>
      </c>
      <c r="D136" s="119">
        <v>2016</v>
      </c>
      <c r="E136" s="119">
        <v>2017</v>
      </c>
      <c r="F136" s="120"/>
      <c r="G136" s="120"/>
      <c r="H136" s="120"/>
      <c r="I136"/>
      <c r="J136"/>
    </row>
    <row r="137" spans="1:10">
      <c r="A137" s="120" t="s">
        <v>48</v>
      </c>
      <c r="B137" s="121">
        <v>5.57</v>
      </c>
      <c r="C137" s="121">
        <v>6.2</v>
      </c>
      <c r="D137" s="121">
        <v>6.95</v>
      </c>
      <c r="E137" s="121">
        <v>7.53</v>
      </c>
      <c r="F137" s="120"/>
      <c r="G137" s="120"/>
      <c r="H137" s="120"/>
      <c r="I137"/>
      <c r="J137"/>
    </row>
    <row r="138" spans="1:10">
      <c r="A138" s="110" t="s">
        <v>49</v>
      </c>
      <c r="B138" s="110"/>
      <c r="C138" s="122">
        <f>C137/B137-1</f>
        <v>0.11310592459605</v>
      </c>
      <c r="D138" s="122">
        <f>D137/C137-1</f>
        <v>0.120967741935484</v>
      </c>
      <c r="E138" s="122">
        <f>E137/D137-1</f>
        <v>0.083453237410072</v>
      </c>
      <c r="F138" s="110"/>
      <c r="G138" s="110"/>
      <c r="H138" s="111"/>
      <c r="I138"/>
      <c r="J138"/>
    </row>
    <row r="139" spans="1:10">
      <c r="A139" s="110"/>
      <c r="B139" s="110"/>
      <c r="C139" s="122"/>
      <c r="D139" s="122"/>
      <c r="E139" s="122"/>
      <c r="F139" s="110"/>
      <c r="G139" s="110"/>
      <c r="H139" s="111"/>
      <c r="I139"/>
      <c r="J139"/>
    </row>
    <row r="146" spans="1:4">
      <c r="A146" s="109" t="s">
        <v>51</v>
      </c>
      <c r="B146" s="58"/>
      <c r="C146" s="58"/>
      <c r="D146" s="58"/>
    </row>
    <row r="147" spans="1:4">
      <c r="A147" s="109"/>
      <c r="B147" s="58"/>
      <c r="C147" s="58"/>
      <c r="D147" s="58"/>
    </row>
    <row r="148" spans="1:1">
      <c r="A148" s="108" t="s">
        <v>52</v>
      </c>
    </row>
    <row r="149" spans="1:9">
      <c r="A149" s="108" t="s">
        <v>53</v>
      </c>
      <c r="C149" s="58"/>
      <c r="D149" s="58"/>
      <c r="E149" s="58"/>
      <c r="F149" s="58"/>
      <c r="G149" s="58"/>
      <c r="H149" s="58"/>
      <c r="I149" s="58"/>
    </row>
    <row r="150" spans="1:9">
      <c r="A150" s="108" t="s">
        <v>54</v>
      </c>
      <c r="C150" s="58"/>
      <c r="D150" s="58"/>
      <c r="E150" s="58"/>
      <c r="F150" s="58"/>
      <c r="G150" s="58"/>
      <c r="H150" s="58"/>
      <c r="I150" s="58"/>
    </row>
    <row r="151" spans="1:9">
      <c r="A151" s="108" t="s">
        <v>55</v>
      </c>
      <c r="C151" s="58"/>
      <c r="D151" s="58"/>
      <c r="E151" s="58"/>
      <c r="F151" s="58"/>
      <c r="G151" s="58"/>
      <c r="H151" s="58"/>
      <c r="I151" s="58"/>
    </row>
    <row r="152" spans="1:9">
      <c r="A152" s="32"/>
      <c r="I152"/>
    </row>
    <row r="153" spans="1:5">
      <c r="A153" s="109" t="s">
        <v>56</v>
      </c>
      <c r="B153" s="109"/>
      <c r="C153" s="109"/>
      <c r="D153" s="109"/>
      <c r="E153" s="109"/>
    </row>
    <row r="154" spans="1:1">
      <c r="A154" s="109" t="s">
        <v>57</v>
      </c>
    </row>
    <row r="155" spans="10:12">
      <c r="J155" s="58"/>
      <c r="K155"/>
      <c r="L155"/>
    </row>
    <row r="160" ht="14.25" spans="1:1">
      <c r="A160" s="123" t="s">
        <v>58</v>
      </c>
    </row>
    <row r="161" spans="2:5">
      <c r="B161"/>
      <c r="C161"/>
      <c r="D161"/>
      <c r="E161"/>
    </row>
    <row r="162" spans="1:5">
      <c r="A162" s="124" t="s">
        <v>59</v>
      </c>
      <c r="B162" s="56">
        <v>2015</v>
      </c>
      <c r="C162" s="56">
        <v>2016</v>
      </c>
      <c r="D162" s="56">
        <v>2017</v>
      </c>
      <c r="E162" s="33"/>
    </row>
    <row r="163" spans="1:5">
      <c r="A163" s="57" t="s">
        <v>60</v>
      </c>
      <c r="B163" s="58">
        <v>140</v>
      </c>
      <c r="C163" s="58">
        <v>170</v>
      </c>
      <c r="D163" s="58">
        <v>196</v>
      </c>
      <c r="E163" s="35"/>
    </row>
    <row r="164" spans="1:5">
      <c r="A164" s="57" t="s">
        <v>16</v>
      </c>
      <c r="B164" s="58">
        <v>60</v>
      </c>
      <c r="C164" s="58">
        <v>57</v>
      </c>
      <c r="D164" s="58">
        <v>54</v>
      </c>
      <c r="E164" s="35"/>
    </row>
    <row r="165" spans="1:5">
      <c r="A165" s="59" t="s">
        <v>61</v>
      </c>
      <c r="B165" s="60">
        <f>B163</f>
        <v>140</v>
      </c>
      <c r="C165" s="60">
        <f>C163</f>
        <v>170</v>
      </c>
      <c r="D165" s="60">
        <f>D163</f>
        <v>196</v>
      </c>
      <c r="E165" s="35"/>
    </row>
    <row r="166" spans="1:5">
      <c r="A166" s="47" t="s">
        <v>32</v>
      </c>
      <c r="B166" s="35"/>
      <c r="C166" s="125">
        <f>C165/B165-1</f>
        <v>0.214285714285714</v>
      </c>
      <c r="D166" s="125">
        <f>D165/C165-1</f>
        <v>0.152941176470588</v>
      </c>
      <c r="E166" s="35"/>
    </row>
    <row r="167" spans="1:5">
      <c r="A167" s="61" t="s">
        <v>4</v>
      </c>
      <c r="B167" s="62">
        <v>652.11</v>
      </c>
      <c r="C167" s="62">
        <v>1647.349</v>
      </c>
      <c r="D167" s="62">
        <v>1914.974</v>
      </c>
      <c r="E167" s="126"/>
    </row>
    <row r="168" spans="1:5">
      <c r="A168" s="63" t="s">
        <v>5</v>
      </c>
      <c r="B168" s="64">
        <f>B167/B165</f>
        <v>4.65792857142857</v>
      </c>
      <c r="C168" s="64">
        <f>C167/C165</f>
        <v>9.69028823529412</v>
      </c>
      <c r="D168" s="64">
        <f>D167/D165</f>
        <v>9.77027551020408</v>
      </c>
      <c r="E168" s="46"/>
    </row>
    <row r="169" spans="1:5">
      <c r="A169" s="127" t="s">
        <v>62</v>
      </c>
      <c r="B169" s="128"/>
      <c r="C169" s="129">
        <f>C168/B168-1</f>
        <v>1.08038575231353</v>
      </c>
      <c r="D169" s="129">
        <f>D168/C168-1</f>
        <v>0.00825437520203298</v>
      </c>
      <c r="E169" s="46"/>
    </row>
    <row r="171" spans="1:7">
      <c r="A171" s="3"/>
      <c r="B171" s="92"/>
      <c r="C171"/>
      <c r="D171"/>
      <c r="E171"/>
      <c r="F171"/>
      <c r="G171"/>
    </row>
    <row r="172" spans="1:8">
      <c r="A172" s="124" t="s">
        <v>63</v>
      </c>
      <c r="B172" s="56">
        <v>2013</v>
      </c>
      <c r="C172" s="56">
        <v>2014</v>
      </c>
      <c r="D172" s="56">
        <v>2015</v>
      </c>
      <c r="E172" s="56">
        <v>2016</v>
      </c>
      <c r="F172" s="56">
        <v>2017</v>
      </c>
      <c r="G172"/>
      <c r="H172" s="48" t="s">
        <v>64</v>
      </c>
    </row>
    <row r="173" spans="1:7">
      <c r="A173" s="57" t="s">
        <v>65</v>
      </c>
      <c r="B173" s="58">
        <v>3200</v>
      </c>
      <c r="C173" s="130">
        <v>4000</v>
      </c>
      <c r="D173" s="58">
        <v>4500</v>
      </c>
      <c r="E173" s="2">
        <v>4800</v>
      </c>
      <c r="F173" s="2">
        <v>4900</v>
      </c>
      <c r="G173"/>
    </row>
    <row r="174" spans="1:7">
      <c r="A174" s="57" t="s">
        <v>66</v>
      </c>
      <c r="B174" s="58">
        <v>1000</v>
      </c>
      <c r="C174" s="130">
        <v>2000</v>
      </c>
      <c r="D174" s="58">
        <v>3000</v>
      </c>
      <c r="E174" s="2">
        <v>4500</v>
      </c>
      <c r="F174" s="2">
        <v>3000</v>
      </c>
      <c r="G174"/>
    </row>
    <row r="175" spans="1:7">
      <c r="A175" s="48" t="s">
        <v>67</v>
      </c>
      <c r="B175" s="131"/>
      <c r="C175" s="132"/>
      <c r="D175" s="131"/>
      <c r="E175" s="1">
        <v>3200</v>
      </c>
      <c r="F175" s="1">
        <v>1000</v>
      </c>
      <c r="G175" s="1"/>
    </row>
    <row r="176" spans="1:7">
      <c r="A176" s="48" t="s">
        <v>68</v>
      </c>
      <c r="B176" s="131"/>
      <c r="C176" s="132"/>
      <c r="D176" s="131"/>
      <c r="E176" s="1">
        <v>1300</v>
      </c>
      <c r="F176" s="1">
        <v>1400</v>
      </c>
      <c r="G176" s="1"/>
    </row>
    <row r="177" spans="1:7">
      <c r="A177" s="48" t="s">
        <v>69</v>
      </c>
      <c r="B177" s="131"/>
      <c r="C177" s="132"/>
      <c r="D177" s="131"/>
      <c r="E177" s="1">
        <v>500</v>
      </c>
      <c r="F177" s="1">
        <v>1500</v>
      </c>
      <c r="G177" s="1"/>
    </row>
    <row r="178" spans="1:7">
      <c r="A178" s="48" t="s">
        <v>70</v>
      </c>
      <c r="B178" s="131"/>
      <c r="C178" s="132"/>
      <c r="D178" s="131"/>
      <c r="E178" s="1">
        <v>380</v>
      </c>
      <c r="F178" s="1"/>
      <c r="G178" s="1"/>
    </row>
    <row r="179" spans="1:7">
      <c r="A179" s="48" t="s">
        <v>71</v>
      </c>
      <c r="B179" s="131"/>
      <c r="C179" s="132"/>
      <c r="D179" s="131"/>
      <c r="E179" s="1"/>
      <c r="F179" s="1">
        <v>800</v>
      </c>
      <c r="G179" s="1"/>
    </row>
    <row r="180" spans="1:7">
      <c r="A180" s="133" t="s">
        <v>72</v>
      </c>
      <c r="B180" s="134">
        <f>B173</f>
        <v>3200</v>
      </c>
      <c r="C180" s="134">
        <f>C173</f>
        <v>4000</v>
      </c>
      <c r="D180" s="134">
        <f>D173</f>
        <v>4500</v>
      </c>
      <c r="E180" s="134">
        <f>E173</f>
        <v>4800</v>
      </c>
      <c r="F180" s="134">
        <f>F173</f>
        <v>4900</v>
      </c>
      <c r="G180" s="1"/>
    </row>
    <row r="181" s="53" customFormat="1" spans="1:18">
      <c r="A181" s="47" t="s">
        <v>73</v>
      </c>
      <c r="B181" s="132"/>
      <c r="C181" s="135">
        <f>C180/B180-1</f>
        <v>0.25</v>
      </c>
      <c r="D181" s="135">
        <f>D180/C180-1</f>
        <v>0.125</v>
      </c>
      <c r="E181" s="135">
        <f>E180/D180-1</f>
        <v>0.0666666666666667</v>
      </c>
      <c r="F181" s="135">
        <f>F180/E180-1</f>
        <v>0.0208333333333333</v>
      </c>
      <c r="G181" s="1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18"/>
    </row>
    <row r="182" spans="1:10">
      <c r="A182" s="136" t="s">
        <v>74</v>
      </c>
      <c r="B182" s="137">
        <v>39849.38</v>
      </c>
      <c r="C182" s="137">
        <v>65408.43</v>
      </c>
      <c r="D182" s="137">
        <v>146991.48</v>
      </c>
      <c r="E182" s="137">
        <v>174160.2</v>
      </c>
      <c r="F182" s="137">
        <v>320018.69</v>
      </c>
      <c r="G182" s="1"/>
      <c r="J182" s="156"/>
    </row>
    <row r="183" spans="1:10">
      <c r="A183" s="138" t="s">
        <v>75</v>
      </c>
      <c r="B183" s="139">
        <f>B182/B180</f>
        <v>12.45293125</v>
      </c>
      <c r="C183" s="139">
        <f>C182/C180</f>
        <v>16.3521075</v>
      </c>
      <c r="D183" s="139">
        <f>D182/D180</f>
        <v>32.6647733333333</v>
      </c>
      <c r="E183" s="140">
        <f>E182/E180</f>
        <v>36.283375</v>
      </c>
      <c r="F183" s="140">
        <f>F182/F180</f>
        <v>65.3099367346939</v>
      </c>
      <c r="G183" s="1"/>
      <c r="J183" s="156"/>
    </row>
    <row r="184" spans="1:10">
      <c r="A184" s="141" t="s">
        <v>76</v>
      </c>
      <c r="B184" s="142"/>
      <c r="C184" s="129">
        <f>C183/B183-1</f>
        <v>0.313113127481532</v>
      </c>
      <c r="D184" s="129">
        <f>D183/C183-1</f>
        <v>0.997587976554908</v>
      </c>
      <c r="E184" s="129">
        <f>E183/D183-1</f>
        <v>0.110779941123118</v>
      </c>
      <c r="F184" s="129">
        <f>F183/E183-1</f>
        <v>0.799996189293137</v>
      </c>
      <c r="G184" s="1"/>
      <c r="J184" s="156"/>
    </row>
    <row r="185" spans="1:7">
      <c r="A185" s="48"/>
      <c r="B185" s="131"/>
      <c r="C185" s="131"/>
      <c r="D185" s="131"/>
      <c r="E185" s="1"/>
      <c r="F185" s="1"/>
      <c r="G185" s="1"/>
    </row>
    <row r="186" spans="1:7">
      <c r="A186" s="48"/>
      <c r="B186" s="131"/>
      <c r="C186" s="131"/>
      <c r="D186" s="131"/>
      <c r="E186" s="1"/>
      <c r="F186" s="1"/>
      <c r="G186" s="1"/>
    </row>
    <row r="187" ht="14.25" spans="1:7">
      <c r="A187" s="143" t="s">
        <v>77</v>
      </c>
      <c r="B187"/>
      <c r="C187"/>
      <c r="D187"/>
      <c r="E187"/>
      <c r="F187"/>
      <c r="G187"/>
    </row>
    <row r="188" spans="1:7">
      <c r="A188" s="144"/>
      <c r="B188" s="144"/>
      <c r="C188" s="145" t="s">
        <v>78</v>
      </c>
      <c r="D188" s="24" t="s">
        <v>79</v>
      </c>
      <c r="E188" s="24" t="s">
        <v>80</v>
      </c>
      <c r="F188"/>
      <c r="G188"/>
    </row>
    <row r="189" spans="1:7">
      <c r="A189" s="146">
        <v>300431</v>
      </c>
      <c r="B189" s="147" t="s">
        <v>81</v>
      </c>
      <c r="C189" s="148">
        <v>74.06</v>
      </c>
      <c r="D189" s="149">
        <v>178.15</v>
      </c>
      <c r="E189" s="150">
        <v>0.56</v>
      </c>
      <c r="F189"/>
      <c r="G189"/>
    </row>
    <row r="190" spans="1:7">
      <c r="A190" s="151" t="s">
        <v>82</v>
      </c>
      <c r="B190" s="152" t="s">
        <v>83</v>
      </c>
      <c r="C190" s="153">
        <v>251.08</v>
      </c>
      <c r="D190" s="154">
        <v>22.47</v>
      </c>
      <c r="E190" s="155">
        <v>0.12</v>
      </c>
      <c r="F190"/>
      <c r="G190"/>
    </row>
    <row r="191" spans="1:7">
      <c r="A191" s="2"/>
      <c r="B191" s="2"/>
      <c r="C191" s="2"/>
      <c r="D191" s="2"/>
      <c r="E191" s="2"/>
      <c r="F191" s="2"/>
      <c r="G191" s="2"/>
    </row>
    <row r="192" spans="1:7">
      <c r="A192" s="3" t="s">
        <v>84</v>
      </c>
      <c r="B192"/>
      <c r="C192"/>
      <c r="D192"/>
      <c r="E192"/>
      <c r="F192"/>
      <c r="G192"/>
    </row>
    <row r="193" spans="1:7">
      <c r="A193" s="3" t="s">
        <v>85</v>
      </c>
      <c r="B193"/>
      <c r="C193"/>
      <c r="D193"/>
      <c r="E193"/>
      <c r="F193"/>
      <c r="G193"/>
    </row>
    <row r="194" spans="1:7">
      <c r="A194" s="2" t="s">
        <v>86</v>
      </c>
      <c r="B194"/>
      <c r="C194"/>
      <c r="D194"/>
      <c r="E194"/>
      <c r="F194"/>
      <c r="G194"/>
    </row>
    <row r="195" spans="1:7">
      <c r="A195" s="2" t="s">
        <v>87</v>
      </c>
      <c r="B195"/>
      <c r="C195"/>
      <c r="D195"/>
      <c r="E195"/>
      <c r="F195"/>
      <c r="G195"/>
    </row>
    <row r="196" spans="1:7">
      <c r="A196" s="48"/>
      <c r="B196" s="131"/>
      <c r="C196" s="131"/>
      <c r="D196" s="131"/>
      <c r="E196" s="1"/>
      <c r="F196" s="1"/>
      <c r="G196" s="1"/>
    </row>
    <row r="197" spans="1:7">
      <c r="A197" s="48"/>
      <c r="B197" s="131"/>
      <c r="C197" s="131"/>
      <c r="D197" s="131"/>
      <c r="E197" s="1"/>
      <c r="F197" s="1"/>
      <c r="G197" s="1"/>
    </row>
    <row r="198" spans="1:7">
      <c r="A198" s="48"/>
      <c r="B198" s="131"/>
      <c r="C198" s="131"/>
      <c r="D198" s="131"/>
      <c r="E198" s="1"/>
      <c r="F198" s="1"/>
      <c r="G198" s="1"/>
    </row>
    <row r="199" spans="1:7">
      <c r="A199" s="48"/>
      <c r="B199" s="131"/>
      <c r="C199" s="131"/>
      <c r="D199" s="131"/>
      <c r="E199" s="1"/>
      <c r="F199" s="1"/>
      <c r="G199" s="1"/>
    </row>
    <row r="200" spans="1:7">
      <c r="A200" s="48"/>
      <c r="B200" s="131"/>
      <c r="C200" s="131"/>
      <c r="D200" s="131"/>
      <c r="E200" s="1"/>
      <c r="F200" s="1"/>
      <c r="G200" s="1"/>
    </row>
    <row r="201" spans="1:7">
      <c r="A201" s="48"/>
      <c r="B201" s="131"/>
      <c r="C201" s="131"/>
      <c r="D201" s="131"/>
      <c r="E201" s="1"/>
      <c r="F201" s="1"/>
      <c r="G201" s="1"/>
    </row>
    <row r="202" spans="1:7">
      <c r="A202" s="48"/>
      <c r="B202" s="131"/>
      <c r="C202" s="131"/>
      <c r="D202" s="131"/>
      <c r="E202" s="1"/>
      <c r="F202" s="1"/>
      <c r="G202" s="1"/>
    </row>
    <row r="203" spans="1:7">
      <c r="A203" s="48"/>
      <c r="B203" s="131"/>
      <c r="C203" s="131"/>
      <c r="D203" s="131"/>
      <c r="E203" s="1"/>
      <c r="F203" s="1"/>
      <c r="G203" s="1"/>
    </row>
    <row r="204" spans="1:7">
      <c r="A204" s="48"/>
      <c r="B204" s="131"/>
      <c r="C204" s="131"/>
      <c r="D204" s="131"/>
      <c r="E204" s="1"/>
      <c r="F204" s="1"/>
      <c r="G204" s="1"/>
    </row>
    <row r="205" spans="1:7">
      <c r="A205" s="48"/>
      <c r="B205" s="131"/>
      <c r="C205" s="131"/>
      <c r="D205" s="131"/>
      <c r="E205" s="1"/>
      <c r="F205" s="1"/>
      <c r="G205" s="1"/>
    </row>
    <row r="206" spans="1:7">
      <c r="A206" s="48"/>
      <c r="B206" s="131"/>
      <c r="C206" s="131"/>
      <c r="D206" s="131"/>
      <c r="E206" s="1"/>
      <c r="F206" s="1"/>
      <c r="G206" s="1"/>
    </row>
    <row r="207" spans="1:7">
      <c r="A207" s="48"/>
      <c r="B207" s="131"/>
      <c r="C207" s="131"/>
      <c r="D207" s="131"/>
      <c r="E207" s="1"/>
      <c r="F207" s="1"/>
      <c r="G207" s="1"/>
    </row>
    <row r="208" spans="1:7">
      <c r="A208" s="48"/>
      <c r="B208" s="131"/>
      <c r="C208" s="131"/>
      <c r="D208" s="131"/>
      <c r="E208" s="1"/>
      <c r="F208" s="1"/>
      <c r="G208" s="1"/>
    </row>
    <row r="209" spans="1:7">
      <c r="A209" s="48"/>
      <c r="B209" s="131"/>
      <c r="C209" s="131"/>
      <c r="D209" s="131"/>
      <c r="E209" s="1"/>
      <c r="F209" s="1"/>
      <c r="G209" s="1"/>
    </row>
    <row r="210" spans="1:7">
      <c r="A210" s="48"/>
      <c r="B210" s="131"/>
      <c r="C210" s="131"/>
      <c r="D210" s="131"/>
      <c r="E210" s="1"/>
      <c r="F210" s="1"/>
      <c r="G210" s="1"/>
    </row>
    <row r="211" spans="1:7">
      <c r="A211" s="48"/>
      <c r="B211" s="131"/>
      <c r="C211" s="131"/>
      <c r="D211" s="131"/>
      <c r="E211" s="1"/>
      <c r="F211" s="1"/>
      <c r="G211" s="1"/>
    </row>
    <row r="212" spans="1:7">
      <c r="A212" s="48"/>
      <c r="B212" s="131"/>
      <c r="C212" s="131"/>
      <c r="D212" s="131"/>
      <c r="E212" s="1"/>
      <c r="F212" s="1"/>
      <c r="G212" s="1"/>
    </row>
    <row r="213" spans="1:7">
      <c r="A213" s="48"/>
      <c r="B213" s="131"/>
      <c r="C213" s="131"/>
      <c r="D213" s="131"/>
      <c r="E213" s="1"/>
      <c r="F213" s="1"/>
      <c r="G213" s="1"/>
    </row>
    <row r="214" spans="1:7">
      <c r="A214" s="48"/>
      <c r="B214" s="131"/>
      <c r="C214" s="131"/>
      <c r="D214" s="131"/>
      <c r="E214" s="1"/>
      <c r="F214" s="1"/>
      <c r="G214" s="1"/>
    </row>
    <row r="215" spans="1:7">
      <c r="A215" s="48"/>
      <c r="B215" s="131"/>
      <c r="C215" s="131"/>
      <c r="D215" s="131"/>
      <c r="E215" s="1"/>
      <c r="F215" s="1"/>
      <c r="G215" s="1"/>
    </row>
    <row r="217" spans="1:1">
      <c r="A217" s="157" t="s">
        <v>88</v>
      </c>
    </row>
    <row r="219" spans="1:8">
      <c r="A219" s="144" t="s">
        <v>89</v>
      </c>
      <c r="B219" s="144"/>
      <c r="C219" s="24" t="s">
        <v>90</v>
      </c>
      <c r="D219" s="24" t="s">
        <v>91</v>
      </c>
      <c r="E219" s="24" t="s">
        <v>92</v>
      </c>
      <c r="F219" s="24" t="s">
        <v>93</v>
      </c>
      <c r="G219" s="24" t="s">
        <v>94</v>
      </c>
      <c r="H219" s="2"/>
    </row>
    <row r="220" spans="1:8">
      <c r="A220" s="158">
        <v>300431</v>
      </c>
      <c r="B220" s="147" t="s">
        <v>81</v>
      </c>
      <c r="C220" s="159">
        <v>1.358</v>
      </c>
      <c r="D220" s="159">
        <v>0.239</v>
      </c>
      <c r="E220" s="159">
        <v>0.113</v>
      </c>
      <c r="F220" s="150">
        <v>-0.146</v>
      </c>
      <c r="G220" s="150">
        <v>-0.137</v>
      </c>
      <c r="H220" s="2"/>
    </row>
    <row r="221" spans="1:8">
      <c r="A221" s="214" t="s">
        <v>82</v>
      </c>
      <c r="B221" s="152" t="s">
        <v>83</v>
      </c>
      <c r="C221" s="161">
        <v>0.115</v>
      </c>
      <c r="D221" s="161">
        <v>0.54</v>
      </c>
      <c r="E221" s="161">
        <v>0.976</v>
      </c>
      <c r="F221" s="155">
        <v>1.52</v>
      </c>
      <c r="G221" s="155">
        <v>0.044</v>
      </c>
      <c r="H221" s="2"/>
    </row>
    <row r="222" spans="1:8">
      <c r="A222" s="2"/>
      <c r="B222" s="2"/>
      <c r="C222" s="2"/>
      <c r="D222" s="2"/>
      <c r="E222" s="2"/>
      <c r="F222" s="2"/>
      <c r="G222" s="2"/>
      <c r="H222" s="2"/>
    </row>
    <row r="223" spans="1:8">
      <c r="A223" s="2"/>
      <c r="B223" s="2"/>
      <c r="C223" s="2"/>
      <c r="D223" s="2"/>
      <c r="E223" s="2"/>
      <c r="F223" s="2"/>
      <c r="G223" s="2"/>
      <c r="H223" s="2"/>
    </row>
    <row r="224" spans="1:8">
      <c r="A224" s="162" t="s">
        <v>95</v>
      </c>
      <c r="B224" s="162"/>
      <c r="C224" s="24" t="s">
        <v>90</v>
      </c>
      <c r="D224" s="24" t="s">
        <v>91</v>
      </c>
      <c r="E224" s="24" t="s">
        <v>92</v>
      </c>
      <c r="F224" s="24" t="s">
        <v>93</v>
      </c>
      <c r="G224" s="24" t="s">
        <v>94</v>
      </c>
      <c r="H224" s="163" t="s">
        <v>96</v>
      </c>
    </row>
    <row r="225" spans="1:8">
      <c r="A225" s="158">
        <v>300431</v>
      </c>
      <c r="B225" s="147" t="s">
        <v>81</v>
      </c>
      <c r="C225" s="150">
        <v>-5.853</v>
      </c>
      <c r="D225" s="150">
        <v>1.082</v>
      </c>
      <c r="E225" s="150">
        <v>8.265</v>
      </c>
      <c r="F225" s="150">
        <v>0.043</v>
      </c>
      <c r="G225" s="150">
        <v>-0.793</v>
      </c>
      <c r="H225" s="2"/>
    </row>
    <row r="226" spans="1:8">
      <c r="A226" s="214" t="s">
        <v>82</v>
      </c>
      <c r="B226" s="152" t="s">
        <v>83</v>
      </c>
      <c r="C226" s="155">
        <v>1.239</v>
      </c>
      <c r="D226" s="155">
        <v>0.758</v>
      </c>
      <c r="E226" s="155">
        <v>0.93</v>
      </c>
      <c r="F226" s="155">
        <v>-0.123</v>
      </c>
      <c r="G226" s="155">
        <v>0.034</v>
      </c>
      <c r="H226" s="155">
        <v>0.669</v>
      </c>
    </row>
    <row r="230" spans="1:9">
      <c r="A230" s="164" t="s">
        <v>97</v>
      </c>
      <c r="B230" s="162"/>
      <c r="C230" s="15" t="s">
        <v>98</v>
      </c>
      <c r="D230" s="165" t="s">
        <v>99</v>
      </c>
      <c r="E230" s="166" t="s">
        <v>100</v>
      </c>
      <c r="F230" s="167" t="s">
        <v>101</v>
      </c>
      <c r="G230" s="167"/>
      <c r="I230" s="3" t="s">
        <v>102</v>
      </c>
    </row>
    <row r="231" spans="1:7">
      <c r="A231" s="158">
        <v>300431</v>
      </c>
      <c r="B231" s="147" t="s">
        <v>81</v>
      </c>
      <c r="C231" s="11">
        <v>0.2233</v>
      </c>
      <c r="D231" s="12">
        <v>0.6702</v>
      </c>
      <c r="E231" s="12">
        <v>0.0598</v>
      </c>
      <c r="F231" s="168" t="s">
        <v>103</v>
      </c>
      <c r="G231" s="19"/>
    </row>
    <row r="232" spans="2:7">
      <c r="B232" s="2"/>
      <c r="D232" s="2"/>
      <c r="E232" s="2"/>
      <c r="F232" s="2"/>
      <c r="G232" s="2"/>
    </row>
    <row r="233" spans="1:7">
      <c r="A233" s="2"/>
      <c r="B233" s="2"/>
      <c r="C233" s="2"/>
      <c r="D233" s="2"/>
      <c r="E233" s="2"/>
      <c r="F233" s="2"/>
      <c r="G233" s="2"/>
    </row>
    <row r="234" spans="1:7">
      <c r="A234" s="58"/>
      <c r="B234" s="58"/>
      <c r="C234" s="169" t="s">
        <v>104</v>
      </c>
      <c r="D234" s="169"/>
      <c r="F234"/>
      <c r="G234"/>
    </row>
    <row r="235" spans="1:9">
      <c r="A235" s="170" t="s">
        <v>97</v>
      </c>
      <c r="B235" s="171"/>
      <c r="C235" s="172" t="s">
        <v>105</v>
      </c>
      <c r="D235" s="173" t="s">
        <v>106</v>
      </c>
      <c r="E235" s="174" t="s">
        <v>107</v>
      </c>
      <c r="F235" s="29" t="s">
        <v>101</v>
      </c>
      <c r="G235" s="29"/>
      <c r="I235" s="3" t="s">
        <v>108</v>
      </c>
    </row>
    <row r="236" spans="1:7">
      <c r="A236" s="160" t="s">
        <v>82</v>
      </c>
      <c r="B236" s="152" t="s">
        <v>83</v>
      </c>
      <c r="C236" s="11">
        <v>0.2711</v>
      </c>
      <c r="D236" s="12">
        <v>0.0973</v>
      </c>
      <c r="E236" s="12">
        <v>0.6542</v>
      </c>
      <c r="F236" s="168" t="s">
        <v>109</v>
      </c>
      <c r="G236" s="19"/>
    </row>
    <row r="237" spans="2:7">
      <c r="B237" s="2"/>
      <c r="C237" s="2"/>
      <c r="D237" s="2"/>
      <c r="E237" s="2"/>
      <c r="F237" s="2"/>
      <c r="G237" s="2"/>
    </row>
    <row r="239" spans="1:1">
      <c r="A239" s="157" t="s">
        <v>37</v>
      </c>
    </row>
    <row r="240" spans="1:1">
      <c r="A240" s="2" t="s">
        <v>110</v>
      </c>
    </row>
    <row r="241" spans="1:16384">
      <c r="A241" s="2" t="s">
        <v>111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83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  <c r="JJ241" s="2"/>
      <c r="JK241" s="2"/>
      <c r="JL241" s="2"/>
      <c r="JM241" s="2"/>
      <c r="JN241" s="2"/>
      <c r="JO241" s="2"/>
      <c r="JP241" s="2"/>
      <c r="JQ241" s="2"/>
      <c r="JR241" s="2"/>
      <c r="JS241" s="2"/>
      <c r="JT241" s="2"/>
      <c r="JU241" s="2"/>
      <c r="JV241" s="2"/>
      <c r="JW241" s="2"/>
      <c r="JX241" s="2"/>
      <c r="JY241" s="2"/>
      <c r="JZ241" s="2"/>
      <c r="KA241" s="2"/>
      <c r="KB241" s="2"/>
      <c r="KC241" s="2"/>
      <c r="KD241" s="2"/>
      <c r="KE241" s="2"/>
      <c r="KF241" s="2"/>
      <c r="KG241" s="2"/>
      <c r="KH241" s="2"/>
      <c r="KI241" s="2"/>
      <c r="KJ241" s="2"/>
      <c r="KK241" s="2"/>
      <c r="KL241" s="2"/>
      <c r="KM241" s="2"/>
      <c r="KN241" s="2"/>
      <c r="KO241" s="2"/>
      <c r="KP241" s="2"/>
      <c r="KQ241" s="2"/>
      <c r="KR241" s="2"/>
      <c r="KS241" s="2"/>
      <c r="KT241" s="2"/>
      <c r="KU241" s="2"/>
      <c r="KV241" s="2"/>
      <c r="KW241" s="2"/>
      <c r="KX241" s="2"/>
      <c r="KY241" s="2"/>
      <c r="KZ241" s="2"/>
      <c r="LA241" s="2"/>
      <c r="LB241" s="2"/>
      <c r="LC241" s="2"/>
      <c r="LD241" s="2"/>
      <c r="LE241" s="2"/>
      <c r="LF241" s="2"/>
      <c r="LG241" s="2"/>
      <c r="LH241" s="2"/>
      <c r="LI241" s="2"/>
      <c r="LJ241" s="2"/>
      <c r="LK241" s="2"/>
      <c r="LL241" s="2"/>
      <c r="LM241" s="2"/>
      <c r="LN241" s="2"/>
      <c r="LO241" s="2"/>
      <c r="LP241" s="2"/>
      <c r="LQ241" s="2"/>
      <c r="LR241" s="2"/>
      <c r="LS241" s="2"/>
      <c r="LT241" s="2"/>
      <c r="LU241" s="2"/>
      <c r="LV241" s="2"/>
      <c r="LW241" s="2"/>
      <c r="LX241" s="2"/>
      <c r="LY241" s="2"/>
      <c r="LZ241" s="2"/>
      <c r="MA241" s="2"/>
      <c r="MB241" s="2"/>
      <c r="MC241" s="2"/>
      <c r="MD241" s="2"/>
      <c r="ME241" s="2"/>
      <c r="MF241" s="2"/>
      <c r="MG241" s="2"/>
      <c r="MH241" s="2"/>
      <c r="MI241" s="2"/>
      <c r="MJ241" s="2"/>
      <c r="MK241" s="2"/>
      <c r="ML241" s="2"/>
      <c r="MM241" s="2"/>
      <c r="MN241" s="2"/>
      <c r="MO241" s="2"/>
      <c r="MP241" s="2"/>
      <c r="MQ241" s="2"/>
      <c r="MR241" s="2"/>
      <c r="MS241" s="2"/>
      <c r="MT241" s="2"/>
      <c r="MU241" s="2"/>
      <c r="MV241" s="2"/>
      <c r="MW241" s="2"/>
      <c r="MX241" s="2"/>
      <c r="MY241" s="2"/>
      <c r="MZ241" s="2"/>
      <c r="NA241" s="2"/>
      <c r="NB241" s="2"/>
      <c r="NC241" s="2"/>
      <c r="ND241" s="2"/>
      <c r="NE241" s="2"/>
      <c r="NF241" s="2"/>
      <c r="NG241" s="2"/>
      <c r="NH241" s="2"/>
      <c r="NI241" s="2"/>
      <c r="NJ241" s="2"/>
      <c r="NK241" s="2"/>
      <c r="NL241" s="2"/>
      <c r="NM241" s="2"/>
      <c r="NN241" s="2"/>
      <c r="NO241" s="2"/>
      <c r="NP241" s="2"/>
      <c r="NQ241" s="2"/>
      <c r="NR241" s="2"/>
      <c r="NS241" s="2"/>
      <c r="NT241" s="2"/>
      <c r="NU241" s="2"/>
      <c r="NV241" s="2"/>
      <c r="NW241" s="2"/>
      <c r="NX241" s="2"/>
      <c r="NY241" s="2"/>
      <c r="NZ241" s="2"/>
      <c r="OA241" s="2"/>
      <c r="OB241" s="2"/>
      <c r="OC241" s="2"/>
      <c r="OD241" s="2"/>
      <c r="OE241" s="2"/>
      <c r="OF241" s="2"/>
      <c r="OG241" s="2"/>
      <c r="OH241" s="2"/>
      <c r="OI241" s="2"/>
      <c r="OJ241" s="2"/>
      <c r="OK241" s="2"/>
      <c r="OL241" s="2"/>
      <c r="OM241" s="2"/>
      <c r="ON241" s="2"/>
      <c r="OO241" s="2"/>
      <c r="OP241" s="2"/>
      <c r="OQ241" s="2"/>
      <c r="OR241" s="2"/>
      <c r="OS241" s="2"/>
      <c r="OT241" s="2"/>
      <c r="OU241" s="2"/>
      <c r="OV241" s="2"/>
      <c r="OW241" s="2"/>
      <c r="OX241" s="2"/>
      <c r="OY241" s="2"/>
      <c r="OZ241" s="2"/>
      <c r="PA241" s="2"/>
      <c r="PB241" s="2"/>
      <c r="PC241" s="2"/>
      <c r="PD241" s="2"/>
      <c r="PE241" s="2"/>
      <c r="PF241" s="2"/>
      <c r="PG241" s="2"/>
      <c r="PH241" s="2"/>
      <c r="PI241" s="2"/>
      <c r="PJ241" s="2"/>
      <c r="PK241" s="2"/>
      <c r="PL241" s="2"/>
      <c r="PM241" s="2"/>
      <c r="PN241" s="2"/>
      <c r="PO241" s="2"/>
      <c r="PP241" s="2"/>
      <c r="PQ241" s="2"/>
      <c r="PR241" s="2"/>
      <c r="PS241" s="2"/>
      <c r="PT241" s="2"/>
      <c r="PU241" s="2"/>
      <c r="PV241" s="2"/>
      <c r="PW241" s="2"/>
      <c r="PX241" s="2"/>
      <c r="PY241" s="2"/>
      <c r="PZ241" s="2"/>
      <c r="QA241" s="2"/>
      <c r="QB241" s="2"/>
      <c r="QC241" s="2"/>
      <c r="QD241" s="2"/>
      <c r="QE241" s="2"/>
      <c r="QF241" s="2"/>
      <c r="QG241" s="2"/>
      <c r="QH241" s="2"/>
      <c r="QI241" s="2"/>
      <c r="QJ241" s="2"/>
      <c r="QK241" s="2"/>
      <c r="QL241" s="2"/>
      <c r="QM241" s="2"/>
      <c r="QN241" s="2"/>
      <c r="QO241" s="2"/>
      <c r="QP241" s="2"/>
      <c r="QQ241" s="2"/>
      <c r="QR241" s="2"/>
      <c r="QS241" s="2"/>
      <c r="QT241" s="2"/>
      <c r="QU241" s="2"/>
      <c r="QV241" s="2"/>
      <c r="QW241" s="2"/>
      <c r="QX241" s="2"/>
      <c r="QY241" s="2"/>
      <c r="QZ241" s="2"/>
      <c r="RA241" s="2"/>
      <c r="RB241" s="2"/>
      <c r="RC241" s="2"/>
      <c r="RD241" s="2"/>
      <c r="RE241" s="2"/>
      <c r="RF241" s="2"/>
      <c r="RG241" s="2"/>
      <c r="RH241" s="2"/>
      <c r="RI241" s="2"/>
      <c r="RJ241" s="2"/>
      <c r="RK241" s="2"/>
      <c r="RL241" s="2"/>
      <c r="RM241" s="2"/>
      <c r="RN241" s="2"/>
      <c r="RO241" s="2"/>
      <c r="RP241" s="2"/>
      <c r="RQ241" s="2"/>
      <c r="RR241" s="2"/>
      <c r="RS241" s="2"/>
      <c r="RT241" s="2"/>
      <c r="RU241" s="2"/>
      <c r="RV241" s="2"/>
      <c r="RW241" s="2"/>
      <c r="RX241" s="2"/>
      <c r="RY241" s="2"/>
      <c r="RZ241" s="2"/>
      <c r="SA241" s="2"/>
      <c r="SB241" s="2"/>
      <c r="SC241" s="2"/>
      <c r="SD241" s="2"/>
      <c r="SE241" s="2"/>
      <c r="SF241" s="2"/>
      <c r="SG241" s="2"/>
      <c r="SH241" s="2"/>
      <c r="SI241" s="2"/>
      <c r="SJ241" s="2"/>
      <c r="SK241" s="2"/>
      <c r="SL241" s="2"/>
      <c r="SM241" s="2"/>
      <c r="SN241" s="2"/>
      <c r="SO241" s="2"/>
      <c r="SP241" s="2"/>
      <c r="SQ241" s="2"/>
      <c r="SR241" s="2"/>
      <c r="SS241" s="2"/>
      <c r="ST241" s="2"/>
      <c r="SU241" s="2"/>
      <c r="SV241" s="2"/>
      <c r="SW241" s="2"/>
      <c r="SX241" s="2"/>
      <c r="SY241" s="2"/>
      <c r="SZ241" s="2"/>
      <c r="TA241" s="2"/>
      <c r="TB241" s="2"/>
      <c r="TC241" s="2"/>
      <c r="TD241" s="2"/>
      <c r="TE241" s="2"/>
      <c r="TF241" s="2"/>
      <c r="TG241" s="2"/>
      <c r="TH241" s="2"/>
      <c r="TI241" s="2"/>
      <c r="TJ241" s="2"/>
      <c r="TK241" s="2"/>
      <c r="TL241" s="2"/>
      <c r="TM241" s="2"/>
      <c r="TN241" s="2"/>
      <c r="TO241" s="2"/>
      <c r="TP241" s="2"/>
      <c r="TQ241" s="2"/>
      <c r="TR241" s="2"/>
      <c r="TS241" s="2"/>
      <c r="TT241" s="2"/>
      <c r="TU241" s="2"/>
      <c r="TV241" s="2"/>
      <c r="TW241" s="2"/>
      <c r="TX241" s="2"/>
      <c r="TY241" s="2"/>
      <c r="TZ241" s="2"/>
      <c r="UA241" s="2"/>
      <c r="UB241" s="2"/>
      <c r="UC241" s="2"/>
      <c r="UD241" s="2"/>
      <c r="UE241" s="2"/>
      <c r="UF241" s="2"/>
      <c r="UG241" s="2"/>
      <c r="UH241" s="2"/>
      <c r="UI241" s="2"/>
      <c r="UJ241" s="2"/>
      <c r="UK241" s="2"/>
      <c r="UL241" s="2"/>
      <c r="UM241" s="2"/>
      <c r="UN241" s="2"/>
      <c r="UO241" s="2"/>
      <c r="UP241" s="2"/>
      <c r="UQ241" s="2"/>
      <c r="UR241" s="2"/>
      <c r="US241" s="2"/>
      <c r="UT241" s="2"/>
      <c r="UU241" s="2"/>
      <c r="UV241" s="2"/>
      <c r="UW241" s="2"/>
      <c r="UX241" s="2"/>
      <c r="UY241" s="2"/>
      <c r="UZ241" s="2"/>
      <c r="VA241" s="2"/>
      <c r="VB241" s="2"/>
      <c r="VC241" s="2"/>
      <c r="VD241" s="2"/>
      <c r="VE241" s="2"/>
      <c r="VF241" s="2"/>
      <c r="VG241" s="2"/>
      <c r="VH241" s="2"/>
      <c r="VI241" s="2"/>
      <c r="VJ241" s="2"/>
      <c r="VK241" s="2"/>
      <c r="VL241" s="2"/>
      <c r="VM241" s="2"/>
      <c r="VN241" s="2"/>
      <c r="VO241" s="2"/>
      <c r="VP241" s="2"/>
      <c r="VQ241" s="2"/>
      <c r="VR241" s="2"/>
      <c r="VS241" s="2"/>
      <c r="VT241" s="2"/>
      <c r="VU241" s="2"/>
      <c r="VV241" s="2"/>
      <c r="VW241" s="2"/>
      <c r="VX241" s="2"/>
      <c r="VY241" s="2"/>
      <c r="VZ241" s="2"/>
      <c r="WA241" s="2"/>
      <c r="WB241" s="2"/>
      <c r="WC241" s="2"/>
      <c r="WD241" s="2"/>
      <c r="WE241" s="2"/>
      <c r="WF241" s="2"/>
      <c r="WG241" s="2"/>
      <c r="WH241" s="2"/>
      <c r="WI241" s="2"/>
      <c r="WJ241" s="2"/>
      <c r="WK241" s="2"/>
      <c r="WL241" s="2"/>
      <c r="WM241" s="2"/>
      <c r="WN241" s="2"/>
      <c r="WO241" s="2"/>
      <c r="WP241" s="2"/>
      <c r="WQ241" s="2"/>
      <c r="WR241" s="2"/>
      <c r="WS241" s="2"/>
      <c r="WT241" s="2"/>
      <c r="WU241" s="2"/>
      <c r="WV241" s="2"/>
      <c r="WW241" s="2"/>
      <c r="WX241" s="2"/>
      <c r="WY241" s="2"/>
      <c r="WZ241" s="2"/>
      <c r="XA241" s="2"/>
      <c r="XB241" s="2"/>
      <c r="XC241" s="2"/>
      <c r="XD241" s="2"/>
      <c r="XE241" s="2"/>
      <c r="XF241" s="2"/>
      <c r="XG241" s="2"/>
      <c r="XH241" s="2"/>
      <c r="XI241" s="2"/>
      <c r="XJ241" s="2"/>
      <c r="XK241" s="2"/>
      <c r="XL241" s="2"/>
      <c r="XM241" s="2"/>
      <c r="XN241" s="2"/>
      <c r="XO241" s="2"/>
      <c r="XP241" s="2"/>
      <c r="XQ241" s="2"/>
      <c r="XR241" s="2"/>
      <c r="XS241" s="2"/>
      <c r="XT241" s="2"/>
      <c r="XU241" s="2"/>
      <c r="XV241" s="2"/>
      <c r="XW241" s="2"/>
      <c r="XX241" s="2"/>
      <c r="XY241" s="2"/>
      <c r="XZ241" s="2"/>
      <c r="YA241" s="2"/>
      <c r="YB241" s="2"/>
      <c r="YC241" s="2"/>
      <c r="YD241" s="2"/>
      <c r="YE241" s="2"/>
      <c r="YF241" s="2"/>
      <c r="YG241" s="2"/>
      <c r="YH241" s="2"/>
      <c r="YI241" s="2"/>
      <c r="YJ241" s="2"/>
      <c r="YK241" s="2"/>
      <c r="YL241" s="2"/>
      <c r="YM241" s="2"/>
      <c r="YN241" s="2"/>
      <c r="YO241" s="2"/>
      <c r="YP241" s="2"/>
      <c r="YQ241" s="2"/>
      <c r="YR241" s="2"/>
      <c r="YS241" s="2"/>
      <c r="YT241" s="2"/>
      <c r="YU241" s="2"/>
      <c r="YV241" s="2"/>
      <c r="YW241" s="2"/>
      <c r="YX241" s="2"/>
      <c r="YY241" s="2"/>
      <c r="YZ241" s="2"/>
      <c r="ZA241" s="2"/>
      <c r="ZB241" s="2"/>
      <c r="ZC241" s="2"/>
      <c r="ZD241" s="2"/>
      <c r="ZE241" s="2"/>
      <c r="ZF241" s="2"/>
      <c r="ZG241" s="2"/>
      <c r="ZH241" s="2"/>
      <c r="ZI241" s="2"/>
      <c r="ZJ241" s="2"/>
      <c r="ZK241" s="2"/>
      <c r="ZL241" s="2"/>
      <c r="ZM241" s="2"/>
      <c r="ZN241" s="2"/>
      <c r="ZO241" s="2"/>
      <c r="ZP241" s="2"/>
      <c r="ZQ241" s="2"/>
      <c r="ZR241" s="2"/>
      <c r="ZS241" s="2"/>
      <c r="ZT241" s="2"/>
      <c r="ZU241" s="2"/>
      <c r="ZV241" s="2"/>
      <c r="ZW241" s="2"/>
      <c r="ZX241" s="2"/>
      <c r="ZY241" s="2"/>
      <c r="ZZ241" s="2"/>
      <c r="AAA241" s="2"/>
      <c r="AAB241" s="2"/>
      <c r="AAC241" s="2"/>
      <c r="AAD241" s="2"/>
      <c r="AAE241" s="2"/>
      <c r="AAF241" s="2"/>
      <c r="AAG241" s="2"/>
      <c r="AAH241" s="2"/>
      <c r="AAI241" s="2"/>
      <c r="AAJ241" s="2"/>
      <c r="AAK241" s="2"/>
      <c r="AAL241" s="2"/>
      <c r="AAM241" s="2"/>
      <c r="AAN241" s="2"/>
      <c r="AAO241" s="2"/>
      <c r="AAP241" s="2"/>
      <c r="AAQ241" s="2"/>
      <c r="AAR241" s="2"/>
      <c r="AAS241" s="2"/>
      <c r="AAT241" s="2"/>
      <c r="AAU241" s="2"/>
      <c r="AAV241" s="2"/>
      <c r="AAW241" s="2"/>
      <c r="AAX241" s="2"/>
      <c r="AAY241" s="2"/>
      <c r="AAZ241" s="2"/>
      <c r="ABA241" s="2"/>
      <c r="ABB241" s="2"/>
      <c r="ABC241" s="2"/>
      <c r="ABD241" s="2"/>
      <c r="ABE241" s="2"/>
      <c r="ABF241" s="2"/>
      <c r="ABG241" s="2"/>
      <c r="ABH241" s="2"/>
      <c r="ABI241" s="2"/>
      <c r="ABJ241" s="2"/>
      <c r="ABK241" s="2"/>
      <c r="ABL241" s="2"/>
      <c r="ABM241" s="2"/>
      <c r="ABN241" s="2"/>
      <c r="ABO241" s="2"/>
      <c r="ABP241" s="2"/>
      <c r="ABQ241" s="2"/>
      <c r="ABR241" s="2"/>
      <c r="ABS241" s="2"/>
      <c r="ABT241" s="2"/>
      <c r="ABU241" s="2"/>
      <c r="ABV241" s="2"/>
      <c r="ABW241" s="2"/>
      <c r="ABX241" s="2"/>
      <c r="ABY241" s="2"/>
      <c r="ABZ241" s="2"/>
      <c r="ACA241" s="2"/>
      <c r="ACB241" s="2"/>
      <c r="ACC241" s="2"/>
      <c r="ACD241" s="2"/>
      <c r="ACE241" s="2"/>
      <c r="ACF241" s="2"/>
      <c r="ACG241" s="2"/>
      <c r="ACH241" s="2"/>
      <c r="ACI241" s="2"/>
      <c r="ACJ241" s="2"/>
      <c r="ACK241" s="2"/>
      <c r="ACL241" s="2"/>
      <c r="ACM241" s="2"/>
      <c r="ACN241" s="2"/>
      <c r="ACO241" s="2"/>
      <c r="ACP241" s="2"/>
      <c r="ACQ241" s="2"/>
      <c r="ACR241" s="2"/>
      <c r="ACS241" s="2"/>
      <c r="ACT241" s="2"/>
      <c r="ACU241" s="2"/>
      <c r="ACV241" s="2"/>
      <c r="ACW241" s="2"/>
      <c r="ACX241" s="2"/>
      <c r="ACY241" s="2"/>
      <c r="ACZ241" s="2"/>
      <c r="ADA241" s="2"/>
      <c r="ADB241" s="2"/>
      <c r="ADC241" s="2"/>
      <c r="ADD241" s="2"/>
      <c r="ADE241" s="2"/>
      <c r="ADF241" s="2"/>
      <c r="ADG241" s="2"/>
      <c r="ADH241" s="2"/>
      <c r="ADI241" s="2"/>
      <c r="ADJ241" s="2"/>
      <c r="ADK241" s="2"/>
      <c r="ADL241" s="2"/>
      <c r="ADM241" s="2"/>
      <c r="ADN241" s="2"/>
      <c r="ADO241" s="2"/>
      <c r="ADP241" s="2"/>
      <c r="ADQ241" s="2"/>
      <c r="ADR241" s="2"/>
      <c r="ADS241" s="2"/>
      <c r="ADT241" s="2"/>
      <c r="ADU241" s="2"/>
      <c r="ADV241" s="2"/>
      <c r="ADW241" s="2"/>
      <c r="ADX241" s="2"/>
      <c r="ADY241" s="2"/>
      <c r="ADZ241" s="2"/>
      <c r="AEA241" s="2"/>
      <c r="AEB241" s="2"/>
      <c r="AEC241" s="2"/>
      <c r="AED241" s="2"/>
      <c r="AEE241" s="2"/>
      <c r="AEF241" s="2"/>
      <c r="AEG241" s="2"/>
      <c r="AEH241" s="2"/>
      <c r="AEI241" s="2"/>
      <c r="AEJ241" s="2"/>
      <c r="AEK241" s="2"/>
      <c r="AEL241" s="2"/>
      <c r="AEM241" s="2"/>
      <c r="AEN241" s="2"/>
      <c r="AEO241" s="2"/>
      <c r="AEP241" s="2"/>
      <c r="AEQ241" s="2"/>
      <c r="AER241" s="2"/>
      <c r="AES241" s="2"/>
      <c r="AET241" s="2"/>
      <c r="AEU241" s="2"/>
      <c r="AEV241" s="2"/>
      <c r="AEW241" s="2"/>
      <c r="AEX241" s="2"/>
      <c r="AEY241" s="2"/>
      <c r="AEZ241" s="2"/>
      <c r="AFA241" s="2"/>
      <c r="AFB241" s="2"/>
      <c r="AFC241" s="2"/>
      <c r="AFD241" s="2"/>
      <c r="AFE241" s="2"/>
      <c r="AFF241" s="2"/>
      <c r="AFG241" s="2"/>
      <c r="AFH241" s="2"/>
      <c r="AFI241" s="2"/>
      <c r="AFJ241" s="2"/>
      <c r="AFK241" s="2"/>
      <c r="AFL241" s="2"/>
      <c r="AFM241" s="2"/>
      <c r="AFN241" s="2"/>
      <c r="AFO241" s="2"/>
      <c r="AFP241" s="2"/>
      <c r="AFQ241" s="2"/>
      <c r="AFR241" s="2"/>
      <c r="AFS241" s="2"/>
      <c r="AFT241" s="2"/>
      <c r="AFU241" s="2"/>
      <c r="AFV241" s="2"/>
      <c r="AFW241" s="2"/>
      <c r="AFX241" s="2"/>
      <c r="AFY241" s="2"/>
      <c r="AFZ241" s="2"/>
      <c r="AGA241" s="2"/>
      <c r="AGB241" s="2"/>
      <c r="AGC241" s="2"/>
      <c r="AGD241" s="2"/>
      <c r="AGE241" s="2"/>
      <c r="AGF241" s="2"/>
      <c r="AGG241" s="2"/>
      <c r="AGH241" s="2"/>
      <c r="AGI241" s="2"/>
      <c r="AGJ241" s="2"/>
      <c r="AGK241" s="2"/>
      <c r="AGL241" s="2"/>
      <c r="AGM241" s="2"/>
      <c r="AGN241" s="2"/>
      <c r="AGO241" s="2"/>
      <c r="AGP241" s="2"/>
      <c r="AGQ241" s="2"/>
      <c r="AGR241" s="2"/>
      <c r="AGS241" s="2"/>
      <c r="AGT241" s="2"/>
      <c r="AGU241" s="2"/>
      <c r="AGV241" s="2"/>
      <c r="AGW241" s="2"/>
      <c r="AGX241" s="2"/>
      <c r="AGY241" s="2"/>
      <c r="AGZ241" s="2"/>
      <c r="AHA241" s="2"/>
      <c r="AHB241" s="2"/>
      <c r="AHC241" s="2"/>
      <c r="AHD241" s="2"/>
      <c r="AHE241" s="2"/>
      <c r="AHF241" s="2"/>
      <c r="AHG241" s="2"/>
      <c r="AHH241" s="2"/>
      <c r="AHI241" s="2"/>
      <c r="AHJ241" s="2"/>
      <c r="AHK241" s="2"/>
      <c r="AHL241" s="2"/>
      <c r="AHM241" s="2"/>
      <c r="AHN241" s="2"/>
      <c r="AHO241" s="2"/>
      <c r="AHP241" s="2"/>
      <c r="AHQ241" s="2"/>
      <c r="AHR241" s="2"/>
      <c r="AHS241" s="2"/>
      <c r="AHT241" s="2"/>
      <c r="AHU241" s="2"/>
      <c r="AHV241" s="2"/>
      <c r="AHW241" s="2"/>
      <c r="AHX241" s="2"/>
      <c r="AHY241" s="2"/>
      <c r="AHZ241" s="2"/>
      <c r="AIA241" s="2"/>
      <c r="AIB241" s="2"/>
      <c r="AIC241" s="2"/>
      <c r="AID241" s="2"/>
      <c r="AIE241" s="2"/>
      <c r="AIF241" s="2"/>
      <c r="AIG241" s="2"/>
      <c r="AIH241" s="2"/>
      <c r="AII241" s="2"/>
      <c r="AIJ241" s="2"/>
      <c r="AIK241" s="2"/>
      <c r="AIL241" s="2"/>
      <c r="AIM241" s="2"/>
      <c r="AIN241" s="2"/>
      <c r="AIO241" s="2"/>
      <c r="AIP241" s="2"/>
      <c r="AIQ241" s="2"/>
      <c r="AIR241" s="2"/>
      <c r="AIS241" s="2"/>
      <c r="AIT241" s="2"/>
      <c r="AIU241" s="2"/>
      <c r="AIV241" s="2"/>
      <c r="AIW241" s="2"/>
      <c r="AIX241" s="2"/>
      <c r="AIY241" s="2"/>
      <c r="AIZ241" s="2"/>
      <c r="AJA241" s="2"/>
      <c r="AJB241" s="2"/>
      <c r="AJC241" s="2"/>
      <c r="AJD241" s="2"/>
      <c r="AJE241" s="2"/>
      <c r="AJF241" s="2"/>
      <c r="AJG241" s="2"/>
      <c r="AJH241" s="2"/>
      <c r="AJI241" s="2"/>
      <c r="AJJ241" s="2"/>
      <c r="AJK241" s="2"/>
      <c r="AJL241" s="2"/>
      <c r="AJM241" s="2"/>
      <c r="AJN241" s="2"/>
      <c r="AJO241" s="2"/>
      <c r="AJP241" s="2"/>
      <c r="AJQ241" s="2"/>
      <c r="AJR241" s="2"/>
      <c r="AJS241" s="2"/>
      <c r="AJT241" s="2"/>
      <c r="AJU241" s="2"/>
      <c r="AJV241" s="2"/>
      <c r="AJW241" s="2"/>
      <c r="AJX241" s="2"/>
      <c r="AJY241" s="2"/>
      <c r="AJZ241" s="2"/>
      <c r="AKA241" s="2"/>
      <c r="AKB241" s="2"/>
      <c r="AKC241" s="2"/>
      <c r="AKD241" s="2"/>
      <c r="AKE241" s="2"/>
      <c r="AKF241" s="2"/>
      <c r="AKG241" s="2"/>
      <c r="AKH241" s="2"/>
      <c r="AKI241" s="2"/>
      <c r="AKJ241" s="2"/>
      <c r="AKK241" s="2"/>
      <c r="AKL241" s="2"/>
      <c r="AKM241" s="2"/>
      <c r="AKN241" s="2"/>
      <c r="AKO241" s="2"/>
      <c r="AKP241" s="2"/>
      <c r="AKQ241" s="2"/>
      <c r="AKR241" s="2"/>
      <c r="AKS241" s="2"/>
      <c r="AKT241" s="2"/>
      <c r="AKU241" s="2"/>
      <c r="AKV241" s="2"/>
      <c r="AKW241" s="2"/>
      <c r="AKX241" s="2"/>
      <c r="AKY241" s="2"/>
      <c r="AKZ241" s="2"/>
      <c r="ALA241" s="2"/>
      <c r="ALB241" s="2"/>
      <c r="ALC241" s="2"/>
      <c r="ALD241" s="2"/>
      <c r="ALE241" s="2"/>
      <c r="ALF241" s="2"/>
      <c r="ALG241" s="2"/>
      <c r="ALH241" s="2"/>
      <c r="ALI241" s="2"/>
      <c r="ALJ241" s="2"/>
      <c r="ALK241" s="2"/>
      <c r="ALL241" s="2"/>
      <c r="ALM241" s="2"/>
      <c r="ALN241" s="2"/>
      <c r="ALO241" s="2"/>
      <c r="ALP241" s="2"/>
      <c r="ALQ241" s="2"/>
      <c r="ALR241" s="2"/>
      <c r="ALS241" s="2"/>
      <c r="ALT241" s="2"/>
      <c r="ALU241" s="2"/>
      <c r="ALV241" s="2"/>
      <c r="ALW241" s="2"/>
      <c r="ALX241" s="2"/>
      <c r="ALY241" s="2"/>
      <c r="ALZ241" s="2"/>
      <c r="AMA241" s="2"/>
      <c r="AMB241" s="2"/>
      <c r="AMC241" s="2"/>
      <c r="AMD241" s="2"/>
      <c r="AME241" s="2"/>
      <c r="AMF241" s="2"/>
      <c r="AMG241" s="2"/>
      <c r="AMH241" s="2"/>
      <c r="AMI241" s="2"/>
      <c r="AMJ241" s="2"/>
      <c r="AMK241" s="2"/>
      <c r="AML241" s="2"/>
      <c r="AMM241" s="2"/>
      <c r="AMN241" s="2"/>
      <c r="AMO241" s="2"/>
      <c r="AMP241" s="2"/>
      <c r="AMQ241" s="2"/>
      <c r="AMR241" s="2"/>
      <c r="AMS241" s="2"/>
      <c r="AMT241" s="2"/>
      <c r="AMU241" s="2"/>
      <c r="AMV241" s="2"/>
      <c r="AMW241" s="2"/>
      <c r="AMX241" s="2"/>
      <c r="AMY241" s="2"/>
      <c r="AMZ241" s="2"/>
      <c r="ANA241" s="2"/>
      <c r="ANB241" s="2"/>
      <c r="ANC241" s="2"/>
      <c r="AND241" s="2"/>
      <c r="ANE241" s="2"/>
      <c r="ANF241" s="2"/>
      <c r="ANG241" s="2"/>
      <c r="ANH241" s="2"/>
      <c r="ANI241" s="2"/>
      <c r="ANJ241" s="2"/>
      <c r="ANK241" s="2"/>
      <c r="ANL241" s="2"/>
      <c r="ANM241" s="2"/>
      <c r="ANN241" s="2"/>
      <c r="ANO241" s="2"/>
      <c r="ANP241" s="2"/>
      <c r="ANQ241" s="2"/>
      <c r="ANR241" s="2"/>
      <c r="ANS241" s="2"/>
      <c r="ANT241" s="2"/>
      <c r="ANU241" s="2"/>
      <c r="ANV241" s="2"/>
      <c r="ANW241" s="2"/>
      <c r="ANX241" s="2"/>
      <c r="ANY241" s="2"/>
      <c r="ANZ241" s="2"/>
      <c r="AOA241" s="2"/>
      <c r="AOB241" s="2"/>
      <c r="AOC241" s="2"/>
      <c r="AOD241" s="2"/>
      <c r="AOE241" s="2"/>
      <c r="AOF241" s="2"/>
      <c r="AOG241" s="2"/>
      <c r="AOH241" s="2"/>
      <c r="AOI241" s="2"/>
      <c r="AOJ241" s="2"/>
      <c r="AOK241" s="2"/>
      <c r="AOL241" s="2"/>
      <c r="AOM241" s="2"/>
      <c r="AON241" s="2"/>
      <c r="AOO241" s="2"/>
      <c r="AOP241" s="2"/>
      <c r="AOQ241" s="2"/>
      <c r="AOR241" s="2"/>
      <c r="AOS241" s="2"/>
      <c r="AOT241" s="2"/>
      <c r="AOU241" s="2"/>
      <c r="AOV241" s="2"/>
      <c r="AOW241" s="2"/>
      <c r="AOX241" s="2"/>
      <c r="AOY241" s="2"/>
      <c r="AOZ241" s="2"/>
      <c r="APA241" s="2"/>
      <c r="APB241" s="2"/>
      <c r="APC241" s="2"/>
      <c r="APD241" s="2"/>
      <c r="APE241" s="2"/>
      <c r="APF241" s="2"/>
      <c r="APG241" s="2"/>
      <c r="APH241" s="2"/>
      <c r="API241" s="2"/>
      <c r="APJ241" s="2"/>
      <c r="APK241" s="2"/>
      <c r="APL241" s="2"/>
      <c r="APM241" s="2"/>
      <c r="APN241" s="2"/>
      <c r="APO241" s="2"/>
      <c r="APP241" s="2"/>
      <c r="APQ241" s="2"/>
      <c r="APR241" s="2"/>
      <c r="APS241" s="2"/>
      <c r="APT241" s="2"/>
      <c r="APU241" s="2"/>
      <c r="APV241" s="2"/>
      <c r="APW241" s="2"/>
      <c r="APX241" s="2"/>
      <c r="APY241" s="2"/>
      <c r="APZ241" s="2"/>
      <c r="AQA241" s="2"/>
      <c r="AQB241" s="2"/>
      <c r="AQC241" s="2"/>
      <c r="AQD241" s="2"/>
      <c r="AQE241" s="2"/>
      <c r="AQF241" s="2"/>
      <c r="AQG241" s="2"/>
      <c r="AQH241" s="2"/>
      <c r="AQI241" s="2"/>
      <c r="AQJ241" s="2"/>
      <c r="AQK241" s="2"/>
      <c r="AQL241" s="2"/>
      <c r="AQM241" s="2"/>
      <c r="AQN241" s="2"/>
      <c r="AQO241" s="2"/>
      <c r="AQP241" s="2"/>
      <c r="AQQ241" s="2"/>
      <c r="AQR241" s="2"/>
      <c r="AQS241" s="2"/>
      <c r="AQT241" s="2"/>
      <c r="AQU241" s="2"/>
      <c r="AQV241" s="2"/>
      <c r="AQW241" s="2"/>
      <c r="AQX241" s="2"/>
      <c r="AQY241" s="2"/>
      <c r="AQZ241" s="2"/>
      <c r="ARA241" s="2"/>
      <c r="ARB241" s="2"/>
      <c r="ARC241" s="2"/>
      <c r="ARD241" s="2"/>
      <c r="ARE241" s="2"/>
      <c r="ARF241" s="2"/>
      <c r="ARG241" s="2"/>
      <c r="ARH241" s="2"/>
      <c r="ARI241" s="2"/>
      <c r="ARJ241" s="2"/>
      <c r="ARK241" s="2"/>
      <c r="ARL241" s="2"/>
      <c r="ARM241" s="2"/>
      <c r="ARN241" s="2"/>
      <c r="ARO241" s="2"/>
      <c r="ARP241" s="2"/>
      <c r="ARQ241" s="2"/>
      <c r="ARR241" s="2"/>
      <c r="ARS241" s="2"/>
      <c r="ART241" s="2"/>
      <c r="ARU241" s="2"/>
      <c r="ARV241" s="2"/>
      <c r="ARW241" s="2"/>
      <c r="ARX241" s="2"/>
      <c r="ARY241" s="2"/>
      <c r="ARZ241" s="2"/>
      <c r="ASA241" s="2"/>
      <c r="ASB241" s="2"/>
      <c r="ASC241" s="2"/>
      <c r="ASD241" s="2"/>
      <c r="ASE241" s="2"/>
      <c r="ASF241" s="2"/>
      <c r="ASG241" s="2"/>
      <c r="ASH241" s="2"/>
      <c r="ASI241" s="2"/>
      <c r="ASJ241" s="2"/>
      <c r="ASK241" s="2"/>
      <c r="ASL241" s="2"/>
      <c r="ASM241" s="2"/>
      <c r="ASN241" s="2"/>
      <c r="ASO241" s="2"/>
      <c r="ASP241" s="2"/>
      <c r="ASQ241" s="2"/>
      <c r="ASR241" s="2"/>
      <c r="ASS241" s="2"/>
      <c r="AST241" s="2"/>
      <c r="ASU241" s="2"/>
      <c r="ASV241" s="2"/>
      <c r="ASW241" s="2"/>
      <c r="ASX241" s="2"/>
      <c r="ASY241" s="2"/>
      <c r="ASZ241" s="2"/>
      <c r="ATA241" s="2"/>
      <c r="ATB241" s="2"/>
      <c r="ATC241" s="2"/>
      <c r="ATD241" s="2"/>
      <c r="ATE241" s="2"/>
      <c r="ATF241" s="2"/>
      <c r="ATG241" s="2"/>
      <c r="ATH241" s="2"/>
      <c r="ATI241" s="2"/>
      <c r="ATJ241" s="2"/>
      <c r="ATK241" s="2"/>
      <c r="ATL241" s="2"/>
      <c r="ATM241" s="2"/>
      <c r="ATN241" s="2"/>
      <c r="ATO241" s="2"/>
      <c r="ATP241" s="2"/>
      <c r="ATQ241" s="2"/>
      <c r="ATR241" s="2"/>
      <c r="ATS241" s="2"/>
      <c r="ATT241" s="2"/>
      <c r="ATU241" s="2"/>
      <c r="ATV241" s="2"/>
      <c r="ATW241" s="2"/>
      <c r="ATX241" s="2"/>
      <c r="ATY241" s="2"/>
      <c r="ATZ241" s="2"/>
      <c r="AUA241" s="2"/>
      <c r="AUB241" s="2"/>
      <c r="AUC241" s="2"/>
      <c r="AUD241" s="2"/>
      <c r="AUE241" s="2"/>
      <c r="AUF241" s="2"/>
      <c r="AUG241" s="2"/>
      <c r="AUH241" s="2"/>
      <c r="AUI241" s="2"/>
      <c r="AUJ241" s="2"/>
      <c r="AUK241" s="2"/>
      <c r="AUL241" s="2"/>
      <c r="AUM241" s="2"/>
      <c r="AUN241" s="2"/>
      <c r="AUO241" s="2"/>
      <c r="AUP241" s="2"/>
      <c r="AUQ241" s="2"/>
      <c r="AUR241" s="2"/>
      <c r="AUS241" s="2"/>
      <c r="AUT241" s="2"/>
      <c r="AUU241" s="2"/>
      <c r="AUV241" s="2"/>
      <c r="AUW241" s="2"/>
      <c r="AUX241" s="2"/>
      <c r="AUY241" s="2"/>
      <c r="AUZ241" s="2"/>
      <c r="AVA241" s="2"/>
      <c r="AVB241" s="2"/>
      <c r="AVC241" s="2"/>
      <c r="AVD241" s="2"/>
      <c r="AVE241" s="2"/>
      <c r="AVF241" s="2"/>
      <c r="AVG241" s="2"/>
      <c r="AVH241" s="2"/>
      <c r="AVI241" s="2"/>
      <c r="AVJ241" s="2"/>
      <c r="AVK241" s="2"/>
      <c r="AVL241" s="2"/>
      <c r="AVM241" s="2"/>
      <c r="AVN241" s="2"/>
      <c r="AVO241" s="2"/>
      <c r="AVP241" s="2"/>
      <c r="AVQ241" s="2"/>
      <c r="AVR241" s="2"/>
      <c r="AVS241" s="2"/>
      <c r="AVT241" s="2"/>
      <c r="AVU241" s="2"/>
      <c r="AVV241" s="2"/>
      <c r="AVW241" s="2"/>
      <c r="AVX241" s="2"/>
      <c r="AVY241" s="2"/>
      <c r="AVZ241" s="2"/>
      <c r="AWA241" s="2"/>
      <c r="AWB241" s="2"/>
      <c r="AWC241" s="2"/>
      <c r="AWD241" s="2"/>
      <c r="AWE241" s="2"/>
      <c r="AWF241" s="2"/>
      <c r="AWG241" s="2"/>
      <c r="AWH241" s="2"/>
      <c r="AWI241" s="2"/>
      <c r="AWJ241" s="2"/>
      <c r="AWK241" s="2"/>
      <c r="AWL241" s="2"/>
      <c r="AWM241" s="2"/>
      <c r="AWN241" s="2"/>
      <c r="AWO241" s="2"/>
      <c r="AWP241" s="2"/>
      <c r="AWQ241" s="2"/>
      <c r="AWR241" s="2"/>
      <c r="AWS241" s="2"/>
      <c r="AWT241" s="2"/>
      <c r="AWU241" s="2"/>
      <c r="AWV241" s="2"/>
      <c r="AWW241" s="2"/>
      <c r="AWX241" s="2"/>
      <c r="AWY241" s="2"/>
      <c r="AWZ241" s="2"/>
      <c r="AXA241" s="2"/>
      <c r="AXB241" s="2"/>
      <c r="AXC241" s="2"/>
      <c r="AXD241" s="2"/>
      <c r="AXE241" s="2"/>
      <c r="AXF241" s="2"/>
      <c r="AXG241" s="2"/>
      <c r="AXH241" s="2"/>
      <c r="AXI241" s="2"/>
      <c r="AXJ241" s="2"/>
      <c r="AXK241" s="2"/>
      <c r="AXL241" s="2"/>
      <c r="AXM241" s="2"/>
      <c r="AXN241" s="2"/>
      <c r="AXO241" s="2"/>
      <c r="AXP241" s="2"/>
      <c r="AXQ241" s="2"/>
      <c r="AXR241" s="2"/>
      <c r="AXS241" s="2"/>
      <c r="AXT241" s="2"/>
      <c r="AXU241" s="2"/>
      <c r="AXV241" s="2"/>
      <c r="AXW241" s="2"/>
      <c r="AXX241" s="2"/>
      <c r="AXY241" s="2"/>
      <c r="AXZ241" s="2"/>
      <c r="AYA241" s="2"/>
      <c r="AYB241" s="2"/>
      <c r="AYC241" s="2"/>
      <c r="AYD241" s="2"/>
      <c r="AYE241" s="2"/>
      <c r="AYF241" s="2"/>
      <c r="AYG241" s="2"/>
      <c r="AYH241" s="2"/>
      <c r="AYI241" s="2"/>
      <c r="AYJ241" s="2"/>
      <c r="AYK241" s="2"/>
      <c r="AYL241" s="2"/>
      <c r="AYM241" s="2"/>
      <c r="AYN241" s="2"/>
      <c r="AYO241" s="2"/>
      <c r="AYP241" s="2"/>
      <c r="AYQ241" s="2"/>
      <c r="AYR241" s="2"/>
      <c r="AYS241" s="2"/>
      <c r="AYT241" s="2"/>
      <c r="AYU241" s="2"/>
      <c r="AYV241" s="2"/>
      <c r="AYW241" s="2"/>
      <c r="AYX241" s="2"/>
      <c r="AYY241" s="2"/>
      <c r="AYZ241" s="2"/>
      <c r="AZA241" s="2"/>
      <c r="AZB241" s="2"/>
      <c r="AZC241" s="2"/>
      <c r="AZD241" s="2"/>
      <c r="AZE241" s="2"/>
      <c r="AZF241" s="2"/>
      <c r="AZG241" s="2"/>
      <c r="AZH241" s="2"/>
      <c r="AZI241" s="2"/>
      <c r="AZJ241" s="2"/>
      <c r="AZK241" s="2"/>
      <c r="AZL241" s="2"/>
      <c r="AZM241" s="2"/>
      <c r="AZN241" s="2"/>
      <c r="AZO241" s="2"/>
      <c r="AZP241" s="2"/>
      <c r="AZQ241" s="2"/>
      <c r="AZR241" s="2"/>
      <c r="AZS241" s="2"/>
      <c r="AZT241" s="2"/>
      <c r="AZU241" s="2"/>
      <c r="AZV241" s="2"/>
      <c r="AZW241" s="2"/>
      <c r="AZX241" s="2"/>
      <c r="AZY241" s="2"/>
      <c r="AZZ241" s="2"/>
      <c r="BAA241" s="2"/>
      <c r="BAB241" s="2"/>
      <c r="BAC241" s="2"/>
      <c r="BAD241" s="2"/>
      <c r="BAE241" s="2"/>
      <c r="BAF241" s="2"/>
      <c r="BAG241" s="2"/>
      <c r="BAH241" s="2"/>
      <c r="BAI241" s="2"/>
      <c r="BAJ241" s="2"/>
      <c r="BAK241" s="2"/>
      <c r="BAL241" s="2"/>
      <c r="BAM241" s="2"/>
      <c r="BAN241" s="2"/>
      <c r="BAO241" s="2"/>
      <c r="BAP241" s="2"/>
      <c r="BAQ241" s="2"/>
      <c r="BAR241" s="2"/>
      <c r="BAS241" s="2"/>
      <c r="BAT241" s="2"/>
      <c r="BAU241" s="2"/>
      <c r="BAV241" s="2"/>
      <c r="BAW241" s="2"/>
      <c r="BAX241" s="2"/>
      <c r="BAY241" s="2"/>
      <c r="BAZ241" s="2"/>
      <c r="BBA241" s="2"/>
      <c r="BBB241" s="2"/>
      <c r="BBC241" s="2"/>
      <c r="BBD241" s="2"/>
      <c r="BBE241" s="2"/>
      <c r="BBF241" s="2"/>
      <c r="BBG241" s="2"/>
      <c r="BBH241" s="2"/>
      <c r="BBI241" s="2"/>
      <c r="BBJ241" s="2"/>
      <c r="BBK241" s="2"/>
      <c r="BBL241" s="2"/>
      <c r="BBM241" s="2"/>
      <c r="BBN241" s="2"/>
      <c r="BBO241" s="2"/>
      <c r="BBP241" s="2"/>
      <c r="BBQ241" s="2"/>
      <c r="BBR241" s="2"/>
      <c r="BBS241" s="2"/>
      <c r="BBT241" s="2"/>
      <c r="BBU241" s="2"/>
      <c r="BBV241" s="2"/>
      <c r="BBW241" s="2"/>
      <c r="BBX241" s="2"/>
      <c r="BBY241" s="2"/>
      <c r="BBZ241" s="2"/>
      <c r="BCA241" s="2"/>
      <c r="BCB241" s="2"/>
      <c r="BCC241" s="2"/>
      <c r="BCD241" s="2"/>
      <c r="BCE241" s="2"/>
      <c r="BCF241" s="2"/>
      <c r="BCG241" s="2"/>
      <c r="BCH241" s="2"/>
      <c r="BCI241" s="2"/>
      <c r="BCJ241" s="2"/>
      <c r="BCK241" s="2"/>
      <c r="BCL241" s="2"/>
      <c r="BCM241" s="2"/>
      <c r="BCN241" s="2"/>
      <c r="BCO241" s="2"/>
      <c r="BCP241" s="2"/>
      <c r="BCQ241" s="2"/>
      <c r="BCR241" s="2"/>
      <c r="BCS241" s="2"/>
      <c r="BCT241" s="2"/>
      <c r="BCU241" s="2"/>
      <c r="BCV241" s="2"/>
      <c r="BCW241" s="2"/>
      <c r="BCX241" s="2"/>
      <c r="BCY241" s="2"/>
      <c r="BCZ241" s="2"/>
      <c r="BDA241" s="2"/>
      <c r="BDB241" s="2"/>
      <c r="BDC241" s="2"/>
      <c r="BDD241" s="2"/>
      <c r="BDE241" s="2"/>
      <c r="BDF241" s="2"/>
      <c r="BDG241" s="2"/>
      <c r="BDH241" s="2"/>
      <c r="BDI241" s="2"/>
      <c r="BDJ241" s="2"/>
      <c r="BDK241" s="2"/>
      <c r="BDL241" s="2"/>
      <c r="BDM241" s="2"/>
      <c r="BDN241" s="2"/>
      <c r="BDO241" s="2"/>
      <c r="BDP241" s="2"/>
      <c r="BDQ241" s="2"/>
      <c r="BDR241" s="2"/>
      <c r="BDS241" s="2"/>
      <c r="BDT241" s="2"/>
      <c r="BDU241" s="2"/>
      <c r="BDV241" s="2"/>
      <c r="BDW241" s="2"/>
      <c r="BDX241" s="2"/>
      <c r="BDY241" s="2"/>
      <c r="BDZ241" s="2"/>
      <c r="BEA241" s="2"/>
      <c r="BEB241" s="2"/>
      <c r="BEC241" s="2"/>
      <c r="BED241" s="2"/>
      <c r="BEE241" s="2"/>
      <c r="BEF241" s="2"/>
      <c r="BEG241" s="2"/>
      <c r="BEH241" s="2"/>
      <c r="BEI241" s="2"/>
      <c r="BEJ241" s="2"/>
      <c r="BEK241" s="2"/>
      <c r="BEL241" s="2"/>
      <c r="BEM241" s="2"/>
      <c r="BEN241" s="2"/>
      <c r="BEO241" s="2"/>
      <c r="BEP241" s="2"/>
      <c r="BEQ241" s="2"/>
      <c r="BER241" s="2"/>
      <c r="BES241" s="2"/>
      <c r="BET241" s="2"/>
      <c r="BEU241" s="2"/>
      <c r="BEV241" s="2"/>
      <c r="BEW241" s="2"/>
      <c r="BEX241" s="2"/>
      <c r="BEY241" s="2"/>
      <c r="BEZ241" s="2"/>
      <c r="BFA241" s="2"/>
      <c r="BFB241" s="2"/>
      <c r="BFC241" s="2"/>
      <c r="BFD241" s="2"/>
      <c r="BFE241" s="2"/>
      <c r="BFF241" s="2"/>
      <c r="BFG241" s="2"/>
      <c r="BFH241" s="2"/>
      <c r="BFI241" s="2"/>
      <c r="BFJ241" s="2"/>
      <c r="BFK241" s="2"/>
      <c r="BFL241" s="2"/>
      <c r="BFM241" s="2"/>
      <c r="BFN241" s="2"/>
      <c r="BFO241" s="2"/>
      <c r="BFP241" s="2"/>
      <c r="BFQ241" s="2"/>
      <c r="BFR241" s="2"/>
      <c r="BFS241" s="2"/>
      <c r="BFT241" s="2"/>
      <c r="BFU241" s="2"/>
      <c r="BFV241" s="2"/>
      <c r="BFW241" s="2"/>
      <c r="BFX241" s="2"/>
      <c r="BFY241" s="2"/>
      <c r="BFZ241" s="2"/>
      <c r="BGA241" s="2"/>
      <c r="BGB241" s="2"/>
      <c r="BGC241" s="2"/>
      <c r="BGD241" s="2"/>
      <c r="BGE241" s="2"/>
      <c r="BGF241" s="2"/>
      <c r="BGG241" s="2"/>
      <c r="BGH241" s="2"/>
      <c r="BGI241" s="2"/>
      <c r="BGJ241" s="2"/>
      <c r="BGK241" s="2"/>
      <c r="BGL241" s="2"/>
      <c r="BGM241" s="2"/>
      <c r="BGN241" s="2"/>
      <c r="BGO241" s="2"/>
      <c r="BGP241" s="2"/>
      <c r="BGQ241" s="2"/>
      <c r="BGR241" s="2"/>
      <c r="BGS241" s="2"/>
      <c r="BGT241" s="2"/>
      <c r="BGU241" s="2"/>
      <c r="BGV241" s="2"/>
      <c r="BGW241" s="2"/>
      <c r="BGX241" s="2"/>
      <c r="BGY241" s="2"/>
      <c r="BGZ241" s="2"/>
      <c r="BHA241" s="2"/>
      <c r="BHB241" s="2"/>
      <c r="BHC241" s="2"/>
      <c r="BHD241" s="2"/>
      <c r="BHE241" s="2"/>
      <c r="BHF241" s="2"/>
      <c r="BHG241" s="2"/>
      <c r="BHH241" s="2"/>
      <c r="BHI241" s="2"/>
      <c r="BHJ241" s="2"/>
      <c r="BHK241" s="2"/>
      <c r="BHL241" s="2"/>
      <c r="BHM241" s="2"/>
      <c r="BHN241" s="2"/>
      <c r="BHO241" s="2"/>
      <c r="BHP241" s="2"/>
      <c r="BHQ241" s="2"/>
      <c r="BHR241" s="2"/>
      <c r="BHS241" s="2"/>
      <c r="BHT241" s="2"/>
      <c r="BHU241" s="2"/>
      <c r="BHV241" s="2"/>
      <c r="BHW241" s="2"/>
      <c r="BHX241" s="2"/>
      <c r="BHY241" s="2"/>
      <c r="BHZ241" s="2"/>
      <c r="BIA241" s="2"/>
      <c r="BIB241" s="2"/>
      <c r="BIC241" s="2"/>
      <c r="BID241" s="2"/>
      <c r="BIE241" s="2"/>
      <c r="BIF241" s="2"/>
      <c r="BIG241" s="2"/>
      <c r="BIH241" s="2"/>
      <c r="BII241" s="2"/>
      <c r="BIJ241" s="2"/>
      <c r="BIK241" s="2"/>
      <c r="BIL241" s="2"/>
      <c r="BIM241" s="2"/>
      <c r="BIN241" s="2"/>
      <c r="BIO241" s="2"/>
      <c r="BIP241" s="2"/>
      <c r="BIQ241" s="2"/>
      <c r="BIR241" s="2"/>
      <c r="BIS241" s="2"/>
      <c r="BIT241" s="2"/>
      <c r="BIU241" s="2"/>
      <c r="BIV241" s="2"/>
      <c r="BIW241" s="2"/>
      <c r="BIX241" s="2"/>
      <c r="BIY241" s="2"/>
      <c r="BIZ241" s="2"/>
      <c r="BJA241" s="2"/>
      <c r="BJB241" s="2"/>
      <c r="BJC241" s="2"/>
      <c r="BJD241" s="2"/>
      <c r="BJE241" s="2"/>
      <c r="BJF241" s="2"/>
      <c r="BJG241" s="2"/>
      <c r="BJH241" s="2"/>
      <c r="BJI241" s="2"/>
      <c r="BJJ241" s="2"/>
      <c r="BJK241" s="2"/>
      <c r="BJL241" s="2"/>
      <c r="BJM241" s="2"/>
      <c r="BJN241" s="2"/>
      <c r="BJO241" s="2"/>
      <c r="BJP241" s="2"/>
      <c r="BJQ241" s="2"/>
      <c r="BJR241" s="2"/>
      <c r="BJS241" s="2"/>
      <c r="BJT241" s="2"/>
      <c r="BJU241" s="2"/>
      <c r="BJV241" s="2"/>
      <c r="BJW241" s="2"/>
      <c r="BJX241" s="2"/>
      <c r="BJY241" s="2"/>
      <c r="BJZ241" s="2"/>
      <c r="BKA241" s="2"/>
      <c r="BKB241" s="2"/>
      <c r="BKC241" s="2"/>
      <c r="BKD241" s="2"/>
      <c r="BKE241" s="2"/>
      <c r="BKF241" s="2"/>
      <c r="BKG241" s="2"/>
      <c r="BKH241" s="2"/>
      <c r="BKI241" s="2"/>
      <c r="BKJ241" s="2"/>
      <c r="BKK241" s="2"/>
      <c r="BKL241" s="2"/>
      <c r="BKM241" s="2"/>
      <c r="BKN241" s="2"/>
      <c r="BKO241" s="2"/>
      <c r="BKP241" s="2"/>
      <c r="BKQ241" s="2"/>
      <c r="BKR241" s="2"/>
      <c r="BKS241" s="2"/>
      <c r="BKT241" s="2"/>
      <c r="BKU241" s="2"/>
      <c r="BKV241" s="2"/>
      <c r="BKW241" s="2"/>
      <c r="BKX241" s="2"/>
      <c r="BKY241" s="2"/>
      <c r="BKZ241" s="2"/>
      <c r="BLA241" s="2"/>
      <c r="BLB241" s="2"/>
      <c r="BLC241" s="2"/>
      <c r="BLD241" s="2"/>
      <c r="BLE241" s="2"/>
      <c r="BLF241" s="2"/>
      <c r="BLG241" s="2"/>
      <c r="BLH241" s="2"/>
      <c r="BLI241" s="2"/>
      <c r="BLJ241" s="2"/>
      <c r="BLK241" s="2"/>
      <c r="BLL241" s="2"/>
      <c r="BLM241" s="2"/>
      <c r="BLN241" s="2"/>
      <c r="BLO241" s="2"/>
      <c r="BLP241" s="2"/>
      <c r="BLQ241" s="2"/>
      <c r="BLR241" s="2"/>
      <c r="BLS241" s="2"/>
      <c r="BLT241" s="2"/>
      <c r="BLU241" s="2"/>
      <c r="BLV241" s="2"/>
      <c r="BLW241" s="2"/>
      <c r="BLX241" s="2"/>
      <c r="BLY241" s="2"/>
      <c r="BLZ241" s="2"/>
      <c r="BMA241" s="2"/>
      <c r="BMB241" s="2"/>
      <c r="BMC241" s="2"/>
      <c r="BMD241" s="2"/>
      <c r="BME241" s="2"/>
      <c r="BMF241" s="2"/>
      <c r="BMG241" s="2"/>
      <c r="BMH241" s="2"/>
      <c r="BMI241" s="2"/>
      <c r="BMJ241" s="2"/>
      <c r="BMK241" s="2"/>
      <c r="BML241" s="2"/>
      <c r="BMM241" s="2"/>
      <c r="BMN241" s="2"/>
      <c r="BMO241" s="2"/>
      <c r="BMP241" s="2"/>
      <c r="BMQ241" s="2"/>
      <c r="BMR241" s="2"/>
      <c r="BMS241" s="2"/>
      <c r="BMT241" s="2"/>
      <c r="BMU241" s="2"/>
      <c r="BMV241" s="2"/>
      <c r="BMW241" s="2"/>
      <c r="BMX241" s="2"/>
      <c r="BMY241" s="2"/>
      <c r="BMZ241" s="2"/>
      <c r="BNA241" s="2"/>
      <c r="BNB241" s="2"/>
      <c r="BNC241" s="2"/>
      <c r="BND241" s="2"/>
      <c r="BNE241" s="2"/>
      <c r="BNF241" s="2"/>
      <c r="BNG241" s="2"/>
      <c r="BNH241" s="2"/>
      <c r="BNI241" s="2"/>
      <c r="BNJ241" s="2"/>
      <c r="BNK241" s="2"/>
      <c r="BNL241" s="2"/>
      <c r="BNM241" s="2"/>
      <c r="BNN241" s="2"/>
      <c r="BNO241" s="2"/>
      <c r="BNP241" s="2"/>
      <c r="BNQ241" s="2"/>
      <c r="BNR241" s="2"/>
      <c r="BNS241" s="2"/>
      <c r="BNT241" s="2"/>
      <c r="BNU241" s="2"/>
      <c r="BNV241" s="2"/>
      <c r="BNW241" s="2"/>
      <c r="BNX241" s="2"/>
      <c r="BNY241" s="2"/>
      <c r="BNZ241" s="2"/>
      <c r="BOA241" s="2"/>
      <c r="BOB241" s="2"/>
      <c r="BOC241" s="2"/>
      <c r="BOD241" s="2"/>
      <c r="BOE241" s="2"/>
      <c r="BOF241" s="2"/>
      <c r="BOG241" s="2"/>
      <c r="BOH241" s="2"/>
      <c r="BOI241" s="2"/>
      <c r="BOJ241" s="2"/>
      <c r="BOK241" s="2"/>
      <c r="BOL241" s="2"/>
      <c r="BOM241" s="2"/>
      <c r="BON241" s="2"/>
      <c r="BOO241" s="2"/>
      <c r="BOP241" s="2"/>
      <c r="BOQ241" s="2"/>
      <c r="BOR241" s="2"/>
      <c r="BOS241" s="2"/>
      <c r="BOT241" s="2"/>
      <c r="BOU241" s="2"/>
      <c r="BOV241" s="2"/>
      <c r="BOW241" s="2"/>
      <c r="BOX241" s="2"/>
      <c r="BOY241" s="2"/>
      <c r="BOZ241" s="2"/>
      <c r="BPA241" s="2"/>
      <c r="BPB241" s="2"/>
      <c r="BPC241" s="2"/>
      <c r="BPD241" s="2"/>
      <c r="BPE241" s="2"/>
      <c r="BPF241" s="2"/>
      <c r="BPG241" s="2"/>
      <c r="BPH241" s="2"/>
      <c r="BPI241" s="2"/>
      <c r="BPJ241" s="2"/>
      <c r="BPK241" s="2"/>
      <c r="BPL241" s="2"/>
      <c r="BPM241" s="2"/>
      <c r="BPN241" s="2"/>
      <c r="BPO241" s="2"/>
      <c r="BPP241" s="2"/>
      <c r="BPQ241" s="2"/>
      <c r="BPR241" s="2"/>
      <c r="BPS241" s="2"/>
      <c r="BPT241" s="2"/>
      <c r="BPU241" s="2"/>
      <c r="BPV241" s="2"/>
      <c r="BPW241" s="2"/>
      <c r="BPX241" s="2"/>
      <c r="BPY241" s="2"/>
      <c r="BPZ241" s="2"/>
      <c r="BQA241" s="2"/>
      <c r="BQB241" s="2"/>
      <c r="BQC241" s="2"/>
      <c r="BQD241" s="2"/>
      <c r="BQE241" s="2"/>
      <c r="BQF241" s="2"/>
      <c r="BQG241" s="2"/>
      <c r="BQH241" s="2"/>
      <c r="BQI241" s="2"/>
      <c r="BQJ241" s="2"/>
      <c r="BQK241" s="2"/>
      <c r="BQL241" s="2"/>
      <c r="BQM241" s="2"/>
      <c r="BQN241" s="2"/>
      <c r="BQO241" s="2"/>
      <c r="BQP241" s="2"/>
      <c r="BQQ241" s="2"/>
      <c r="BQR241" s="2"/>
      <c r="BQS241" s="2"/>
      <c r="BQT241" s="2"/>
      <c r="BQU241" s="2"/>
      <c r="BQV241" s="2"/>
      <c r="BQW241" s="2"/>
      <c r="BQX241" s="2"/>
      <c r="BQY241" s="2"/>
      <c r="BQZ241" s="2"/>
      <c r="BRA241" s="2"/>
      <c r="BRB241" s="2"/>
      <c r="BRC241" s="2"/>
      <c r="BRD241" s="2"/>
      <c r="BRE241" s="2"/>
      <c r="BRF241" s="2"/>
      <c r="BRG241" s="2"/>
      <c r="BRH241" s="2"/>
      <c r="BRI241" s="2"/>
      <c r="BRJ241" s="2"/>
      <c r="BRK241" s="2"/>
      <c r="BRL241" s="2"/>
      <c r="BRM241" s="2"/>
      <c r="BRN241" s="2"/>
      <c r="BRO241" s="2"/>
      <c r="BRP241" s="2"/>
      <c r="BRQ241" s="2"/>
      <c r="BRR241" s="2"/>
      <c r="BRS241" s="2"/>
      <c r="BRT241" s="2"/>
      <c r="BRU241" s="2"/>
      <c r="BRV241" s="2"/>
      <c r="BRW241" s="2"/>
      <c r="BRX241" s="2"/>
      <c r="BRY241" s="2"/>
      <c r="BRZ241" s="2"/>
      <c r="BSA241" s="2"/>
      <c r="BSB241" s="2"/>
      <c r="BSC241" s="2"/>
      <c r="BSD241" s="2"/>
      <c r="BSE241" s="2"/>
      <c r="BSF241" s="2"/>
      <c r="BSG241" s="2"/>
      <c r="BSH241" s="2"/>
      <c r="BSI241" s="2"/>
      <c r="BSJ241" s="2"/>
      <c r="BSK241" s="2"/>
      <c r="BSL241" s="2"/>
      <c r="BSM241" s="2"/>
      <c r="BSN241" s="2"/>
      <c r="BSO241" s="2"/>
      <c r="BSP241" s="2"/>
      <c r="BSQ241" s="2"/>
      <c r="BSR241" s="2"/>
      <c r="BSS241" s="2"/>
      <c r="BST241" s="2"/>
      <c r="BSU241" s="2"/>
      <c r="BSV241" s="2"/>
      <c r="BSW241" s="2"/>
      <c r="BSX241" s="2"/>
      <c r="BSY241" s="2"/>
      <c r="BSZ241" s="2"/>
      <c r="BTA241" s="2"/>
      <c r="BTB241" s="2"/>
      <c r="BTC241" s="2"/>
      <c r="BTD241" s="2"/>
      <c r="BTE241" s="2"/>
      <c r="BTF241" s="2"/>
      <c r="BTG241" s="2"/>
      <c r="BTH241" s="2"/>
      <c r="BTI241" s="2"/>
      <c r="BTJ241" s="2"/>
      <c r="BTK241" s="2"/>
      <c r="BTL241" s="2"/>
      <c r="BTM241" s="2"/>
      <c r="BTN241" s="2"/>
      <c r="BTO241" s="2"/>
      <c r="BTP241" s="2"/>
      <c r="BTQ241" s="2"/>
      <c r="BTR241" s="2"/>
      <c r="BTS241" s="2"/>
      <c r="BTT241" s="2"/>
      <c r="BTU241" s="2"/>
      <c r="BTV241" s="2"/>
      <c r="BTW241" s="2"/>
      <c r="BTX241" s="2"/>
      <c r="BTY241" s="2"/>
      <c r="BTZ241" s="2"/>
      <c r="BUA241" s="2"/>
      <c r="BUB241" s="2"/>
      <c r="BUC241" s="2"/>
      <c r="BUD241" s="2"/>
      <c r="BUE241" s="2"/>
      <c r="BUF241" s="2"/>
      <c r="BUG241" s="2"/>
      <c r="BUH241" s="2"/>
      <c r="BUI241" s="2"/>
      <c r="BUJ241" s="2"/>
      <c r="BUK241" s="2"/>
      <c r="BUL241" s="2"/>
      <c r="BUM241" s="2"/>
      <c r="BUN241" s="2"/>
      <c r="BUO241" s="2"/>
      <c r="BUP241" s="2"/>
      <c r="BUQ241" s="2"/>
      <c r="BUR241" s="2"/>
      <c r="BUS241" s="2"/>
      <c r="BUT241" s="2"/>
      <c r="BUU241" s="2"/>
      <c r="BUV241" s="2"/>
      <c r="BUW241" s="2"/>
      <c r="BUX241" s="2"/>
      <c r="BUY241" s="2"/>
      <c r="BUZ241" s="2"/>
      <c r="BVA241" s="2"/>
      <c r="BVB241" s="2"/>
      <c r="BVC241" s="2"/>
      <c r="BVD241" s="2"/>
      <c r="BVE241" s="2"/>
      <c r="BVF241" s="2"/>
      <c r="BVG241" s="2"/>
      <c r="BVH241" s="2"/>
      <c r="BVI241" s="2"/>
      <c r="BVJ241" s="2"/>
      <c r="BVK241" s="2"/>
      <c r="BVL241" s="2"/>
      <c r="BVM241" s="2"/>
      <c r="BVN241" s="2"/>
      <c r="BVO241" s="2"/>
      <c r="BVP241" s="2"/>
      <c r="BVQ241" s="2"/>
      <c r="BVR241" s="2"/>
      <c r="BVS241" s="2"/>
      <c r="BVT241" s="2"/>
      <c r="BVU241" s="2"/>
      <c r="BVV241" s="2"/>
      <c r="BVW241" s="2"/>
      <c r="BVX241" s="2"/>
      <c r="BVY241" s="2"/>
      <c r="BVZ241" s="2"/>
      <c r="BWA241" s="2"/>
      <c r="BWB241" s="2"/>
      <c r="BWC241" s="2"/>
      <c r="BWD241" s="2"/>
      <c r="BWE241" s="2"/>
      <c r="BWF241" s="2"/>
      <c r="BWG241" s="2"/>
      <c r="BWH241" s="2"/>
      <c r="BWI241" s="2"/>
      <c r="BWJ241" s="2"/>
      <c r="BWK241" s="2"/>
      <c r="BWL241" s="2"/>
      <c r="BWM241" s="2"/>
      <c r="BWN241" s="2"/>
      <c r="BWO241" s="2"/>
      <c r="BWP241" s="2"/>
      <c r="BWQ241" s="2"/>
      <c r="BWR241" s="2"/>
      <c r="BWS241" s="2"/>
      <c r="BWT241" s="2"/>
      <c r="BWU241" s="2"/>
      <c r="BWV241" s="2"/>
      <c r="BWW241" s="2"/>
      <c r="BWX241" s="2"/>
      <c r="BWY241" s="2"/>
      <c r="BWZ241" s="2"/>
      <c r="BXA241" s="2"/>
      <c r="BXB241" s="2"/>
      <c r="BXC241" s="2"/>
      <c r="BXD241" s="2"/>
      <c r="BXE241" s="2"/>
      <c r="BXF241" s="2"/>
      <c r="BXG241" s="2"/>
      <c r="BXH241" s="2"/>
      <c r="BXI241" s="2"/>
      <c r="BXJ241" s="2"/>
      <c r="BXK241" s="2"/>
      <c r="BXL241" s="2"/>
      <c r="BXM241" s="2"/>
      <c r="BXN241" s="2"/>
      <c r="BXO241" s="2"/>
      <c r="BXP241" s="2"/>
      <c r="BXQ241" s="2"/>
      <c r="BXR241" s="2"/>
      <c r="BXS241" s="2"/>
      <c r="BXT241" s="2"/>
      <c r="BXU241" s="2"/>
      <c r="BXV241" s="2"/>
      <c r="BXW241" s="2"/>
      <c r="BXX241" s="2"/>
      <c r="BXY241" s="2"/>
      <c r="BXZ241" s="2"/>
      <c r="BYA241" s="2"/>
      <c r="BYB241" s="2"/>
      <c r="BYC241" s="2"/>
      <c r="BYD241" s="2"/>
      <c r="BYE241" s="2"/>
      <c r="BYF241" s="2"/>
      <c r="BYG241" s="2"/>
      <c r="BYH241" s="2"/>
      <c r="BYI241" s="2"/>
      <c r="BYJ241" s="2"/>
      <c r="BYK241" s="2"/>
      <c r="BYL241" s="2"/>
      <c r="BYM241" s="2"/>
      <c r="BYN241" s="2"/>
      <c r="BYO241" s="2"/>
      <c r="BYP241" s="2"/>
      <c r="BYQ241" s="2"/>
      <c r="BYR241" s="2"/>
      <c r="BYS241" s="2"/>
      <c r="BYT241" s="2"/>
      <c r="BYU241" s="2"/>
      <c r="BYV241" s="2"/>
      <c r="BYW241" s="2"/>
      <c r="BYX241" s="2"/>
      <c r="BYY241" s="2"/>
      <c r="BYZ241" s="2"/>
      <c r="BZA241" s="2"/>
      <c r="BZB241" s="2"/>
      <c r="BZC241" s="2"/>
      <c r="BZD241" s="2"/>
      <c r="BZE241" s="2"/>
      <c r="BZF241" s="2"/>
      <c r="BZG241" s="2"/>
      <c r="BZH241" s="2"/>
      <c r="BZI241" s="2"/>
      <c r="BZJ241" s="2"/>
      <c r="BZK241" s="2"/>
      <c r="BZL241" s="2"/>
      <c r="BZM241" s="2"/>
      <c r="BZN241" s="2"/>
      <c r="BZO241" s="2"/>
      <c r="BZP241" s="2"/>
      <c r="BZQ241" s="2"/>
      <c r="BZR241" s="2"/>
      <c r="BZS241" s="2"/>
      <c r="BZT241" s="2"/>
      <c r="BZU241" s="2"/>
      <c r="BZV241" s="2"/>
      <c r="BZW241" s="2"/>
      <c r="BZX241" s="2"/>
      <c r="BZY241" s="2"/>
      <c r="BZZ241" s="2"/>
      <c r="CAA241" s="2"/>
      <c r="CAB241" s="2"/>
      <c r="CAC241" s="2"/>
      <c r="CAD241" s="2"/>
      <c r="CAE241" s="2"/>
      <c r="CAF241" s="2"/>
      <c r="CAG241" s="2"/>
      <c r="CAH241" s="2"/>
      <c r="CAI241" s="2"/>
      <c r="CAJ241" s="2"/>
      <c r="CAK241" s="2"/>
      <c r="CAL241" s="2"/>
      <c r="CAM241" s="2"/>
      <c r="CAN241" s="2"/>
      <c r="CAO241" s="2"/>
      <c r="CAP241" s="2"/>
      <c r="CAQ241" s="2"/>
      <c r="CAR241" s="2"/>
      <c r="CAS241" s="2"/>
      <c r="CAT241" s="2"/>
      <c r="CAU241" s="2"/>
      <c r="CAV241" s="2"/>
      <c r="CAW241" s="2"/>
      <c r="CAX241" s="2"/>
      <c r="CAY241" s="2"/>
      <c r="CAZ241" s="2"/>
      <c r="CBA241" s="2"/>
      <c r="CBB241" s="2"/>
      <c r="CBC241" s="2"/>
      <c r="CBD241" s="2"/>
      <c r="CBE241" s="2"/>
      <c r="CBF241" s="2"/>
      <c r="CBG241" s="2"/>
      <c r="CBH241" s="2"/>
      <c r="CBI241" s="2"/>
      <c r="CBJ241" s="2"/>
      <c r="CBK241" s="2"/>
      <c r="CBL241" s="2"/>
      <c r="CBM241" s="2"/>
      <c r="CBN241" s="2"/>
      <c r="CBO241" s="2"/>
      <c r="CBP241" s="2"/>
      <c r="CBQ241" s="2"/>
      <c r="CBR241" s="2"/>
      <c r="CBS241" s="2"/>
      <c r="CBT241" s="2"/>
      <c r="CBU241" s="2"/>
      <c r="CBV241" s="2"/>
      <c r="CBW241" s="2"/>
      <c r="CBX241" s="2"/>
      <c r="CBY241" s="2"/>
      <c r="CBZ241" s="2"/>
      <c r="CCA241" s="2"/>
      <c r="CCB241" s="2"/>
      <c r="CCC241" s="2"/>
      <c r="CCD241" s="2"/>
      <c r="CCE241" s="2"/>
      <c r="CCF241" s="2"/>
      <c r="CCG241" s="2"/>
      <c r="CCH241" s="2"/>
      <c r="CCI241" s="2"/>
      <c r="CCJ241" s="2"/>
      <c r="CCK241" s="2"/>
      <c r="CCL241" s="2"/>
      <c r="CCM241" s="2"/>
      <c r="CCN241" s="2"/>
      <c r="CCO241" s="2"/>
      <c r="CCP241" s="2"/>
      <c r="CCQ241" s="2"/>
      <c r="CCR241" s="2"/>
      <c r="CCS241" s="2"/>
      <c r="CCT241" s="2"/>
      <c r="CCU241" s="2"/>
      <c r="CCV241" s="2"/>
      <c r="CCW241" s="2"/>
      <c r="CCX241" s="2"/>
      <c r="CCY241" s="2"/>
      <c r="CCZ241" s="2"/>
      <c r="CDA241" s="2"/>
      <c r="CDB241" s="2"/>
      <c r="CDC241" s="2"/>
      <c r="CDD241" s="2"/>
      <c r="CDE241" s="2"/>
      <c r="CDF241" s="2"/>
      <c r="CDG241" s="2"/>
      <c r="CDH241" s="2"/>
      <c r="CDI241" s="2"/>
      <c r="CDJ241" s="2"/>
      <c r="CDK241" s="2"/>
      <c r="CDL241" s="2"/>
      <c r="CDM241" s="2"/>
      <c r="CDN241" s="2"/>
      <c r="CDO241" s="2"/>
      <c r="CDP241" s="2"/>
      <c r="CDQ241" s="2"/>
      <c r="CDR241" s="2"/>
      <c r="CDS241" s="2"/>
      <c r="CDT241" s="2"/>
      <c r="CDU241" s="2"/>
      <c r="CDV241" s="2"/>
      <c r="CDW241" s="2"/>
      <c r="CDX241" s="2"/>
      <c r="CDY241" s="2"/>
      <c r="CDZ241" s="2"/>
      <c r="CEA241" s="2"/>
      <c r="CEB241" s="2"/>
      <c r="CEC241" s="2"/>
      <c r="CED241" s="2"/>
      <c r="CEE241" s="2"/>
      <c r="CEF241" s="2"/>
      <c r="CEG241" s="2"/>
      <c r="CEH241" s="2"/>
      <c r="CEI241" s="2"/>
      <c r="CEJ241" s="2"/>
      <c r="CEK241" s="2"/>
      <c r="CEL241" s="2"/>
      <c r="CEM241" s="2"/>
      <c r="CEN241" s="2"/>
      <c r="CEO241" s="2"/>
      <c r="CEP241" s="2"/>
      <c r="CEQ241" s="2"/>
      <c r="CER241" s="2"/>
      <c r="CES241" s="2"/>
      <c r="CET241" s="2"/>
      <c r="CEU241" s="2"/>
      <c r="CEV241" s="2"/>
      <c r="CEW241" s="2"/>
      <c r="CEX241" s="2"/>
      <c r="CEY241" s="2"/>
      <c r="CEZ241" s="2"/>
      <c r="CFA241" s="2"/>
      <c r="CFB241" s="2"/>
      <c r="CFC241" s="2"/>
      <c r="CFD241" s="2"/>
      <c r="CFE241" s="2"/>
      <c r="CFF241" s="2"/>
      <c r="CFG241" s="2"/>
      <c r="CFH241" s="2"/>
      <c r="CFI241" s="2"/>
      <c r="CFJ241" s="2"/>
      <c r="CFK241" s="2"/>
      <c r="CFL241" s="2"/>
      <c r="CFM241" s="2"/>
      <c r="CFN241" s="2"/>
      <c r="CFO241" s="2"/>
      <c r="CFP241" s="2"/>
      <c r="CFQ241" s="2"/>
      <c r="CFR241" s="2"/>
      <c r="CFS241" s="2"/>
      <c r="CFT241" s="2"/>
      <c r="CFU241" s="2"/>
      <c r="CFV241" s="2"/>
      <c r="CFW241" s="2"/>
      <c r="CFX241" s="2"/>
      <c r="CFY241" s="2"/>
      <c r="CFZ241" s="2"/>
      <c r="CGA241" s="2"/>
      <c r="CGB241" s="2"/>
      <c r="CGC241" s="2"/>
      <c r="CGD241" s="2"/>
      <c r="CGE241" s="2"/>
      <c r="CGF241" s="2"/>
      <c r="CGG241" s="2"/>
      <c r="CGH241" s="2"/>
      <c r="CGI241" s="2"/>
      <c r="CGJ241" s="2"/>
      <c r="CGK241" s="2"/>
      <c r="CGL241" s="2"/>
      <c r="CGM241" s="2"/>
      <c r="CGN241" s="2"/>
      <c r="CGO241" s="2"/>
      <c r="CGP241" s="2"/>
      <c r="CGQ241" s="2"/>
      <c r="CGR241" s="2"/>
      <c r="CGS241" s="2"/>
      <c r="CGT241" s="2"/>
      <c r="CGU241" s="2"/>
      <c r="CGV241" s="2"/>
      <c r="CGW241" s="2"/>
      <c r="CGX241" s="2"/>
      <c r="CGY241" s="2"/>
      <c r="CGZ241" s="2"/>
      <c r="CHA241" s="2"/>
      <c r="CHB241" s="2"/>
      <c r="CHC241" s="2"/>
      <c r="CHD241" s="2"/>
      <c r="CHE241" s="2"/>
      <c r="CHF241" s="2"/>
      <c r="CHG241" s="2"/>
      <c r="CHH241" s="2"/>
      <c r="CHI241" s="2"/>
      <c r="CHJ241" s="2"/>
      <c r="CHK241" s="2"/>
      <c r="CHL241" s="2"/>
      <c r="CHM241" s="2"/>
      <c r="CHN241" s="2"/>
      <c r="CHO241" s="2"/>
      <c r="CHP241" s="2"/>
      <c r="CHQ241" s="2"/>
      <c r="CHR241" s="2"/>
      <c r="CHS241" s="2"/>
      <c r="CHT241" s="2"/>
      <c r="CHU241" s="2"/>
      <c r="CHV241" s="2"/>
      <c r="CHW241" s="2"/>
      <c r="CHX241" s="2"/>
      <c r="CHY241" s="2"/>
      <c r="CHZ241" s="2"/>
      <c r="CIA241" s="2"/>
      <c r="CIB241" s="2"/>
      <c r="CIC241" s="2"/>
      <c r="CID241" s="2"/>
      <c r="CIE241" s="2"/>
      <c r="CIF241" s="2"/>
      <c r="CIG241" s="2"/>
      <c r="CIH241" s="2"/>
      <c r="CII241" s="2"/>
      <c r="CIJ241" s="2"/>
      <c r="CIK241" s="2"/>
      <c r="CIL241" s="2"/>
      <c r="CIM241" s="2"/>
      <c r="CIN241" s="2"/>
      <c r="CIO241" s="2"/>
      <c r="CIP241" s="2"/>
      <c r="CIQ241" s="2"/>
      <c r="CIR241" s="2"/>
      <c r="CIS241" s="2"/>
      <c r="CIT241" s="2"/>
      <c r="CIU241" s="2"/>
      <c r="CIV241" s="2"/>
      <c r="CIW241" s="2"/>
      <c r="CIX241" s="2"/>
      <c r="CIY241" s="2"/>
      <c r="CIZ241" s="2"/>
      <c r="CJA241" s="2"/>
      <c r="CJB241" s="2"/>
      <c r="CJC241" s="2"/>
      <c r="CJD241" s="2"/>
      <c r="CJE241" s="2"/>
      <c r="CJF241" s="2"/>
      <c r="CJG241" s="2"/>
      <c r="CJH241" s="2"/>
      <c r="CJI241" s="2"/>
      <c r="CJJ241" s="2"/>
      <c r="CJK241" s="2"/>
      <c r="CJL241" s="2"/>
      <c r="CJM241" s="2"/>
      <c r="CJN241" s="2"/>
      <c r="CJO241" s="2"/>
      <c r="CJP241" s="2"/>
      <c r="CJQ241" s="2"/>
      <c r="CJR241" s="2"/>
      <c r="CJS241" s="2"/>
      <c r="CJT241" s="2"/>
      <c r="CJU241" s="2"/>
      <c r="CJV241" s="2"/>
      <c r="CJW241" s="2"/>
      <c r="CJX241" s="2"/>
      <c r="CJY241" s="2"/>
      <c r="CJZ241" s="2"/>
      <c r="CKA241" s="2"/>
      <c r="CKB241" s="2"/>
      <c r="CKC241" s="2"/>
      <c r="CKD241" s="2"/>
      <c r="CKE241" s="2"/>
      <c r="CKF241" s="2"/>
      <c r="CKG241" s="2"/>
      <c r="CKH241" s="2"/>
      <c r="CKI241" s="2"/>
      <c r="CKJ241" s="2"/>
      <c r="CKK241" s="2"/>
      <c r="CKL241" s="2"/>
      <c r="CKM241" s="2"/>
      <c r="CKN241" s="2"/>
      <c r="CKO241" s="2"/>
      <c r="CKP241" s="2"/>
      <c r="CKQ241" s="2"/>
      <c r="CKR241" s="2"/>
      <c r="CKS241" s="2"/>
      <c r="CKT241" s="2"/>
      <c r="CKU241" s="2"/>
      <c r="CKV241" s="2"/>
      <c r="CKW241" s="2"/>
      <c r="CKX241" s="2"/>
      <c r="CKY241" s="2"/>
      <c r="CKZ241" s="2"/>
      <c r="CLA241" s="2"/>
      <c r="CLB241" s="2"/>
      <c r="CLC241" s="2"/>
      <c r="CLD241" s="2"/>
      <c r="CLE241" s="2"/>
      <c r="CLF241" s="2"/>
      <c r="CLG241" s="2"/>
      <c r="CLH241" s="2"/>
      <c r="CLI241" s="2"/>
      <c r="CLJ241" s="2"/>
      <c r="CLK241" s="2"/>
      <c r="CLL241" s="2"/>
      <c r="CLM241" s="2"/>
      <c r="CLN241" s="2"/>
      <c r="CLO241" s="2"/>
      <c r="CLP241" s="2"/>
      <c r="CLQ241" s="2"/>
      <c r="CLR241" s="2"/>
      <c r="CLS241" s="2"/>
      <c r="CLT241" s="2"/>
      <c r="CLU241" s="2"/>
      <c r="CLV241" s="2"/>
      <c r="CLW241" s="2"/>
      <c r="CLX241" s="2"/>
      <c r="CLY241" s="2"/>
      <c r="CLZ241" s="2"/>
      <c r="CMA241" s="2"/>
      <c r="CMB241" s="2"/>
      <c r="CMC241" s="2"/>
      <c r="CMD241" s="2"/>
      <c r="CME241" s="2"/>
      <c r="CMF241" s="2"/>
      <c r="CMG241" s="2"/>
      <c r="CMH241" s="2"/>
      <c r="CMI241" s="2"/>
      <c r="CMJ241" s="2"/>
      <c r="CMK241" s="2"/>
      <c r="CML241" s="2"/>
      <c r="CMM241" s="2"/>
      <c r="CMN241" s="2"/>
      <c r="CMO241" s="2"/>
      <c r="CMP241" s="2"/>
      <c r="CMQ241" s="2"/>
      <c r="CMR241" s="2"/>
      <c r="CMS241" s="2"/>
      <c r="CMT241" s="2"/>
      <c r="CMU241" s="2"/>
      <c r="CMV241" s="2"/>
      <c r="CMW241" s="2"/>
      <c r="CMX241" s="2"/>
      <c r="CMY241" s="2"/>
      <c r="CMZ241" s="2"/>
      <c r="CNA241" s="2"/>
      <c r="CNB241" s="2"/>
      <c r="CNC241" s="2"/>
      <c r="CND241" s="2"/>
      <c r="CNE241" s="2"/>
      <c r="CNF241" s="2"/>
      <c r="CNG241" s="2"/>
      <c r="CNH241" s="2"/>
      <c r="CNI241" s="2"/>
      <c r="CNJ241" s="2"/>
      <c r="CNK241" s="2"/>
      <c r="CNL241" s="2"/>
      <c r="CNM241" s="2"/>
      <c r="CNN241" s="2"/>
      <c r="CNO241" s="2"/>
      <c r="CNP241" s="2"/>
      <c r="CNQ241" s="2"/>
      <c r="CNR241" s="2"/>
      <c r="CNS241" s="2"/>
      <c r="CNT241" s="2"/>
      <c r="CNU241" s="2"/>
      <c r="CNV241" s="2"/>
      <c r="CNW241" s="2"/>
      <c r="CNX241" s="2"/>
      <c r="CNY241" s="2"/>
      <c r="CNZ241" s="2"/>
      <c r="COA241" s="2"/>
      <c r="COB241" s="2"/>
      <c r="COC241" s="2"/>
      <c r="COD241" s="2"/>
      <c r="COE241" s="2"/>
      <c r="COF241" s="2"/>
      <c r="COG241" s="2"/>
      <c r="COH241" s="2"/>
      <c r="COI241" s="2"/>
      <c r="COJ241" s="2"/>
      <c r="COK241" s="2"/>
      <c r="COL241" s="2"/>
      <c r="COM241" s="2"/>
      <c r="CON241" s="2"/>
      <c r="COO241" s="2"/>
      <c r="COP241" s="2"/>
      <c r="COQ241" s="2"/>
      <c r="COR241" s="2"/>
      <c r="COS241" s="2"/>
      <c r="COT241" s="2"/>
      <c r="COU241" s="2"/>
      <c r="COV241" s="2"/>
      <c r="COW241" s="2"/>
      <c r="COX241" s="2"/>
      <c r="COY241" s="2"/>
      <c r="COZ241" s="2"/>
      <c r="CPA241" s="2"/>
      <c r="CPB241" s="2"/>
      <c r="CPC241" s="2"/>
      <c r="CPD241" s="2"/>
      <c r="CPE241" s="2"/>
      <c r="CPF241" s="2"/>
      <c r="CPG241" s="2"/>
      <c r="CPH241" s="2"/>
      <c r="CPI241" s="2"/>
      <c r="CPJ241" s="2"/>
      <c r="CPK241" s="2"/>
      <c r="CPL241" s="2"/>
      <c r="CPM241" s="2"/>
      <c r="CPN241" s="2"/>
      <c r="CPO241" s="2"/>
      <c r="CPP241" s="2"/>
      <c r="CPQ241" s="2"/>
      <c r="CPR241" s="2"/>
      <c r="CPS241" s="2"/>
      <c r="CPT241" s="2"/>
      <c r="CPU241" s="2"/>
      <c r="CPV241" s="2"/>
      <c r="CPW241" s="2"/>
      <c r="CPX241" s="2"/>
      <c r="CPY241" s="2"/>
      <c r="CPZ241" s="2"/>
      <c r="CQA241" s="2"/>
      <c r="CQB241" s="2"/>
      <c r="CQC241" s="2"/>
      <c r="CQD241" s="2"/>
      <c r="CQE241" s="2"/>
      <c r="CQF241" s="2"/>
      <c r="CQG241" s="2"/>
      <c r="CQH241" s="2"/>
      <c r="CQI241" s="2"/>
      <c r="CQJ241" s="2"/>
      <c r="CQK241" s="2"/>
      <c r="CQL241" s="2"/>
      <c r="CQM241" s="2"/>
      <c r="CQN241" s="2"/>
      <c r="CQO241" s="2"/>
      <c r="CQP241" s="2"/>
      <c r="CQQ241" s="2"/>
      <c r="CQR241" s="2"/>
      <c r="CQS241" s="2"/>
      <c r="CQT241" s="2"/>
      <c r="CQU241" s="2"/>
      <c r="CQV241" s="2"/>
      <c r="CQW241" s="2"/>
      <c r="CQX241" s="2"/>
      <c r="CQY241" s="2"/>
      <c r="CQZ241" s="2"/>
      <c r="CRA241" s="2"/>
      <c r="CRB241" s="2"/>
      <c r="CRC241" s="2"/>
      <c r="CRD241" s="2"/>
      <c r="CRE241" s="2"/>
      <c r="CRF241" s="2"/>
      <c r="CRG241" s="2"/>
      <c r="CRH241" s="2"/>
      <c r="CRI241" s="2"/>
      <c r="CRJ241" s="2"/>
      <c r="CRK241" s="2"/>
      <c r="CRL241" s="2"/>
      <c r="CRM241" s="2"/>
      <c r="CRN241" s="2"/>
      <c r="CRO241" s="2"/>
      <c r="CRP241" s="2"/>
      <c r="CRQ241" s="2"/>
      <c r="CRR241" s="2"/>
      <c r="CRS241" s="2"/>
      <c r="CRT241" s="2"/>
      <c r="CRU241" s="2"/>
      <c r="CRV241" s="2"/>
      <c r="CRW241" s="2"/>
      <c r="CRX241" s="2"/>
      <c r="CRY241" s="2"/>
      <c r="CRZ241" s="2"/>
      <c r="CSA241" s="2"/>
      <c r="CSB241" s="2"/>
      <c r="CSC241" s="2"/>
      <c r="CSD241" s="2"/>
      <c r="CSE241" s="2"/>
      <c r="CSF241" s="2"/>
      <c r="CSG241" s="2"/>
      <c r="CSH241" s="2"/>
      <c r="CSI241" s="2"/>
      <c r="CSJ241" s="2"/>
      <c r="CSK241" s="2"/>
      <c r="CSL241" s="2"/>
      <c r="CSM241" s="2"/>
      <c r="CSN241" s="2"/>
      <c r="CSO241" s="2"/>
      <c r="CSP241" s="2"/>
      <c r="CSQ241" s="2"/>
      <c r="CSR241" s="2"/>
      <c r="CSS241" s="2"/>
      <c r="CST241" s="2"/>
      <c r="CSU241" s="2"/>
      <c r="CSV241" s="2"/>
      <c r="CSW241" s="2"/>
      <c r="CSX241" s="2"/>
      <c r="CSY241" s="2"/>
      <c r="CSZ241" s="2"/>
      <c r="CTA241" s="2"/>
      <c r="CTB241" s="2"/>
      <c r="CTC241" s="2"/>
      <c r="CTD241" s="2"/>
      <c r="CTE241" s="2"/>
      <c r="CTF241" s="2"/>
      <c r="CTG241" s="2"/>
      <c r="CTH241" s="2"/>
      <c r="CTI241" s="2"/>
      <c r="CTJ241" s="2"/>
      <c r="CTK241" s="2"/>
      <c r="CTL241" s="2"/>
      <c r="CTM241" s="2"/>
      <c r="CTN241" s="2"/>
      <c r="CTO241" s="2"/>
      <c r="CTP241" s="2"/>
      <c r="CTQ241" s="2"/>
      <c r="CTR241" s="2"/>
      <c r="CTS241" s="2"/>
      <c r="CTT241" s="2"/>
      <c r="CTU241" s="2"/>
      <c r="CTV241" s="2"/>
      <c r="CTW241" s="2"/>
      <c r="CTX241" s="2"/>
      <c r="CTY241" s="2"/>
      <c r="CTZ241" s="2"/>
      <c r="CUA241" s="2"/>
      <c r="CUB241" s="2"/>
      <c r="CUC241" s="2"/>
      <c r="CUD241" s="2"/>
      <c r="CUE241" s="2"/>
      <c r="CUF241" s="2"/>
      <c r="CUG241" s="2"/>
      <c r="CUH241" s="2"/>
      <c r="CUI241" s="2"/>
      <c r="CUJ241" s="2"/>
      <c r="CUK241" s="2"/>
      <c r="CUL241" s="2"/>
      <c r="CUM241" s="2"/>
      <c r="CUN241" s="2"/>
      <c r="CUO241" s="2"/>
      <c r="CUP241" s="2"/>
      <c r="CUQ241" s="2"/>
      <c r="CUR241" s="2"/>
      <c r="CUS241" s="2"/>
      <c r="CUT241" s="2"/>
      <c r="CUU241" s="2"/>
      <c r="CUV241" s="2"/>
      <c r="CUW241" s="2"/>
      <c r="CUX241" s="2"/>
      <c r="CUY241" s="2"/>
      <c r="CUZ241" s="2"/>
      <c r="CVA241" s="2"/>
      <c r="CVB241" s="2"/>
      <c r="CVC241" s="2"/>
      <c r="CVD241" s="2"/>
      <c r="CVE241" s="2"/>
      <c r="CVF241" s="2"/>
      <c r="CVG241" s="2"/>
      <c r="CVH241" s="2"/>
      <c r="CVI241" s="2"/>
      <c r="CVJ241" s="2"/>
      <c r="CVK241" s="2"/>
      <c r="CVL241" s="2"/>
      <c r="CVM241" s="2"/>
      <c r="CVN241" s="2"/>
      <c r="CVO241" s="2"/>
      <c r="CVP241" s="2"/>
      <c r="CVQ241" s="2"/>
      <c r="CVR241" s="2"/>
      <c r="CVS241" s="2"/>
      <c r="CVT241" s="2"/>
      <c r="CVU241" s="2"/>
      <c r="CVV241" s="2"/>
      <c r="CVW241" s="2"/>
      <c r="CVX241" s="2"/>
      <c r="CVY241" s="2"/>
      <c r="CVZ241" s="2"/>
      <c r="CWA241" s="2"/>
      <c r="CWB241" s="2"/>
      <c r="CWC241" s="2"/>
      <c r="CWD241" s="2"/>
      <c r="CWE241" s="2"/>
      <c r="CWF241" s="2"/>
      <c r="CWG241" s="2"/>
      <c r="CWH241" s="2"/>
      <c r="CWI241" s="2"/>
      <c r="CWJ241" s="2"/>
      <c r="CWK241" s="2"/>
      <c r="CWL241" s="2"/>
      <c r="CWM241" s="2"/>
      <c r="CWN241" s="2"/>
      <c r="CWO241" s="2"/>
      <c r="CWP241" s="2"/>
      <c r="CWQ241" s="2"/>
      <c r="CWR241" s="2"/>
      <c r="CWS241" s="2"/>
      <c r="CWT241" s="2"/>
      <c r="CWU241" s="2"/>
      <c r="CWV241" s="2"/>
      <c r="CWW241" s="2"/>
      <c r="CWX241" s="2"/>
      <c r="CWY241" s="2"/>
      <c r="CWZ241" s="2"/>
      <c r="CXA241" s="2"/>
      <c r="CXB241" s="2"/>
      <c r="CXC241" s="2"/>
      <c r="CXD241" s="2"/>
      <c r="CXE241" s="2"/>
      <c r="CXF241" s="2"/>
      <c r="CXG241" s="2"/>
      <c r="CXH241" s="2"/>
      <c r="CXI241" s="2"/>
      <c r="CXJ241" s="2"/>
      <c r="CXK241" s="2"/>
      <c r="CXL241" s="2"/>
      <c r="CXM241" s="2"/>
      <c r="CXN241" s="2"/>
      <c r="CXO241" s="2"/>
      <c r="CXP241" s="2"/>
      <c r="CXQ241" s="2"/>
      <c r="CXR241" s="2"/>
      <c r="CXS241" s="2"/>
      <c r="CXT241" s="2"/>
      <c r="CXU241" s="2"/>
      <c r="CXV241" s="2"/>
      <c r="CXW241" s="2"/>
      <c r="CXX241" s="2"/>
      <c r="CXY241" s="2"/>
      <c r="CXZ241" s="2"/>
      <c r="CYA241" s="2"/>
      <c r="CYB241" s="2"/>
      <c r="CYC241" s="2"/>
      <c r="CYD241" s="2"/>
      <c r="CYE241" s="2"/>
      <c r="CYF241" s="2"/>
      <c r="CYG241" s="2"/>
      <c r="CYH241" s="2"/>
      <c r="CYI241" s="2"/>
      <c r="CYJ241" s="2"/>
      <c r="CYK241" s="2"/>
      <c r="CYL241" s="2"/>
      <c r="CYM241" s="2"/>
      <c r="CYN241" s="2"/>
      <c r="CYO241" s="2"/>
      <c r="CYP241" s="2"/>
      <c r="CYQ241" s="2"/>
      <c r="CYR241" s="2"/>
      <c r="CYS241" s="2"/>
      <c r="CYT241" s="2"/>
      <c r="CYU241" s="2"/>
      <c r="CYV241" s="2"/>
      <c r="CYW241" s="2"/>
      <c r="CYX241" s="2"/>
      <c r="CYY241" s="2"/>
      <c r="CYZ241" s="2"/>
      <c r="CZA241" s="2"/>
      <c r="CZB241" s="2"/>
      <c r="CZC241" s="2"/>
      <c r="CZD241" s="2"/>
      <c r="CZE241" s="2"/>
      <c r="CZF241" s="2"/>
      <c r="CZG241" s="2"/>
      <c r="CZH241" s="2"/>
      <c r="CZI241" s="2"/>
      <c r="CZJ241" s="2"/>
      <c r="CZK241" s="2"/>
      <c r="CZL241" s="2"/>
      <c r="CZM241" s="2"/>
      <c r="CZN241" s="2"/>
      <c r="CZO241" s="2"/>
      <c r="CZP241" s="2"/>
      <c r="CZQ241" s="2"/>
      <c r="CZR241" s="2"/>
      <c r="CZS241" s="2"/>
      <c r="CZT241" s="2"/>
      <c r="CZU241" s="2"/>
      <c r="CZV241" s="2"/>
      <c r="CZW241" s="2"/>
      <c r="CZX241" s="2"/>
      <c r="CZY241" s="2"/>
      <c r="CZZ241" s="2"/>
      <c r="DAA241" s="2"/>
      <c r="DAB241" s="2"/>
      <c r="DAC241" s="2"/>
      <c r="DAD241" s="2"/>
      <c r="DAE241" s="2"/>
      <c r="DAF241" s="2"/>
      <c r="DAG241" s="2"/>
      <c r="DAH241" s="2"/>
      <c r="DAI241" s="2"/>
      <c r="DAJ241" s="2"/>
      <c r="DAK241" s="2"/>
      <c r="DAL241" s="2"/>
      <c r="DAM241" s="2"/>
      <c r="DAN241" s="2"/>
      <c r="DAO241" s="2"/>
      <c r="DAP241" s="2"/>
      <c r="DAQ241" s="2"/>
      <c r="DAR241" s="2"/>
      <c r="DAS241" s="2"/>
      <c r="DAT241" s="2"/>
      <c r="DAU241" s="2"/>
      <c r="DAV241" s="2"/>
      <c r="DAW241" s="2"/>
      <c r="DAX241" s="2"/>
      <c r="DAY241" s="2"/>
      <c r="DAZ241" s="2"/>
      <c r="DBA241" s="2"/>
      <c r="DBB241" s="2"/>
      <c r="DBC241" s="2"/>
      <c r="DBD241" s="2"/>
      <c r="DBE241" s="2"/>
      <c r="DBF241" s="2"/>
      <c r="DBG241" s="2"/>
      <c r="DBH241" s="2"/>
      <c r="DBI241" s="2"/>
      <c r="DBJ241" s="2"/>
      <c r="DBK241" s="2"/>
      <c r="DBL241" s="2"/>
      <c r="DBM241" s="2"/>
      <c r="DBN241" s="2"/>
      <c r="DBO241" s="2"/>
      <c r="DBP241" s="2"/>
      <c r="DBQ241" s="2"/>
      <c r="DBR241" s="2"/>
      <c r="DBS241" s="2"/>
      <c r="DBT241" s="2"/>
      <c r="DBU241" s="2"/>
      <c r="DBV241" s="2"/>
      <c r="DBW241" s="2"/>
      <c r="DBX241" s="2"/>
      <c r="DBY241" s="2"/>
      <c r="DBZ241" s="2"/>
      <c r="DCA241" s="2"/>
      <c r="DCB241" s="2"/>
      <c r="DCC241" s="2"/>
      <c r="DCD241" s="2"/>
      <c r="DCE241" s="2"/>
      <c r="DCF241" s="2"/>
      <c r="DCG241" s="2"/>
      <c r="DCH241" s="2"/>
      <c r="DCI241" s="2"/>
      <c r="DCJ241" s="2"/>
      <c r="DCK241" s="2"/>
      <c r="DCL241" s="2"/>
      <c r="DCM241" s="2"/>
      <c r="DCN241" s="2"/>
      <c r="DCO241" s="2"/>
      <c r="DCP241" s="2"/>
      <c r="DCQ241" s="2"/>
      <c r="DCR241" s="2"/>
      <c r="DCS241" s="2"/>
      <c r="DCT241" s="2"/>
      <c r="DCU241" s="2"/>
      <c r="DCV241" s="2"/>
      <c r="DCW241" s="2"/>
      <c r="DCX241" s="2"/>
      <c r="DCY241" s="2"/>
      <c r="DCZ241" s="2"/>
      <c r="DDA241" s="2"/>
      <c r="DDB241" s="2"/>
      <c r="DDC241" s="2"/>
      <c r="DDD241" s="2"/>
      <c r="DDE241" s="2"/>
      <c r="DDF241" s="2"/>
      <c r="DDG241" s="2"/>
      <c r="DDH241" s="2"/>
      <c r="DDI241" s="2"/>
      <c r="DDJ241" s="2"/>
      <c r="DDK241" s="2"/>
      <c r="DDL241" s="2"/>
      <c r="DDM241" s="2"/>
      <c r="DDN241" s="2"/>
      <c r="DDO241" s="2"/>
      <c r="DDP241" s="2"/>
      <c r="DDQ241" s="2"/>
      <c r="DDR241" s="2"/>
      <c r="DDS241" s="2"/>
      <c r="DDT241" s="2"/>
      <c r="DDU241" s="2"/>
      <c r="DDV241" s="2"/>
      <c r="DDW241" s="2"/>
      <c r="DDX241" s="2"/>
      <c r="DDY241" s="2"/>
      <c r="DDZ241" s="2"/>
      <c r="DEA241" s="2"/>
      <c r="DEB241" s="2"/>
      <c r="DEC241" s="2"/>
      <c r="DED241" s="2"/>
      <c r="DEE241" s="2"/>
      <c r="DEF241" s="2"/>
      <c r="DEG241" s="2"/>
      <c r="DEH241" s="2"/>
      <c r="DEI241" s="2"/>
      <c r="DEJ241" s="2"/>
      <c r="DEK241" s="2"/>
      <c r="DEL241" s="2"/>
      <c r="DEM241" s="2"/>
      <c r="DEN241" s="2"/>
      <c r="DEO241" s="2"/>
      <c r="DEP241" s="2"/>
      <c r="DEQ241" s="2"/>
      <c r="DER241" s="2"/>
      <c r="DES241" s="2"/>
      <c r="DET241" s="2"/>
      <c r="DEU241" s="2"/>
      <c r="DEV241" s="2"/>
      <c r="DEW241" s="2"/>
      <c r="DEX241" s="2"/>
      <c r="DEY241" s="2"/>
      <c r="DEZ241" s="2"/>
      <c r="DFA241" s="2"/>
      <c r="DFB241" s="2"/>
      <c r="DFC241" s="2"/>
      <c r="DFD241" s="2"/>
      <c r="DFE241" s="2"/>
      <c r="DFF241" s="2"/>
      <c r="DFG241" s="2"/>
      <c r="DFH241" s="2"/>
      <c r="DFI241" s="2"/>
      <c r="DFJ241" s="2"/>
      <c r="DFK241" s="2"/>
      <c r="DFL241" s="2"/>
      <c r="DFM241" s="2"/>
      <c r="DFN241" s="2"/>
      <c r="DFO241" s="2"/>
      <c r="DFP241" s="2"/>
      <c r="DFQ241" s="2"/>
      <c r="DFR241" s="2"/>
      <c r="DFS241" s="2"/>
      <c r="DFT241" s="2"/>
      <c r="DFU241" s="2"/>
      <c r="DFV241" s="2"/>
      <c r="DFW241" s="2"/>
      <c r="DFX241" s="2"/>
      <c r="DFY241" s="2"/>
      <c r="DFZ241" s="2"/>
      <c r="DGA241" s="2"/>
      <c r="DGB241" s="2"/>
      <c r="DGC241" s="2"/>
      <c r="DGD241" s="2"/>
      <c r="DGE241" s="2"/>
      <c r="DGF241" s="2"/>
      <c r="DGG241" s="2"/>
      <c r="DGH241" s="2"/>
      <c r="DGI241" s="2"/>
      <c r="DGJ241" s="2"/>
      <c r="DGK241" s="2"/>
      <c r="DGL241" s="2"/>
      <c r="DGM241" s="2"/>
      <c r="DGN241" s="2"/>
      <c r="DGO241" s="2"/>
      <c r="DGP241" s="2"/>
      <c r="DGQ241" s="2"/>
      <c r="DGR241" s="2"/>
      <c r="DGS241" s="2"/>
      <c r="DGT241" s="2"/>
      <c r="DGU241" s="2"/>
      <c r="DGV241" s="2"/>
      <c r="DGW241" s="2"/>
      <c r="DGX241" s="2"/>
      <c r="DGY241" s="2"/>
      <c r="DGZ241" s="2"/>
      <c r="DHA241" s="2"/>
      <c r="DHB241" s="2"/>
      <c r="DHC241" s="2"/>
      <c r="DHD241" s="2"/>
      <c r="DHE241" s="2"/>
      <c r="DHF241" s="2"/>
      <c r="DHG241" s="2"/>
      <c r="DHH241" s="2"/>
      <c r="DHI241" s="2"/>
      <c r="DHJ241" s="2"/>
      <c r="DHK241" s="2"/>
      <c r="DHL241" s="2"/>
      <c r="DHM241" s="2"/>
      <c r="DHN241" s="2"/>
      <c r="DHO241" s="2"/>
      <c r="DHP241" s="2"/>
      <c r="DHQ241" s="2"/>
      <c r="DHR241" s="2"/>
      <c r="DHS241" s="2"/>
      <c r="DHT241" s="2"/>
      <c r="DHU241" s="2"/>
      <c r="DHV241" s="2"/>
      <c r="DHW241" s="2"/>
      <c r="DHX241" s="2"/>
      <c r="DHY241" s="2"/>
      <c r="DHZ241" s="2"/>
      <c r="DIA241" s="2"/>
      <c r="DIB241" s="2"/>
      <c r="DIC241" s="2"/>
      <c r="DID241" s="2"/>
      <c r="DIE241" s="2"/>
      <c r="DIF241" s="2"/>
      <c r="DIG241" s="2"/>
      <c r="DIH241" s="2"/>
      <c r="DII241" s="2"/>
      <c r="DIJ241" s="2"/>
      <c r="DIK241" s="2"/>
      <c r="DIL241" s="2"/>
      <c r="DIM241" s="2"/>
      <c r="DIN241" s="2"/>
      <c r="DIO241" s="2"/>
      <c r="DIP241" s="2"/>
      <c r="DIQ241" s="2"/>
      <c r="DIR241" s="2"/>
      <c r="DIS241" s="2"/>
      <c r="DIT241" s="2"/>
      <c r="DIU241" s="2"/>
      <c r="DIV241" s="2"/>
      <c r="DIW241" s="2"/>
      <c r="DIX241" s="2"/>
      <c r="DIY241" s="2"/>
      <c r="DIZ241" s="2"/>
      <c r="DJA241" s="2"/>
      <c r="DJB241" s="2"/>
      <c r="DJC241" s="2"/>
      <c r="DJD241" s="2"/>
      <c r="DJE241" s="2"/>
      <c r="DJF241" s="2"/>
      <c r="DJG241" s="2"/>
      <c r="DJH241" s="2"/>
      <c r="DJI241" s="2"/>
      <c r="DJJ241" s="2"/>
      <c r="DJK241" s="2"/>
      <c r="DJL241" s="2"/>
      <c r="DJM241" s="2"/>
      <c r="DJN241" s="2"/>
      <c r="DJO241" s="2"/>
      <c r="DJP241" s="2"/>
      <c r="DJQ241" s="2"/>
      <c r="DJR241" s="2"/>
      <c r="DJS241" s="2"/>
      <c r="DJT241" s="2"/>
      <c r="DJU241" s="2"/>
      <c r="DJV241" s="2"/>
      <c r="DJW241" s="2"/>
      <c r="DJX241" s="2"/>
      <c r="DJY241" s="2"/>
      <c r="DJZ241" s="2"/>
      <c r="DKA241" s="2"/>
      <c r="DKB241" s="2"/>
      <c r="DKC241" s="2"/>
      <c r="DKD241" s="2"/>
      <c r="DKE241" s="2"/>
      <c r="DKF241" s="2"/>
      <c r="DKG241" s="2"/>
      <c r="DKH241" s="2"/>
      <c r="DKI241" s="2"/>
      <c r="DKJ241" s="2"/>
      <c r="DKK241" s="2"/>
      <c r="DKL241" s="2"/>
      <c r="DKM241" s="2"/>
      <c r="DKN241" s="2"/>
      <c r="DKO241" s="2"/>
      <c r="DKP241" s="2"/>
      <c r="DKQ241" s="2"/>
      <c r="DKR241" s="2"/>
      <c r="DKS241" s="2"/>
      <c r="DKT241" s="2"/>
      <c r="DKU241" s="2"/>
      <c r="DKV241" s="2"/>
      <c r="DKW241" s="2"/>
      <c r="DKX241" s="2"/>
      <c r="DKY241" s="2"/>
      <c r="DKZ241" s="2"/>
      <c r="DLA241" s="2"/>
      <c r="DLB241" s="2"/>
      <c r="DLC241" s="2"/>
      <c r="DLD241" s="2"/>
      <c r="DLE241" s="2"/>
      <c r="DLF241" s="2"/>
      <c r="DLG241" s="2"/>
      <c r="DLH241" s="2"/>
      <c r="DLI241" s="2"/>
      <c r="DLJ241" s="2"/>
      <c r="DLK241" s="2"/>
      <c r="DLL241" s="2"/>
      <c r="DLM241" s="2"/>
      <c r="DLN241" s="2"/>
      <c r="DLO241" s="2"/>
      <c r="DLP241" s="2"/>
      <c r="DLQ241" s="2"/>
      <c r="DLR241" s="2"/>
      <c r="DLS241" s="2"/>
      <c r="DLT241" s="2"/>
      <c r="DLU241" s="2"/>
      <c r="DLV241" s="2"/>
      <c r="DLW241" s="2"/>
      <c r="DLX241" s="2"/>
      <c r="DLY241" s="2"/>
      <c r="DLZ241" s="2"/>
      <c r="DMA241" s="2"/>
      <c r="DMB241" s="2"/>
      <c r="DMC241" s="2"/>
      <c r="DMD241" s="2"/>
      <c r="DME241" s="2"/>
      <c r="DMF241" s="2"/>
      <c r="DMG241" s="2"/>
      <c r="DMH241" s="2"/>
      <c r="DMI241" s="2"/>
      <c r="DMJ241" s="2"/>
      <c r="DMK241" s="2"/>
      <c r="DML241" s="2"/>
      <c r="DMM241" s="2"/>
      <c r="DMN241" s="2"/>
      <c r="DMO241" s="2"/>
      <c r="DMP241" s="2"/>
      <c r="DMQ241" s="2"/>
      <c r="DMR241" s="2"/>
      <c r="DMS241" s="2"/>
      <c r="DMT241" s="2"/>
      <c r="DMU241" s="2"/>
      <c r="DMV241" s="2"/>
      <c r="DMW241" s="2"/>
      <c r="DMX241" s="2"/>
      <c r="DMY241" s="2"/>
      <c r="DMZ241" s="2"/>
      <c r="DNA241" s="2"/>
      <c r="DNB241" s="2"/>
      <c r="DNC241" s="2"/>
      <c r="DND241" s="2"/>
      <c r="DNE241" s="2"/>
      <c r="DNF241" s="2"/>
      <c r="DNG241" s="2"/>
      <c r="DNH241" s="2"/>
      <c r="DNI241" s="2"/>
      <c r="DNJ241" s="2"/>
      <c r="DNK241" s="2"/>
      <c r="DNL241" s="2"/>
      <c r="DNM241" s="2"/>
      <c r="DNN241" s="2"/>
      <c r="DNO241" s="2"/>
      <c r="DNP241" s="2"/>
      <c r="DNQ241" s="2"/>
      <c r="DNR241" s="2"/>
      <c r="DNS241" s="2"/>
      <c r="DNT241" s="2"/>
      <c r="DNU241" s="2"/>
      <c r="DNV241" s="2"/>
      <c r="DNW241" s="2"/>
      <c r="DNX241" s="2"/>
      <c r="DNY241" s="2"/>
      <c r="DNZ241" s="2"/>
      <c r="DOA241" s="2"/>
      <c r="DOB241" s="2"/>
      <c r="DOC241" s="2"/>
      <c r="DOD241" s="2"/>
      <c r="DOE241" s="2"/>
      <c r="DOF241" s="2"/>
      <c r="DOG241" s="2"/>
      <c r="DOH241" s="2"/>
      <c r="DOI241" s="2"/>
      <c r="DOJ241" s="2"/>
      <c r="DOK241" s="2"/>
      <c r="DOL241" s="2"/>
      <c r="DOM241" s="2"/>
      <c r="DON241" s="2"/>
      <c r="DOO241" s="2"/>
      <c r="DOP241" s="2"/>
      <c r="DOQ241" s="2"/>
      <c r="DOR241" s="2"/>
      <c r="DOS241" s="2"/>
      <c r="DOT241" s="2"/>
      <c r="DOU241" s="2"/>
      <c r="DOV241" s="2"/>
      <c r="DOW241" s="2"/>
      <c r="DOX241" s="2"/>
      <c r="DOY241" s="2"/>
      <c r="DOZ241" s="2"/>
      <c r="DPA241" s="2"/>
      <c r="DPB241" s="2"/>
      <c r="DPC241" s="2"/>
      <c r="DPD241" s="2"/>
      <c r="DPE241" s="2"/>
      <c r="DPF241" s="2"/>
      <c r="DPG241" s="2"/>
      <c r="DPH241" s="2"/>
      <c r="DPI241" s="2"/>
      <c r="DPJ241" s="2"/>
      <c r="DPK241" s="2"/>
      <c r="DPL241" s="2"/>
      <c r="DPM241" s="2"/>
      <c r="DPN241" s="2"/>
      <c r="DPO241" s="2"/>
      <c r="DPP241" s="2"/>
      <c r="DPQ241" s="2"/>
      <c r="DPR241" s="2"/>
      <c r="DPS241" s="2"/>
      <c r="DPT241" s="2"/>
      <c r="DPU241" s="2"/>
      <c r="DPV241" s="2"/>
      <c r="DPW241" s="2"/>
      <c r="DPX241" s="2"/>
      <c r="DPY241" s="2"/>
      <c r="DPZ241" s="2"/>
      <c r="DQA241" s="2"/>
      <c r="DQB241" s="2"/>
      <c r="DQC241" s="2"/>
      <c r="DQD241" s="2"/>
      <c r="DQE241" s="2"/>
      <c r="DQF241" s="2"/>
      <c r="DQG241" s="2"/>
      <c r="DQH241" s="2"/>
      <c r="DQI241" s="2"/>
      <c r="DQJ241" s="2"/>
      <c r="DQK241" s="2"/>
      <c r="DQL241" s="2"/>
      <c r="DQM241" s="2"/>
      <c r="DQN241" s="2"/>
      <c r="DQO241" s="2"/>
      <c r="DQP241" s="2"/>
      <c r="DQQ241" s="2"/>
      <c r="DQR241" s="2"/>
      <c r="DQS241" s="2"/>
      <c r="DQT241" s="2"/>
      <c r="DQU241" s="2"/>
      <c r="DQV241" s="2"/>
      <c r="DQW241" s="2"/>
      <c r="DQX241" s="2"/>
      <c r="DQY241" s="2"/>
      <c r="DQZ241" s="2"/>
      <c r="DRA241" s="2"/>
      <c r="DRB241" s="2"/>
      <c r="DRC241" s="2"/>
      <c r="DRD241" s="2"/>
      <c r="DRE241" s="2"/>
      <c r="DRF241" s="2"/>
      <c r="DRG241" s="2"/>
      <c r="DRH241" s="2"/>
      <c r="DRI241" s="2"/>
      <c r="DRJ241" s="2"/>
      <c r="DRK241" s="2"/>
      <c r="DRL241" s="2"/>
      <c r="DRM241" s="2"/>
      <c r="DRN241" s="2"/>
      <c r="DRO241" s="2"/>
      <c r="DRP241" s="2"/>
      <c r="DRQ241" s="2"/>
      <c r="DRR241" s="2"/>
      <c r="DRS241" s="2"/>
      <c r="DRT241" s="2"/>
      <c r="DRU241" s="2"/>
      <c r="DRV241" s="2"/>
      <c r="DRW241" s="2"/>
      <c r="DRX241" s="2"/>
      <c r="DRY241" s="2"/>
      <c r="DRZ241" s="2"/>
      <c r="DSA241" s="2"/>
      <c r="DSB241" s="2"/>
      <c r="DSC241" s="2"/>
      <c r="DSD241" s="2"/>
      <c r="DSE241" s="2"/>
      <c r="DSF241" s="2"/>
      <c r="DSG241" s="2"/>
      <c r="DSH241" s="2"/>
      <c r="DSI241" s="2"/>
      <c r="DSJ241" s="2"/>
      <c r="DSK241" s="2"/>
      <c r="DSL241" s="2"/>
      <c r="DSM241" s="2"/>
      <c r="DSN241" s="2"/>
      <c r="DSO241" s="2"/>
      <c r="DSP241" s="2"/>
      <c r="DSQ241" s="2"/>
      <c r="DSR241" s="2"/>
      <c r="DSS241" s="2"/>
      <c r="DST241" s="2"/>
      <c r="DSU241" s="2"/>
      <c r="DSV241" s="2"/>
      <c r="DSW241" s="2"/>
      <c r="DSX241" s="2"/>
      <c r="DSY241" s="2"/>
      <c r="DSZ241" s="2"/>
      <c r="DTA241" s="2"/>
      <c r="DTB241" s="2"/>
      <c r="DTC241" s="2"/>
      <c r="DTD241" s="2"/>
      <c r="DTE241" s="2"/>
      <c r="DTF241" s="2"/>
      <c r="DTG241" s="2"/>
      <c r="DTH241" s="2"/>
      <c r="DTI241" s="2"/>
      <c r="DTJ241" s="2"/>
      <c r="DTK241" s="2"/>
      <c r="DTL241" s="2"/>
      <c r="DTM241" s="2"/>
      <c r="DTN241" s="2"/>
      <c r="DTO241" s="2"/>
      <c r="DTP241" s="2"/>
      <c r="DTQ241" s="2"/>
      <c r="DTR241" s="2"/>
      <c r="DTS241" s="2"/>
      <c r="DTT241" s="2"/>
      <c r="DTU241" s="2"/>
      <c r="DTV241" s="2"/>
      <c r="DTW241" s="2"/>
      <c r="DTX241" s="2"/>
      <c r="DTY241" s="2"/>
      <c r="DTZ241" s="2"/>
      <c r="DUA241" s="2"/>
      <c r="DUB241" s="2"/>
      <c r="DUC241" s="2"/>
      <c r="DUD241" s="2"/>
      <c r="DUE241" s="2"/>
      <c r="DUF241" s="2"/>
      <c r="DUG241" s="2"/>
      <c r="DUH241" s="2"/>
      <c r="DUI241" s="2"/>
      <c r="DUJ241" s="2"/>
      <c r="DUK241" s="2"/>
      <c r="DUL241" s="2"/>
      <c r="DUM241" s="2"/>
      <c r="DUN241" s="2"/>
      <c r="DUO241" s="2"/>
      <c r="DUP241" s="2"/>
      <c r="DUQ241" s="2"/>
      <c r="DUR241" s="2"/>
      <c r="DUS241" s="2"/>
      <c r="DUT241" s="2"/>
      <c r="DUU241" s="2"/>
      <c r="DUV241" s="2"/>
      <c r="DUW241" s="2"/>
      <c r="DUX241" s="2"/>
      <c r="DUY241" s="2"/>
      <c r="DUZ241" s="2"/>
      <c r="DVA241" s="2"/>
      <c r="DVB241" s="2"/>
      <c r="DVC241" s="2"/>
      <c r="DVD241" s="2"/>
      <c r="DVE241" s="2"/>
      <c r="DVF241" s="2"/>
      <c r="DVG241" s="2"/>
      <c r="DVH241" s="2"/>
      <c r="DVI241" s="2"/>
      <c r="DVJ241" s="2"/>
      <c r="DVK241" s="2"/>
      <c r="DVL241" s="2"/>
      <c r="DVM241" s="2"/>
      <c r="DVN241" s="2"/>
      <c r="DVO241" s="2"/>
      <c r="DVP241" s="2"/>
      <c r="DVQ241" s="2"/>
      <c r="DVR241" s="2"/>
      <c r="DVS241" s="2"/>
      <c r="DVT241" s="2"/>
      <c r="DVU241" s="2"/>
      <c r="DVV241" s="2"/>
      <c r="DVW241" s="2"/>
      <c r="DVX241" s="2"/>
      <c r="DVY241" s="2"/>
      <c r="DVZ241" s="2"/>
      <c r="DWA241" s="2"/>
      <c r="DWB241" s="2"/>
      <c r="DWC241" s="2"/>
      <c r="DWD241" s="2"/>
      <c r="DWE241" s="2"/>
      <c r="DWF241" s="2"/>
      <c r="DWG241" s="2"/>
      <c r="DWH241" s="2"/>
      <c r="DWI241" s="2"/>
      <c r="DWJ241" s="2"/>
      <c r="DWK241" s="2"/>
      <c r="DWL241" s="2"/>
      <c r="DWM241" s="2"/>
      <c r="DWN241" s="2"/>
      <c r="DWO241" s="2"/>
      <c r="DWP241" s="2"/>
      <c r="DWQ241" s="2"/>
      <c r="DWR241" s="2"/>
      <c r="DWS241" s="2"/>
      <c r="DWT241" s="2"/>
      <c r="DWU241" s="2"/>
      <c r="DWV241" s="2"/>
      <c r="DWW241" s="2"/>
      <c r="DWX241" s="2"/>
      <c r="DWY241" s="2"/>
      <c r="DWZ241" s="2"/>
      <c r="DXA241" s="2"/>
      <c r="DXB241" s="2"/>
      <c r="DXC241" s="2"/>
      <c r="DXD241" s="2"/>
      <c r="DXE241" s="2"/>
      <c r="DXF241" s="2"/>
      <c r="DXG241" s="2"/>
      <c r="DXH241" s="2"/>
      <c r="DXI241" s="2"/>
      <c r="DXJ241" s="2"/>
      <c r="DXK241" s="2"/>
      <c r="DXL241" s="2"/>
      <c r="DXM241" s="2"/>
      <c r="DXN241" s="2"/>
      <c r="DXO241" s="2"/>
      <c r="DXP241" s="2"/>
      <c r="DXQ241" s="2"/>
      <c r="DXR241" s="2"/>
      <c r="DXS241" s="2"/>
      <c r="DXT241" s="2"/>
      <c r="DXU241" s="2"/>
      <c r="DXV241" s="2"/>
      <c r="DXW241" s="2"/>
      <c r="DXX241" s="2"/>
      <c r="DXY241" s="2"/>
      <c r="DXZ241" s="2"/>
      <c r="DYA241" s="2"/>
      <c r="DYB241" s="2"/>
      <c r="DYC241" s="2"/>
      <c r="DYD241" s="2"/>
      <c r="DYE241" s="2"/>
      <c r="DYF241" s="2"/>
      <c r="DYG241" s="2"/>
      <c r="DYH241" s="2"/>
      <c r="DYI241" s="2"/>
      <c r="DYJ241" s="2"/>
      <c r="DYK241" s="2"/>
      <c r="DYL241" s="2"/>
      <c r="DYM241" s="2"/>
      <c r="DYN241" s="2"/>
      <c r="DYO241" s="2"/>
      <c r="DYP241" s="2"/>
      <c r="DYQ241" s="2"/>
      <c r="DYR241" s="2"/>
      <c r="DYS241" s="2"/>
      <c r="DYT241" s="2"/>
      <c r="DYU241" s="2"/>
      <c r="DYV241" s="2"/>
      <c r="DYW241" s="2"/>
      <c r="DYX241" s="2"/>
      <c r="DYY241" s="2"/>
      <c r="DYZ241" s="2"/>
      <c r="DZA241" s="2"/>
      <c r="DZB241" s="2"/>
      <c r="DZC241" s="2"/>
      <c r="DZD241" s="2"/>
      <c r="DZE241" s="2"/>
      <c r="DZF241" s="2"/>
      <c r="DZG241" s="2"/>
      <c r="DZH241" s="2"/>
      <c r="DZI241" s="2"/>
      <c r="DZJ241" s="2"/>
      <c r="DZK241" s="2"/>
      <c r="DZL241" s="2"/>
      <c r="DZM241" s="2"/>
      <c r="DZN241" s="2"/>
      <c r="DZO241" s="2"/>
      <c r="DZP241" s="2"/>
      <c r="DZQ241" s="2"/>
      <c r="DZR241" s="2"/>
      <c r="DZS241" s="2"/>
      <c r="DZT241" s="2"/>
      <c r="DZU241" s="2"/>
      <c r="DZV241" s="2"/>
      <c r="DZW241" s="2"/>
      <c r="DZX241" s="2"/>
      <c r="DZY241" s="2"/>
      <c r="DZZ241" s="2"/>
      <c r="EAA241" s="2"/>
      <c r="EAB241" s="2"/>
      <c r="EAC241" s="2"/>
      <c r="EAD241" s="2"/>
      <c r="EAE241" s="2"/>
      <c r="EAF241" s="2"/>
      <c r="EAG241" s="2"/>
      <c r="EAH241" s="2"/>
      <c r="EAI241" s="2"/>
      <c r="EAJ241" s="2"/>
      <c r="EAK241" s="2"/>
      <c r="EAL241" s="2"/>
      <c r="EAM241" s="2"/>
      <c r="EAN241" s="2"/>
      <c r="EAO241" s="2"/>
      <c r="EAP241" s="2"/>
      <c r="EAQ241" s="2"/>
      <c r="EAR241" s="2"/>
      <c r="EAS241" s="2"/>
      <c r="EAT241" s="2"/>
      <c r="EAU241" s="2"/>
      <c r="EAV241" s="2"/>
      <c r="EAW241" s="2"/>
      <c r="EAX241" s="2"/>
      <c r="EAY241" s="2"/>
      <c r="EAZ241" s="2"/>
      <c r="EBA241" s="2"/>
      <c r="EBB241" s="2"/>
      <c r="EBC241" s="2"/>
      <c r="EBD241" s="2"/>
      <c r="EBE241" s="2"/>
      <c r="EBF241" s="2"/>
      <c r="EBG241" s="2"/>
      <c r="EBH241" s="2"/>
      <c r="EBI241" s="2"/>
      <c r="EBJ241" s="2"/>
      <c r="EBK241" s="2"/>
      <c r="EBL241" s="2"/>
      <c r="EBM241" s="2"/>
      <c r="EBN241" s="2"/>
      <c r="EBO241" s="2"/>
      <c r="EBP241" s="2"/>
      <c r="EBQ241" s="2"/>
      <c r="EBR241" s="2"/>
      <c r="EBS241" s="2"/>
      <c r="EBT241" s="2"/>
      <c r="EBU241" s="2"/>
      <c r="EBV241" s="2"/>
      <c r="EBW241" s="2"/>
      <c r="EBX241" s="2"/>
      <c r="EBY241" s="2"/>
      <c r="EBZ241" s="2"/>
      <c r="ECA241" s="2"/>
      <c r="ECB241" s="2"/>
      <c r="ECC241" s="2"/>
      <c r="ECD241" s="2"/>
      <c r="ECE241" s="2"/>
      <c r="ECF241" s="2"/>
      <c r="ECG241" s="2"/>
      <c r="ECH241" s="2"/>
      <c r="ECI241" s="2"/>
      <c r="ECJ241" s="2"/>
      <c r="ECK241" s="2"/>
      <c r="ECL241" s="2"/>
      <c r="ECM241" s="2"/>
      <c r="ECN241" s="2"/>
      <c r="ECO241" s="2"/>
      <c r="ECP241" s="2"/>
      <c r="ECQ241" s="2"/>
      <c r="ECR241" s="2"/>
      <c r="ECS241" s="2"/>
      <c r="ECT241" s="2"/>
      <c r="ECU241" s="2"/>
      <c r="ECV241" s="2"/>
      <c r="ECW241" s="2"/>
      <c r="ECX241" s="2"/>
      <c r="ECY241" s="2"/>
      <c r="ECZ241" s="2"/>
      <c r="EDA241" s="2"/>
      <c r="EDB241" s="2"/>
      <c r="EDC241" s="2"/>
      <c r="EDD241" s="2"/>
      <c r="EDE241" s="2"/>
      <c r="EDF241" s="2"/>
      <c r="EDG241" s="2"/>
      <c r="EDH241" s="2"/>
      <c r="EDI241" s="2"/>
      <c r="EDJ241" s="2"/>
      <c r="EDK241" s="2"/>
      <c r="EDL241" s="2"/>
      <c r="EDM241" s="2"/>
      <c r="EDN241" s="2"/>
      <c r="EDO241" s="2"/>
      <c r="EDP241" s="2"/>
      <c r="EDQ241" s="2"/>
      <c r="EDR241" s="2"/>
      <c r="EDS241" s="2"/>
      <c r="EDT241" s="2"/>
      <c r="EDU241" s="2"/>
      <c r="EDV241" s="2"/>
      <c r="EDW241" s="2"/>
      <c r="EDX241" s="2"/>
      <c r="EDY241" s="2"/>
      <c r="EDZ241" s="2"/>
      <c r="EEA241" s="2"/>
      <c r="EEB241" s="2"/>
      <c r="EEC241" s="2"/>
      <c r="EED241" s="2"/>
      <c r="EEE241" s="2"/>
      <c r="EEF241" s="2"/>
      <c r="EEG241" s="2"/>
      <c r="EEH241" s="2"/>
      <c r="EEI241" s="2"/>
      <c r="EEJ241" s="2"/>
      <c r="EEK241" s="2"/>
      <c r="EEL241" s="2"/>
      <c r="EEM241" s="2"/>
      <c r="EEN241" s="2"/>
      <c r="EEO241" s="2"/>
      <c r="EEP241" s="2"/>
      <c r="EEQ241" s="2"/>
      <c r="EER241" s="2"/>
      <c r="EES241" s="2"/>
      <c r="EET241" s="2"/>
      <c r="EEU241" s="2"/>
      <c r="EEV241" s="2"/>
      <c r="EEW241" s="2"/>
      <c r="EEX241" s="2"/>
      <c r="EEY241" s="2"/>
      <c r="EEZ241" s="2"/>
      <c r="EFA241" s="2"/>
      <c r="EFB241" s="2"/>
      <c r="EFC241" s="2"/>
      <c r="EFD241" s="2"/>
      <c r="EFE241" s="2"/>
      <c r="EFF241" s="2"/>
      <c r="EFG241" s="2"/>
      <c r="EFH241" s="2"/>
      <c r="EFI241" s="2"/>
      <c r="EFJ241" s="2"/>
      <c r="EFK241" s="2"/>
      <c r="EFL241" s="2"/>
      <c r="EFM241" s="2"/>
      <c r="EFN241" s="2"/>
      <c r="EFO241" s="2"/>
      <c r="EFP241" s="2"/>
      <c r="EFQ241" s="2"/>
      <c r="EFR241" s="2"/>
      <c r="EFS241" s="2"/>
      <c r="EFT241" s="2"/>
      <c r="EFU241" s="2"/>
      <c r="EFV241" s="2"/>
      <c r="EFW241" s="2"/>
      <c r="EFX241" s="2"/>
      <c r="EFY241" s="2"/>
      <c r="EFZ241" s="2"/>
      <c r="EGA241" s="2"/>
      <c r="EGB241" s="2"/>
      <c r="EGC241" s="2"/>
      <c r="EGD241" s="2"/>
      <c r="EGE241" s="2"/>
      <c r="EGF241" s="2"/>
      <c r="EGG241" s="2"/>
      <c r="EGH241" s="2"/>
      <c r="EGI241" s="2"/>
      <c r="EGJ241" s="2"/>
      <c r="EGK241" s="2"/>
      <c r="EGL241" s="2"/>
      <c r="EGM241" s="2"/>
      <c r="EGN241" s="2"/>
      <c r="EGO241" s="2"/>
      <c r="EGP241" s="2"/>
      <c r="EGQ241" s="2"/>
      <c r="EGR241" s="2"/>
      <c r="EGS241" s="2"/>
      <c r="EGT241" s="2"/>
      <c r="EGU241" s="2"/>
      <c r="EGV241" s="2"/>
      <c r="EGW241" s="2"/>
      <c r="EGX241" s="2"/>
      <c r="EGY241" s="2"/>
      <c r="EGZ241" s="2"/>
      <c r="EHA241" s="2"/>
      <c r="EHB241" s="2"/>
      <c r="EHC241" s="2"/>
      <c r="EHD241" s="2"/>
      <c r="EHE241" s="2"/>
      <c r="EHF241" s="2"/>
      <c r="EHG241" s="2"/>
      <c r="EHH241" s="2"/>
      <c r="EHI241" s="2"/>
      <c r="EHJ241" s="2"/>
      <c r="EHK241" s="2"/>
      <c r="EHL241" s="2"/>
      <c r="EHM241" s="2"/>
      <c r="EHN241" s="2"/>
      <c r="EHO241" s="2"/>
      <c r="EHP241" s="2"/>
      <c r="EHQ241" s="2"/>
      <c r="EHR241" s="2"/>
      <c r="EHS241" s="2"/>
      <c r="EHT241" s="2"/>
      <c r="EHU241" s="2"/>
      <c r="EHV241" s="2"/>
      <c r="EHW241" s="2"/>
      <c r="EHX241" s="2"/>
      <c r="EHY241" s="2"/>
      <c r="EHZ241" s="2"/>
      <c r="EIA241" s="2"/>
      <c r="EIB241" s="2"/>
      <c r="EIC241" s="2"/>
      <c r="EID241" s="2"/>
      <c r="EIE241" s="2"/>
      <c r="EIF241" s="2"/>
      <c r="EIG241" s="2"/>
      <c r="EIH241" s="2"/>
      <c r="EII241" s="2"/>
      <c r="EIJ241" s="2"/>
      <c r="EIK241" s="2"/>
      <c r="EIL241" s="2"/>
      <c r="EIM241" s="2"/>
      <c r="EIN241" s="2"/>
      <c r="EIO241" s="2"/>
      <c r="EIP241" s="2"/>
      <c r="EIQ241" s="2"/>
      <c r="EIR241" s="2"/>
      <c r="EIS241" s="2"/>
      <c r="EIT241" s="2"/>
      <c r="EIU241" s="2"/>
      <c r="EIV241" s="2"/>
      <c r="EIW241" s="2"/>
      <c r="EIX241" s="2"/>
      <c r="EIY241" s="2"/>
      <c r="EIZ241" s="2"/>
      <c r="EJA241" s="2"/>
      <c r="EJB241" s="2"/>
      <c r="EJC241" s="2"/>
      <c r="EJD241" s="2"/>
      <c r="EJE241" s="2"/>
      <c r="EJF241" s="2"/>
      <c r="EJG241" s="2"/>
      <c r="EJH241" s="2"/>
      <c r="EJI241" s="2"/>
      <c r="EJJ241" s="2"/>
      <c r="EJK241" s="2"/>
      <c r="EJL241" s="2"/>
      <c r="EJM241" s="2"/>
      <c r="EJN241" s="2"/>
      <c r="EJO241" s="2"/>
      <c r="EJP241" s="2"/>
      <c r="EJQ241" s="2"/>
      <c r="EJR241" s="2"/>
      <c r="EJS241" s="2"/>
      <c r="EJT241" s="2"/>
      <c r="EJU241" s="2"/>
      <c r="EJV241" s="2"/>
      <c r="EJW241" s="2"/>
      <c r="EJX241" s="2"/>
      <c r="EJY241" s="2"/>
      <c r="EJZ241" s="2"/>
      <c r="EKA241" s="2"/>
      <c r="EKB241" s="2"/>
      <c r="EKC241" s="2"/>
      <c r="EKD241" s="2"/>
      <c r="EKE241" s="2"/>
      <c r="EKF241" s="2"/>
      <c r="EKG241" s="2"/>
      <c r="EKH241" s="2"/>
      <c r="EKI241" s="2"/>
      <c r="EKJ241" s="2"/>
      <c r="EKK241" s="2"/>
      <c r="EKL241" s="2"/>
      <c r="EKM241" s="2"/>
      <c r="EKN241" s="2"/>
      <c r="EKO241" s="2"/>
      <c r="EKP241" s="2"/>
      <c r="EKQ241" s="2"/>
      <c r="EKR241" s="2"/>
      <c r="EKS241" s="2"/>
      <c r="EKT241" s="2"/>
      <c r="EKU241" s="2"/>
      <c r="EKV241" s="2"/>
      <c r="EKW241" s="2"/>
      <c r="EKX241" s="2"/>
      <c r="EKY241" s="2"/>
      <c r="EKZ241" s="2"/>
      <c r="ELA241" s="2"/>
      <c r="ELB241" s="2"/>
      <c r="ELC241" s="2"/>
      <c r="ELD241" s="2"/>
      <c r="ELE241" s="2"/>
      <c r="ELF241" s="2"/>
      <c r="ELG241" s="2"/>
      <c r="ELH241" s="2"/>
      <c r="ELI241" s="2"/>
      <c r="ELJ241" s="2"/>
      <c r="ELK241" s="2"/>
      <c r="ELL241" s="2"/>
      <c r="ELM241" s="2"/>
      <c r="ELN241" s="2"/>
      <c r="ELO241" s="2"/>
      <c r="ELP241" s="2"/>
      <c r="ELQ241" s="2"/>
      <c r="ELR241" s="2"/>
      <c r="ELS241" s="2"/>
      <c r="ELT241" s="2"/>
      <c r="ELU241" s="2"/>
      <c r="ELV241" s="2"/>
      <c r="ELW241" s="2"/>
      <c r="ELX241" s="2"/>
      <c r="ELY241" s="2"/>
      <c r="ELZ241" s="2"/>
      <c r="EMA241" s="2"/>
      <c r="EMB241" s="2"/>
      <c r="EMC241" s="2"/>
      <c r="EMD241" s="2"/>
      <c r="EME241" s="2"/>
      <c r="EMF241" s="2"/>
      <c r="EMG241" s="2"/>
      <c r="EMH241" s="2"/>
      <c r="EMI241" s="2"/>
      <c r="EMJ241" s="2"/>
      <c r="EMK241" s="2"/>
      <c r="EML241" s="2"/>
      <c r="EMM241" s="2"/>
      <c r="EMN241" s="2"/>
      <c r="EMO241" s="2"/>
      <c r="EMP241" s="2"/>
      <c r="EMQ241" s="2"/>
      <c r="EMR241" s="2"/>
      <c r="EMS241" s="2"/>
      <c r="EMT241" s="2"/>
      <c r="EMU241" s="2"/>
      <c r="EMV241" s="2"/>
      <c r="EMW241" s="2"/>
      <c r="EMX241" s="2"/>
      <c r="EMY241" s="2"/>
      <c r="EMZ241" s="2"/>
      <c r="ENA241" s="2"/>
      <c r="ENB241" s="2"/>
      <c r="ENC241" s="2"/>
      <c r="END241" s="2"/>
      <c r="ENE241" s="2"/>
      <c r="ENF241" s="2"/>
      <c r="ENG241" s="2"/>
      <c r="ENH241" s="2"/>
      <c r="ENI241" s="2"/>
      <c r="ENJ241" s="2"/>
      <c r="ENK241" s="2"/>
      <c r="ENL241" s="2"/>
      <c r="ENM241" s="2"/>
      <c r="ENN241" s="2"/>
      <c r="ENO241" s="2"/>
      <c r="ENP241" s="2"/>
      <c r="ENQ241" s="2"/>
      <c r="ENR241" s="2"/>
      <c r="ENS241" s="2"/>
      <c r="ENT241" s="2"/>
      <c r="ENU241" s="2"/>
      <c r="ENV241" s="2"/>
      <c r="ENW241" s="2"/>
      <c r="ENX241" s="2"/>
      <c r="ENY241" s="2"/>
      <c r="ENZ241" s="2"/>
      <c r="EOA241" s="2"/>
      <c r="EOB241" s="2"/>
      <c r="EOC241" s="2"/>
      <c r="EOD241" s="2"/>
      <c r="EOE241" s="2"/>
      <c r="EOF241" s="2"/>
      <c r="EOG241" s="2"/>
      <c r="EOH241" s="2"/>
      <c r="EOI241" s="2"/>
      <c r="EOJ241" s="2"/>
      <c r="EOK241" s="2"/>
      <c r="EOL241" s="2"/>
      <c r="EOM241" s="2"/>
      <c r="EON241" s="2"/>
      <c r="EOO241" s="2"/>
      <c r="EOP241" s="2"/>
      <c r="EOQ241" s="2"/>
      <c r="EOR241" s="2"/>
      <c r="EOS241" s="2"/>
      <c r="EOT241" s="2"/>
      <c r="EOU241" s="2"/>
      <c r="EOV241" s="2"/>
      <c r="EOW241" s="2"/>
      <c r="EOX241" s="2"/>
      <c r="EOY241" s="2"/>
      <c r="EOZ241" s="2"/>
      <c r="EPA241" s="2"/>
      <c r="EPB241" s="2"/>
      <c r="EPC241" s="2"/>
      <c r="EPD241" s="2"/>
      <c r="EPE241" s="2"/>
      <c r="EPF241" s="2"/>
      <c r="EPG241" s="2"/>
      <c r="EPH241" s="2"/>
      <c r="EPI241" s="2"/>
      <c r="EPJ241" s="2"/>
      <c r="EPK241" s="2"/>
      <c r="EPL241" s="2"/>
      <c r="EPM241" s="2"/>
      <c r="EPN241" s="2"/>
      <c r="EPO241" s="2"/>
      <c r="EPP241" s="2"/>
      <c r="EPQ241" s="2"/>
      <c r="EPR241" s="2"/>
      <c r="EPS241" s="2"/>
      <c r="EPT241" s="2"/>
      <c r="EPU241" s="2"/>
      <c r="EPV241" s="2"/>
      <c r="EPW241" s="2"/>
      <c r="EPX241" s="2"/>
      <c r="EPY241" s="2"/>
      <c r="EPZ241" s="2"/>
      <c r="EQA241" s="2"/>
      <c r="EQB241" s="2"/>
      <c r="EQC241" s="2"/>
      <c r="EQD241" s="2"/>
      <c r="EQE241" s="2"/>
      <c r="EQF241" s="2"/>
      <c r="EQG241" s="2"/>
      <c r="EQH241" s="2"/>
      <c r="EQI241" s="2"/>
      <c r="EQJ241" s="2"/>
      <c r="EQK241" s="2"/>
      <c r="EQL241" s="2"/>
      <c r="EQM241" s="2"/>
      <c r="EQN241" s="2"/>
      <c r="EQO241" s="2"/>
      <c r="EQP241" s="2"/>
      <c r="EQQ241" s="2"/>
      <c r="EQR241" s="2"/>
      <c r="EQS241" s="2"/>
      <c r="EQT241" s="2"/>
      <c r="EQU241" s="2"/>
      <c r="EQV241" s="2"/>
      <c r="EQW241" s="2"/>
      <c r="EQX241" s="2"/>
      <c r="EQY241" s="2"/>
      <c r="EQZ241" s="2"/>
      <c r="ERA241" s="2"/>
      <c r="ERB241" s="2"/>
      <c r="ERC241" s="2"/>
      <c r="ERD241" s="2"/>
      <c r="ERE241" s="2"/>
      <c r="ERF241" s="2"/>
      <c r="ERG241" s="2"/>
      <c r="ERH241" s="2"/>
      <c r="ERI241" s="2"/>
      <c r="ERJ241" s="2"/>
      <c r="ERK241" s="2"/>
      <c r="ERL241" s="2"/>
      <c r="ERM241" s="2"/>
      <c r="ERN241" s="2"/>
      <c r="ERO241" s="2"/>
      <c r="ERP241" s="2"/>
      <c r="ERQ241" s="2"/>
      <c r="ERR241" s="2"/>
      <c r="ERS241" s="2"/>
      <c r="ERT241" s="2"/>
      <c r="ERU241" s="2"/>
      <c r="ERV241" s="2"/>
      <c r="ERW241" s="2"/>
      <c r="ERX241" s="2"/>
      <c r="ERY241" s="2"/>
      <c r="ERZ241" s="2"/>
      <c r="ESA241" s="2"/>
      <c r="ESB241" s="2"/>
      <c r="ESC241" s="2"/>
      <c r="ESD241" s="2"/>
      <c r="ESE241" s="2"/>
      <c r="ESF241" s="2"/>
      <c r="ESG241" s="2"/>
      <c r="ESH241" s="2"/>
      <c r="ESI241" s="2"/>
      <c r="ESJ241" s="2"/>
      <c r="ESK241" s="2"/>
      <c r="ESL241" s="2"/>
      <c r="ESM241" s="2"/>
      <c r="ESN241" s="2"/>
      <c r="ESO241" s="2"/>
      <c r="ESP241" s="2"/>
      <c r="ESQ241" s="2"/>
      <c r="ESR241" s="2"/>
      <c r="ESS241" s="2"/>
      <c r="EST241" s="2"/>
      <c r="ESU241" s="2"/>
      <c r="ESV241" s="2"/>
      <c r="ESW241" s="2"/>
      <c r="ESX241" s="2"/>
      <c r="ESY241" s="2"/>
      <c r="ESZ241" s="2"/>
      <c r="ETA241" s="2"/>
      <c r="ETB241" s="2"/>
      <c r="ETC241" s="2"/>
      <c r="ETD241" s="2"/>
      <c r="ETE241" s="2"/>
      <c r="ETF241" s="2"/>
      <c r="ETG241" s="2"/>
      <c r="ETH241" s="2"/>
      <c r="ETI241" s="2"/>
      <c r="ETJ241" s="2"/>
      <c r="ETK241" s="2"/>
      <c r="ETL241" s="2"/>
      <c r="ETM241" s="2"/>
      <c r="ETN241" s="2"/>
      <c r="ETO241" s="2"/>
      <c r="ETP241" s="2"/>
      <c r="ETQ241" s="2"/>
      <c r="ETR241" s="2"/>
      <c r="ETS241" s="2"/>
      <c r="ETT241" s="2"/>
      <c r="ETU241" s="2"/>
      <c r="ETV241" s="2"/>
      <c r="ETW241" s="2"/>
      <c r="ETX241" s="2"/>
      <c r="ETY241" s="2"/>
      <c r="ETZ241" s="2"/>
      <c r="EUA241" s="2"/>
      <c r="EUB241" s="2"/>
      <c r="EUC241" s="2"/>
      <c r="EUD241" s="2"/>
      <c r="EUE241" s="2"/>
      <c r="EUF241" s="2"/>
      <c r="EUG241" s="2"/>
      <c r="EUH241" s="2"/>
      <c r="EUI241" s="2"/>
      <c r="EUJ241" s="2"/>
      <c r="EUK241" s="2"/>
      <c r="EUL241" s="2"/>
      <c r="EUM241" s="2"/>
      <c r="EUN241" s="2"/>
      <c r="EUO241" s="2"/>
      <c r="EUP241" s="2"/>
      <c r="EUQ241" s="2"/>
      <c r="EUR241" s="2"/>
      <c r="EUS241" s="2"/>
      <c r="EUT241" s="2"/>
      <c r="EUU241" s="2"/>
      <c r="EUV241" s="2"/>
      <c r="EUW241" s="2"/>
      <c r="EUX241" s="2"/>
      <c r="EUY241" s="2"/>
      <c r="EUZ241" s="2"/>
      <c r="EVA241" s="2"/>
      <c r="EVB241" s="2"/>
      <c r="EVC241" s="2"/>
      <c r="EVD241" s="2"/>
      <c r="EVE241" s="2"/>
      <c r="EVF241" s="2"/>
      <c r="EVG241" s="2"/>
      <c r="EVH241" s="2"/>
      <c r="EVI241" s="2"/>
      <c r="EVJ241" s="2"/>
      <c r="EVK241" s="2"/>
      <c r="EVL241" s="2"/>
      <c r="EVM241" s="2"/>
      <c r="EVN241" s="2"/>
      <c r="EVO241" s="2"/>
      <c r="EVP241" s="2"/>
      <c r="EVQ241" s="2"/>
      <c r="EVR241" s="2"/>
      <c r="EVS241" s="2"/>
      <c r="EVT241" s="2"/>
      <c r="EVU241" s="2"/>
      <c r="EVV241" s="2"/>
      <c r="EVW241" s="2"/>
      <c r="EVX241" s="2"/>
      <c r="EVY241" s="2"/>
      <c r="EVZ241" s="2"/>
      <c r="EWA241" s="2"/>
      <c r="EWB241" s="2"/>
      <c r="EWC241" s="2"/>
      <c r="EWD241" s="2"/>
      <c r="EWE241" s="2"/>
      <c r="EWF241" s="2"/>
      <c r="EWG241" s="2"/>
      <c r="EWH241" s="2"/>
      <c r="EWI241" s="2"/>
      <c r="EWJ241" s="2"/>
      <c r="EWK241" s="2"/>
      <c r="EWL241" s="2"/>
      <c r="EWM241" s="2"/>
      <c r="EWN241" s="2"/>
      <c r="EWO241" s="2"/>
      <c r="EWP241" s="2"/>
      <c r="EWQ241" s="2"/>
      <c r="EWR241" s="2"/>
      <c r="EWS241" s="2"/>
      <c r="EWT241" s="2"/>
      <c r="EWU241" s="2"/>
      <c r="EWV241" s="2"/>
      <c r="EWW241" s="2"/>
      <c r="EWX241" s="2"/>
      <c r="EWY241" s="2"/>
      <c r="EWZ241" s="2"/>
      <c r="EXA241" s="2"/>
      <c r="EXB241" s="2"/>
      <c r="EXC241" s="2"/>
      <c r="EXD241" s="2"/>
      <c r="EXE241" s="2"/>
      <c r="EXF241" s="2"/>
      <c r="EXG241" s="2"/>
      <c r="EXH241" s="2"/>
      <c r="EXI241" s="2"/>
      <c r="EXJ241" s="2"/>
      <c r="EXK241" s="2"/>
      <c r="EXL241" s="2"/>
      <c r="EXM241" s="2"/>
      <c r="EXN241" s="2"/>
      <c r="EXO241" s="2"/>
      <c r="EXP241" s="2"/>
      <c r="EXQ241" s="2"/>
      <c r="EXR241" s="2"/>
      <c r="EXS241" s="2"/>
      <c r="EXT241" s="2"/>
      <c r="EXU241" s="2"/>
      <c r="EXV241" s="2"/>
      <c r="EXW241" s="2"/>
      <c r="EXX241" s="2"/>
      <c r="EXY241" s="2"/>
      <c r="EXZ241" s="2"/>
      <c r="EYA241" s="2"/>
      <c r="EYB241" s="2"/>
      <c r="EYC241" s="2"/>
      <c r="EYD241" s="2"/>
      <c r="EYE241" s="2"/>
      <c r="EYF241" s="2"/>
      <c r="EYG241" s="2"/>
      <c r="EYH241" s="2"/>
      <c r="EYI241" s="2"/>
      <c r="EYJ241" s="2"/>
      <c r="EYK241" s="2"/>
      <c r="EYL241" s="2"/>
      <c r="EYM241" s="2"/>
      <c r="EYN241" s="2"/>
      <c r="EYO241" s="2"/>
      <c r="EYP241" s="2"/>
      <c r="EYQ241" s="2"/>
      <c r="EYR241" s="2"/>
      <c r="EYS241" s="2"/>
      <c r="EYT241" s="2"/>
      <c r="EYU241" s="2"/>
      <c r="EYV241" s="2"/>
      <c r="EYW241" s="2"/>
      <c r="EYX241" s="2"/>
      <c r="EYY241" s="2"/>
      <c r="EYZ241" s="2"/>
      <c r="EZA241" s="2"/>
      <c r="EZB241" s="2"/>
      <c r="EZC241" s="2"/>
      <c r="EZD241" s="2"/>
      <c r="EZE241" s="2"/>
      <c r="EZF241" s="2"/>
      <c r="EZG241" s="2"/>
      <c r="EZH241" s="2"/>
      <c r="EZI241" s="2"/>
      <c r="EZJ241" s="2"/>
      <c r="EZK241" s="2"/>
      <c r="EZL241" s="2"/>
      <c r="EZM241" s="2"/>
      <c r="EZN241" s="2"/>
      <c r="EZO241" s="2"/>
      <c r="EZP241" s="2"/>
      <c r="EZQ241" s="2"/>
      <c r="EZR241" s="2"/>
      <c r="EZS241" s="2"/>
      <c r="EZT241" s="2"/>
      <c r="EZU241" s="2"/>
      <c r="EZV241" s="2"/>
      <c r="EZW241" s="2"/>
      <c r="EZX241" s="2"/>
      <c r="EZY241" s="2"/>
      <c r="EZZ241" s="2"/>
      <c r="FAA241" s="2"/>
      <c r="FAB241" s="2"/>
      <c r="FAC241" s="2"/>
      <c r="FAD241" s="2"/>
      <c r="FAE241" s="2"/>
      <c r="FAF241" s="2"/>
      <c r="FAG241" s="2"/>
      <c r="FAH241" s="2"/>
      <c r="FAI241" s="2"/>
      <c r="FAJ241" s="2"/>
      <c r="FAK241" s="2"/>
      <c r="FAL241" s="2"/>
      <c r="FAM241" s="2"/>
      <c r="FAN241" s="2"/>
      <c r="FAO241" s="2"/>
      <c r="FAP241" s="2"/>
      <c r="FAQ241" s="2"/>
      <c r="FAR241" s="2"/>
      <c r="FAS241" s="2"/>
      <c r="FAT241" s="2"/>
      <c r="FAU241" s="2"/>
      <c r="FAV241" s="2"/>
      <c r="FAW241" s="2"/>
      <c r="FAX241" s="2"/>
      <c r="FAY241" s="2"/>
      <c r="FAZ241" s="2"/>
      <c r="FBA241" s="2"/>
      <c r="FBB241" s="2"/>
      <c r="FBC241" s="2"/>
      <c r="FBD241" s="2"/>
      <c r="FBE241" s="2"/>
      <c r="FBF241" s="2"/>
      <c r="FBG241" s="2"/>
      <c r="FBH241" s="2"/>
      <c r="FBI241" s="2"/>
      <c r="FBJ241" s="2"/>
      <c r="FBK241" s="2"/>
      <c r="FBL241" s="2"/>
      <c r="FBM241" s="2"/>
      <c r="FBN241" s="2"/>
      <c r="FBO241" s="2"/>
      <c r="FBP241" s="2"/>
      <c r="FBQ241" s="2"/>
      <c r="FBR241" s="2"/>
      <c r="FBS241" s="2"/>
      <c r="FBT241" s="2"/>
      <c r="FBU241" s="2"/>
      <c r="FBV241" s="2"/>
      <c r="FBW241" s="2"/>
      <c r="FBX241" s="2"/>
      <c r="FBY241" s="2"/>
      <c r="FBZ241" s="2"/>
      <c r="FCA241" s="2"/>
      <c r="FCB241" s="2"/>
      <c r="FCC241" s="2"/>
      <c r="FCD241" s="2"/>
      <c r="FCE241" s="2"/>
      <c r="FCF241" s="2"/>
      <c r="FCG241" s="2"/>
      <c r="FCH241" s="2"/>
      <c r="FCI241" s="2"/>
      <c r="FCJ241" s="2"/>
      <c r="FCK241" s="2"/>
      <c r="FCL241" s="2"/>
      <c r="FCM241" s="2"/>
      <c r="FCN241" s="2"/>
      <c r="FCO241" s="2"/>
      <c r="FCP241" s="2"/>
      <c r="FCQ241" s="2"/>
      <c r="FCR241" s="2"/>
      <c r="FCS241" s="2"/>
      <c r="FCT241" s="2"/>
      <c r="FCU241" s="2"/>
      <c r="FCV241" s="2"/>
      <c r="FCW241" s="2"/>
      <c r="FCX241" s="2"/>
      <c r="FCY241" s="2"/>
      <c r="FCZ241" s="2"/>
      <c r="FDA241" s="2"/>
      <c r="FDB241" s="2"/>
      <c r="FDC241" s="2"/>
      <c r="FDD241" s="2"/>
      <c r="FDE241" s="2"/>
      <c r="FDF241" s="2"/>
      <c r="FDG241" s="2"/>
      <c r="FDH241" s="2"/>
      <c r="FDI241" s="2"/>
      <c r="FDJ241" s="2"/>
      <c r="FDK241" s="2"/>
      <c r="FDL241" s="2"/>
      <c r="FDM241" s="2"/>
      <c r="FDN241" s="2"/>
      <c r="FDO241" s="2"/>
      <c r="FDP241" s="2"/>
      <c r="FDQ241" s="2"/>
      <c r="FDR241" s="2"/>
      <c r="FDS241" s="2"/>
      <c r="FDT241" s="2"/>
      <c r="FDU241" s="2"/>
      <c r="FDV241" s="2"/>
      <c r="FDW241" s="2"/>
      <c r="FDX241" s="2"/>
      <c r="FDY241" s="2"/>
      <c r="FDZ241" s="2"/>
      <c r="FEA241" s="2"/>
      <c r="FEB241" s="2"/>
      <c r="FEC241" s="2"/>
      <c r="FED241" s="2"/>
      <c r="FEE241" s="2"/>
      <c r="FEF241" s="2"/>
      <c r="FEG241" s="2"/>
      <c r="FEH241" s="2"/>
      <c r="FEI241" s="2"/>
      <c r="FEJ241" s="2"/>
      <c r="FEK241" s="2"/>
      <c r="FEL241" s="2"/>
      <c r="FEM241" s="2"/>
      <c r="FEN241" s="2"/>
      <c r="FEO241" s="2"/>
      <c r="FEP241" s="2"/>
      <c r="FEQ241" s="2"/>
      <c r="FER241" s="2"/>
      <c r="FES241" s="2"/>
      <c r="FET241" s="2"/>
      <c r="FEU241" s="2"/>
      <c r="FEV241" s="2"/>
      <c r="FEW241" s="2"/>
      <c r="FEX241" s="2"/>
      <c r="FEY241" s="2"/>
      <c r="FEZ241" s="2"/>
      <c r="FFA241" s="2"/>
      <c r="FFB241" s="2"/>
      <c r="FFC241" s="2"/>
      <c r="FFD241" s="2"/>
      <c r="FFE241" s="2"/>
      <c r="FFF241" s="2"/>
      <c r="FFG241" s="2"/>
      <c r="FFH241" s="2"/>
      <c r="FFI241" s="2"/>
      <c r="FFJ241" s="2"/>
      <c r="FFK241" s="2"/>
      <c r="FFL241" s="2"/>
      <c r="FFM241" s="2"/>
      <c r="FFN241" s="2"/>
      <c r="FFO241" s="2"/>
      <c r="FFP241" s="2"/>
      <c r="FFQ241" s="2"/>
      <c r="FFR241" s="2"/>
      <c r="FFS241" s="2"/>
      <c r="FFT241" s="2"/>
      <c r="FFU241" s="2"/>
      <c r="FFV241" s="2"/>
      <c r="FFW241" s="2"/>
      <c r="FFX241" s="2"/>
      <c r="FFY241" s="2"/>
      <c r="FFZ241" s="2"/>
      <c r="FGA241" s="2"/>
      <c r="FGB241" s="2"/>
      <c r="FGC241" s="2"/>
      <c r="FGD241" s="2"/>
      <c r="FGE241" s="2"/>
      <c r="FGF241" s="2"/>
      <c r="FGG241" s="2"/>
      <c r="FGH241" s="2"/>
      <c r="FGI241" s="2"/>
      <c r="FGJ241" s="2"/>
      <c r="FGK241" s="2"/>
      <c r="FGL241" s="2"/>
      <c r="FGM241" s="2"/>
      <c r="FGN241" s="2"/>
      <c r="FGO241" s="2"/>
      <c r="FGP241" s="2"/>
      <c r="FGQ241" s="2"/>
      <c r="FGR241" s="2"/>
      <c r="FGS241" s="2"/>
      <c r="FGT241" s="2"/>
      <c r="FGU241" s="2"/>
      <c r="FGV241" s="2"/>
      <c r="FGW241" s="2"/>
      <c r="FGX241" s="2"/>
      <c r="FGY241" s="2"/>
      <c r="FGZ241" s="2"/>
      <c r="FHA241" s="2"/>
      <c r="FHB241" s="2"/>
      <c r="FHC241" s="2"/>
      <c r="FHD241" s="2"/>
      <c r="FHE241" s="2"/>
      <c r="FHF241" s="2"/>
      <c r="FHG241" s="2"/>
      <c r="FHH241" s="2"/>
      <c r="FHI241" s="2"/>
      <c r="FHJ241" s="2"/>
      <c r="FHK241" s="2"/>
      <c r="FHL241" s="2"/>
      <c r="FHM241" s="2"/>
      <c r="FHN241" s="2"/>
      <c r="FHO241" s="2"/>
      <c r="FHP241" s="2"/>
      <c r="FHQ241" s="2"/>
      <c r="FHR241" s="2"/>
      <c r="FHS241" s="2"/>
      <c r="FHT241" s="2"/>
      <c r="FHU241" s="2"/>
      <c r="FHV241" s="2"/>
      <c r="FHW241" s="2"/>
      <c r="FHX241" s="2"/>
      <c r="FHY241" s="2"/>
      <c r="FHZ241" s="2"/>
      <c r="FIA241" s="2"/>
      <c r="FIB241" s="2"/>
      <c r="FIC241" s="2"/>
      <c r="FID241" s="2"/>
      <c r="FIE241" s="2"/>
      <c r="FIF241" s="2"/>
      <c r="FIG241" s="2"/>
      <c r="FIH241" s="2"/>
      <c r="FII241" s="2"/>
      <c r="FIJ241" s="2"/>
      <c r="FIK241" s="2"/>
      <c r="FIL241" s="2"/>
      <c r="FIM241" s="2"/>
      <c r="FIN241" s="2"/>
      <c r="FIO241" s="2"/>
      <c r="FIP241" s="2"/>
      <c r="FIQ241" s="2"/>
      <c r="FIR241" s="2"/>
      <c r="FIS241" s="2"/>
      <c r="FIT241" s="2"/>
      <c r="FIU241" s="2"/>
      <c r="FIV241" s="2"/>
      <c r="FIW241" s="2"/>
      <c r="FIX241" s="2"/>
      <c r="FIY241" s="2"/>
      <c r="FIZ241" s="2"/>
      <c r="FJA241" s="2"/>
      <c r="FJB241" s="2"/>
      <c r="FJC241" s="2"/>
      <c r="FJD241" s="2"/>
      <c r="FJE241" s="2"/>
      <c r="FJF241" s="2"/>
      <c r="FJG241" s="2"/>
      <c r="FJH241" s="2"/>
      <c r="FJI241" s="2"/>
      <c r="FJJ241" s="2"/>
      <c r="FJK241" s="2"/>
      <c r="FJL241" s="2"/>
      <c r="FJM241" s="2"/>
      <c r="FJN241" s="2"/>
      <c r="FJO241" s="2"/>
      <c r="FJP241" s="2"/>
      <c r="FJQ241" s="2"/>
      <c r="FJR241" s="2"/>
      <c r="FJS241" s="2"/>
      <c r="FJT241" s="2"/>
      <c r="FJU241" s="2"/>
      <c r="FJV241" s="2"/>
      <c r="FJW241" s="2"/>
      <c r="FJX241" s="2"/>
      <c r="FJY241" s="2"/>
      <c r="FJZ241" s="2"/>
      <c r="FKA241" s="2"/>
      <c r="FKB241" s="2"/>
      <c r="FKC241" s="2"/>
      <c r="FKD241" s="2"/>
      <c r="FKE241" s="2"/>
      <c r="FKF241" s="2"/>
      <c r="FKG241" s="2"/>
      <c r="FKH241" s="2"/>
      <c r="FKI241" s="2"/>
      <c r="FKJ241" s="2"/>
      <c r="FKK241" s="2"/>
      <c r="FKL241" s="2"/>
      <c r="FKM241" s="2"/>
      <c r="FKN241" s="2"/>
      <c r="FKO241" s="2"/>
      <c r="FKP241" s="2"/>
      <c r="FKQ241" s="2"/>
      <c r="FKR241" s="2"/>
      <c r="FKS241" s="2"/>
      <c r="FKT241" s="2"/>
      <c r="FKU241" s="2"/>
      <c r="FKV241" s="2"/>
      <c r="FKW241" s="2"/>
      <c r="FKX241" s="2"/>
      <c r="FKY241" s="2"/>
      <c r="FKZ241" s="2"/>
      <c r="FLA241" s="2"/>
      <c r="FLB241" s="2"/>
      <c r="FLC241" s="2"/>
      <c r="FLD241" s="2"/>
      <c r="FLE241" s="2"/>
      <c r="FLF241" s="2"/>
      <c r="FLG241" s="2"/>
      <c r="FLH241" s="2"/>
      <c r="FLI241" s="2"/>
      <c r="FLJ241" s="2"/>
      <c r="FLK241" s="2"/>
      <c r="FLL241" s="2"/>
      <c r="FLM241" s="2"/>
      <c r="FLN241" s="2"/>
      <c r="FLO241" s="2"/>
      <c r="FLP241" s="2"/>
      <c r="FLQ241" s="2"/>
      <c r="FLR241" s="2"/>
      <c r="FLS241" s="2"/>
      <c r="FLT241" s="2"/>
      <c r="FLU241" s="2"/>
      <c r="FLV241" s="2"/>
      <c r="FLW241" s="2"/>
      <c r="FLX241" s="2"/>
      <c r="FLY241" s="2"/>
      <c r="FLZ241" s="2"/>
      <c r="FMA241" s="2"/>
      <c r="FMB241" s="2"/>
      <c r="FMC241" s="2"/>
      <c r="FMD241" s="2"/>
      <c r="FME241" s="2"/>
      <c r="FMF241" s="2"/>
      <c r="FMG241" s="2"/>
      <c r="FMH241" s="2"/>
      <c r="FMI241" s="2"/>
      <c r="FMJ241" s="2"/>
      <c r="FMK241" s="2"/>
      <c r="FML241" s="2"/>
      <c r="FMM241" s="2"/>
      <c r="FMN241" s="2"/>
      <c r="FMO241" s="2"/>
      <c r="FMP241" s="2"/>
      <c r="FMQ241" s="2"/>
      <c r="FMR241" s="2"/>
      <c r="FMS241" s="2"/>
      <c r="FMT241" s="2"/>
      <c r="FMU241" s="2"/>
      <c r="FMV241" s="2"/>
      <c r="FMW241" s="2"/>
      <c r="FMX241" s="2"/>
      <c r="FMY241" s="2"/>
      <c r="FMZ241" s="2"/>
      <c r="FNA241" s="2"/>
      <c r="FNB241" s="2"/>
      <c r="FNC241" s="2"/>
      <c r="FND241" s="2"/>
      <c r="FNE241" s="2"/>
      <c r="FNF241" s="2"/>
      <c r="FNG241" s="2"/>
      <c r="FNH241" s="2"/>
      <c r="FNI241" s="2"/>
      <c r="FNJ241" s="2"/>
      <c r="FNK241" s="2"/>
      <c r="FNL241" s="2"/>
      <c r="FNM241" s="2"/>
      <c r="FNN241" s="2"/>
      <c r="FNO241" s="2"/>
      <c r="FNP241" s="2"/>
      <c r="FNQ241" s="2"/>
      <c r="FNR241" s="2"/>
      <c r="FNS241" s="2"/>
      <c r="FNT241" s="2"/>
      <c r="FNU241" s="2"/>
      <c r="FNV241" s="2"/>
      <c r="FNW241" s="2"/>
      <c r="FNX241" s="2"/>
      <c r="FNY241" s="2"/>
      <c r="FNZ241" s="2"/>
      <c r="FOA241" s="2"/>
      <c r="FOB241" s="2"/>
      <c r="FOC241" s="2"/>
      <c r="FOD241" s="2"/>
      <c r="FOE241" s="2"/>
      <c r="FOF241" s="2"/>
      <c r="FOG241" s="2"/>
      <c r="FOH241" s="2"/>
      <c r="FOI241" s="2"/>
      <c r="FOJ241" s="2"/>
      <c r="FOK241" s="2"/>
      <c r="FOL241" s="2"/>
      <c r="FOM241" s="2"/>
      <c r="FON241" s="2"/>
      <c r="FOO241" s="2"/>
      <c r="FOP241" s="2"/>
      <c r="FOQ241" s="2"/>
      <c r="FOR241" s="2"/>
      <c r="FOS241" s="2"/>
      <c r="FOT241" s="2"/>
      <c r="FOU241" s="2"/>
      <c r="FOV241" s="2"/>
      <c r="FOW241" s="2"/>
      <c r="FOX241" s="2"/>
      <c r="FOY241" s="2"/>
      <c r="FOZ241" s="2"/>
      <c r="FPA241" s="2"/>
      <c r="FPB241" s="2"/>
      <c r="FPC241" s="2"/>
      <c r="FPD241" s="2"/>
      <c r="FPE241" s="2"/>
      <c r="FPF241" s="2"/>
      <c r="FPG241" s="2"/>
      <c r="FPH241" s="2"/>
      <c r="FPI241" s="2"/>
      <c r="FPJ241" s="2"/>
      <c r="FPK241" s="2"/>
      <c r="FPL241" s="2"/>
      <c r="FPM241" s="2"/>
      <c r="FPN241" s="2"/>
      <c r="FPO241" s="2"/>
      <c r="FPP241" s="2"/>
      <c r="FPQ241" s="2"/>
      <c r="FPR241" s="2"/>
      <c r="FPS241" s="2"/>
      <c r="FPT241" s="2"/>
      <c r="FPU241" s="2"/>
      <c r="FPV241" s="2"/>
      <c r="FPW241" s="2"/>
      <c r="FPX241" s="2"/>
      <c r="FPY241" s="2"/>
      <c r="FPZ241" s="2"/>
      <c r="FQA241" s="2"/>
      <c r="FQB241" s="2"/>
      <c r="FQC241" s="2"/>
      <c r="FQD241" s="2"/>
      <c r="FQE241" s="2"/>
      <c r="FQF241" s="2"/>
      <c r="FQG241" s="2"/>
      <c r="FQH241" s="2"/>
      <c r="FQI241" s="2"/>
      <c r="FQJ241" s="2"/>
      <c r="FQK241" s="2"/>
      <c r="FQL241" s="2"/>
      <c r="FQM241" s="2"/>
      <c r="FQN241" s="2"/>
      <c r="FQO241" s="2"/>
      <c r="FQP241" s="2"/>
      <c r="FQQ241" s="2"/>
      <c r="FQR241" s="2"/>
      <c r="FQS241" s="2"/>
      <c r="FQT241" s="2"/>
      <c r="FQU241" s="2"/>
      <c r="FQV241" s="2"/>
      <c r="FQW241" s="2"/>
      <c r="FQX241" s="2"/>
      <c r="FQY241" s="2"/>
      <c r="FQZ241" s="2"/>
      <c r="FRA241" s="2"/>
      <c r="FRB241" s="2"/>
      <c r="FRC241" s="2"/>
      <c r="FRD241" s="2"/>
      <c r="FRE241" s="2"/>
      <c r="FRF241" s="2"/>
      <c r="FRG241" s="2"/>
      <c r="FRH241" s="2"/>
      <c r="FRI241" s="2"/>
      <c r="FRJ241" s="2"/>
      <c r="FRK241" s="2"/>
      <c r="FRL241" s="2"/>
      <c r="FRM241" s="2"/>
      <c r="FRN241" s="2"/>
      <c r="FRO241" s="2"/>
      <c r="FRP241" s="2"/>
      <c r="FRQ241" s="2"/>
      <c r="FRR241" s="2"/>
      <c r="FRS241" s="2"/>
      <c r="FRT241" s="2"/>
      <c r="FRU241" s="2"/>
      <c r="FRV241" s="2"/>
      <c r="FRW241" s="2"/>
      <c r="FRX241" s="2"/>
      <c r="FRY241" s="2"/>
      <c r="FRZ241" s="2"/>
      <c r="FSA241" s="2"/>
      <c r="FSB241" s="2"/>
      <c r="FSC241" s="2"/>
      <c r="FSD241" s="2"/>
      <c r="FSE241" s="2"/>
      <c r="FSF241" s="2"/>
      <c r="FSG241" s="2"/>
      <c r="FSH241" s="2"/>
      <c r="FSI241" s="2"/>
      <c r="FSJ241" s="2"/>
      <c r="FSK241" s="2"/>
      <c r="FSL241" s="2"/>
      <c r="FSM241" s="2"/>
      <c r="FSN241" s="2"/>
      <c r="FSO241" s="2"/>
      <c r="FSP241" s="2"/>
      <c r="FSQ241" s="2"/>
      <c r="FSR241" s="2"/>
      <c r="FSS241" s="2"/>
      <c r="FST241" s="2"/>
      <c r="FSU241" s="2"/>
      <c r="FSV241" s="2"/>
      <c r="FSW241" s="2"/>
      <c r="FSX241" s="2"/>
      <c r="FSY241" s="2"/>
      <c r="FSZ241" s="2"/>
      <c r="FTA241" s="2"/>
      <c r="FTB241" s="2"/>
      <c r="FTC241" s="2"/>
      <c r="FTD241" s="2"/>
      <c r="FTE241" s="2"/>
      <c r="FTF241" s="2"/>
      <c r="FTG241" s="2"/>
      <c r="FTH241" s="2"/>
      <c r="FTI241" s="2"/>
      <c r="FTJ241" s="2"/>
      <c r="FTK241" s="2"/>
      <c r="FTL241" s="2"/>
      <c r="FTM241" s="2"/>
      <c r="FTN241" s="2"/>
      <c r="FTO241" s="2"/>
      <c r="FTP241" s="2"/>
      <c r="FTQ241" s="2"/>
      <c r="FTR241" s="2"/>
      <c r="FTS241" s="2"/>
      <c r="FTT241" s="2"/>
      <c r="FTU241" s="2"/>
      <c r="FTV241" s="2"/>
      <c r="FTW241" s="2"/>
      <c r="FTX241" s="2"/>
      <c r="FTY241" s="2"/>
      <c r="FTZ241" s="2"/>
      <c r="FUA241" s="2"/>
      <c r="FUB241" s="2"/>
      <c r="FUC241" s="2"/>
      <c r="FUD241" s="2"/>
      <c r="FUE241" s="2"/>
      <c r="FUF241" s="2"/>
      <c r="FUG241" s="2"/>
      <c r="FUH241" s="2"/>
      <c r="FUI241" s="2"/>
      <c r="FUJ241" s="2"/>
      <c r="FUK241" s="2"/>
      <c r="FUL241" s="2"/>
      <c r="FUM241" s="2"/>
      <c r="FUN241" s="2"/>
      <c r="FUO241" s="2"/>
      <c r="FUP241" s="2"/>
      <c r="FUQ241" s="2"/>
      <c r="FUR241" s="2"/>
      <c r="FUS241" s="2"/>
      <c r="FUT241" s="2"/>
      <c r="FUU241" s="2"/>
      <c r="FUV241" s="2"/>
      <c r="FUW241" s="2"/>
      <c r="FUX241" s="2"/>
      <c r="FUY241" s="2"/>
      <c r="FUZ241" s="2"/>
      <c r="FVA241" s="2"/>
      <c r="FVB241" s="2"/>
      <c r="FVC241" s="2"/>
      <c r="FVD241" s="2"/>
      <c r="FVE241" s="2"/>
      <c r="FVF241" s="2"/>
      <c r="FVG241" s="2"/>
      <c r="FVH241" s="2"/>
      <c r="FVI241" s="2"/>
      <c r="FVJ241" s="2"/>
      <c r="FVK241" s="2"/>
      <c r="FVL241" s="2"/>
      <c r="FVM241" s="2"/>
      <c r="FVN241" s="2"/>
      <c r="FVO241" s="2"/>
      <c r="FVP241" s="2"/>
      <c r="FVQ241" s="2"/>
      <c r="FVR241" s="2"/>
      <c r="FVS241" s="2"/>
      <c r="FVT241" s="2"/>
      <c r="FVU241" s="2"/>
      <c r="FVV241" s="2"/>
      <c r="FVW241" s="2"/>
      <c r="FVX241" s="2"/>
      <c r="FVY241" s="2"/>
      <c r="FVZ241" s="2"/>
      <c r="FWA241" s="2"/>
      <c r="FWB241" s="2"/>
      <c r="FWC241" s="2"/>
      <c r="FWD241" s="2"/>
      <c r="FWE241" s="2"/>
      <c r="FWF241" s="2"/>
      <c r="FWG241" s="2"/>
      <c r="FWH241" s="2"/>
      <c r="FWI241" s="2"/>
      <c r="FWJ241" s="2"/>
      <c r="FWK241" s="2"/>
      <c r="FWL241" s="2"/>
      <c r="FWM241" s="2"/>
      <c r="FWN241" s="2"/>
      <c r="FWO241" s="2"/>
      <c r="FWP241" s="2"/>
      <c r="FWQ241" s="2"/>
      <c r="FWR241" s="2"/>
      <c r="FWS241" s="2"/>
      <c r="FWT241" s="2"/>
      <c r="FWU241" s="2"/>
      <c r="FWV241" s="2"/>
      <c r="FWW241" s="2"/>
      <c r="FWX241" s="2"/>
      <c r="FWY241" s="2"/>
      <c r="FWZ241" s="2"/>
      <c r="FXA241" s="2"/>
      <c r="FXB241" s="2"/>
      <c r="FXC241" s="2"/>
      <c r="FXD241" s="2"/>
      <c r="FXE241" s="2"/>
      <c r="FXF241" s="2"/>
      <c r="FXG241" s="2"/>
      <c r="FXH241" s="2"/>
      <c r="FXI241" s="2"/>
      <c r="FXJ241" s="2"/>
      <c r="FXK241" s="2"/>
      <c r="FXL241" s="2"/>
      <c r="FXM241" s="2"/>
      <c r="FXN241" s="2"/>
      <c r="FXO241" s="2"/>
      <c r="FXP241" s="2"/>
      <c r="FXQ241" s="2"/>
      <c r="FXR241" s="2"/>
      <c r="FXS241" s="2"/>
      <c r="FXT241" s="2"/>
      <c r="FXU241" s="2"/>
      <c r="FXV241" s="2"/>
      <c r="FXW241" s="2"/>
      <c r="FXX241" s="2"/>
      <c r="FXY241" s="2"/>
      <c r="FXZ241" s="2"/>
      <c r="FYA241" s="2"/>
      <c r="FYB241" s="2"/>
      <c r="FYC241" s="2"/>
      <c r="FYD241" s="2"/>
      <c r="FYE241" s="2"/>
      <c r="FYF241" s="2"/>
      <c r="FYG241" s="2"/>
      <c r="FYH241" s="2"/>
      <c r="FYI241" s="2"/>
      <c r="FYJ241" s="2"/>
      <c r="FYK241" s="2"/>
      <c r="FYL241" s="2"/>
      <c r="FYM241" s="2"/>
      <c r="FYN241" s="2"/>
      <c r="FYO241" s="2"/>
      <c r="FYP241" s="2"/>
      <c r="FYQ241" s="2"/>
      <c r="FYR241" s="2"/>
      <c r="FYS241" s="2"/>
      <c r="FYT241" s="2"/>
      <c r="FYU241" s="2"/>
      <c r="FYV241" s="2"/>
      <c r="FYW241" s="2"/>
      <c r="FYX241" s="2"/>
      <c r="FYY241" s="2"/>
      <c r="FYZ241" s="2"/>
      <c r="FZA241" s="2"/>
      <c r="FZB241" s="2"/>
      <c r="FZC241" s="2"/>
      <c r="FZD241" s="2"/>
      <c r="FZE241" s="2"/>
      <c r="FZF241" s="2"/>
      <c r="FZG241" s="2"/>
      <c r="FZH241" s="2"/>
      <c r="FZI241" s="2"/>
      <c r="FZJ241" s="2"/>
      <c r="FZK241" s="2"/>
      <c r="FZL241" s="2"/>
      <c r="FZM241" s="2"/>
      <c r="FZN241" s="2"/>
      <c r="FZO241" s="2"/>
      <c r="FZP241" s="2"/>
      <c r="FZQ241" s="2"/>
      <c r="FZR241" s="2"/>
      <c r="FZS241" s="2"/>
      <c r="FZT241" s="2"/>
      <c r="FZU241" s="2"/>
      <c r="FZV241" s="2"/>
      <c r="FZW241" s="2"/>
      <c r="FZX241" s="2"/>
      <c r="FZY241" s="2"/>
      <c r="FZZ241" s="2"/>
      <c r="GAA241" s="2"/>
      <c r="GAB241" s="2"/>
      <c r="GAC241" s="2"/>
      <c r="GAD241" s="2"/>
      <c r="GAE241" s="2"/>
      <c r="GAF241" s="2"/>
      <c r="GAG241" s="2"/>
      <c r="GAH241" s="2"/>
      <c r="GAI241" s="2"/>
      <c r="GAJ241" s="2"/>
      <c r="GAK241" s="2"/>
      <c r="GAL241" s="2"/>
      <c r="GAM241" s="2"/>
      <c r="GAN241" s="2"/>
      <c r="GAO241" s="2"/>
      <c r="GAP241" s="2"/>
      <c r="GAQ241" s="2"/>
      <c r="GAR241" s="2"/>
      <c r="GAS241" s="2"/>
      <c r="GAT241" s="2"/>
      <c r="GAU241" s="2"/>
      <c r="GAV241" s="2"/>
      <c r="GAW241" s="2"/>
      <c r="GAX241" s="2"/>
      <c r="GAY241" s="2"/>
      <c r="GAZ241" s="2"/>
      <c r="GBA241" s="2"/>
      <c r="GBB241" s="2"/>
      <c r="GBC241" s="2"/>
      <c r="GBD241" s="2"/>
      <c r="GBE241" s="2"/>
      <c r="GBF241" s="2"/>
      <c r="GBG241" s="2"/>
      <c r="GBH241" s="2"/>
      <c r="GBI241" s="2"/>
      <c r="GBJ241" s="2"/>
      <c r="GBK241" s="2"/>
      <c r="GBL241" s="2"/>
      <c r="GBM241" s="2"/>
      <c r="GBN241" s="2"/>
      <c r="GBO241" s="2"/>
      <c r="GBP241" s="2"/>
      <c r="GBQ241" s="2"/>
      <c r="GBR241" s="2"/>
      <c r="GBS241" s="2"/>
      <c r="GBT241" s="2"/>
      <c r="GBU241" s="2"/>
      <c r="GBV241" s="2"/>
      <c r="GBW241" s="2"/>
      <c r="GBX241" s="2"/>
      <c r="GBY241" s="2"/>
      <c r="GBZ241" s="2"/>
      <c r="GCA241" s="2"/>
      <c r="GCB241" s="2"/>
      <c r="GCC241" s="2"/>
      <c r="GCD241" s="2"/>
      <c r="GCE241" s="2"/>
      <c r="GCF241" s="2"/>
      <c r="GCG241" s="2"/>
      <c r="GCH241" s="2"/>
      <c r="GCI241" s="2"/>
      <c r="GCJ241" s="2"/>
      <c r="GCK241" s="2"/>
      <c r="GCL241" s="2"/>
      <c r="GCM241" s="2"/>
      <c r="GCN241" s="2"/>
      <c r="GCO241" s="2"/>
      <c r="GCP241" s="2"/>
      <c r="GCQ241" s="2"/>
      <c r="GCR241" s="2"/>
      <c r="GCS241" s="2"/>
      <c r="GCT241" s="2"/>
      <c r="GCU241" s="2"/>
      <c r="GCV241" s="2"/>
      <c r="GCW241" s="2"/>
      <c r="GCX241" s="2"/>
      <c r="GCY241" s="2"/>
      <c r="GCZ241" s="2"/>
      <c r="GDA241" s="2"/>
      <c r="GDB241" s="2"/>
      <c r="GDC241" s="2"/>
      <c r="GDD241" s="2"/>
      <c r="GDE241" s="2"/>
      <c r="GDF241" s="2"/>
      <c r="GDG241" s="2"/>
      <c r="GDH241" s="2"/>
      <c r="GDI241" s="2"/>
      <c r="GDJ241" s="2"/>
      <c r="GDK241" s="2"/>
      <c r="GDL241" s="2"/>
      <c r="GDM241" s="2"/>
      <c r="GDN241" s="2"/>
      <c r="GDO241" s="2"/>
      <c r="GDP241" s="2"/>
      <c r="GDQ241" s="2"/>
      <c r="GDR241" s="2"/>
      <c r="GDS241" s="2"/>
      <c r="GDT241" s="2"/>
      <c r="GDU241" s="2"/>
      <c r="GDV241" s="2"/>
      <c r="GDW241" s="2"/>
      <c r="GDX241" s="2"/>
      <c r="GDY241" s="2"/>
      <c r="GDZ241" s="2"/>
      <c r="GEA241" s="2"/>
      <c r="GEB241" s="2"/>
      <c r="GEC241" s="2"/>
      <c r="GED241" s="2"/>
      <c r="GEE241" s="2"/>
      <c r="GEF241" s="2"/>
      <c r="GEG241" s="2"/>
      <c r="GEH241" s="2"/>
      <c r="GEI241" s="2"/>
      <c r="GEJ241" s="2"/>
      <c r="GEK241" s="2"/>
      <c r="GEL241" s="2"/>
      <c r="GEM241" s="2"/>
      <c r="GEN241" s="2"/>
      <c r="GEO241" s="2"/>
      <c r="GEP241" s="2"/>
      <c r="GEQ241" s="2"/>
      <c r="GER241" s="2"/>
      <c r="GES241" s="2"/>
      <c r="GET241" s="2"/>
      <c r="GEU241" s="2"/>
      <c r="GEV241" s="2"/>
      <c r="GEW241" s="2"/>
      <c r="GEX241" s="2"/>
      <c r="GEY241" s="2"/>
      <c r="GEZ241" s="2"/>
      <c r="GFA241" s="2"/>
      <c r="GFB241" s="2"/>
      <c r="GFC241" s="2"/>
      <c r="GFD241" s="2"/>
      <c r="GFE241" s="2"/>
      <c r="GFF241" s="2"/>
      <c r="GFG241" s="2"/>
      <c r="GFH241" s="2"/>
      <c r="GFI241" s="2"/>
      <c r="GFJ241" s="2"/>
      <c r="GFK241" s="2"/>
      <c r="GFL241" s="2"/>
      <c r="GFM241" s="2"/>
      <c r="GFN241" s="2"/>
      <c r="GFO241" s="2"/>
      <c r="GFP241" s="2"/>
      <c r="GFQ241" s="2"/>
      <c r="GFR241" s="2"/>
      <c r="GFS241" s="2"/>
      <c r="GFT241" s="2"/>
      <c r="GFU241" s="2"/>
      <c r="GFV241" s="2"/>
      <c r="GFW241" s="2"/>
      <c r="GFX241" s="2"/>
      <c r="GFY241" s="2"/>
      <c r="GFZ241" s="2"/>
      <c r="GGA241" s="2"/>
      <c r="GGB241" s="2"/>
      <c r="GGC241" s="2"/>
      <c r="GGD241" s="2"/>
      <c r="GGE241" s="2"/>
      <c r="GGF241" s="2"/>
      <c r="GGG241" s="2"/>
      <c r="GGH241" s="2"/>
      <c r="GGI241" s="2"/>
      <c r="GGJ241" s="2"/>
      <c r="GGK241" s="2"/>
      <c r="GGL241" s="2"/>
      <c r="GGM241" s="2"/>
      <c r="GGN241" s="2"/>
      <c r="GGO241" s="2"/>
      <c r="GGP241" s="2"/>
      <c r="GGQ241" s="2"/>
      <c r="GGR241" s="2"/>
      <c r="GGS241" s="2"/>
      <c r="GGT241" s="2"/>
      <c r="GGU241" s="2"/>
      <c r="GGV241" s="2"/>
      <c r="GGW241" s="2"/>
      <c r="GGX241" s="2"/>
      <c r="GGY241" s="2"/>
      <c r="GGZ241" s="2"/>
      <c r="GHA241" s="2"/>
      <c r="GHB241" s="2"/>
      <c r="GHC241" s="2"/>
      <c r="GHD241" s="2"/>
      <c r="GHE241" s="2"/>
      <c r="GHF241" s="2"/>
      <c r="GHG241" s="2"/>
      <c r="GHH241" s="2"/>
      <c r="GHI241" s="2"/>
      <c r="GHJ241" s="2"/>
      <c r="GHK241" s="2"/>
      <c r="GHL241" s="2"/>
      <c r="GHM241" s="2"/>
      <c r="GHN241" s="2"/>
      <c r="GHO241" s="2"/>
      <c r="GHP241" s="2"/>
      <c r="GHQ241" s="2"/>
      <c r="GHR241" s="2"/>
      <c r="GHS241" s="2"/>
      <c r="GHT241" s="2"/>
      <c r="GHU241" s="2"/>
      <c r="GHV241" s="2"/>
      <c r="GHW241" s="2"/>
      <c r="GHX241" s="2"/>
      <c r="GHY241" s="2"/>
      <c r="GHZ241" s="2"/>
      <c r="GIA241" s="2"/>
      <c r="GIB241" s="2"/>
      <c r="GIC241" s="2"/>
      <c r="GID241" s="2"/>
      <c r="GIE241" s="2"/>
      <c r="GIF241" s="2"/>
      <c r="GIG241" s="2"/>
      <c r="GIH241" s="2"/>
      <c r="GII241" s="2"/>
      <c r="GIJ241" s="2"/>
      <c r="GIK241" s="2"/>
      <c r="GIL241" s="2"/>
      <c r="GIM241" s="2"/>
      <c r="GIN241" s="2"/>
      <c r="GIO241" s="2"/>
      <c r="GIP241" s="2"/>
      <c r="GIQ241" s="2"/>
      <c r="GIR241" s="2"/>
      <c r="GIS241" s="2"/>
      <c r="GIT241" s="2"/>
      <c r="GIU241" s="2"/>
      <c r="GIV241" s="2"/>
      <c r="GIW241" s="2"/>
      <c r="GIX241" s="2"/>
      <c r="GIY241" s="2"/>
      <c r="GIZ241" s="2"/>
      <c r="GJA241" s="2"/>
      <c r="GJB241" s="2"/>
      <c r="GJC241" s="2"/>
      <c r="GJD241" s="2"/>
      <c r="GJE241" s="2"/>
      <c r="GJF241" s="2"/>
      <c r="GJG241" s="2"/>
      <c r="GJH241" s="2"/>
      <c r="GJI241" s="2"/>
      <c r="GJJ241" s="2"/>
      <c r="GJK241" s="2"/>
      <c r="GJL241" s="2"/>
      <c r="GJM241" s="2"/>
      <c r="GJN241" s="2"/>
      <c r="GJO241" s="2"/>
      <c r="GJP241" s="2"/>
      <c r="GJQ241" s="2"/>
      <c r="GJR241" s="2"/>
      <c r="GJS241" s="2"/>
      <c r="GJT241" s="2"/>
      <c r="GJU241" s="2"/>
      <c r="GJV241" s="2"/>
      <c r="GJW241" s="2"/>
      <c r="GJX241" s="2"/>
      <c r="GJY241" s="2"/>
      <c r="GJZ241" s="2"/>
      <c r="GKA241" s="2"/>
      <c r="GKB241" s="2"/>
      <c r="GKC241" s="2"/>
      <c r="GKD241" s="2"/>
      <c r="GKE241" s="2"/>
      <c r="GKF241" s="2"/>
      <c r="GKG241" s="2"/>
      <c r="GKH241" s="2"/>
      <c r="GKI241" s="2"/>
      <c r="GKJ241" s="2"/>
      <c r="GKK241" s="2"/>
      <c r="GKL241" s="2"/>
      <c r="GKM241" s="2"/>
      <c r="GKN241" s="2"/>
      <c r="GKO241" s="2"/>
      <c r="GKP241" s="2"/>
      <c r="GKQ241" s="2"/>
      <c r="GKR241" s="2"/>
      <c r="GKS241" s="2"/>
      <c r="GKT241" s="2"/>
      <c r="GKU241" s="2"/>
      <c r="GKV241" s="2"/>
      <c r="GKW241" s="2"/>
      <c r="GKX241" s="2"/>
      <c r="GKY241" s="2"/>
      <c r="GKZ241" s="2"/>
      <c r="GLA241" s="2"/>
      <c r="GLB241" s="2"/>
      <c r="GLC241" s="2"/>
      <c r="GLD241" s="2"/>
      <c r="GLE241" s="2"/>
      <c r="GLF241" s="2"/>
      <c r="GLG241" s="2"/>
      <c r="GLH241" s="2"/>
      <c r="GLI241" s="2"/>
      <c r="GLJ241" s="2"/>
      <c r="GLK241" s="2"/>
      <c r="GLL241" s="2"/>
      <c r="GLM241" s="2"/>
      <c r="GLN241" s="2"/>
      <c r="GLO241" s="2"/>
      <c r="GLP241" s="2"/>
      <c r="GLQ241" s="2"/>
      <c r="GLR241" s="2"/>
      <c r="GLS241" s="2"/>
      <c r="GLT241" s="2"/>
      <c r="GLU241" s="2"/>
      <c r="GLV241" s="2"/>
      <c r="GLW241" s="2"/>
      <c r="GLX241" s="2"/>
      <c r="GLY241" s="2"/>
      <c r="GLZ241" s="2"/>
      <c r="GMA241" s="2"/>
      <c r="GMB241" s="2"/>
      <c r="GMC241" s="2"/>
      <c r="GMD241" s="2"/>
      <c r="GME241" s="2"/>
      <c r="GMF241" s="2"/>
      <c r="GMG241" s="2"/>
      <c r="GMH241" s="2"/>
      <c r="GMI241" s="2"/>
      <c r="GMJ241" s="2"/>
      <c r="GMK241" s="2"/>
      <c r="GML241" s="2"/>
      <c r="GMM241" s="2"/>
      <c r="GMN241" s="2"/>
      <c r="GMO241" s="2"/>
      <c r="GMP241" s="2"/>
      <c r="GMQ241" s="2"/>
      <c r="GMR241" s="2"/>
      <c r="GMS241" s="2"/>
      <c r="GMT241" s="2"/>
      <c r="GMU241" s="2"/>
      <c r="GMV241" s="2"/>
      <c r="GMW241" s="2"/>
      <c r="GMX241" s="2"/>
      <c r="GMY241" s="2"/>
      <c r="GMZ241" s="2"/>
      <c r="GNA241" s="2"/>
      <c r="GNB241" s="2"/>
      <c r="GNC241" s="2"/>
      <c r="GND241" s="2"/>
      <c r="GNE241" s="2"/>
      <c r="GNF241" s="2"/>
      <c r="GNG241" s="2"/>
      <c r="GNH241" s="2"/>
      <c r="GNI241" s="2"/>
      <c r="GNJ241" s="2"/>
      <c r="GNK241" s="2"/>
      <c r="GNL241" s="2"/>
      <c r="GNM241" s="2"/>
      <c r="GNN241" s="2"/>
      <c r="GNO241" s="2"/>
      <c r="GNP241" s="2"/>
      <c r="GNQ241" s="2"/>
      <c r="GNR241" s="2"/>
      <c r="GNS241" s="2"/>
      <c r="GNT241" s="2"/>
      <c r="GNU241" s="2"/>
      <c r="GNV241" s="2"/>
      <c r="GNW241" s="2"/>
      <c r="GNX241" s="2"/>
      <c r="GNY241" s="2"/>
      <c r="GNZ241" s="2"/>
      <c r="GOA241" s="2"/>
      <c r="GOB241" s="2"/>
      <c r="GOC241" s="2"/>
      <c r="GOD241" s="2"/>
      <c r="GOE241" s="2"/>
      <c r="GOF241" s="2"/>
      <c r="GOG241" s="2"/>
      <c r="GOH241" s="2"/>
      <c r="GOI241" s="2"/>
      <c r="GOJ241" s="2"/>
      <c r="GOK241" s="2"/>
      <c r="GOL241" s="2"/>
      <c r="GOM241" s="2"/>
      <c r="GON241" s="2"/>
      <c r="GOO241" s="2"/>
      <c r="GOP241" s="2"/>
      <c r="GOQ241" s="2"/>
      <c r="GOR241" s="2"/>
      <c r="GOS241" s="2"/>
      <c r="GOT241" s="2"/>
      <c r="GOU241" s="2"/>
      <c r="GOV241" s="2"/>
      <c r="GOW241" s="2"/>
      <c r="GOX241" s="2"/>
      <c r="GOY241" s="2"/>
      <c r="GOZ241" s="2"/>
      <c r="GPA241" s="2"/>
      <c r="GPB241" s="2"/>
      <c r="GPC241" s="2"/>
      <c r="GPD241" s="2"/>
      <c r="GPE241" s="2"/>
      <c r="GPF241" s="2"/>
      <c r="GPG241" s="2"/>
      <c r="GPH241" s="2"/>
      <c r="GPI241" s="2"/>
      <c r="GPJ241" s="2"/>
      <c r="GPK241" s="2"/>
      <c r="GPL241" s="2"/>
      <c r="GPM241" s="2"/>
      <c r="GPN241" s="2"/>
      <c r="GPO241" s="2"/>
      <c r="GPP241" s="2"/>
      <c r="GPQ241" s="2"/>
      <c r="GPR241" s="2"/>
      <c r="GPS241" s="2"/>
      <c r="GPT241" s="2"/>
      <c r="GPU241" s="2"/>
      <c r="GPV241" s="2"/>
      <c r="GPW241" s="2"/>
      <c r="GPX241" s="2"/>
      <c r="GPY241" s="2"/>
      <c r="GPZ241" s="2"/>
      <c r="GQA241" s="2"/>
      <c r="GQB241" s="2"/>
      <c r="GQC241" s="2"/>
      <c r="GQD241" s="2"/>
      <c r="GQE241" s="2"/>
      <c r="GQF241" s="2"/>
      <c r="GQG241" s="2"/>
      <c r="GQH241" s="2"/>
      <c r="GQI241" s="2"/>
      <c r="GQJ241" s="2"/>
      <c r="GQK241" s="2"/>
      <c r="GQL241" s="2"/>
      <c r="GQM241" s="2"/>
      <c r="GQN241" s="2"/>
      <c r="GQO241" s="2"/>
      <c r="GQP241" s="2"/>
      <c r="GQQ241" s="2"/>
      <c r="GQR241" s="2"/>
      <c r="GQS241" s="2"/>
      <c r="GQT241" s="2"/>
      <c r="GQU241" s="2"/>
      <c r="GQV241" s="2"/>
      <c r="GQW241" s="2"/>
      <c r="GQX241" s="2"/>
      <c r="GQY241" s="2"/>
      <c r="GQZ241" s="2"/>
      <c r="GRA241" s="2"/>
      <c r="GRB241" s="2"/>
      <c r="GRC241" s="2"/>
      <c r="GRD241" s="2"/>
      <c r="GRE241" s="2"/>
      <c r="GRF241" s="2"/>
      <c r="GRG241" s="2"/>
      <c r="GRH241" s="2"/>
      <c r="GRI241" s="2"/>
      <c r="GRJ241" s="2"/>
      <c r="GRK241" s="2"/>
      <c r="GRL241" s="2"/>
      <c r="GRM241" s="2"/>
      <c r="GRN241" s="2"/>
      <c r="GRO241" s="2"/>
      <c r="GRP241" s="2"/>
      <c r="GRQ241" s="2"/>
      <c r="GRR241" s="2"/>
      <c r="GRS241" s="2"/>
      <c r="GRT241" s="2"/>
      <c r="GRU241" s="2"/>
      <c r="GRV241" s="2"/>
      <c r="GRW241" s="2"/>
      <c r="GRX241" s="2"/>
      <c r="GRY241" s="2"/>
      <c r="GRZ241" s="2"/>
      <c r="GSA241" s="2"/>
      <c r="GSB241" s="2"/>
      <c r="GSC241" s="2"/>
      <c r="GSD241" s="2"/>
      <c r="GSE241" s="2"/>
      <c r="GSF241" s="2"/>
      <c r="GSG241" s="2"/>
      <c r="GSH241" s="2"/>
      <c r="GSI241" s="2"/>
      <c r="GSJ241" s="2"/>
      <c r="GSK241" s="2"/>
      <c r="GSL241" s="2"/>
      <c r="GSM241" s="2"/>
      <c r="GSN241" s="2"/>
      <c r="GSO241" s="2"/>
      <c r="GSP241" s="2"/>
      <c r="GSQ241" s="2"/>
      <c r="GSR241" s="2"/>
      <c r="GSS241" s="2"/>
      <c r="GST241" s="2"/>
      <c r="GSU241" s="2"/>
      <c r="GSV241" s="2"/>
      <c r="GSW241" s="2"/>
      <c r="GSX241" s="2"/>
      <c r="GSY241" s="2"/>
      <c r="GSZ241" s="2"/>
      <c r="GTA241" s="2"/>
      <c r="GTB241" s="2"/>
      <c r="GTC241" s="2"/>
      <c r="GTD241" s="2"/>
      <c r="GTE241" s="2"/>
      <c r="GTF241" s="2"/>
      <c r="GTG241" s="2"/>
      <c r="GTH241" s="2"/>
      <c r="GTI241" s="2"/>
      <c r="GTJ241" s="2"/>
      <c r="GTK241" s="2"/>
      <c r="GTL241" s="2"/>
      <c r="GTM241" s="2"/>
      <c r="GTN241" s="2"/>
      <c r="GTO241" s="2"/>
      <c r="GTP241" s="2"/>
      <c r="GTQ241" s="2"/>
      <c r="GTR241" s="2"/>
      <c r="GTS241" s="2"/>
      <c r="GTT241" s="2"/>
      <c r="GTU241" s="2"/>
      <c r="GTV241" s="2"/>
      <c r="GTW241" s="2"/>
      <c r="GTX241" s="2"/>
      <c r="GTY241" s="2"/>
      <c r="GTZ241" s="2"/>
      <c r="GUA241" s="2"/>
      <c r="GUB241" s="2"/>
      <c r="GUC241" s="2"/>
      <c r="GUD241" s="2"/>
      <c r="GUE241" s="2"/>
      <c r="GUF241" s="2"/>
      <c r="GUG241" s="2"/>
      <c r="GUH241" s="2"/>
      <c r="GUI241" s="2"/>
      <c r="GUJ241" s="2"/>
      <c r="GUK241" s="2"/>
      <c r="GUL241" s="2"/>
      <c r="GUM241" s="2"/>
      <c r="GUN241" s="2"/>
      <c r="GUO241" s="2"/>
      <c r="GUP241" s="2"/>
      <c r="GUQ241" s="2"/>
      <c r="GUR241" s="2"/>
      <c r="GUS241" s="2"/>
      <c r="GUT241" s="2"/>
      <c r="GUU241" s="2"/>
      <c r="GUV241" s="2"/>
      <c r="GUW241" s="2"/>
      <c r="GUX241" s="2"/>
      <c r="GUY241" s="2"/>
      <c r="GUZ241" s="2"/>
      <c r="GVA241" s="2"/>
      <c r="GVB241" s="2"/>
      <c r="GVC241" s="2"/>
      <c r="GVD241" s="2"/>
      <c r="GVE241" s="2"/>
      <c r="GVF241" s="2"/>
      <c r="GVG241" s="2"/>
      <c r="GVH241" s="2"/>
      <c r="GVI241" s="2"/>
      <c r="GVJ241" s="2"/>
      <c r="GVK241" s="2"/>
      <c r="GVL241" s="2"/>
      <c r="GVM241" s="2"/>
      <c r="GVN241" s="2"/>
      <c r="GVO241" s="2"/>
      <c r="GVP241" s="2"/>
      <c r="GVQ241" s="2"/>
      <c r="GVR241" s="2"/>
      <c r="GVS241" s="2"/>
      <c r="GVT241" s="2"/>
      <c r="GVU241" s="2"/>
      <c r="GVV241" s="2"/>
      <c r="GVW241" s="2"/>
      <c r="GVX241" s="2"/>
      <c r="GVY241" s="2"/>
      <c r="GVZ241" s="2"/>
      <c r="GWA241" s="2"/>
      <c r="GWB241" s="2"/>
      <c r="GWC241" s="2"/>
      <c r="GWD241" s="2"/>
      <c r="GWE241" s="2"/>
      <c r="GWF241" s="2"/>
      <c r="GWG241" s="2"/>
      <c r="GWH241" s="2"/>
      <c r="GWI241" s="2"/>
      <c r="GWJ241" s="2"/>
      <c r="GWK241" s="2"/>
      <c r="GWL241" s="2"/>
      <c r="GWM241" s="2"/>
      <c r="GWN241" s="2"/>
      <c r="GWO241" s="2"/>
      <c r="GWP241" s="2"/>
      <c r="GWQ241" s="2"/>
      <c r="GWR241" s="2"/>
      <c r="GWS241" s="2"/>
      <c r="GWT241" s="2"/>
      <c r="GWU241" s="2"/>
      <c r="GWV241" s="2"/>
      <c r="GWW241" s="2"/>
      <c r="GWX241" s="2"/>
      <c r="GWY241" s="2"/>
      <c r="GWZ241" s="2"/>
      <c r="GXA241" s="2"/>
      <c r="GXB241" s="2"/>
      <c r="GXC241" s="2"/>
      <c r="GXD241" s="2"/>
      <c r="GXE241" s="2"/>
      <c r="GXF241" s="2"/>
      <c r="GXG241" s="2"/>
      <c r="GXH241" s="2"/>
      <c r="GXI241" s="2"/>
      <c r="GXJ241" s="2"/>
      <c r="GXK241" s="2"/>
      <c r="GXL241" s="2"/>
      <c r="GXM241" s="2"/>
      <c r="GXN241" s="2"/>
      <c r="GXO241" s="2"/>
      <c r="GXP241" s="2"/>
      <c r="GXQ241" s="2"/>
      <c r="GXR241" s="2"/>
      <c r="GXS241" s="2"/>
      <c r="GXT241" s="2"/>
      <c r="GXU241" s="2"/>
      <c r="GXV241" s="2"/>
      <c r="GXW241" s="2"/>
      <c r="GXX241" s="2"/>
      <c r="GXY241" s="2"/>
      <c r="GXZ241" s="2"/>
      <c r="GYA241" s="2"/>
      <c r="GYB241" s="2"/>
      <c r="GYC241" s="2"/>
      <c r="GYD241" s="2"/>
      <c r="GYE241" s="2"/>
      <c r="GYF241" s="2"/>
      <c r="GYG241" s="2"/>
      <c r="GYH241" s="2"/>
      <c r="GYI241" s="2"/>
      <c r="GYJ241" s="2"/>
      <c r="GYK241" s="2"/>
      <c r="GYL241" s="2"/>
      <c r="GYM241" s="2"/>
      <c r="GYN241" s="2"/>
      <c r="GYO241" s="2"/>
      <c r="GYP241" s="2"/>
      <c r="GYQ241" s="2"/>
      <c r="GYR241" s="2"/>
      <c r="GYS241" s="2"/>
      <c r="GYT241" s="2"/>
      <c r="GYU241" s="2"/>
      <c r="GYV241" s="2"/>
      <c r="GYW241" s="2"/>
      <c r="GYX241" s="2"/>
      <c r="GYY241" s="2"/>
      <c r="GYZ241" s="2"/>
      <c r="GZA241" s="2"/>
      <c r="GZB241" s="2"/>
      <c r="GZC241" s="2"/>
      <c r="GZD241" s="2"/>
      <c r="GZE241" s="2"/>
      <c r="GZF241" s="2"/>
      <c r="GZG241" s="2"/>
      <c r="GZH241" s="2"/>
      <c r="GZI241" s="2"/>
      <c r="GZJ241" s="2"/>
      <c r="GZK241" s="2"/>
      <c r="GZL241" s="2"/>
      <c r="GZM241" s="2"/>
      <c r="GZN241" s="2"/>
      <c r="GZO241" s="2"/>
      <c r="GZP241" s="2"/>
      <c r="GZQ241" s="2"/>
      <c r="GZR241" s="2"/>
      <c r="GZS241" s="2"/>
      <c r="GZT241" s="2"/>
      <c r="GZU241" s="2"/>
      <c r="GZV241" s="2"/>
      <c r="GZW241" s="2"/>
      <c r="GZX241" s="2"/>
      <c r="GZY241" s="2"/>
      <c r="GZZ241" s="2"/>
      <c r="HAA241" s="2"/>
      <c r="HAB241" s="2"/>
      <c r="HAC241" s="2"/>
      <c r="HAD241" s="2"/>
      <c r="HAE241" s="2"/>
      <c r="HAF241" s="2"/>
      <c r="HAG241" s="2"/>
      <c r="HAH241" s="2"/>
      <c r="HAI241" s="2"/>
      <c r="HAJ241" s="2"/>
      <c r="HAK241" s="2"/>
      <c r="HAL241" s="2"/>
      <c r="HAM241" s="2"/>
      <c r="HAN241" s="2"/>
      <c r="HAO241" s="2"/>
      <c r="HAP241" s="2"/>
      <c r="HAQ241" s="2"/>
      <c r="HAR241" s="2"/>
      <c r="HAS241" s="2"/>
      <c r="HAT241" s="2"/>
      <c r="HAU241" s="2"/>
      <c r="HAV241" s="2"/>
      <c r="HAW241" s="2"/>
      <c r="HAX241" s="2"/>
      <c r="HAY241" s="2"/>
      <c r="HAZ241" s="2"/>
      <c r="HBA241" s="2"/>
      <c r="HBB241" s="2"/>
      <c r="HBC241" s="2"/>
      <c r="HBD241" s="2"/>
      <c r="HBE241" s="2"/>
      <c r="HBF241" s="2"/>
      <c r="HBG241" s="2"/>
      <c r="HBH241" s="2"/>
      <c r="HBI241" s="2"/>
      <c r="HBJ241" s="2"/>
      <c r="HBK241" s="2"/>
      <c r="HBL241" s="2"/>
      <c r="HBM241" s="2"/>
      <c r="HBN241" s="2"/>
      <c r="HBO241" s="2"/>
      <c r="HBP241" s="2"/>
      <c r="HBQ241" s="2"/>
      <c r="HBR241" s="2"/>
      <c r="HBS241" s="2"/>
      <c r="HBT241" s="2"/>
      <c r="HBU241" s="2"/>
      <c r="HBV241" s="2"/>
      <c r="HBW241" s="2"/>
      <c r="HBX241" s="2"/>
      <c r="HBY241" s="2"/>
      <c r="HBZ241" s="2"/>
      <c r="HCA241" s="2"/>
      <c r="HCB241" s="2"/>
      <c r="HCC241" s="2"/>
      <c r="HCD241" s="2"/>
      <c r="HCE241" s="2"/>
      <c r="HCF241" s="2"/>
      <c r="HCG241" s="2"/>
      <c r="HCH241" s="2"/>
      <c r="HCI241" s="2"/>
      <c r="HCJ241" s="2"/>
      <c r="HCK241" s="2"/>
      <c r="HCL241" s="2"/>
      <c r="HCM241" s="2"/>
      <c r="HCN241" s="2"/>
      <c r="HCO241" s="2"/>
      <c r="HCP241" s="2"/>
      <c r="HCQ241" s="2"/>
      <c r="HCR241" s="2"/>
      <c r="HCS241" s="2"/>
      <c r="HCT241" s="2"/>
      <c r="HCU241" s="2"/>
      <c r="HCV241" s="2"/>
      <c r="HCW241" s="2"/>
      <c r="HCX241" s="2"/>
      <c r="HCY241" s="2"/>
      <c r="HCZ241" s="2"/>
      <c r="HDA241" s="2"/>
      <c r="HDB241" s="2"/>
      <c r="HDC241" s="2"/>
      <c r="HDD241" s="2"/>
      <c r="HDE241" s="2"/>
      <c r="HDF241" s="2"/>
      <c r="HDG241" s="2"/>
      <c r="HDH241" s="2"/>
      <c r="HDI241" s="2"/>
      <c r="HDJ241" s="2"/>
      <c r="HDK241" s="2"/>
      <c r="HDL241" s="2"/>
      <c r="HDM241" s="2"/>
      <c r="HDN241" s="2"/>
      <c r="HDO241" s="2"/>
      <c r="HDP241" s="2"/>
      <c r="HDQ241" s="2"/>
      <c r="HDR241" s="2"/>
      <c r="HDS241" s="2"/>
      <c r="HDT241" s="2"/>
      <c r="HDU241" s="2"/>
      <c r="HDV241" s="2"/>
      <c r="HDW241" s="2"/>
      <c r="HDX241" s="2"/>
      <c r="HDY241" s="2"/>
      <c r="HDZ241" s="2"/>
      <c r="HEA241" s="2"/>
      <c r="HEB241" s="2"/>
      <c r="HEC241" s="2"/>
      <c r="HED241" s="2"/>
      <c r="HEE241" s="2"/>
      <c r="HEF241" s="2"/>
      <c r="HEG241" s="2"/>
      <c r="HEH241" s="2"/>
      <c r="HEI241" s="2"/>
      <c r="HEJ241" s="2"/>
      <c r="HEK241" s="2"/>
      <c r="HEL241" s="2"/>
      <c r="HEM241" s="2"/>
      <c r="HEN241" s="2"/>
      <c r="HEO241" s="2"/>
      <c r="HEP241" s="2"/>
      <c r="HEQ241" s="2"/>
      <c r="HER241" s="2"/>
      <c r="HES241" s="2"/>
      <c r="HET241" s="2"/>
      <c r="HEU241" s="2"/>
      <c r="HEV241" s="2"/>
      <c r="HEW241" s="2"/>
      <c r="HEX241" s="2"/>
      <c r="HEY241" s="2"/>
      <c r="HEZ241" s="2"/>
      <c r="HFA241" s="2"/>
      <c r="HFB241" s="2"/>
      <c r="HFC241" s="2"/>
      <c r="HFD241" s="2"/>
      <c r="HFE241" s="2"/>
      <c r="HFF241" s="2"/>
      <c r="HFG241" s="2"/>
      <c r="HFH241" s="2"/>
      <c r="HFI241" s="2"/>
      <c r="HFJ241" s="2"/>
      <c r="HFK241" s="2"/>
      <c r="HFL241" s="2"/>
      <c r="HFM241" s="2"/>
      <c r="HFN241" s="2"/>
      <c r="HFO241" s="2"/>
      <c r="HFP241" s="2"/>
      <c r="HFQ241" s="2"/>
      <c r="HFR241" s="2"/>
      <c r="HFS241" s="2"/>
      <c r="HFT241" s="2"/>
      <c r="HFU241" s="2"/>
      <c r="HFV241" s="2"/>
      <c r="HFW241" s="2"/>
      <c r="HFX241" s="2"/>
      <c r="HFY241" s="2"/>
      <c r="HFZ241" s="2"/>
      <c r="HGA241" s="2"/>
      <c r="HGB241" s="2"/>
      <c r="HGC241" s="2"/>
      <c r="HGD241" s="2"/>
      <c r="HGE241" s="2"/>
      <c r="HGF241" s="2"/>
      <c r="HGG241" s="2"/>
      <c r="HGH241" s="2"/>
      <c r="HGI241" s="2"/>
      <c r="HGJ241" s="2"/>
      <c r="HGK241" s="2"/>
      <c r="HGL241" s="2"/>
      <c r="HGM241" s="2"/>
      <c r="HGN241" s="2"/>
      <c r="HGO241" s="2"/>
      <c r="HGP241" s="2"/>
      <c r="HGQ241" s="2"/>
      <c r="HGR241" s="2"/>
      <c r="HGS241" s="2"/>
      <c r="HGT241" s="2"/>
      <c r="HGU241" s="2"/>
      <c r="HGV241" s="2"/>
      <c r="HGW241" s="2"/>
      <c r="HGX241" s="2"/>
      <c r="HGY241" s="2"/>
      <c r="HGZ241" s="2"/>
      <c r="HHA241" s="2"/>
      <c r="HHB241" s="2"/>
      <c r="HHC241" s="2"/>
      <c r="HHD241" s="2"/>
      <c r="HHE241" s="2"/>
      <c r="HHF241" s="2"/>
      <c r="HHG241" s="2"/>
      <c r="HHH241" s="2"/>
      <c r="HHI241" s="2"/>
      <c r="HHJ241" s="2"/>
      <c r="HHK241" s="2"/>
      <c r="HHL241" s="2"/>
      <c r="HHM241" s="2"/>
      <c r="HHN241" s="2"/>
      <c r="HHO241" s="2"/>
      <c r="HHP241" s="2"/>
      <c r="HHQ241" s="2"/>
      <c r="HHR241" s="2"/>
      <c r="HHS241" s="2"/>
      <c r="HHT241" s="2"/>
      <c r="HHU241" s="2"/>
      <c r="HHV241" s="2"/>
      <c r="HHW241" s="2"/>
      <c r="HHX241" s="2"/>
      <c r="HHY241" s="2"/>
      <c r="HHZ241" s="2"/>
      <c r="HIA241" s="2"/>
      <c r="HIB241" s="2"/>
      <c r="HIC241" s="2"/>
      <c r="HID241" s="2"/>
      <c r="HIE241" s="2"/>
      <c r="HIF241" s="2"/>
      <c r="HIG241" s="2"/>
      <c r="HIH241" s="2"/>
      <c r="HII241" s="2"/>
      <c r="HIJ241" s="2"/>
      <c r="HIK241" s="2"/>
      <c r="HIL241" s="2"/>
      <c r="HIM241" s="2"/>
      <c r="HIN241" s="2"/>
      <c r="HIO241" s="2"/>
      <c r="HIP241" s="2"/>
      <c r="HIQ241" s="2"/>
      <c r="HIR241" s="2"/>
      <c r="HIS241" s="2"/>
      <c r="HIT241" s="2"/>
      <c r="HIU241" s="2"/>
      <c r="HIV241" s="2"/>
      <c r="HIW241" s="2"/>
      <c r="HIX241" s="2"/>
      <c r="HIY241" s="2"/>
      <c r="HIZ241" s="2"/>
      <c r="HJA241" s="2"/>
      <c r="HJB241" s="2"/>
      <c r="HJC241" s="2"/>
      <c r="HJD241" s="2"/>
      <c r="HJE241" s="2"/>
      <c r="HJF241" s="2"/>
      <c r="HJG241" s="2"/>
      <c r="HJH241" s="2"/>
      <c r="HJI241" s="2"/>
      <c r="HJJ241" s="2"/>
      <c r="HJK241" s="2"/>
      <c r="HJL241" s="2"/>
      <c r="HJM241" s="2"/>
      <c r="HJN241" s="2"/>
      <c r="HJO241" s="2"/>
      <c r="HJP241" s="2"/>
      <c r="HJQ241" s="2"/>
      <c r="HJR241" s="2"/>
      <c r="HJS241" s="2"/>
      <c r="HJT241" s="2"/>
      <c r="HJU241" s="2"/>
      <c r="HJV241" s="2"/>
      <c r="HJW241" s="2"/>
      <c r="HJX241" s="2"/>
      <c r="HJY241" s="2"/>
      <c r="HJZ241" s="2"/>
      <c r="HKA241" s="2"/>
      <c r="HKB241" s="2"/>
      <c r="HKC241" s="2"/>
      <c r="HKD241" s="2"/>
      <c r="HKE241" s="2"/>
      <c r="HKF241" s="2"/>
      <c r="HKG241" s="2"/>
      <c r="HKH241" s="2"/>
      <c r="HKI241" s="2"/>
      <c r="HKJ241" s="2"/>
      <c r="HKK241" s="2"/>
      <c r="HKL241" s="2"/>
      <c r="HKM241" s="2"/>
      <c r="HKN241" s="2"/>
      <c r="HKO241" s="2"/>
      <c r="HKP241" s="2"/>
      <c r="HKQ241" s="2"/>
      <c r="HKR241" s="2"/>
      <c r="HKS241" s="2"/>
      <c r="HKT241" s="2"/>
      <c r="HKU241" s="2"/>
      <c r="HKV241" s="2"/>
      <c r="HKW241" s="2"/>
      <c r="HKX241" s="2"/>
      <c r="HKY241" s="2"/>
      <c r="HKZ241" s="2"/>
      <c r="HLA241" s="2"/>
      <c r="HLB241" s="2"/>
      <c r="HLC241" s="2"/>
      <c r="HLD241" s="2"/>
      <c r="HLE241" s="2"/>
      <c r="HLF241" s="2"/>
      <c r="HLG241" s="2"/>
      <c r="HLH241" s="2"/>
      <c r="HLI241" s="2"/>
      <c r="HLJ241" s="2"/>
      <c r="HLK241" s="2"/>
      <c r="HLL241" s="2"/>
      <c r="HLM241" s="2"/>
      <c r="HLN241" s="2"/>
      <c r="HLO241" s="2"/>
      <c r="HLP241" s="2"/>
      <c r="HLQ241" s="2"/>
      <c r="HLR241" s="2"/>
      <c r="HLS241" s="2"/>
      <c r="HLT241" s="2"/>
      <c r="HLU241" s="2"/>
      <c r="HLV241" s="2"/>
      <c r="HLW241" s="2"/>
      <c r="HLX241" s="2"/>
      <c r="HLY241" s="2"/>
      <c r="HLZ241" s="2"/>
      <c r="HMA241" s="2"/>
      <c r="HMB241" s="2"/>
      <c r="HMC241" s="2"/>
      <c r="HMD241" s="2"/>
      <c r="HME241" s="2"/>
      <c r="HMF241" s="2"/>
      <c r="HMG241" s="2"/>
      <c r="HMH241" s="2"/>
      <c r="HMI241" s="2"/>
      <c r="HMJ241" s="2"/>
      <c r="HMK241" s="2"/>
      <c r="HML241" s="2"/>
      <c r="HMM241" s="2"/>
      <c r="HMN241" s="2"/>
      <c r="HMO241" s="2"/>
      <c r="HMP241" s="2"/>
      <c r="HMQ241" s="2"/>
      <c r="HMR241" s="2"/>
      <c r="HMS241" s="2"/>
      <c r="HMT241" s="2"/>
      <c r="HMU241" s="2"/>
      <c r="HMV241" s="2"/>
      <c r="HMW241" s="2"/>
      <c r="HMX241" s="2"/>
      <c r="HMY241" s="2"/>
      <c r="HMZ241" s="2"/>
      <c r="HNA241" s="2"/>
      <c r="HNB241" s="2"/>
      <c r="HNC241" s="2"/>
      <c r="HND241" s="2"/>
      <c r="HNE241" s="2"/>
      <c r="HNF241" s="2"/>
      <c r="HNG241" s="2"/>
      <c r="HNH241" s="2"/>
      <c r="HNI241" s="2"/>
      <c r="HNJ241" s="2"/>
      <c r="HNK241" s="2"/>
      <c r="HNL241" s="2"/>
      <c r="HNM241" s="2"/>
      <c r="HNN241" s="2"/>
      <c r="HNO241" s="2"/>
      <c r="HNP241" s="2"/>
      <c r="HNQ241" s="2"/>
      <c r="HNR241" s="2"/>
      <c r="HNS241" s="2"/>
      <c r="HNT241" s="2"/>
      <c r="HNU241" s="2"/>
      <c r="HNV241" s="2"/>
      <c r="HNW241" s="2"/>
      <c r="HNX241" s="2"/>
      <c r="HNY241" s="2"/>
      <c r="HNZ241" s="2"/>
      <c r="HOA241" s="2"/>
      <c r="HOB241" s="2"/>
      <c r="HOC241" s="2"/>
      <c r="HOD241" s="2"/>
      <c r="HOE241" s="2"/>
      <c r="HOF241" s="2"/>
      <c r="HOG241" s="2"/>
      <c r="HOH241" s="2"/>
      <c r="HOI241" s="2"/>
      <c r="HOJ241" s="2"/>
      <c r="HOK241" s="2"/>
      <c r="HOL241" s="2"/>
      <c r="HOM241" s="2"/>
      <c r="HON241" s="2"/>
      <c r="HOO241" s="2"/>
      <c r="HOP241" s="2"/>
      <c r="HOQ241" s="2"/>
      <c r="HOR241" s="2"/>
      <c r="HOS241" s="2"/>
      <c r="HOT241" s="2"/>
      <c r="HOU241" s="2"/>
      <c r="HOV241" s="2"/>
      <c r="HOW241" s="2"/>
      <c r="HOX241" s="2"/>
      <c r="HOY241" s="2"/>
      <c r="HOZ241" s="2"/>
      <c r="HPA241" s="2"/>
      <c r="HPB241" s="2"/>
      <c r="HPC241" s="2"/>
      <c r="HPD241" s="2"/>
      <c r="HPE241" s="2"/>
      <c r="HPF241" s="2"/>
      <c r="HPG241" s="2"/>
      <c r="HPH241" s="2"/>
      <c r="HPI241" s="2"/>
      <c r="HPJ241" s="2"/>
      <c r="HPK241" s="2"/>
      <c r="HPL241" s="2"/>
      <c r="HPM241" s="2"/>
      <c r="HPN241" s="2"/>
      <c r="HPO241" s="2"/>
      <c r="HPP241" s="2"/>
      <c r="HPQ241" s="2"/>
      <c r="HPR241" s="2"/>
      <c r="HPS241" s="2"/>
      <c r="HPT241" s="2"/>
      <c r="HPU241" s="2"/>
      <c r="HPV241" s="2"/>
      <c r="HPW241" s="2"/>
      <c r="HPX241" s="2"/>
      <c r="HPY241" s="2"/>
      <c r="HPZ241" s="2"/>
      <c r="HQA241" s="2"/>
      <c r="HQB241" s="2"/>
      <c r="HQC241" s="2"/>
      <c r="HQD241" s="2"/>
      <c r="HQE241" s="2"/>
      <c r="HQF241" s="2"/>
      <c r="HQG241" s="2"/>
      <c r="HQH241" s="2"/>
      <c r="HQI241" s="2"/>
      <c r="HQJ241" s="2"/>
      <c r="HQK241" s="2"/>
      <c r="HQL241" s="2"/>
      <c r="HQM241" s="2"/>
      <c r="HQN241" s="2"/>
      <c r="HQO241" s="2"/>
      <c r="HQP241" s="2"/>
      <c r="HQQ241" s="2"/>
      <c r="HQR241" s="2"/>
      <c r="HQS241" s="2"/>
      <c r="HQT241" s="2"/>
      <c r="HQU241" s="2"/>
      <c r="HQV241" s="2"/>
      <c r="HQW241" s="2"/>
      <c r="HQX241" s="2"/>
      <c r="HQY241" s="2"/>
      <c r="HQZ241" s="2"/>
      <c r="HRA241" s="2"/>
      <c r="HRB241" s="2"/>
      <c r="HRC241" s="2"/>
      <c r="HRD241" s="2"/>
      <c r="HRE241" s="2"/>
      <c r="HRF241" s="2"/>
      <c r="HRG241" s="2"/>
      <c r="HRH241" s="2"/>
      <c r="HRI241" s="2"/>
      <c r="HRJ241" s="2"/>
      <c r="HRK241" s="2"/>
      <c r="HRL241" s="2"/>
      <c r="HRM241" s="2"/>
      <c r="HRN241" s="2"/>
      <c r="HRO241" s="2"/>
      <c r="HRP241" s="2"/>
      <c r="HRQ241" s="2"/>
      <c r="HRR241" s="2"/>
      <c r="HRS241" s="2"/>
      <c r="HRT241" s="2"/>
      <c r="HRU241" s="2"/>
      <c r="HRV241" s="2"/>
      <c r="HRW241" s="2"/>
      <c r="HRX241" s="2"/>
      <c r="HRY241" s="2"/>
      <c r="HRZ241" s="2"/>
      <c r="HSA241" s="2"/>
      <c r="HSB241" s="2"/>
      <c r="HSC241" s="2"/>
      <c r="HSD241" s="2"/>
      <c r="HSE241" s="2"/>
      <c r="HSF241" s="2"/>
      <c r="HSG241" s="2"/>
      <c r="HSH241" s="2"/>
      <c r="HSI241" s="2"/>
      <c r="HSJ241" s="2"/>
      <c r="HSK241" s="2"/>
      <c r="HSL241" s="2"/>
      <c r="HSM241" s="2"/>
      <c r="HSN241" s="2"/>
      <c r="HSO241" s="2"/>
      <c r="HSP241" s="2"/>
      <c r="HSQ241" s="2"/>
      <c r="HSR241" s="2"/>
      <c r="HSS241" s="2"/>
      <c r="HST241" s="2"/>
      <c r="HSU241" s="2"/>
      <c r="HSV241" s="2"/>
      <c r="HSW241" s="2"/>
      <c r="HSX241" s="2"/>
      <c r="HSY241" s="2"/>
      <c r="HSZ241" s="2"/>
      <c r="HTA241" s="2"/>
      <c r="HTB241" s="2"/>
      <c r="HTC241" s="2"/>
      <c r="HTD241" s="2"/>
      <c r="HTE241" s="2"/>
      <c r="HTF241" s="2"/>
      <c r="HTG241" s="2"/>
      <c r="HTH241" s="2"/>
      <c r="HTI241" s="2"/>
      <c r="HTJ241" s="2"/>
      <c r="HTK241" s="2"/>
      <c r="HTL241" s="2"/>
      <c r="HTM241" s="2"/>
      <c r="HTN241" s="2"/>
      <c r="HTO241" s="2"/>
      <c r="HTP241" s="2"/>
      <c r="HTQ241" s="2"/>
      <c r="HTR241" s="2"/>
      <c r="HTS241" s="2"/>
      <c r="HTT241" s="2"/>
      <c r="HTU241" s="2"/>
      <c r="HTV241" s="2"/>
      <c r="HTW241" s="2"/>
      <c r="HTX241" s="2"/>
      <c r="HTY241" s="2"/>
      <c r="HTZ241" s="2"/>
      <c r="HUA241" s="2"/>
      <c r="HUB241" s="2"/>
      <c r="HUC241" s="2"/>
      <c r="HUD241" s="2"/>
      <c r="HUE241" s="2"/>
      <c r="HUF241" s="2"/>
      <c r="HUG241" s="2"/>
      <c r="HUH241" s="2"/>
      <c r="HUI241" s="2"/>
      <c r="HUJ241" s="2"/>
      <c r="HUK241" s="2"/>
      <c r="HUL241" s="2"/>
      <c r="HUM241" s="2"/>
      <c r="HUN241" s="2"/>
      <c r="HUO241" s="2"/>
      <c r="HUP241" s="2"/>
      <c r="HUQ241" s="2"/>
      <c r="HUR241" s="2"/>
      <c r="HUS241" s="2"/>
      <c r="HUT241" s="2"/>
      <c r="HUU241" s="2"/>
      <c r="HUV241" s="2"/>
      <c r="HUW241" s="2"/>
      <c r="HUX241" s="2"/>
      <c r="HUY241" s="2"/>
      <c r="HUZ241" s="2"/>
      <c r="HVA241" s="2"/>
      <c r="HVB241" s="2"/>
      <c r="HVC241" s="2"/>
      <c r="HVD241" s="2"/>
      <c r="HVE241" s="2"/>
      <c r="HVF241" s="2"/>
      <c r="HVG241" s="2"/>
      <c r="HVH241" s="2"/>
      <c r="HVI241" s="2"/>
      <c r="HVJ241" s="2"/>
      <c r="HVK241" s="2"/>
      <c r="HVL241" s="2"/>
      <c r="HVM241" s="2"/>
      <c r="HVN241" s="2"/>
      <c r="HVO241" s="2"/>
      <c r="HVP241" s="2"/>
      <c r="HVQ241" s="2"/>
      <c r="HVR241" s="2"/>
      <c r="HVS241" s="2"/>
      <c r="HVT241" s="2"/>
      <c r="HVU241" s="2"/>
      <c r="HVV241" s="2"/>
      <c r="HVW241" s="2"/>
      <c r="HVX241" s="2"/>
      <c r="HVY241" s="2"/>
      <c r="HVZ241" s="2"/>
      <c r="HWA241" s="2"/>
      <c r="HWB241" s="2"/>
      <c r="HWC241" s="2"/>
      <c r="HWD241" s="2"/>
      <c r="HWE241" s="2"/>
      <c r="HWF241" s="2"/>
      <c r="HWG241" s="2"/>
      <c r="HWH241" s="2"/>
      <c r="HWI241" s="2"/>
      <c r="HWJ241" s="2"/>
      <c r="HWK241" s="2"/>
      <c r="HWL241" s="2"/>
      <c r="HWM241" s="2"/>
      <c r="HWN241" s="2"/>
      <c r="HWO241" s="2"/>
      <c r="HWP241" s="2"/>
      <c r="HWQ241" s="2"/>
      <c r="HWR241" s="2"/>
      <c r="HWS241" s="2"/>
      <c r="HWT241" s="2"/>
      <c r="HWU241" s="2"/>
      <c r="HWV241" s="2"/>
      <c r="HWW241" s="2"/>
      <c r="HWX241" s="2"/>
      <c r="HWY241" s="2"/>
      <c r="HWZ241" s="2"/>
      <c r="HXA241" s="2"/>
      <c r="HXB241" s="2"/>
      <c r="HXC241" s="2"/>
      <c r="HXD241" s="2"/>
      <c r="HXE241" s="2"/>
      <c r="HXF241" s="2"/>
      <c r="HXG241" s="2"/>
      <c r="HXH241" s="2"/>
      <c r="HXI241" s="2"/>
      <c r="HXJ241" s="2"/>
      <c r="HXK241" s="2"/>
      <c r="HXL241" s="2"/>
      <c r="HXM241" s="2"/>
      <c r="HXN241" s="2"/>
      <c r="HXO241" s="2"/>
      <c r="HXP241" s="2"/>
      <c r="HXQ241" s="2"/>
      <c r="HXR241" s="2"/>
      <c r="HXS241" s="2"/>
      <c r="HXT241" s="2"/>
      <c r="HXU241" s="2"/>
      <c r="HXV241" s="2"/>
      <c r="HXW241" s="2"/>
      <c r="HXX241" s="2"/>
      <c r="HXY241" s="2"/>
      <c r="HXZ241" s="2"/>
      <c r="HYA241" s="2"/>
      <c r="HYB241" s="2"/>
      <c r="HYC241" s="2"/>
      <c r="HYD241" s="2"/>
      <c r="HYE241" s="2"/>
      <c r="HYF241" s="2"/>
      <c r="HYG241" s="2"/>
      <c r="HYH241" s="2"/>
      <c r="HYI241" s="2"/>
      <c r="HYJ241" s="2"/>
      <c r="HYK241" s="2"/>
      <c r="HYL241" s="2"/>
      <c r="HYM241" s="2"/>
      <c r="HYN241" s="2"/>
      <c r="HYO241" s="2"/>
      <c r="HYP241" s="2"/>
      <c r="HYQ241" s="2"/>
      <c r="HYR241" s="2"/>
      <c r="HYS241" s="2"/>
      <c r="HYT241" s="2"/>
      <c r="HYU241" s="2"/>
      <c r="HYV241" s="2"/>
      <c r="HYW241" s="2"/>
      <c r="HYX241" s="2"/>
      <c r="HYY241" s="2"/>
      <c r="HYZ241" s="2"/>
      <c r="HZA241" s="2"/>
      <c r="HZB241" s="2"/>
      <c r="HZC241" s="2"/>
      <c r="HZD241" s="2"/>
      <c r="HZE241" s="2"/>
      <c r="HZF241" s="2"/>
      <c r="HZG241" s="2"/>
      <c r="HZH241" s="2"/>
      <c r="HZI241" s="2"/>
      <c r="HZJ241" s="2"/>
      <c r="HZK241" s="2"/>
      <c r="HZL241" s="2"/>
      <c r="HZM241" s="2"/>
      <c r="HZN241" s="2"/>
      <c r="HZO241" s="2"/>
      <c r="HZP241" s="2"/>
      <c r="HZQ241" s="2"/>
      <c r="HZR241" s="2"/>
      <c r="HZS241" s="2"/>
      <c r="HZT241" s="2"/>
      <c r="HZU241" s="2"/>
      <c r="HZV241" s="2"/>
      <c r="HZW241" s="2"/>
      <c r="HZX241" s="2"/>
      <c r="HZY241" s="2"/>
      <c r="HZZ241" s="2"/>
      <c r="IAA241" s="2"/>
      <c r="IAB241" s="2"/>
      <c r="IAC241" s="2"/>
      <c r="IAD241" s="2"/>
      <c r="IAE241" s="2"/>
      <c r="IAF241" s="2"/>
      <c r="IAG241" s="2"/>
      <c r="IAH241" s="2"/>
      <c r="IAI241" s="2"/>
      <c r="IAJ241" s="2"/>
      <c r="IAK241" s="2"/>
      <c r="IAL241" s="2"/>
      <c r="IAM241" s="2"/>
      <c r="IAN241" s="2"/>
      <c r="IAO241" s="2"/>
      <c r="IAP241" s="2"/>
      <c r="IAQ241" s="2"/>
      <c r="IAR241" s="2"/>
      <c r="IAS241" s="2"/>
      <c r="IAT241" s="2"/>
      <c r="IAU241" s="2"/>
      <c r="IAV241" s="2"/>
      <c r="IAW241" s="2"/>
      <c r="IAX241" s="2"/>
      <c r="IAY241" s="2"/>
      <c r="IAZ241" s="2"/>
      <c r="IBA241" s="2"/>
      <c r="IBB241" s="2"/>
      <c r="IBC241" s="2"/>
      <c r="IBD241" s="2"/>
      <c r="IBE241" s="2"/>
      <c r="IBF241" s="2"/>
      <c r="IBG241" s="2"/>
      <c r="IBH241" s="2"/>
      <c r="IBI241" s="2"/>
      <c r="IBJ241" s="2"/>
      <c r="IBK241" s="2"/>
      <c r="IBL241" s="2"/>
      <c r="IBM241" s="2"/>
      <c r="IBN241" s="2"/>
      <c r="IBO241" s="2"/>
      <c r="IBP241" s="2"/>
      <c r="IBQ241" s="2"/>
      <c r="IBR241" s="2"/>
      <c r="IBS241" s="2"/>
      <c r="IBT241" s="2"/>
      <c r="IBU241" s="2"/>
      <c r="IBV241" s="2"/>
      <c r="IBW241" s="2"/>
      <c r="IBX241" s="2"/>
      <c r="IBY241" s="2"/>
      <c r="IBZ241" s="2"/>
      <c r="ICA241" s="2"/>
      <c r="ICB241" s="2"/>
      <c r="ICC241" s="2"/>
      <c r="ICD241" s="2"/>
      <c r="ICE241" s="2"/>
      <c r="ICF241" s="2"/>
      <c r="ICG241" s="2"/>
      <c r="ICH241" s="2"/>
      <c r="ICI241" s="2"/>
      <c r="ICJ241" s="2"/>
      <c r="ICK241" s="2"/>
      <c r="ICL241" s="2"/>
      <c r="ICM241" s="2"/>
      <c r="ICN241" s="2"/>
      <c r="ICO241" s="2"/>
      <c r="ICP241" s="2"/>
      <c r="ICQ241" s="2"/>
      <c r="ICR241" s="2"/>
      <c r="ICS241" s="2"/>
      <c r="ICT241" s="2"/>
      <c r="ICU241" s="2"/>
      <c r="ICV241" s="2"/>
      <c r="ICW241" s="2"/>
      <c r="ICX241" s="2"/>
      <c r="ICY241" s="2"/>
      <c r="ICZ241" s="2"/>
      <c r="IDA241" s="2"/>
      <c r="IDB241" s="2"/>
      <c r="IDC241" s="2"/>
      <c r="IDD241" s="2"/>
      <c r="IDE241" s="2"/>
      <c r="IDF241" s="2"/>
      <c r="IDG241" s="2"/>
      <c r="IDH241" s="2"/>
      <c r="IDI241" s="2"/>
      <c r="IDJ241" s="2"/>
      <c r="IDK241" s="2"/>
      <c r="IDL241" s="2"/>
      <c r="IDM241" s="2"/>
      <c r="IDN241" s="2"/>
      <c r="IDO241" s="2"/>
      <c r="IDP241" s="2"/>
      <c r="IDQ241" s="2"/>
      <c r="IDR241" s="2"/>
      <c r="IDS241" s="2"/>
      <c r="IDT241" s="2"/>
      <c r="IDU241" s="2"/>
      <c r="IDV241" s="2"/>
      <c r="IDW241" s="2"/>
      <c r="IDX241" s="2"/>
      <c r="IDY241" s="2"/>
      <c r="IDZ241" s="2"/>
      <c r="IEA241" s="2"/>
      <c r="IEB241" s="2"/>
      <c r="IEC241" s="2"/>
      <c r="IED241" s="2"/>
      <c r="IEE241" s="2"/>
      <c r="IEF241" s="2"/>
      <c r="IEG241" s="2"/>
      <c r="IEH241" s="2"/>
      <c r="IEI241" s="2"/>
      <c r="IEJ241" s="2"/>
      <c r="IEK241" s="2"/>
      <c r="IEL241" s="2"/>
      <c r="IEM241" s="2"/>
      <c r="IEN241" s="2"/>
      <c r="IEO241" s="2"/>
      <c r="IEP241" s="2"/>
      <c r="IEQ241" s="2"/>
      <c r="IER241" s="2"/>
      <c r="IES241" s="2"/>
      <c r="IET241" s="2"/>
      <c r="IEU241" s="2"/>
      <c r="IEV241" s="2"/>
      <c r="IEW241" s="2"/>
      <c r="IEX241" s="2"/>
      <c r="IEY241" s="2"/>
      <c r="IEZ241" s="2"/>
      <c r="IFA241" s="2"/>
      <c r="IFB241" s="2"/>
      <c r="IFC241" s="2"/>
      <c r="IFD241" s="2"/>
      <c r="IFE241" s="2"/>
      <c r="IFF241" s="2"/>
      <c r="IFG241" s="2"/>
      <c r="IFH241" s="2"/>
      <c r="IFI241" s="2"/>
      <c r="IFJ241" s="2"/>
      <c r="IFK241" s="2"/>
      <c r="IFL241" s="2"/>
      <c r="IFM241" s="2"/>
      <c r="IFN241" s="2"/>
      <c r="IFO241" s="2"/>
      <c r="IFP241" s="2"/>
      <c r="IFQ241" s="2"/>
      <c r="IFR241" s="2"/>
      <c r="IFS241" s="2"/>
      <c r="IFT241" s="2"/>
      <c r="IFU241" s="2"/>
      <c r="IFV241" s="2"/>
      <c r="IFW241" s="2"/>
      <c r="IFX241" s="2"/>
      <c r="IFY241" s="2"/>
      <c r="IFZ241" s="2"/>
      <c r="IGA241" s="2"/>
      <c r="IGB241" s="2"/>
      <c r="IGC241" s="2"/>
      <c r="IGD241" s="2"/>
      <c r="IGE241" s="2"/>
      <c r="IGF241" s="2"/>
      <c r="IGG241" s="2"/>
      <c r="IGH241" s="2"/>
      <c r="IGI241" s="2"/>
      <c r="IGJ241" s="2"/>
      <c r="IGK241" s="2"/>
      <c r="IGL241" s="2"/>
      <c r="IGM241" s="2"/>
      <c r="IGN241" s="2"/>
      <c r="IGO241" s="2"/>
      <c r="IGP241" s="2"/>
      <c r="IGQ241" s="2"/>
      <c r="IGR241" s="2"/>
      <c r="IGS241" s="2"/>
      <c r="IGT241" s="2"/>
      <c r="IGU241" s="2"/>
      <c r="IGV241" s="2"/>
      <c r="IGW241" s="2"/>
      <c r="IGX241" s="2"/>
      <c r="IGY241" s="2"/>
      <c r="IGZ241" s="2"/>
      <c r="IHA241" s="2"/>
      <c r="IHB241" s="2"/>
      <c r="IHC241" s="2"/>
      <c r="IHD241" s="2"/>
      <c r="IHE241" s="2"/>
      <c r="IHF241" s="2"/>
      <c r="IHG241" s="2"/>
      <c r="IHH241" s="2"/>
      <c r="IHI241" s="2"/>
      <c r="IHJ241" s="2"/>
      <c r="IHK241" s="2"/>
      <c r="IHL241" s="2"/>
      <c r="IHM241" s="2"/>
      <c r="IHN241" s="2"/>
      <c r="IHO241" s="2"/>
      <c r="IHP241" s="2"/>
      <c r="IHQ241" s="2"/>
      <c r="IHR241" s="2"/>
      <c r="IHS241" s="2"/>
      <c r="IHT241" s="2"/>
      <c r="IHU241" s="2"/>
      <c r="IHV241" s="2"/>
      <c r="IHW241" s="2"/>
      <c r="IHX241" s="2"/>
      <c r="IHY241" s="2"/>
      <c r="IHZ241" s="2"/>
      <c r="IIA241" s="2"/>
      <c r="IIB241" s="2"/>
      <c r="IIC241" s="2"/>
      <c r="IID241" s="2"/>
      <c r="IIE241" s="2"/>
      <c r="IIF241" s="2"/>
      <c r="IIG241" s="2"/>
      <c r="IIH241" s="2"/>
      <c r="III241" s="2"/>
      <c r="IIJ241" s="2"/>
      <c r="IIK241" s="2"/>
      <c r="IIL241" s="2"/>
      <c r="IIM241" s="2"/>
      <c r="IIN241" s="2"/>
      <c r="IIO241" s="2"/>
      <c r="IIP241" s="2"/>
      <c r="IIQ241" s="2"/>
      <c r="IIR241" s="2"/>
      <c r="IIS241" s="2"/>
      <c r="IIT241" s="2"/>
      <c r="IIU241" s="2"/>
      <c r="IIV241" s="2"/>
      <c r="IIW241" s="2"/>
      <c r="IIX241" s="2"/>
      <c r="IIY241" s="2"/>
      <c r="IIZ241" s="2"/>
      <c r="IJA241" s="2"/>
      <c r="IJB241" s="2"/>
      <c r="IJC241" s="2"/>
      <c r="IJD241" s="2"/>
      <c r="IJE241" s="2"/>
      <c r="IJF241" s="2"/>
      <c r="IJG241" s="2"/>
      <c r="IJH241" s="2"/>
      <c r="IJI241" s="2"/>
      <c r="IJJ241" s="2"/>
      <c r="IJK241" s="2"/>
      <c r="IJL241" s="2"/>
      <c r="IJM241" s="2"/>
      <c r="IJN241" s="2"/>
      <c r="IJO241" s="2"/>
      <c r="IJP241" s="2"/>
      <c r="IJQ241" s="2"/>
      <c r="IJR241" s="2"/>
      <c r="IJS241" s="2"/>
      <c r="IJT241" s="2"/>
      <c r="IJU241" s="2"/>
      <c r="IJV241" s="2"/>
      <c r="IJW241" s="2"/>
      <c r="IJX241" s="2"/>
      <c r="IJY241" s="2"/>
      <c r="IJZ241" s="2"/>
      <c r="IKA241" s="2"/>
      <c r="IKB241" s="2"/>
      <c r="IKC241" s="2"/>
      <c r="IKD241" s="2"/>
      <c r="IKE241" s="2"/>
      <c r="IKF241" s="2"/>
      <c r="IKG241" s="2"/>
      <c r="IKH241" s="2"/>
      <c r="IKI241" s="2"/>
      <c r="IKJ241" s="2"/>
      <c r="IKK241" s="2"/>
      <c r="IKL241" s="2"/>
      <c r="IKM241" s="2"/>
      <c r="IKN241" s="2"/>
      <c r="IKO241" s="2"/>
      <c r="IKP241" s="2"/>
      <c r="IKQ241" s="2"/>
      <c r="IKR241" s="2"/>
      <c r="IKS241" s="2"/>
      <c r="IKT241" s="2"/>
      <c r="IKU241" s="2"/>
      <c r="IKV241" s="2"/>
      <c r="IKW241" s="2"/>
      <c r="IKX241" s="2"/>
      <c r="IKY241" s="2"/>
      <c r="IKZ241" s="2"/>
      <c r="ILA241" s="2"/>
      <c r="ILB241" s="2"/>
      <c r="ILC241" s="2"/>
      <c r="ILD241" s="2"/>
      <c r="ILE241" s="2"/>
      <c r="ILF241" s="2"/>
      <c r="ILG241" s="2"/>
      <c r="ILH241" s="2"/>
      <c r="ILI241" s="2"/>
      <c r="ILJ241" s="2"/>
      <c r="ILK241" s="2"/>
      <c r="ILL241" s="2"/>
      <c r="ILM241" s="2"/>
      <c r="ILN241" s="2"/>
      <c r="ILO241" s="2"/>
      <c r="ILP241" s="2"/>
      <c r="ILQ241" s="2"/>
      <c r="ILR241" s="2"/>
      <c r="ILS241" s="2"/>
      <c r="ILT241" s="2"/>
      <c r="ILU241" s="2"/>
      <c r="ILV241" s="2"/>
      <c r="ILW241" s="2"/>
      <c r="ILX241" s="2"/>
      <c r="ILY241" s="2"/>
      <c r="ILZ241" s="2"/>
      <c r="IMA241" s="2"/>
      <c r="IMB241" s="2"/>
      <c r="IMC241" s="2"/>
      <c r="IMD241" s="2"/>
      <c r="IME241" s="2"/>
      <c r="IMF241" s="2"/>
      <c r="IMG241" s="2"/>
      <c r="IMH241" s="2"/>
      <c r="IMI241" s="2"/>
      <c r="IMJ241" s="2"/>
      <c r="IMK241" s="2"/>
      <c r="IML241" s="2"/>
      <c r="IMM241" s="2"/>
      <c r="IMN241" s="2"/>
      <c r="IMO241" s="2"/>
      <c r="IMP241" s="2"/>
      <c r="IMQ241" s="2"/>
      <c r="IMR241" s="2"/>
      <c r="IMS241" s="2"/>
      <c r="IMT241" s="2"/>
      <c r="IMU241" s="2"/>
      <c r="IMV241" s="2"/>
      <c r="IMW241" s="2"/>
      <c r="IMX241" s="2"/>
      <c r="IMY241" s="2"/>
      <c r="IMZ241" s="2"/>
      <c r="INA241" s="2"/>
      <c r="INB241" s="2"/>
      <c r="INC241" s="2"/>
      <c r="IND241" s="2"/>
      <c r="INE241" s="2"/>
      <c r="INF241" s="2"/>
      <c r="ING241" s="2"/>
      <c r="INH241" s="2"/>
      <c r="INI241" s="2"/>
      <c r="INJ241" s="2"/>
      <c r="INK241" s="2"/>
      <c r="INL241" s="2"/>
      <c r="INM241" s="2"/>
      <c r="INN241" s="2"/>
      <c r="INO241" s="2"/>
      <c r="INP241" s="2"/>
      <c r="INQ241" s="2"/>
      <c r="INR241" s="2"/>
      <c r="INS241" s="2"/>
      <c r="INT241" s="2"/>
      <c r="INU241" s="2"/>
      <c r="INV241" s="2"/>
      <c r="INW241" s="2"/>
      <c r="INX241" s="2"/>
      <c r="INY241" s="2"/>
      <c r="INZ241" s="2"/>
      <c r="IOA241" s="2"/>
      <c r="IOB241" s="2"/>
      <c r="IOC241" s="2"/>
      <c r="IOD241" s="2"/>
      <c r="IOE241" s="2"/>
      <c r="IOF241" s="2"/>
      <c r="IOG241" s="2"/>
      <c r="IOH241" s="2"/>
      <c r="IOI241" s="2"/>
      <c r="IOJ241" s="2"/>
      <c r="IOK241" s="2"/>
      <c r="IOL241" s="2"/>
      <c r="IOM241" s="2"/>
      <c r="ION241" s="2"/>
      <c r="IOO241" s="2"/>
      <c r="IOP241" s="2"/>
      <c r="IOQ241" s="2"/>
      <c r="IOR241" s="2"/>
      <c r="IOS241" s="2"/>
      <c r="IOT241" s="2"/>
      <c r="IOU241" s="2"/>
      <c r="IOV241" s="2"/>
      <c r="IOW241" s="2"/>
      <c r="IOX241" s="2"/>
      <c r="IOY241" s="2"/>
      <c r="IOZ241" s="2"/>
      <c r="IPA241" s="2"/>
      <c r="IPB241" s="2"/>
      <c r="IPC241" s="2"/>
      <c r="IPD241" s="2"/>
      <c r="IPE241" s="2"/>
      <c r="IPF241" s="2"/>
      <c r="IPG241" s="2"/>
      <c r="IPH241" s="2"/>
      <c r="IPI241" s="2"/>
      <c r="IPJ241" s="2"/>
      <c r="IPK241" s="2"/>
      <c r="IPL241" s="2"/>
      <c r="IPM241" s="2"/>
      <c r="IPN241" s="2"/>
      <c r="IPO241" s="2"/>
      <c r="IPP241" s="2"/>
      <c r="IPQ241" s="2"/>
      <c r="IPR241" s="2"/>
      <c r="IPS241" s="2"/>
      <c r="IPT241" s="2"/>
      <c r="IPU241" s="2"/>
      <c r="IPV241" s="2"/>
      <c r="IPW241" s="2"/>
      <c r="IPX241" s="2"/>
      <c r="IPY241" s="2"/>
      <c r="IPZ241" s="2"/>
      <c r="IQA241" s="2"/>
      <c r="IQB241" s="2"/>
      <c r="IQC241" s="2"/>
      <c r="IQD241" s="2"/>
      <c r="IQE241" s="2"/>
      <c r="IQF241" s="2"/>
      <c r="IQG241" s="2"/>
      <c r="IQH241" s="2"/>
      <c r="IQI241" s="2"/>
      <c r="IQJ241" s="2"/>
      <c r="IQK241" s="2"/>
      <c r="IQL241" s="2"/>
      <c r="IQM241" s="2"/>
      <c r="IQN241" s="2"/>
      <c r="IQO241" s="2"/>
      <c r="IQP241" s="2"/>
      <c r="IQQ241" s="2"/>
      <c r="IQR241" s="2"/>
      <c r="IQS241" s="2"/>
      <c r="IQT241" s="2"/>
      <c r="IQU241" s="2"/>
      <c r="IQV241" s="2"/>
      <c r="IQW241" s="2"/>
      <c r="IQX241" s="2"/>
      <c r="IQY241" s="2"/>
      <c r="IQZ241" s="2"/>
      <c r="IRA241" s="2"/>
      <c r="IRB241" s="2"/>
      <c r="IRC241" s="2"/>
      <c r="IRD241" s="2"/>
      <c r="IRE241" s="2"/>
      <c r="IRF241" s="2"/>
      <c r="IRG241" s="2"/>
      <c r="IRH241" s="2"/>
      <c r="IRI241" s="2"/>
      <c r="IRJ241" s="2"/>
      <c r="IRK241" s="2"/>
      <c r="IRL241" s="2"/>
      <c r="IRM241" s="2"/>
      <c r="IRN241" s="2"/>
      <c r="IRO241" s="2"/>
      <c r="IRP241" s="2"/>
      <c r="IRQ241" s="2"/>
      <c r="IRR241" s="2"/>
      <c r="IRS241" s="2"/>
      <c r="IRT241" s="2"/>
      <c r="IRU241" s="2"/>
      <c r="IRV241" s="2"/>
      <c r="IRW241" s="2"/>
      <c r="IRX241" s="2"/>
      <c r="IRY241" s="2"/>
      <c r="IRZ241" s="2"/>
      <c r="ISA241" s="2"/>
      <c r="ISB241" s="2"/>
      <c r="ISC241" s="2"/>
      <c r="ISD241" s="2"/>
      <c r="ISE241" s="2"/>
      <c r="ISF241" s="2"/>
      <c r="ISG241" s="2"/>
      <c r="ISH241" s="2"/>
      <c r="ISI241" s="2"/>
      <c r="ISJ241" s="2"/>
      <c r="ISK241" s="2"/>
      <c r="ISL241" s="2"/>
      <c r="ISM241" s="2"/>
      <c r="ISN241" s="2"/>
      <c r="ISO241" s="2"/>
      <c r="ISP241" s="2"/>
      <c r="ISQ241" s="2"/>
      <c r="ISR241" s="2"/>
      <c r="ISS241" s="2"/>
      <c r="IST241" s="2"/>
      <c r="ISU241" s="2"/>
      <c r="ISV241" s="2"/>
      <c r="ISW241" s="2"/>
      <c r="ISX241" s="2"/>
      <c r="ISY241" s="2"/>
      <c r="ISZ241" s="2"/>
      <c r="ITA241" s="2"/>
      <c r="ITB241" s="2"/>
      <c r="ITC241" s="2"/>
      <c r="ITD241" s="2"/>
      <c r="ITE241" s="2"/>
      <c r="ITF241" s="2"/>
      <c r="ITG241" s="2"/>
      <c r="ITH241" s="2"/>
      <c r="ITI241" s="2"/>
      <c r="ITJ241" s="2"/>
      <c r="ITK241" s="2"/>
      <c r="ITL241" s="2"/>
      <c r="ITM241" s="2"/>
      <c r="ITN241" s="2"/>
      <c r="ITO241" s="2"/>
      <c r="ITP241" s="2"/>
      <c r="ITQ241" s="2"/>
      <c r="ITR241" s="2"/>
      <c r="ITS241" s="2"/>
      <c r="ITT241" s="2"/>
      <c r="ITU241" s="2"/>
      <c r="ITV241" s="2"/>
      <c r="ITW241" s="2"/>
      <c r="ITX241" s="2"/>
      <c r="ITY241" s="2"/>
      <c r="ITZ241" s="2"/>
      <c r="IUA241" s="2"/>
      <c r="IUB241" s="2"/>
      <c r="IUC241" s="2"/>
      <c r="IUD241" s="2"/>
      <c r="IUE241" s="2"/>
      <c r="IUF241" s="2"/>
      <c r="IUG241" s="2"/>
      <c r="IUH241" s="2"/>
      <c r="IUI241" s="2"/>
      <c r="IUJ241" s="2"/>
      <c r="IUK241" s="2"/>
      <c r="IUL241" s="2"/>
      <c r="IUM241" s="2"/>
      <c r="IUN241" s="2"/>
      <c r="IUO241" s="2"/>
      <c r="IUP241" s="2"/>
      <c r="IUQ241" s="2"/>
      <c r="IUR241" s="2"/>
      <c r="IUS241" s="2"/>
      <c r="IUT241" s="2"/>
      <c r="IUU241" s="2"/>
      <c r="IUV241" s="2"/>
      <c r="IUW241" s="2"/>
      <c r="IUX241" s="2"/>
      <c r="IUY241" s="2"/>
      <c r="IUZ241" s="2"/>
      <c r="IVA241" s="2"/>
      <c r="IVB241" s="2"/>
      <c r="IVC241" s="2"/>
      <c r="IVD241" s="2"/>
      <c r="IVE241" s="2"/>
      <c r="IVF241" s="2"/>
      <c r="IVG241" s="2"/>
      <c r="IVH241" s="2"/>
      <c r="IVI241" s="2"/>
      <c r="IVJ241" s="2"/>
      <c r="IVK241" s="2"/>
      <c r="IVL241" s="2"/>
      <c r="IVM241" s="2"/>
      <c r="IVN241" s="2"/>
      <c r="IVO241" s="2"/>
      <c r="IVP241" s="2"/>
      <c r="IVQ241" s="2"/>
      <c r="IVR241" s="2"/>
      <c r="IVS241" s="2"/>
      <c r="IVT241" s="2"/>
      <c r="IVU241" s="2"/>
      <c r="IVV241" s="2"/>
      <c r="IVW241" s="2"/>
      <c r="IVX241" s="2"/>
      <c r="IVY241" s="2"/>
      <c r="IVZ241" s="2"/>
      <c r="IWA241" s="2"/>
      <c r="IWB241" s="2"/>
      <c r="IWC241" s="2"/>
      <c r="IWD241" s="2"/>
      <c r="IWE241" s="2"/>
      <c r="IWF241" s="2"/>
      <c r="IWG241" s="2"/>
      <c r="IWH241" s="2"/>
      <c r="IWI241" s="2"/>
      <c r="IWJ241" s="2"/>
      <c r="IWK241" s="2"/>
      <c r="IWL241" s="2"/>
      <c r="IWM241" s="2"/>
      <c r="IWN241" s="2"/>
      <c r="IWO241" s="2"/>
      <c r="IWP241" s="2"/>
      <c r="IWQ241" s="2"/>
      <c r="IWR241" s="2"/>
      <c r="IWS241" s="2"/>
      <c r="IWT241" s="2"/>
      <c r="IWU241" s="2"/>
      <c r="IWV241" s="2"/>
      <c r="IWW241" s="2"/>
      <c r="IWX241" s="2"/>
      <c r="IWY241" s="2"/>
      <c r="IWZ241" s="2"/>
      <c r="IXA241" s="2"/>
      <c r="IXB241" s="2"/>
      <c r="IXC241" s="2"/>
      <c r="IXD241" s="2"/>
      <c r="IXE241" s="2"/>
      <c r="IXF241" s="2"/>
      <c r="IXG241" s="2"/>
      <c r="IXH241" s="2"/>
      <c r="IXI241" s="2"/>
      <c r="IXJ241" s="2"/>
      <c r="IXK241" s="2"/>
      <c r="IXL241" s="2"/>
      <c r="IXM241" s="2"/>
      <c r="IXN241" s="2"/>
      <c r="IXO241" s="2"/>
      <c r="IXP241" s="2"/>
      <c r="IXQ241" s="2"/>
      <c r="IXR241" s="2"/>
      <c r="IXS241" s="2"/>
      <c r="IXT241" s="2"/>
      <c r="IXU241" s="2"/>
      <c r="IXV241" s="2"/>
      <c r="IXW241" s="2"/>
      <c r="IXX241" s="2"/>
      <c r="IXY241" s="2"/>
      <c r="IXZ241" s="2"/>
      <c r="IYA241" s="2"/>
      <c r="IYB241" s="2"/>
      <c r="IYC241" s="2"/>
      <c r="IYD241" s="2"/>
      <c r="IYE241" s="2"/>
      <c r="IYF241" s="2"/>
      <c r="IYG241" s="2"/>
      <c r="IYH241" s="2"/>
      <c r="IYI241" s="2"/>
      <c r="IYJ241" s="2"/>
      <c r="IYK241" s="2"/>
      <c r="IYL241" s="2"/>
      <c r="IYM241" s="2"/>
      <c r="IYN241" s="2"/>
      <c r="IYO241" s="2"/>
      <c r="IYP241" s="2"/>
      <c r="IYQ241" s="2"/>
      <c r="IYR241" s="2"/>
      <c r="IYS241" s="2"/>
      <c r="IYT241" s="2"/>
      <c r="IYU241" s="2"/>
      <c r="IYV241" s="2"/>
      <c r="IYW241" s="2"/>
      <c r="IYX241" s="2"/>
      <c r="IYY241" s="2"/>
      <c r="IYZ241" s="2"/>
      <c r="IZA241" s="2"/>
      <c r="IZB241" s="2"/>
      <c r="IZC241" s="2"/>
      <c r="IZD241" s="2"/>
      <c r="IZE241" s="2"/>
      <c r="IZF241" s="2"/>
      <c r="IZG241" s="2"/>
      <c r="IZH241" s="2"/>
      <c r="IZI241" s="2"/>
      <c r="IZJ241" s="2"/>
      <c r="IZK241" s="2"/>
      <c r="IZL241" s="2"/>
      <c r="IZM241" s="2"/>
      <c r="IZN241" s="2"/>
      <c r="IZO241" s="2"/>
      <c r="IZP241" s="2"/>
      <c r="IZQ241" s="2"/>
      <c r="IZR241" s="2"/>
      <c r="IZS241" s="2"/>
      <c r="IZT241" s="2"/>
      <c r="IZU241" s="2"/>
      <c r="IZV241" s="2"/>
      <c r="IZW241" s="2"/>
      <c r="IZX241" s="2"/>
      <c r="IZY241" s="2"/>
      <c r="IZZ241" s="2"/>
      <c r="JAA241" s="2"/>
      <c r="JAB241" s="2"/>
      <c r="JAC241" s="2"/>
      <c r="JAD241" s="2"/>
      <c r="JAE241" s="2"/>
      <c r="JAF241" s="2"/>
      <c r="JAG241" s="2"/>
      <c r="JAH241" s="2"/>
      <c r="JAI241" s="2"/>
      <c r="JAJ241" s="2"/>
      <c r="JAK241" s="2"/>
      <c r="JAL241" s="2"/>
      <c r="JAM241" s="2"/>
      <c r="JAN241" s="2"/>
      <c r="JAO241" s="2"/>
      <c r="JAP241" s="2"/>
      <c r="JAQ241" s="2"/>
      <c r="JAR241" s="2"/>
      <c r="JAS241" s="2"/>
      <c r="JAT241" s="2"/>
      <c r="JAU241" s="2"/>
      <c r="JAV241" s="2"/>
      <c r="JAW241" s="2"/>
      <c r="JAX241" s="2"/>
      <c r="JAY241" s="2"/>
      <c r="JAZ241" s="2"/>
      <c r="JBA241" s="2"/>
      <c r="JBB241" s="2"/>
      <c r="JBC241" s="2"/>
      <c r="JBD241" s="2"/>
      <c r="JBE241" s="2"/>
      <c r="JBF241" s="2"/>
      <c r="JBG241" s="2"/>
      <c r="JBH241" s="2"/>
      <c r="JBI241" s="2"/>
      <c r="JBJ241" s="2"/>
      <c r="JBK241" s="2"/>
      <c r="JBL241" s="2"/>
      <c r="JBM241" s="2"/>
      <c r="JBN241" s="2"/>
      <c r="JBO241" s="2"/>
      <c r="JBP241" s="2"/>
      <c r="JBQ241" s="2"/>
      <c r="JBR241" s="2"/>
      <c r="JBS241" s="2"/>
      <c r="JBT241" s="2"/>
      <c r="JBU241" s="2"/>
      <c r="JBV241" s="2"/>
      <c r="JBW241" s="2"/>
      <c r="JBX241" s="2"/>
      <c r="JBY241" s="2"/>
      <c r="JBZ241" s="2"/>
      <c r="JCA241" s="2"/>
      <c r="JCB241" s="2"/>
      <c r="JCC241" s="2"/>
      <c r="JCD241" s="2"/>
      <c r="JCE241" s="2"/>
      <c r="JCF241" s="2"/>
      <c r="JCG241" s="2"/>
      <c r="JCH241" s="2"/>
      <c r="JCI241" s="2"/>
      <c r="JCJ241" s="2"/>
      <c r="JCK241" s="2"/>
      <c r="JCL241" s="2"/>
      <c r="JCM241" s="2"/>
      <c r="JCN241" s="2"/>
      <c r="JCO241" s="2"/>
      <c r="JCP241" s="2"/>
      <c r="JCQ241" s="2"/>
      <c r="JCR241" s="2"/>
      <c r="JCS241" s="2"/>
      <c r="JCT241" s="2"/>
      <c r="JCU241" s="2"/>
      <c r="JCV241" s="2"/>
      <c r="JCW241" s="2"/>
      <c r="JCX241" s="2"/>
      <c r="JCY241" s="2"/>
      <c r="JCZ241" s="2"/>
      <c r="JDA241" s="2"/>
      <c r="JDB241" s="2"/>
      <c r="JDC241" s="2"/>
      <c r="JDD241" s="2"/>
      <c r="JDE241" s="2"/>
      <c r="JDF241" s="2"/>
      <c r="JDG241" s="2"/>
      <c r="JDH241" s="2"/>
      <c r="JDI241" s="2"/>
      <c r="JDJ241" s="2"/>
      <c r="JDK241" s="2"/>
      <c r="JDL241" s="2"/>
      <c r="JDM241" s="2"/>
      <c r="JDN241" s="2"/>
      <c r="JDO241" s="2"/>
      <c r="JDP241" s="2"/>
      <c r="JDQ241" s="2"/>
      <c r="JDR241" s="2"/>
      <c r="JDS241" s="2"/>
      <c r="JDT241" s="2"/>
      <c r="JDU241" s="2"/>
      <c r="JDV241" s="2"/>
      <c r="JDW241" s="2"/>
      <c r="JDX241" s="2"/>
      <c r="JDY241" s="2"/>
      <c r="JDZ241" s="2"/>
      <c r="JEA241" s="2"/>
      <c r="JEB241" s="2"/>
      <c r="JEC241" s="2"/>
      <c r="JED241" s="2"/>
      <c r="JEE241" s="2"/>
      <c r="JEF241" s="2"/>
      <c r="JEG241" s="2"/>
      <c r="JEH241" s="2"/>
      <c r="JEI241" s="2"/>
      <c r="JEJ241" s="2"/>
      <c r="JEK241" s="2"/>
      <c r="JEL241" s="2"/>
      <c r="JEM241" s="2"/>
      <c r="JEN241" s="2"/>
      <c r="JEO241" s="2"/>
      <c r="JEP241" s="2"/>
      <c r="JEQ241" s="2"/>
      <c r="JER241" s="2"/>
      <c r="JES241" s="2"/>
      <c r="JET241" s="2"/>
      <c r="JEU241" s="2"/>
      <c r="JEV241" s="2"/>
      <c r="JEW241" s="2"/>
      <c r="JEX241" s="2"/>
      <c r="JEY241" s="2"/>
      <c r="JEZ241" s="2"/>
      <c r="JFA241" s="2"/>
      <c r="JFB241" s="2"/>
      <c r="JFC241" s="2"/>
      <c r="JFD241" s="2"/>
      <c r="JFE241" s="2"/>
      <c r="JFF241" s="2"/>
      <c r="JFG241" s="2"/>
      <c r="JFH241" s="2"/>
      <c r="JFI241" s="2"/>
      <c r="JFJ241" s="2"/>
      <c r="JFK241" s="2"/>
      <c r="JFL241" s="2"/>
      <c r="JFM241" s="2"/>
      <c r="JFN241" s="2"/>
      <c r="JFO241" s="2"/>
      <c r="JFP241" s="2"/>
      <c r="JFQ241" s="2"/>
      <c r="JFR241" s="2"/>
      <c r="JFS241" s="2"/>
      <c r="JFT241" s="2"/>
      <c r="JFU241" s="2"/>
      <c r="JFV241" s="2"/>
      <c r="JFW241" s="2"/>
      <c r="JFX241" s="2"/>
      <c r="JFY241" s="2"/>
      <c r="JFZ241" s="2"/>
      <c r="JGA241" s="2"/>
      <c r="JGB241" s="2"/>
      <c r="JGC241" s="2"/>
      <c r="JGD241" s="2"/>
      <c r="JGE241" s="2"/>
      <c r="JGF241" s="2"/>
      <c r="JGG241" s="2"/>
      <c r="JGH241" s="2"/>
      <c r="JGI241" s="2"/>
      <c r="JGJ241" s="2"/>
      <c r="JGK241" s="2"/>
      <c r="JGL241" s="2"/>
      <c r="JGM241" s="2"/>
      <c r="JGN241" s="2"/>
      <c r="JGO241" s="2"/>
      <c r="JGP241" s="2"/>
      <c r="JGQ241" s="2"/>
      <c r="JGR241" s="2"/>
      <c r="JGS241" s="2"/>
      <c r="JGT241" s="2"/>
      <c r="JGU241" s="2"/>
      <c r="JGV241" s="2"/>
      <c r="JGW241" s="2"/>
      <c r="JGX241" s="2"/>
      <c r="JGY241" s="2"/>
      <c r="JGZ241" s="2"/>
      <c r="JHA241" s="2"/>
      <c r="JHB241" s="2"/>
      <c r="JHC241" s="2"/>
      <c r="JHD241" s="2"/>
      <c r="JHE241" s="2"/>
      <c r="JHF241" s="2"/>
      <c r="JHG241" s="2"/>
      <c r="JHH241" s="2"/>
      <c r="JHI241" s="2"/>
      <c r="JHJ241" s="2"/>
      <c r="JHK241" s="2"/>
      <c r="JHL241" s="2"/>
      <c r="JHM241" s="2"/>
      <c r="JHN241" s="2"/>
      <c r="JHO241" s="2"/>
      <c r="JHP241" s="2"/>
      <c r="JHQ241" s="2"/>
      <c r="JHR241" s="2"/>
      <c r="JHS241" s="2"/>
      <c r="JHT241" s="2"/>
      <c r="JHU241" s="2"/>
      <c r="JHV241" s="2"/>
      <c r="JHW241" s="2"/>
      <c r="JHX241" s="2"/>
      <c r="JHY241" s="2"/>
      <c r="JHZ241" s="2"/>
      <c r="JIA241" s="2"/>
      <c r="JIB241" s="2"/>
      <c r="JIC241" s="2"/>
      <c r="JID241" s="2"/>
      <c r="JIE241" s="2"/>
      <c r="JIF241" s="2"/>
      <c r="JIG241" s="2"/>
      <c r="JIH241" s="2"/>
      <c r="JII241" s="2"/>
      <c r="JIJ241" s="2"/>
      <c r="JIK241" s="2"/>
      <c r="JIL241" s="2"/>
      <c r="JIM241" s="2"/>
      <c r="JIN241" s="2"/>
      <c r="JIO241" s="2"/>
      <c r="JIP241" s="2"/>
      <c r="JIQ241" s="2"/>
      <c r="JIR241" s="2"/>
      <c r="JIS241" s="2"/>
      <c r="JIT241" s="2"/>
      <c r="JIU241" s="2"/>
      <c r="JIV241" s="2"/>
      <c r="JIW241" s="2"/>
      <c r="JIX241" s="2"/>
      <c r="JIY241" s="2"/>
      <c r="JIZ241" s="2"/>
      <c r="JJA241" s="2"/>
      <c r="JJB241" s="2"/>
      <c r="JJC241" s="2"/>
      <c r="JJD241" s="2"/>
      <c r="JJE241" s="2"/>
      <c r="JJF241" s="2"/>
      <c r="JJG241" s="2"/>
      <c r="JJH241" s="2"/>
      <c r="JJI241" s="2"/>
      <c r="JJJ241" s="2"/>
      <c r="JJK241" s="2"/>
      <c r="JJL241" s="2"/>
      <c r="JJM241" s="2"/>
      <c r="JJN241" s="2"/>
      <c r="JJO241" s="2"/>
      <c r="JJP241" s="2"/>
      <c r="JJQ241" s="2"/>
      <c r="JJR241" s="2"/>
      <c r="JJS241" s="2"/>
      <c r="JJT241" s="2"/>
      <c r="JJU241" s="2"/>
      <c r="JJV241" s="2"/>
      <c r="JJW241" s="2"/>
      <c r="JJX241" s="2"/>
      <c r="JJY241" s="2"/>
      <c r="JJZ241" s="2"/>
      <c r="JKA241" s="2"/>
      <c r="JKB241" s="2"/>
      <c r="JKC241" s="2"/>
      <c r="JKD241" s="2"/>
      <c r="JKE241" s="2"/>
      <c r="JKF241" s="2"/>
      <c r="JKG241" s="2"/>
      <c r="JKH241" s="2"/>
      <c r="JKI241" s="2"/>
      <c r="JKJ241" s="2"/>
      <c r="JKK241" s="2"/>
      <c r="JKL241" s="2"/>
      <c r="JKM241" s="2"/>
      <c r="JKN241" s="2"/>
      <c r="JKO241" s="2"/>
      <c r="JKP241" s="2"/>
      <c r="JKQ241" s="2"/>
      <c r="JKR241" s="2"/>
      <c r="JKS241" s="2"/>
      <c r="JKT241" s="2"/>
      <c r="JKU241" s="2"/>
      <c r="JKV241" s="2"/>
      <c r="JKW241" s="2"/>
      <c r="JKX241" s="2"/>
      <c r="JKY241" s="2"/>
      <c r="JKZ241" s="2"/>
      <c r="JLA241" s="2"/>
      <c r="JLB241" s="2"/>
      <c r="JLC241" s="2"/>
      <c r="JLD241" s="2"/>
      <c r="JLE241" s="2"/>
      <c r="JLF241" s="2"/>
      <c r="JLG241" s="2"/>
      <c r="JLH241" s="2"/>
      <c r="JLI241" s="2"/>
      <c r="JLJ241" s="2"/>
      <c r="JLK241" s="2"/>
      <c r="JLL241" s="2"/>
      <c r="JLM241" s="2"/>
      <c r="JLN241" s="2"/>
      <c r="JLO241" s="2"/>
      <c r="JLP241" s="2"/>
      <c r="JLQ241" s="2"/>
      <c r="JLR241" s="2"/>
      <c r="JLS241" s="2"/>
      <c r="JLT241" s="2"/>
      <c r="JLU241" s="2"/>
      <c r="JLV241" s="2"/>
      <c r="JLW241" s="2"/>
      <c r="JLX241" s="2"/>
      <c r="JLY241" s="2"/>
      <c r="JLZ241" s="2"/>
      <c r="JMA241" s="2"/>
      <c r="JMB241" s="2"/>
      <c r="JMC241" s="2"/>
      <c r="JMD241" s="2"/>
      <c r="JME241" s="2"/>
      <c r="JMF241" s="2"/>
      <c r="JMG241" s="2"/>
      <c r="JMH241" s="2"/>
      <c r="JMI241" s="2"/>
      <c r="JMJ241" s="2"/>
      <c r="JMK241" s="2"/>
      <c r="JML241" s="2"/>
      <c r="JMM241" s="2"/>
      <c r="JMN241" s="2"/>
      <c r="JMO241" s="2"/>
      <c r="JMP241" s="2"/>
      <c r="JMQ241" s="2"/>
      <c r="JMR241" s="2"/>
      <c r="JMS241" s="2"/>
      <c r="JMT241" s="2"/>
      <c r="JMU241" s="2"/>
      <c r="JMV241" s="2"/>
      <c r="JMW241" s="2"/>
      <c r="JMX241" s="2"/>
      <c r="JMY241" s="2"/>
      <c r="JMZ241" s="2"/>
      <c r="JNA241" s="2"/>
      <c r="JNB241" s="2"/>
      <c r="JNC241" s="2"/>
      <c r="JND241" s="2"/>
      <c r="JNE241" s="2"/>
      <c r="JNF241" s="2"/>
      <c r="JNG241" s="2"/>
      <c r="JNH241" s="2"/>
      <c r="JNI241" s="2"/>
      <c r="JNJ241" s="2"/>
      <c r="JNK241" s="2"/>
      <c r="JNL241" s="2"/>
      <c r="JNM241" s="2"/>
      <c r="JNN241" s="2"/>
      <c r="JNO241" s="2"/>
      <c r="JNP241" s="2"/>
      <c r="JNQ241" s="2"/>
      <c r="JNR241" s="2"/>
      <c r="JNS241" s="2"/>
      <c r="JNT241" s="2"/>
      <c r="JNU241" s="2"/>
      <c r="JNV241" s="2"/>
      <c r="JNW241" s="2"/>
      <c r="JNX241" s="2"/>
      <c r="JNY241" s="2"/>
      <c r="JNZ241" s="2"/>
      <c r="JOA241" s="2"/>
      <c r="JOB241" s="2"/>
      <c r="JOC241" s="2"/>
      <c r="JOD241" s="2"/>
      <c r="JOE241" s="2"/>
      <c r="JOF241" s="2"/>
      <c r="JOG241" s="2"/>
      <c r="JOH241" s="2"/>
      <c r="JOI241" s="2"/>
      <c r="JOJ241" s="2"/>
      <c r="JOK241" s="2"/>
      <c r="JOL241" s="2"/>
      <c r="JOM241" s="2"/>
      <c r="JON241" s="2"/>
      <c r="JOO241" s="2"/>
      <c r="JOP241" s="2"/>
      <c r="JOQ241" s="2"/>
      <c r="JOR241" s="2"/>
      <c r="JOS241" s="2"/>
      <c r="JOT241" s="2"/>
      <c r="JOU241" s="2"/>
      <c r="JOV241" s="2"/>
      <c r="JOW241" s="2"/>
      <c r="JOX241" s="2"/>
      <c r="JOY241" s="2"/>
      <c r="JOZ241" s="2"/>
      <c r="JPA241" s="2"/>
      <c r="JPB241" s="2"/>
      <c r="JPC241" s="2"/>
      <c r="JPD241" s="2"/>
      <c r="JPE241" s="2"/>
      <c r="JPF241" s="2"/>
      <c r="JPG241" s="2"/>
      <c r="JPH241" s="2"/>
      <c r="JPI241" s="2"/>
      <c r="JPJ241" s="2"/>
      <c r="JPK241" s="2"/>
      <c r="JPL241" s="2"/>
      <c r="JPM241" s="2"/>
      <c r="JPN241" s="2"/>
      <c r="JPO241" s="2"/>
      <c r="JPP241" s="2"/>
      <c r="JPQ241" s="2"/>
      <c r="JPR241" s="2"/>
      <c r="JPS241" s="2"/>
      <c r="JPT241" s="2"/>
      <c r="JPU241" s="2"/>
      <c r="JPV241" s="2"/>
      <c r="JPW241" s="2"/>
      <c r="JPX241" s="2"/>
      <c r="JPY241" s="2"/>
      <c r="JPZ241" s="2"/>
      <c r="JQA241" s="2"/>
      <c r="JQB241" s="2"/>
      <c r="JQC241" s="2"/>
      <c r="JQD241" s="2"/>
      <c r="JQE241" s="2"/>
      <c r="JQF241" s="2"/>
      <c r="JQG241" s="2"/>
      <c r="JQH241" s="2"/>
      <c r="JQI241" s="2"/>
      <c r="JQJ241" s="2"/>
      <c r="JQK241" s="2"/>
      <c r="JQL241" s="2"/>
      <c r="JQM241" s="2"/>
      <c r="JQN241" s="2"/>
      <c r="JQO241" s="2"/>
      <c r="JQP241" s="2"/>
      <c r="JQQ241" s="2"/>
      <c r="JQR241" s="2"/>
      <c r="JQS241" s="2"/>
      <c r="JQT241" s="2"/>
      <c r="JQU241" s="2"/>
      <c r="JQV241" s="2"/>
      <c r="JQW241" s="2"/>
      <c r="JQX241" s="2"/>
      <c r="JQY241" s="2"/>
      <c r="JQZ241" s="2"/>
      <c r="JRA241" s="2"/>
      <c r="JRB241" s="2"/>
      <c r="JRC241" s="2"/>
      <c r="JRD241" s="2"/>
      <c r="JRE241" s="2"/>
      <c r="JRF241" s="2"/>
      <c r="JRG241" s="2"/>
      <c r="JRH241" s="2"/>
      <c r="JRI241" s="2"/>
      <c r="JRJ241" s="2"/>
      <c r="JRK241" s="2"/>
      <c r="JRL241" s="2"/>
      <c r="JRM241" s="2"/>
      <c r="JRN241" s="2"/>
      <c r="JRO241" s="2"/>
      <c r="JRP241" s="2"/>
      <c r="JRQ241" s="2"/>
      <c r="JRR241" s="2"/>
      <c r="JRS241" s="2"/>
      <c r="JRT241" s="2"/>
      <c r="JRU241" s="2"/>
      <c r="JRV241" s="2"/>
      <c r="JRW241" s="2"/>
      <c r="JRX241" s="2"/>
      <c r="JRY241" s="2"/>
      <c r="JRZ241" s="2"/>
      <c r="JSA241" s="2"/>
      <c r="JSB241" s="2"/>
      <c r="JSC241" s="2"/>
      <c r="JSD241" s="2"/>
      <c r="JSE241" s="2"/>
      <c r="JSF241" s="2"/>
      <c r="JSG241" s="2"/>
      <c r="JSH241" s="2"/>
      <c r="JSI241" s="2"/>
      <c r="JSJ241" s="2"/>
      <c r="JSK241" s="2"/>
      <c r="JSL241" s="2"/>
      <c r="JSM241" s="2"/>
      <c r="JSN241" s="2"/>
      <c r="JSO241" s="2"/>
      <c r="JSP241" s="2"/>
      <c r="JSQ241" s="2"/>
      <c r="JSR241" s="2"/>
      <c r="JSS241" s="2"/>
      <c r="JST241" s="2"/>
      <c r="JSU241" s="2"/>
      <c r="JSV241" s="2"/>
      <c r="JSW241" s="2"/>
      <c r="JSX241" s="2"/>
      <c r="JSY241" s="2"/>
      <c r="JSZ241" s="2"/>
      <c r="JTA241" s="2"/>
      <c r="JTB241" s="2"/>
      <c r="JTC241" s="2"/>
      <c r="JTD241" s="2"/>
      <c r="JTE241" s="2"/>
      <c r="JTF241" s="2"/>
      <c r="JTG241" s="2"/>
      <c r="JTH241" s="2"/>
      <c r="JTI241" s="2"/>
      <c r="JTJ241" s="2"/>
      <c r="JTK241" s="2"/>
      <c r="JTL241" s="2"/>
      <c r="JTM241" s="2"/>
      <c r="JTN241" s="2"/>
      <c r="JTO241" s="2"/>
      <c r="JTP241" s="2"/>
      <c r="JTQ241" s="2"/>
      <c r="JTR241" s="2"/>
      <c r="JTS241" s="2"/>
      <c r="JTT241" s="2"/>
      <c r="JTU241" s="2"/>
      <c r="JTV241" s="2"/>
      <c r="JTW241" s="2"/>
      <c r="JTX241" s="2"/>
      <c r="JTY241" s="2"/>
      <c r="JTZ241" s="2"/>
      <c r="JUA241" s="2"/>
      <c r="JUB241" s="2"/>
      <c r="JUC241" s="2"/>
      <c r="JUD241" s="2"/>
      <c r="JUE241" s="2"/>
      <c r="JUF241" s="2"/>
      <c r="JUG241" s="2"/>
      <c r="JUH241" s="2"/>
      <c r="JUI241" s="2"/>
      <c r="JUJ241" s="2"/>
      <c r="JUK241" s="2"/>
      <c r="JUL241" s="2"/>
      <c r="JUM241" s="2"/>
      <c r="JUN241" s="2"/>
      <c r="JUO241" s="2"/>
      <c r="JUP241" s="2"/>
      <c r="JUQ241" s="2"/>
      <c r="JUR241" s="2"/>
      <c r="JUS241" s="2"/>
      <c r="JUT241" s="2"/>
      <c r="JUU241" s="2"/>
      <c r="JUV241" s="2"/>
      <c r="JUW241" s="2"/>
      <c r="JUX241" s="2"/>
      <c r="JUY241" s="2"/>
      <c r="JUZ241" s="2"/>
      <c r="JVA241" s="2"/>
      <c r="JVB241" s="2"/>
      <c r="JVC241" s="2"/>
      <c r="JVD241" s="2"/>
      <c r="JVE241" s="2"/>
      <c r="JVF241" s="2"/>
      <c r="JVG241" s="2"/>
      <c r="JVH241" s="2"/>
      <c r="JVI241" s="2"/>
      <c r="JVJ241" s="2"/>
      <c r="JVK241" s="2"/>
      <c r="JVL241" s="2"/>
      <c r="JVM241" s="2"/>
      <c r="JVN241" s="2"/>
      <c r="JVO241" s="2"/>
      <c r="JVP241" s="2"/>
      <c r="JVQ241" s="2"/>
      <c r="JVR241" s="2"/>
      <c r="JVS241" s="2"/>
      <c r="JVT241" s="2"/>
      <c r="JVU241" s="2"/>
      <c r="JVV241" s="2"/>
      <c r="JVW241" s="2"/>
      <c r="JVX241" s="2"/>
      <c r="JVY241" s="2"/>
      <c r="JVZ241" s="2"/>
      <c r="JWA241" s="2"/>
      <c r="JWB241" s="2"/>
      <c r="JWC241" s="2"/>
      <c r="JWD241" s="2"/>
      <c r="JWE241" s="2"/>
      <c r="JWF241" s="2"/>
      <c r="JWG241" s="2"/>
      <c r="JWH241" s="2"/>
      <c r="JWI241" s="2"/>
      <c r="JWJ241" s="2"/>
      <c r="JWK241" s="2"/>
      <c r="JWL241" s="2"/>
      <c r="JWM241" s="2"/>
      <c r="JWN241" s="2"/>
      <c r="JWO241" s="2"/>
      <c r="JWP241" s="2"/>
      <c r="JWQ241" s="2"/>
      <c r="JWR241" s="2"/>
      <c r="JWS241" s="2"/>
      <c r="JWT241" s="2"/>
      <c r="JWU241" s="2"/>
      <c r="JWV241" s="2"/>
      <c r="JWW241" s="2"/>
      <c r="JWX241" s="2"/>
      <c r="JWY241" s="2"/>
      <c r="JWZ241" s="2"/>
      <c r="JXA241" s="2"/>
      <c r="JXB241" s="2"/>
      <c r="JXC241" s="2"/>
      <c r="JXD241" s="2"/>
      <c r="JXE241" s="2"/>
      <c r="JXF241" s="2"/>
      <c r="JXG241" s="2"/>
      <c r="JXH241" s="2"/>
      <c r="JXI241" s="2"/>
      <c r="JXJ241" s="2"/>
      <c r="JXK241" s="2"/>
      <c r="JXL241" s="2"/>
      <c r="JXM241" s="2"/>
      <c r="JXN241" s="2"/>
      <c r="JXO241" s="2"/>
      <c r="JXP241" s="2"/>
      <c r="JXQ241" s="2"/>
      <c r="JXR241" s="2"/>
      <c r="JXS241" s="2"/>
      <c r="JXT241" s="2"/>
      <c r="JXU241" s="2"/>
      <c r="JXV241" s="2"/>
      <c r="JXW241" s="2"/>
      <c r="JXX241" s="2"/>
      <c r="JXY241" s="2"/>
      <c r="JXZ241" s="2"/>
      <c r="JYA241" s="2"/>
      <c r="JYB241" s="2"/>
      <c r="JYC241" s="2"/>
      <c r="JYD241" s="2"/>
      <c r="JYE241" s="2"/>
      <c r="JYF241" s="2"/>
      <c r="JYG241" s="2"/>
      <c r="JYH241" s="2"/>
      <c r="JYI241" s="2"/>
      <c r="JYJ241" s="2"/>
      <c r="JYK241" s="2"/>
      <c r="JYL241" s="2"/>
      <c r="JYM241" s="2"/>
      <c r="JYN241" s="2"/>
      <c r="JYO241" s="2"/>
      <c r="JYP241" s="2"/>
      <c r="JYQ241" s="2"/>
      <c r="JYR241" s="2"/>
      <c r="JYS241" s="2"/>
      <c r="JYT241" s="2"/>
      <c r="JYU241" s="2"/>
      <c r="JYV241" s="2"/>
      <c r="JYW241" s="2"/>
      <c r="JYX241" s="2"/>
      <c r="JYY241" s="2"/>
      <c r="JYZ241" s="2"/>
      <c r="JZA241" s="2"/>
      <c r="JZB241" s="2"/>
      <c r="JZC241" s="2"/>
      <c r="JZD241" s="2"/>
      <c r="JZE241" s="2"/>
      <c r="JZF241" s="2"/>
      <c r="JZG241" s="2"/>
      <c r="JZH241" s="2"/>
      <c r="JZI241" s="2"/>
      <c r="JZJ241" s="2"/>
      <c r="JZK241" s="2"/>
      <c r="JZL241" s="2"/>
      <c r="JZM241" s="2"/>
      <c r="JZN241" s="2"/>
      <c r="JZO241" s="2"/>
      <c r="JZP241" s="2"/>
      <c r="JZQ241" s="2"/>
      <c r="JZR241" s="2"/>
      <c r="JZS241" s="2"/>
      <c r="JZT241" s="2"/>
      <c r="JZU241" s="2"/>
      <c r="JZV241" s="2"/>
      <c r="JZW241" s="2"/>
      <c r="JZX241" s="2"/>
      <c r="JZY241" s="2"/>
      <c r="JZZ241" s="2"/>
      <c r="KAA241" s="2"/>
      <c r="KAB241" s="2"/>
      <c r="KAC241" s="2"/>
      <c r="KAD241" s="2"/>
      <c r="KAE241" s="2"/>
      <c r="KAF241" s="2"/>
      <c r="KAG241" s="2"/>
      <c r="KAH241" s="2"/>
      <c r="KAI241" s="2"/>
      <c r="KAJ241" s="2"/>
      <c r="KAK241" s="2"/>
      <c r="KAL241" s="2"/>
      <c r="KAM241" s="2"/>
      <c r="KAN241" s="2"/>
      <c r="KAO241" s="2"/>
      <c r="KAP241" s="2"/>
      <c r="KAQ241" s="2"/>
      <c r="KAR241" s="2"/>
      <c r="KAS241" s="2"/>
      <c r="KAT241" s="2"/>
      <c r="KAU241" s="2"/>
      <c r="KAV241" s="2"/>
      <c r="KAW241" s="2"/>
      <c r="KAX241" s="2"/>
      <c r="KAY241" s="2"/>
      <c r="KAZ241" s="2"/>
      <c r="KBA241" s="2"/>
      <c r="KBB241" s="2"/>
      <c r="KBC241" s="2"/>
      <c r="KBD241" s="2"/>
      <c r="KBE241" s="2"/>
      <c r="KBF241" s="2"/>
      <c r="KBG241" s="2"/>
      <c r="KBH241" s="2"/>
      <c r="KBI241" s="2"/>
      <c r="KBJ241" s="2"/>
      <c r="KBK241" s="2"/>
      <c r="KBL241" s="2"/>
      <c r="KBM241" s="2"/>
      <c r="KBN241" s="2"/>
      <c r="KBO241" s="2"/>
      <c r="KBP241" s="2"/>
      <c r="KBQ241" s="2"/>
      <c r="KBR241" s="2"/>
      <c r="KBS241" s="2"/>
      <c r="KBT241" s="2"/>
      <c r="KBU241" s="2"/>
      <c r="KBV241" s="2"/>
      <c r="KBW241" s="2"/>
      <c r="KBX241" s="2"/>
      <c r="KBY241" s="2"/>
      <c r="KBZ241" s="2"/>
      <c r="KCA241" s="2"/>
      <c r="KCB241" s="2"/>
      <c r="KCC241" s="2"/>
      <c r="KCD241" s="2"/>
      <c r="KCE241" s="2"/>
      <c r="KCF241" s="2"/>
      <c r="KCG241" s="2"/>
      <c r="KCH241" s="2"/>
      <c r="KCI241" s="2"/>
      <c r="KCJ241" s="2"/>
      <c r="KCK241" s="2"/>
      <c r="KCL241" s="2"/>
      <c r="KCM241" s="2"/>
      <c r="KCN241" s="2"/>
      <c r="KCO241" s="2"/>
      <c r="KCP241" s="2"/>
      <c r="KCQ241" s="2"/>
      <c r="KCR241" s="2"/>
      <c r="KCS241" s="2"/>
      <c r="KCT241" s="2"/>
      <c r="KCU241" s="2"/>
      <c r="KCV241" s="2"/>
      <c r="KCW241" s="2"/>
      <c r="KCX241" s="2"/>
      <c r="KCY241" s="2"/>
      <c r="KCZ241" s="2"/>
      <c r="KDA241" s="2"/>
      <c r="KDB241" s="2"/>
      <c r="KDC241" s="2"/>
      <c r="KDD241" s="2"/>
      <c r="KDE241" s="2"/>
      <c r="KDF241" s="2"/>
      <c r="KDG241" s="2"/>
      <c r="KDH241" s="2"/>
      <c r="KDI241" s="2"/>
      <c r="KDJ241" s="2"/>
      <c r="KDK241" s="2"/>
      <c r="KDL241" s="2"/>
      <c r="KDM241" s="2"/>
      <c r="KDN241" s="2"/>
      <c r="KDO241" s="2"/>
      <c r="KDP241" s="2"/>
      <c r="KDQ241" s="2"/>
      <c r="KDR241" s="2"/>
      <c r="KDS241" s="2"/>
      <c r="KDT241" s="2"/>
      <c r="KDU241" s="2"/>
      <c r="KDV241" s="2"/>
      <c r="KDW241" s="2"/>
      <c r="KDX241" s="2"/>
      <c r="KDY241" s="2"/>
      <c r="KDZ241" s="2"/>
      <c r="KEA241" s="2"/>
      <c r="KEB241" s="2"/>
      <c r="KEC241" s="2"/>
      <c r="KED241" s="2"/>
      <c r="KEE241" s="2"/>
      <c r="KEF241" s="2"/>
      <c r="KEG241" s="2"/>
      <c r="KEH241" s="2"/>
      <c r="KEI241" s="2"/>
      <c r="KEJ241" s="2"/>
      <c r="KEK241" s="2"/>
      <c r="KEL241" s="2"/>
      <c r="KEM241" s="2"/>
      <c r="KEN241" s="2"/>
      <c r="KEO241" s="2"/>
      <c r="KEP241" s="2"/>
      <c r="KEQ241" s="2"/>
      <c r="KER241" s="2"/>
      <c r="KES241" s="2"/>
      <c r="KET241" s="2"/>
      <c r="KEU241" s="2"/>
      <c r="KEV241" s="2"/>
      <c r="KEW241" s="2"/>
      <c r="KEX241" s="2"/>
      <c r="KEY241" s="2"/>
      <c r="KEZ241" s="2"/>
      <c r="KFA241" s="2"/>
      <c r="KFB241" s="2"/>
      <c r="KFC241" s="2"/>
      <c r="KFD241" s="2"/>
      <c r="KFE241" s="2"/>
      <c r="KFF241" s="2"/>
      <c r="KFG241" s="2"/>
      <c r="KFH241" s="2"/>
      <c r="KFI241" s="2"/>
      <c r="KFJ241" s="2"/>
      <c r="KFK241" s="2"/>
      <c r="KFL241" s="2"/>
      <c r="KFM241" s="2"/>
      <c r="KFN241" s="2"/>
      <c r="KFO241" s="2"/>
      <c r="KFP241" s="2"/>
      <c r="KFQ241" s="2"/>
      <c r="KFR241" s="2"/>
      <c r="KFS241" s="2"/>
      <c r="KFT241" s="2"/>
      <c r="KFU241" s="2"/>
      <c r="KFV241" s="2"/>
      <c r="KFW241" s="2"/>
      <c r="KFX241" s="2"/>
      <c r="KFY241" s="2"/>
      <c r="KFZ241" s="2"/>
      <c r="KGA241" s="2"/>
      <c r="KGB241" s="2"/>
      <c r="KGC241" s="2"/>
      <c r="KGD241" s="2"/>
      <c r="KGE241" s="2"/>
      <c r="KGF241" s="2"/>
      <c r="KGG241" s="2"/>
      <c r="KGH241" s="2"/>
      <c r="KGI241" s="2"/>
      <c r="KGJ241" s="2"/>
      <c r="KGK241" s="2"/>
      <c r="KGL241" s="2"/>
      <c r="KGM241" s="2"/>
      <c r="KGN241" s="2"/>
      <c r="KGO241" s="2"/>
      <c r="KGP241" s="2"/>
      <c r="KGQ241" s="2"/>
      <c r="KGR241" s="2"/>
      <c r="KGS241" s="2"/>
      <c r="KGT241" s="2"/>
      <c r="KGU241" s="2"/>
      <c r="KGV241" s="2"/>
      <c r="KGW241" s="2"/>
      <c r="KGX241" s="2"/>
      <c r="KGY241" s="2"/>
      <c r="KGZ241" s="2"/>
      <c r="KHA241" s="2"/>
      <c r="KHB241" s="2"/>
      <c r="KHC241" s="2"/>
      <c r="KHD241" s="2"/>
      <c r="KHE241" s="2"/>
      <c r="KHF241" s="2"/>
      <c r="KHG241" s="2"/>
      <c r="KHH241" s="2"/>
      <c r="KHI241" s="2"/>
      <c r="KHJ241" s="2"/>
      <c r="KHK241" s="2"/>
      <c r="KHL241" s="2"/>
      <c r="KHM241" s="2"/>
      <c r="KHN241" s="2"/>
      <c r="KHO241" s="2"/>
      <c r="KHP241" s="2"/>
      <c r="KHQ241" s="2"/>
      <c r="KHR241" s="2"/>
      <c r="KHS241" s="2"/>
      <c r="KHT241" s="2"/>
      <c r="KHU241" s="2"/>
      <c r="KHV241" s="2"/>
      <c r="KHW241" s="2"/>
      <c r="KHX241" s="2"/>
      <c r="KHY241" s="2"/>
      <c r="KHZ241" s="2"/>
      <c r="KIA241" s="2"/>
      <c r="KIB241" s="2"/>
      <c r="KIC241" s="2"/>
      <c r="KID241" s="2"/>
      <c r="KIE241" s="2"/>
      <c r="KIF241" s="2"/>
      <c r="KIG241" s="2"/>
      <c r="KIH241" s="2"/>
      <c r="KII241" s="2"/>
      <c r="KIJ241" s="2"/>
      <c r="KIK241" s="2"/>
      <c r="KIL241" s="2"/>
      <c r="KIM241" s="2"/>
      <c r="KIN241" s="2"/>
      <c r="KIO241" s="2"/>
      <c r="KIP241" s="2"/>
      <c r="KIQ241" s="2"/>
      <c r="KIR241" s="2"/>
      <c r="KIS241" s="2"/>
      <c r="KIT241" s="2"/>
      <c r="KIU241" s="2"/>
      <c r="KIV241" s="2"/>
      <c r="KIW241" s="2"/>
      <c r="KIX241" s="2"/>
      <c r="KIY241" s="2"/>
      <c r="KIZ241" s="2"/>
      <c r="KJA241" s="2"/>
      <c r="KJB241" s="2"/>
      <c r="KJC241" s="2"/>
      <c r="KJD241" s="2"/>
      <c r="KJE241" s="2"/>
      <c r="KJF241" s="2"/>
      <c r="KJG241" s="2"/>
      <c r="KJH241" s="2"/>
      <c r="KJI241" s="2"/>
      <c r="KJJ241" s="2"/>
      <c r="KJK241" s="2"/>
      <c r="KJL241" s="2"/>
      <c r="KJM241" s="2"/>
      <c r="KJN241" s="2"/>
      <c r="KJO241" s="2"/>
      <c r="KJP241" s="2"/>
      <c r="KJQ241" s="2"/>
      <c r="KJR241" s="2"/>
      <c r="KJS241" s="2"/>
      <c r="KJT241" s="2"/>
      <c r="KJU241" s="2"/>
      <c r="KJV241" s="2"/>
      <c r="KJW241" s="2"/>
      <c r="KJX241" s="2"/>
      <c r="KJY241" s="2"/>
      <c r="KJZ241" s="2"/>
      <c r="KKA241" s="2"/>
      <c r="KKB241" s="2"/>
      <c r="KKC241" s="2"/>
      <c r="KKD241" s="2"/>
      <c r="KKE241" s="2"/>
      <c r="KKF241" s="2"/>
      <c r="KKG241" s="2"/>
      <c r="KKH241" s="2"/>
      <c r="KKI241" s="2"/>
      <c r="KKJ241" s="2"/>
      <c r="KKK241" s="2"/>
      <c r="KKL241" s="2"/>
      <c r="KKM241" s="2"/>
      <c r="KKN241" s="2"/>
      <c r="KKO241" s="2"/>
      <c r="KKP241" s="2"/>
      <c r="KKQ241" s="2"/>
      <c r="KKR241" s="2"/>
      <c r="KKS241" s="2"/>
      <c r="KKT241" s="2"/>
      <c r="KKU241" s="2"/>
      <c r="KKV241" s="2"/>
      <c r="KKW241" s="2"/>
      <c r="KKX241" s="2"/>
      <c r="KKY241" s="2"/>
      <c r="KKZ241" s="2"/>
      <c r="KLA241" s="2"/>
      <c r="KLB241" s="2"/>
      <c r="KLC241" s="2"/>
      <c r="KLD241" s="2"/>
      <c r="KLE241" s="2"/>
      <c r="KLF241" s="2"/>
      <c r="KLG241" s="2"/>
      <c r="KLH241" s="2"/>
      <c r="KLI241" s="2"/>
      <c r="KLJ241" s="2"/>
      <c r="KLK241" s="2"/>
      <c r="KLL241" s="2"/>
      <c r="KLM241" s="2"/>
      <c r="KLN241" s="2"/>
      <c r="KLO241" s="2"/>
      <c r="KLP241" s="2"/>
      <c r="KLQ241" s="2"/>
      <c r="KLR241" s="2"/>
      <c r="KLS241" s="2"/>
      <c r="KLT241" s="2"/>
      <c r="KLU241" s="2"/>
      <c r="KLV241" s="2"/>
      <c r="KLW241" s="2"/>
      <c r="KLX241" s="2"/>
      <c r="KLY241" s="2"/>
      <c r="KLZ241" s="2"/>
      <c r="KMA241" s="2"/>
      <c r="KMB241" s="2"/>
      <c r="KMC241" s="2"/>
      <c r="KMD241" s="2"/>
      <c r="KME241" s="2"/>
      <c r="KMF241" s="2"/>
      <c r="KMG241" s="2"/>
      <c r="KMH241" s="2"/>
      <c r="KMI241" s="2"/>
      <c r="KMJ241" s="2"/>
      <c r="KMK241" s="2"/>
      <c r="KML241" s="2"/>
      <c r="KMM241" s="2"/>
      <c r="KMN241" s="2"/>
      <c r="KMO241" s="2"/>
      <c r="KMP241" s="2"/>
      <c r="KMQ241" s="2"/>
      <c r="KMR241" s="2"/>
      <c r="KMS241" s="2"/>
      <c r="KMT241" s="2"/>
      <c r="KMU241" s="2"/>
      <c r="KMV241" s="2"/>
      <c r="KMW241" s="2"/>
      <c r="KMX241" s="2"/>
      <c r="KMY241" s="2"/>
      <c r="KMZ241" s="2"/>
      <c r="KNA241" s="2"/>
      <c r="KNB241" s="2"/>
      <c r="KNC241" s="2"/>
      <c r="KND241" s="2"/>
      <c r="KNE241" s="2"/>
      <c r="KNF241" s="2"/>
      <c r="KNG241" s="2"/>
      <c r="KNH241" s="2"/>
      <c r="KNI241" s="2"/>
      <c r="KNJ241" s="2"/>
      <c r="KNK241" s="2"/>
      <c r="KNL241" s="2"/>
      <c r="KNM241" s="2"/>
      <c r="KNN241" s="2"/>
      <c r="KNO241" s="2"/>
      <c r="KNP241" s="2"/>
      <c r="KNQ241" s="2"/>
      <c r="KNR241" s="2"/>
      <c r="KNS241" s="2"/>
      <c r="KNT241" s="2"/>
      <c r="KNU241" s="2"/>
      <c r="KNV241" s="2"/>
      <c r="KNW241" s="2"/>
      <c r="KNX241" s="2"/>
      <c r="KNY241" s="2"/>
      <c r="KNZ241" s="2"/>
      <c r="KOA241" s="2"/>
      <c r="KOB241" s="2"/>
      <c r="KOC241" s="2"/>
      <c r="KOD241" s="2"/>
      <c r="KOE241" s="2"/>
      <c r="KOF241" s="2"/>
      <c r="KOG241" s="2"/>
      <c r="KOH241" s="2"/>
      <c r="KOI241" s="2"/>
      <c r="KOJ241" s="2"/>
      <c r="KOK241" s="2"/>
      <c r="KOL241" s="2"/>
      <c r="KOM241" s="2"/>
      <c r="KON241" s="2"/>
      <c r="KOO241" s="2"/>
      <c r="KOP241" s="2"/>
      <c r="KOQ241" s="2"/>
      <c r="KOR241" s="2"/>
      <c r="KOS241" s="2"/>
      <c r="KOT241" s="2"/>
      <c r="KOU241" s="2"/>
      <c r="KOV241" s="2"/>
      <c r="KOW241" s="2"/>
      <c r="KOX241" s="2"/>
      <c r="KOY241" s="2"/>
      <c r="KOZ241" s="2"/>
      <c r="KPA241" s="2"/>
      <c r="KPB241" s="2"/>
      <c r="KPC241" s="2"/>
      <c r="KPD241" s="2"/>
      <c r="KPE241" s="2"/>
      <c r="KPF241" s="2"/>
      <c r="KPG241" s="2"/>
      <c r="KPH241" s="2"/>
      <c r="KPI241" s="2"/>
      <c r="KPJ241" s="2"/>
      <c r="KPK241" s="2"/>
      <c r="KPL241" s="2"/>
      <c r="KPM241" s="2"/>
      <c r="KPN241" s="2"/>
      <c r="KPO241" s="2"/>
      <c r="KPP241" s="2"/>
      <c r="KPQ241" s="2"/>
      <c r="KPR241" s="2"/>
      <c r="KPS241" s="2"/>
      <c r="KPT241" s="2"/>
      <c r="KPU241" s="2"/>
      <c r="KPV241" s="2"/>
      <c r="KPW241" s="2"/>
      <c r="KPX241" s="2"/>
      <c r="KPY241" s="2"/>
      <c r="KPZ241" s="2"/>
      <c r="KQA241" s="2"/>
      <c r="KQB241" s="2"/>
      <c r="KQC241" s="2"/>
      <c r="KQD241" s="2"/>
      <c r="KQE241" s="2"/>
      <c r="KQF241" s="2"/>
      <c r="KQG241" s="2"/>
      <c r="KQH241" s="2"/>
      <c r="KQI241" s="2"/>
      <c r="KQJ241" s="2"/>
      <c r="KQK241" s="2"/>
      <c r="KQL241" s="2"/>
      <c r="KQM241" s="2"/>
      <c r="KQN241" s="2"/>
      <c r="KQO241" s="2"/>
      <c r="KQP241" s="2"/>
      <c r="KQQ241" s="2"/>
      <c r="KQR241" s="2"/>
      <c r="KQS241" s="2"/>
      <c r="KQT241" s="2"/>
      <c r="KQU241" s="2"/>
      <c r="KQV241" s="2"/>
      <c r="KQW241" s="2"/>
      <c r="KQX241" s="2"/>
      <c r="KQY241" s="2"/>
      <c r="KQZ241" s="2"/>
      <c r="KRA241" s="2"/>
      <c r="KRB241" s="2"/>
      <c r="KRC241" s="2"/>
      <c r="KRD241" s="2"/>
      <c r="KRE241" s="2"/>
      <c r="KRF241" s="2"/>
      <c r="KRG241" s="2"/>
      <c r="KRH241" s="2"/>
      <c r="KRI241" s="2"/>
      <c r="KRJ241" s="2"/>
      <c r="KRK241" s="2"/>
      <c r="KRL241" s="2"/>
      <c r="KRM241" s="2"/>
      <c r="KRN241" s="2"/>
      <c r="KRO241" s="2"/>
      <c r="KRP241" s="2"/>
      <c r="KRQ241" s="2"/>
      <c r="KRR241" s="2"/>
      <c r="KRS241" s="2"/>
      <c r="KRT241" s="2"/>
      <c r="KRU241" s="2"/>
      <c r="KRV241" s="2"/>
      <c r="KRW241" s="2"/>
      <c r="KRX241" s="2"/>
      <c r="KRY241" s="2"/>
      <c r="KRZ241" s="2"/>
      <c r="KSA241" s="2"/>
      <c r="KSB241" s="2"/>
      <c r="KSC241" s="2"/>
      <c r="KSD241" s="2"/>
      <c r="KSE241" s="2"/>
      <c r="KSF241" s="2"/>
      <c r="KSG241" s="2"/>
      <c r="KSH241" s="2"/>
      <c r="KSI241" s="2"/>
      <c r="KSJ241" s="2"/>
      <c r="KSK241" s="2"/>
      <c r="KSL241" s="2"/>
      <c r="KSM241" s="2"/>
      <c r="KSN241" s="2"/>
      <c r="KSO241" s="2"/>
      <c r="KSP241" s="2"/>
      <c r="KSQ241" s="2"/>
      <c r="KSR241" s="2"/>
      <c r="KSS241" s="2"/>
      <c r="KST241" s="2"/>
      <c r="KSU241" s="2"/>
      <c r="KSV241" s="2"/>
      <c r="KSW241" s="2"/>
      <c r="KSX241" s="2"/>
      <c r="KSY241" s="2"/>
      <c r="KSZ241" s="2"/>
      <c r="KTA241" s="2"/>
      <c r="KTB241" s="2"/>
      <c r="KTC241" s="2"/>
      <c r="KTD241" s="2"/>
      <c r="KTE241" s="2"/>
      <c r="KTF241" s="2"/>
      <c r="KTG241" s="2"/>
      <c r="KTH241" s="2"/>
      <c r="KTI241" s="2"/>
      <c r="KTJ241" s="2"/>
      <c r="KTK241" s="2"/>
      <c r="KTL241" s="2"/>
      <c r="KTM241" s="2"/>
      <c r="KTN241" s="2"/>
      <c r="KTO241" s="2"/>
      <c r="KTP241" s="2"/>
      <c r="KTQ241" s="2"/>
      <c r="KTR241" s="2"/>
      <c r="KTS241" s="2"/>
      <c r="KTT241" s="2"/>
      <c r="KTU241" s="2"/>
      <c r="KTV241" s="2"/>
      <c r="KTW241" s="2"/>
      <c r="KTX241" s="2"/>
      <c r="KTY241" s="2"/>
      <c r="KTZ241" s="2"/>
      <c r="KUA241" s="2"/>
      <c r="KUB241" s="2"/>
      <c r="KUC241" s="2"/>
      <c r="KUD241" s="2"/>
      <c r="KUE241" s="2"/>
      <c r="KUF241" s="2"/>
      <c r="KUG241" s="2"/>
      <c r="KUH241" s="2"/>
      <c r="KUI241" s="2"/>
      <c r="KUJ241" s="2"/>
      <c r="KUK241" s="2"/>
      <c r="KUL241" s="2"/>
      <c r="KUM241" s="2"/>
      <c r="KUN241" s="2"/>
      <c r="KUO241" s="2"/>
      <c r="KUP241" s="2"/>
      <c r="KUQ241" s="2"/>
      <c r="KUR241" s="2"/>
      <c r="KUS241" s="2"/>
      <c r="KUT241" s="2"/>
      <c r="KUU241" s="2"/>
      <c r="KUV241" s="2"/>
      <c r="KUW241" s="2"/>
      <c r="KUX241" s="2"/>
      <c r="KUY241" s="2"/>
      <c r="KUZ241" s="2"/>
      <c r="KVA241" s="2"/>
      <c r="KVB241" s="2"/>
      <c r="KVC241" s="2"/>
      <c r="KVD241" s="2"/>
      <c r="KVE241" s="2"/>
      <c r="KVF241" s="2"/>
      <c r="KVG241" s="2"/>
      <c r="KVH241" s="2"/>
      <c r="KVI241" s="2"/>
      <c r="KVJ241" s="2"/>
      <c r="KVK241" s="2"/>
      <c r="KVL241" s="2"/>
      <c r="KVM241" s="2"/>
      <c r="KVN241" s="2"/>
      <c r="KVO241" s="2"/>
      <c r="KVP241" s="2"/>
      <c r="KVQ241" s="2"/>
      <c r="KVR241" s="2"/>
      <c r="KVS241" s="2"/>
      <c r="KVT241" s="2"/>
      <c r="KVU241" s="2"/>
      <c r="KVV241" s="2"/>
      <c r="KVW241" s="2"/>
      <c r="KVX241" s="2"/>
      <c r="KVY241" s="2"/>
      <c r="KVZ241" s="2"/>
      <c r="KWA241" s="2"/>
      <c r="KWB241" s="2"/>
      <c r="KWC241" s="2"/>
      <c r="KWD241" s="2"/>
      <c r="KWE241" s="2"/>
      <c r="KWF241" s="2"/>
      <c r="KWG241" s="2"/>
      <c r="KWH241" s="2"/>
      <c r="KWI241" s="2"/>
      <c r="KWJ241" s="2"/>
      <c r="KWK241" s="2"/>
      <c r="KWL241" s="2"/>
      <c r="KWM241" s="2"/>
      <c r="KWN241" s="2"/>
      <c r="KWO241" s="2"/>
      <c r="KWP241" s="2"/>
      <c r="KWQ241" s="2"/>
      <c r="KWR241" s="2"/>
      <c r="KWS241" s="2"/>
      <c r="KWT241" s="2"/>
      <c r="KWU241" s="2"/>
      <c r="KWV241" s="2"/>
      <c r="KWW241" s="2"/>
      <c r="KWX241" s="2"/>
      <c r="KWY241" s="2"/>
      <c r="KWZ241" s="2"/>
      <c r="KXA241" s="2"/>
      <c r="KXB241" s="2"/>
      <c r="KXC241" s="2"/>
      <c r="KXD241" s="2"/>
      <c r="KXE241" s="2"/>
      <c r="KXF241" s="2"/>
      <c r="KXG241" s="2"/>
      <c r="KXH241" s="2"/>
      <c r="KXI241" s="2"/>
      <c r="KXJ241" s="2"/>
      <c r="KXK241" s="2"/>
      <c r="KXL241" s="2"/>
      <c r="KXM241" s="2"/>
      <c r="KXN241" s="2"/>
      <c r="KXO241" s="2"/>
      <c r="KXP241" s="2"/>
      <c r="KXQ241" s="2"/>
      <c r="KXR241" s="2"/>
      <c r="KXS241" s="2"/>
      <c r="KXT241" s="2"/>
      <c r="KXU241" s="2"/>
      <c r="KXV241" s="2"/>
      <c r="KXW241" s="2"/>
      <c r="KXX241" s="2"/>
      <c r="KXY241" s="2"/>
      <c r="KXZ241" s="2"/>
      <c r="KYA241" s="2"/>
      <c r="KYB241" s="2"/>
      <c r="KYC241" s="2"/>
      <c r="KYD241" s="2"/>
      <c r="KYE241" s="2"/>
      <c r="KYF241" s="2"/>
      <c r="KYG241" s="2"/>
      <c r="KYH241" s="2"/>
      <c r="KYI241" s="2"/>
      <c r="KYJ241" s="2"/>
      <c r="KYK241" s="2"/>
      <c r="KYL241" s="2"/>
      <c r="KYM241" s="2"/>
      <c r="KYN241" s="2"/>
      <c r="KYO241" s="2"/>
      <c r="KYP241" s="2"/>
      <c r="KYQ241" s="2"/>
      <c r="KYR241" s="2"/>
      <c r="KYS241" s="2"/>
      <c r="KYT241" s="2"/>
      <c r="KYU241" s="2"/>
      <c r="KYV241" s="2"/>
      <c r="KYW241" s="2"/>
      <c r="KYX241" s="2"/>
      <c r="KYY241" s="2"/>
      <c r="KYZ241" s="2"/>
      <c r="KZA241" s="2"/>
      <c r="KZB241" s="2"/>
      <c r="KZC241" s="2"/>
      <c r="KZD241" s="2"/>
      <c r="KZE241" s="2"/>
      <c r="KZF241" s="2"/>
      <c r="KZG241" s="2"/>
      <c r="KZH241" s="2"/>
      <c r="KZI241" s="2"/>
      <c r="KZJ241" s="2"/>
      <c r="KZK241" s="2"/>
      <c r="KZL241" s="2"/>
      <c r="KZM241" s="2"/>
      <c r="KZN241" s="2"/>
      <c r="KZO241" s="2"/>
      <c r="KZP241" s="2"/>
      <c r="KZQ241" s="2"/>
      <c r="KZR241" s="2"/>
      <c r="KZS241" s="2"/>
      <c r="KZT241" s="2"/>
      <c r="KZU241" s="2"/>
      <c r="KZV241" s="2"/>
      <c r="KZW241" s="2"/>
      <c r="KZX241" s="2"/>
      <c r="KZY241" s="2"/>
      <c r="KZZ241" s="2"/>
      <c r="LAA241" s="2"/>
      <c r="LAB241" s="2"/>
      <c r="LAC241" s="2"/>
      <c r="LAD241" s="2"/>
      <c r="LAE241" s="2"/>
      <c r="LAF241" s="2"/>
      <c r="LAG241" s="2"/>
      <c r="LAH241" s="2"/>
      <c r="LAI241" s="2"/>
      <c r="LAJ241" s="2"/>
      <c r="LAK241" s="2"/>
      <c r="LAL241" s="2"/>
      <c r="LAM241" s="2"/>
      <c r="LAN241" s="2"/>
      <c r="LAO241" s="2"/>
      <c r="LAP241" s="2"/>
      <c r="LAQ241" s="2"/>
      <c r="LAR241" s="2"/>
      <c r="LAS241" s="2"/>
      <c r="LAT241" s="2"/>
      <c r="LAU241" s="2"/>
      <c r="LAV241" s="2"/>
      <c r="LAW241" s="2"/>
      <c r="LAX241" s="2"/>
      <c r="LAY241" s="2"/>
      <c r="LAZ241" s="2"/>
      <c r="LBA241" s="2"/>
      <c r="LBB241" s="2"/>
      <c r="LBC241" s="2"/>
      <c r="LBD241" s="2"/>
      <c r="LBE241" s="2"/>
      <c r="LBF241" s="2"/>
      <c r="LBG241" s="2"/>
      <c r="LBH241" s="2"/>
      <c r="LBI241" s="2"/>
      <c r="LBJ241" s="2"/>
      <c r="LBK241" s="2"/>
      <c r="LBL241" s="2"/>
      <c r="LBM241" s="2"/>
      <c r="LBN241" s="2"/>
      <c r="LBO241" s="2"/>
      <c r="LBP241" s="2"/>
      <c r="LBQ241" s="2"/>
      <c r="LBR241" s="2"/>
      <c r="LBS241" s="2"/>
      <c r="LBT241" s="2"/>
      <c r="LBU241" s="2"/>
      <c r="LBV241" s="2"/>
      <c r="LBW241" s="2"/>
      <c r="LBX241" s="2"/>
      <c r="LBY241" s="2"/>
      <c r="LBZ241" s="2"/>
      <c r="LCA241" s="2"/>
      <c r="LCB241" s="2"/>
      <c r="LCC241" s="2"/>
      <c r="LCD241" s="2"/>
      <c r="LCE241" s="2"/>
      <c r="LCF241" s="2"/>
      <c r="LCG241" s="2"/>
      <c r="LCH241" s="2"/>
      <c r="LCI241" s="2"/>
      <c r="LCJ241" s="2"/>
      <c r="LCK241" s="2"/>
      <c r="LCL241" s="2"/>
      <c r="LCM241" s="2"/>
      <c r="LCN241" s="2"/>
      <c r="LCO241" s="2"/>
      <c r="LCP241" s="2"/>
      <c r="LCQ241" s="2"/>
      <c r="LCR241" s="2"/>
      <c r="LCS241" s="2"/>
      <c r="LCT241" s="2"/>
      <c r="LCU241" s="2"/>
      <c r="LCV241" s="2"/>
      <c r="LCW241" s="2"/>
      <c r="LCX241" s="2"/>
      <c r="LCY241" s="2"/>
      <c r="LCZ241" s="2"/>
      <c r="LDA241" s="2"/>
      <c r="LDB241" s="2"/>
      <c r="LDC241" s="2"/>
      <c r="LDD241" s="2"/>
      <c r="LDE241" s="2"/>
      <c r="LDF241" s="2"/>
      <c r="LDG241" s="2"/>
      <c r="LDH241" s="2"/>
      <c r="LDI241" s="2"/>
      <c r="LDJ241" s="2"/>
      <c r="LDK241" s="2"/>
      <c r="LDL241" s="2"/>
      <c r="LDM241" s="2"/>
      <c r="LDN241" s="2"/>
      <c r="LDO241" s="2"/>
      <c r="LDP241" s="2"/>
      <c r="LDQ241" s="2"/>
      <c r="LDR241" s="2"/>
      <c r="LDS241" s="2"/>
      <c r="LDT241" s="2"/>
      <c r="LDU241" s="2"/>
      <c r="LDV241" s="2"/>
      <c r="LDW241" s="2"/>
      <c r="LDX241" s="2"/>
      <c r="LDY241" s="2"/>
      <c r="LDZ241" s="2"/>
      <c r="LEA241" s="2"/>
      <c r="LEB241" s="2"/>
      <c r="LEC241" s="2"/>
      <c r="LED241" s="2"/>
      <c r="LEE241" s="2"/>
      <c r="LEF241" s="2"/>
      <c r="LEG241" s="2"/>
      <c r="LEH241" s="2"/>
      <c r="LEI241" s="2"/>
      <c r="LEJ241" s="2"/>
      <c r="LEK241" s="2"/>
      <c r="LEL241" s="2"/>
      <c r="LEM241" s="2"/>
      <c r="LEN241" s="2"/>
      <c r="LEO241" s="2"/>
      <c r="LEP241" s="2"/>
      <c r="LEQ241" s="2"/>
      <c r="LER241" s="2"/>
      <c r="LES241" s="2"/>
      <c r="LET241" s="2"/>
      <c r="LEU241" s="2"/>
      <c r="LEV241" s="2"/>
      <c r="LEW241" s="2"/>
      <c r="LEX241" s="2"/>
      <c r="LEY241" s="2"/>
      <c r="LEZ241" s="2"/>
      <c r="LFA241" s="2"/>
      <c r="LFB241" s="2"/>
      <c r="LFC241" s="2"/>
      <c r="LFD241" s="2"/>
      <c r="LFE241" s="2"/>
      <c r="LFF241" s="2"/>
      <c r="LFG241" s="2"/>
      <c r="LFH241" s="2"/>
      <c r="LFI241" s="2"/>
      <c r="LFJ241" s="2"/>
      <c r="LFK241" s="2"/>
      <c r="LFL241" s="2"/>
      <c r="LFM241" s="2"/>
      <c r="LFN241" s="2"/>
      <c r="LFO241" s="2"/>
      <c r="LFP241" s="2"/>
      <c r="LFQ241" s="2"/>
      <c r="LFR241" s="2"/>
      <c r="LFS241" s="2"/>
      <c r="LFT241" s="2"/>
      <c r="LFU241" s="2"/>
      <c r="LFV241" s="2"/>
      <c r="LFW241" s="2"/>
      <c r="LFX241" s="2"/>
      <c r="LFY241" s="2"/>
      <c r="LFZ241" s="2"/>
      <c r="LGA241" s="2"/>
      <c r="LGB241" s="2"/>
      <c r="LGC241" s="2"/>
      <c r="LGD241" s="2"/>
      <c r="LGE241" s="2"/>
      <c r="LGF241" s="2"/>
      <c r="LGG241" s="2"/>
      <c r="LGH241" s="2"/>
      <c r="LGI241" s="2"/>
      <c r="LGJ241" s="2"/>
      <c r="LGK241" s="2"/>
      <c r="LGL241" s="2"/>
      <c r="LGM241" s="2"/>
      <c r="LGN241" s="2"/>
      <c r="LGO241" s="2"/>
      <c r="LGP241" s="2"/>
      <c r="LGQ241" s="2"/>
      <c r="LGR241" s="2"/>
      <c r="LGS241" s="2"/>
      <c r="LGT241" s="2"/>
      <c r="LGU241" s="2"/>
      <c r="LGV241" s="2"/>
      <c r="LGW241" s="2"/>
      <c r="LGX241" s="2"/>
      <c r="LGY241" s="2"/>
      <c r="LGZ241" s="2"/>
      <c r="LHA241" s="2"/>
      <c r="LHB241" s="2"/>
      <c r="LHC241" s="2"/>
      <c r="LHD241" s="2"/>
      <c r="LHE241" s="2"/>
      <c r="LHF241" s="2"/>
      <c r="LHG241" s="2"/>
      <c r="LHH241" s="2"/>
      <c r="LHI241" s="2"/>
      <c r="LHJ241" s="2"/>
      <c r="LHK241" s="2"/>
      <c r="LHL241" s="2"/>
      <c r="LHM241" s="2"/>
      <c r="LHN241" s="2"/>
      <c r="LHO241" s="2"/>
      <c r="LHP241" s="2"/>
      <c r="LHQ241" s="2"/>
      <c r="LHR241" s="2"/>
      <c r="LHS241" s="2"/>
      <c r="LHT241" s="2"/>
      <c r="LHU241" s="2"/>
      <c r="LHV241" s="2"/>
      <c r="LHW241" s="2"/>
      <c r="LHX241" s="2"/>
      <c r="LHY241" s="2"/>
      <c r="LHZ241" s="2"/>
      <c r="LIA241" s="2"/>
      <c r="LIB241" s="2"/>
      <c r="LIC241" s="2"/>
      <c r="LID241" s="2"/>
      <c r="LIE241" s="2"/>
      <c r="LIF241" s="2"/>
      <c r="LIG241" s="2"/>
      <c r="LIH241" s="2"/>
      <c r="LII241" s="2"/>
      <c r="LIJ241" s="2"/>
      <c r="LIK241" s="2"/>
      <c r="LIL241" s="2"/>
      <c r="LIM241" s="2"/>
      <c r="LIN241" s="2"/>
      <c r="LIO241" s="2"/>
      <c r="LIP241" s="2"/>
      <c r="LIQ241" s="2"/>
      <c r="LIR241" s="2"/>
      <c r="LIS241" s="2"/>
      <c r="LIT241" s="2"/>
      <c r="LIU241" s="2"/>
      <c r="LIV241" s="2"/>
      <c r="LIW241" s="2"/>
      <c r="LIX241" s="2"/>
      <c r="LIY241" s="2"/>
      <c r="LIZ241" s="2"/>
      <c r="LJA241" s="2"/>
      <c r="LJB241" s="2"/>
      <c r="LJC241" s="2"/>
      <c r="LJD241" s="2"/>
      <c r="LJE241" s="2"/>
      <c r="LJF241" s="2"/>
      <c r="LJG241" s="2"/>
      <c r="LJH241" s="2"/>
      <c r="LJI241" s="2"/>
      <c r="LJJ241" s="2"/>
      <c r="LJK241" s="2"/>
      <c r="LJL241" s="2"/>
      <c r="LJM241" s="2"/>
      <c r="LJN241" s="2"/>
      <c r="LJO241" s="2"/>
      <c r="LJP241" s="2"/>
      <c r="LJQ241" s="2"/>
      <c r="LJR241" s="2"/>
      <c r="LJS241" s="2"/>
      <c r="LJT241" s="2"/>
      <c r="LJU241" s="2"/>
      <c r="LJV241" s="2"/>
      <c r="LJW241" s="2"/>
      <c r="LJX241" s="2"/>
      <c r="LJY241" s="2"/>
      <c r="LJZ241" s="2"/>
      <c r="LKA241" s="2"/>
      <c r="LKB241" s="2"/>
      <c r="LKC241" s="2"/>
      <c r="LKD241" s="2"/>
      <c r="LKE241" s="2"/>
      <c r="LKF241" s="2"/>
      <c r="LKG241" s="2"/>
      <c r="LKH241" s="2"/>
      <c r="LKI241" s="2"/>
      <c r="LKJ241" s="2"/>
      <c r="LKK241" s="2"/>
      <c r="LKL241" s="2"/>
      <c r="LKM241" s="2"/>
      <c r="LKN241" s="2"/>
      <c r="LKO241" s="2"/>
      <c r="LKP241" s="2"/>
      <c r="LKQ241" s="2"/>
      <c r="LKR241" s="2"/>
      <c r="LKS241" s="2"/>
      <c r="LKT241" s="2"/>
      <c r="LKU241" s="2"/>
      <c r="LKV241" s="2"/>
      <c r="LKW241" s="2"/>
      <c r="LKX241" s="2"/>
      <c r="LKY241" s="2"/>
      <c r="LKZ241" s="2"/>
      <c r="LLA241" s="2"/>
      <c r="LLB241" s="2"/>
      <c r="LLC241" s="2"/>
      <c r="LLD241" s="2"/>
      <c r="LLE241" s="2"/>
      <c r="LLF241" s="2"/>
      <c r="LLG241" s="2"/>
      <c r="LLH241" s="2"/>
      <c r="LLI241" s="2"/>
      <c r="LLJ241" s="2"/>
      <c r="LLK241" s="2"/>
      <c r="LLL241" s="2"/>
      <c r="LLM241" s="2"/>
      <c r="LLN241" s="2"/>
      <c r="LLO241" s="2"/>
      <c r="LLP241" s="2"/>
      <c r="LLQ241" s="2"/>
      <c r="LLR241" s="2"/>
      <c r="LLS241" s="2"/>
      <c r="LLT241" s="2"/>
      <c r="LLU241" s="2"/>
      <c r="LLV241" s="2"/>
      <c r="LLW241" s="2"/>
      <c r="LLX241" s="2"/>
      <c r="LLY241" s="2"/>
      <c r="LLZ241" s="2"/>
      <c r="LMA241" s="2"/>
      <c r="LMB241" s="2"/>
      <c r="LMC241" s="2"/>
      <c r="LMD241" s="2"/>
      <c r="LME241" s="2"/>
      <c r="LMF241" s="2"/>
      <c r="LMG241" s="2"/>
      <c r="LMH241" s="2"/>
      <c r="LMI241" s="2"/>
      <c r="LMJ241" s="2"/>
      <c r="LMK241" s="2"/>
      <c r="LML241" s="2"/>
      <c r="LMM241" s="2"/>
      <c r="LMN241" s="2"/>
      <c r="LMO241" s="2"/>
      <c r="LMP241" s="2"/>
      <c r="LMQ241" s="2"/>
      <c r="LMR241" s="2"/>
      <c r="LMS241" s="2"/>
      <c r="LMT241" s="2"/>
      <c r="LMU241" s="2"/>
      <c r="LMV241" s="2"/>
      <c r="LMW241" s="2"/>
      <c r="LMX241" s="2"/>
      <c r="LMY241" s="2"/>
      <c r="LMZ241" s="2"/>
      <c r="LNA241" s="2"/>
      <c r="LNB241" s="2"/>
      <c r="LNC241" s="2"/>
      <c r="LND241" s="2"/>
      <c r="LNE241" s="2"/>
      <c r="LNF241" s="2"/>
      <c r="LNG241" s="2"/>
      <c r="LNH241" s="2"/>
      <c r="LNI241" s="2"/>
      <c r="LNJ241" s="2"/>
      <c r="LNK241" s="2"/>
      <c r="LNL241" s="2"/>
      <c r="LNM241" s="2"/>
      <c r="LNN241" s="2"/>
      <c r="LNO241" s="2"/>
      <c r="LNP241" s="2"/>
      <c r="LNQ241" s="2"/>
      <c r="LNR241" s="2"/>
      <c r="LNS241" s="2"/>
      <c r="LNT241" s="2"/>
      <c r="LNU241" s="2"/>
      <c r="LNV241" s="2"/>
      <c r="LNW241" s="2"/>
      <c r="LNX241" s="2"/>
      <c r="LNY241" s="2"/>
      <c r="LNZ241" s="2"/>
      <c r="LOA241" s="2"/>
      <c r="LOB241" s="2"/>
      <c r="LOC241" s="2"/>
      <c r="LOD241" s="2"/>
      <c r="LOE241" s="2"/>
      <c r="LOF241" s="2"/>
      <c r="LOG241" s="2"/>
      <c r="LOH241" s="2"/>
      <c r="LOI241" s="2"/>
      <c r="LOJ241" s="2"/>
      <c r="LOK241" s="2"/>
      <c r="LOL241" s="2"/>
      <c r="LOM241" s="2"/>
      <c r="LON241" s="2"/>
      <c r="LOO241" s="2"/>
      <c r="LOP241" s="2"/>
      <c r="LOQ241" s="2"/>
      <c r="LOR241" s="2"/>
      <c r="LOS241" s="2"/>
      <c r="LOT241" s="2"/>
      <c r="LOU241" s="2"/>
      <c r="LOV241" s="2"/>
      <c r="LOW241" s="2"/>
      <c r="LOX241" s="2"/>
      <c r="LOY241" s="2"/>
      <c r="LOZ241" s="2"/>
      <c r="LPA241" s="2"/>
      <c r="LPB241" s="2"/>
      <c r="LPC241" s="2"/>
      <c r="LPD241" s="2"/>
      <c r="LPE241" s="2"/>
      <c r="LPF241" s="2"/>
      <c r="LPG241" s="2"/>
      <c r="LPH241" s="2"/>
      <c r="LPI241" s="2"/>
      <c r="LPJ241" s="2"/>
      <c r="LPK241" s="2"/>
      <c r="LPL241" s="2"/>
      <c r="LPM241" s="2"/>
      <c r="LPN241" s="2"/>
      <c r="LPO241" s="2"/>
      <c r="LPP241" s="2"/>
      <c r="LPQ241" s="2"/>
      <c r="LPR241" s="2"/>
      <c r="LPS241" s="2"/>
      <c r="LPT241" s="2"/>
      <c r="LPU241" s="2"/>
      <c r="LPV241" s="2"/>
      <c r="LPW241" s="2"/>
      <c r="LPX241" s="2"/>
      <c r="LPY241" s="2"/>
      <c r="LPZ241" s="2"/>
      <c r="LQA241" s="2"/>
      <c r="LQB241" s="2"/>
      <c r="LQC241" s="2"/>
      <c r="LQD241" s="2"/>
      <c r="LQE241" s="2"/>
      <c r="LQF241" s="2"/>
      <c r="LQG241" s="2"/>
      <c r="LQH241" s="2"/>
      <c r="LQI241" s="2"/>
      <c r="LQJ241" s="2"/>
      <c r="LQK241" s="2"/>
      <c r="LQL241" s="2"/>
      <c r="LQM241" s="2"/>
      <c r="LQN241" s="2"/>
      <c r="LQO241" s="2"/>
      <c r="LQP241" s="2"/>
      <c r="LQQ241" s="2"/>
      <c r="LQR241" s="2"/>
      <c r="LQS241" s="2"/>
      <c r="LQT241" s="2"/>
      <c r="LQU241" s="2"/>
      <c r="LQV241" s="2"/>
      <c r="LQW241" s="2"/>
      <c r="LQX241" s="2"/>
      <c r="LQY241" s="2"/>
      <c r="LQZ241" s="2"/>
      <c r="LRA241" s="2"/>
      <c r="LRB241" s="2"/>
      <c r="LRC241" s="2"/>
      <c r="LRD241" s="2"/>
      <c r="LRE241" s="2"/>
      <c r="LRF241" s="2"/>
      <c r="LRG241" s="2"/>
      <c r="LRH241" s="2"/>
      <c r="LRI241" s="2"/>
      <c r="LRJ241" s="2"/>
      <c r="LRK241" s="2"/>
      <c r="LRL241" s="2"/>
      <c r="LRM241" s="2"/>
      <c r="LRN241" s="2"/>
      <c r="LRO241" s="2"/>
      <c r="LRP241" s="2"/>
      <c r="LRQ241" s="2"/>
      <c r="LRR241" s="2"/>
      <c r="LRS241" s="2"/>
      <c r="LRT241" s="2"/>
      <c r="LRU241" s="2"/>
      <c r="LRV241" s="2"/>
      <c r="LRW241" s="2"/>
      <c r="LRX241" s="2"/>
      <c r="LRY241" s="2"/>
      <c r="LRZ241" s="2"/>
      <c r="LSA241" s="2"/>
      <c r="LSB241" s="2"/>
      <c r="LSC241" s="2"/>
      <c r="LSD241" s="2"/>
      <c r="LSE241" s="2"/>
      <c r="LSF241" s="2"/>
      <c r="LSG241" s="2"/>
      <c r="LSH241" s="2"/>
      <c r="LSI241" s="2"/>
      <c r="LSJ241" s="2"/>
      <c r="LSK241" s="2"/>
      <c r="LSL241" s="2"/>
      <c r="LSM241" s="2"/>
      <c r="LSN241" s="2"/>
      <c r="LSO241" s="2"/>
      <c r="LSP241" s="2"/>
      <c r="LSQ241" s="2"/>
      <c r="LSR241" s="2"/>
      <c r="LSS241" s="2"/>
      <c r="LST241" s="2"/>
      <c r="LSU241" s="2"/>
      <c r="LSV241" s="2"/>
      <c r="LSW241" s="2"/>
      <c r="LSX241" s="2"/>
      <c r="LSY241" s="2"/>
      <c r="LSZ241" s="2"/>
      <c r="LTA241" s="2"/>
      <c r="LTB241" s="2"/>
      <c r="LTC241" s="2"/>
      <c r="LTD241" s="2"/>
      <c r="LTE241" s="2"/>
      <c r="LTF241" s="2"/>
      <c r="LTG241" s="2"/>
      <c r="LTH241" s="2"/>
      <c r="LTI241" s="2"/>
      <c r="LTJ241" s="2"/>
      <c r="LTK241" s="2"/>
      <c r="LTL241" s="2"/>
      <c r="LTM241" s="2"/>
      <c r="LTN241" s="2"/>
      <c r="LTO241" s="2"/>
      <c r="LTP241" s="2"/>
      <c r="LTQ241" s="2"/>
      <c r="LTR241" s="2"/>
      <c r="LTS241" s="2"/>
      <c r="LTT241" s="2"/>
      <c r="LTU241" s="2"/>
      <c r="LTV241" s="2"/>
      <c r="LTW241" s="2"/>
      <c r="LTX241" s="2"/>
      <c r="LTY241" s="2"/>
      <c r="LTZ241" s="2"/>
      <c r="LUA241" s="2"/>
      <c r="LUB241" s="2"/>
      <c r="LUC241" s="2"/>
      <c r="LUD241" s="2"/>
      <c r="LUE241" s="2"/>
      <c r="LUF241" s="2"/>
      <c r="LUG241" s="2"/>
      <c r="LUH241" s="2"/>
      <c r="LUI241" s="2"/>
      <c r="LUJ241" s="2"/>
      <c r="LUK241" s="2"/>
      <c r="LUL241" s="2"/>
      <c r="LUM241" s="2"/>
      <c r="LUN241" s="2"/>
      <c r="LUO241" s="2"/>
      <c r="LUP241" s="2"/>
      <c r="LUQ241" s="2"/>
      <c r="LUR241" s="2"/>
      <c r="LUS241" s="2"/>
      <c r="LUT241" s="2"/>
      <c r="LUU241" s="2"/>
      <c r="LUV241" s="2"/>
      <c r="LUW241" s="2"/>
      <c r="LUX241" s="2"/>
      <c r="LUY241" s="2"/>
      <c r="LUZ241" s="2"/>
      <c r="LVA241" s="2"/>
      <c r="LVB241" s="2"/>
      <c r="LVC241" s="2"/>
      <c r="LVD241" s="2"/>
      <c r="LVE241" s="2"/>
      <c r="LVF241" s="2"/>
      <c r="LVG241" s="2"/>
      <c r="LVH241" s="2"/>
      <c r="LVI241" s="2"/>
      <c r="LVJ241" s="2"/>
      <c r="LVK241" s="2"/>
      <c r="LVL241" s="2"/>
      <c r="LVM241" s="2"/>
      <c r="LVN241" s="2"/>
      <c r="LVO241" s="2"/>
      <c r="LVP241" s="2"/>
      <c r="LVQ241" s="2"/>
      <c r="LVR241" s="2"/>
      <c r="LVS241" s="2"/>
      <c r="LVT241" s="2"/>
      <c r="LVU241" s="2"/>
      <c r="LVV241" s="2"/>
      <c r="LVW241" s="2"/>
      <c r="LVX241" s="2"/>
      <c r="LVY241" s="2"/>
      <c r="LVZ241" s="2"/>
      <c r="LWA241" s="2"/>
      <c r="LWB241" s="2"/>
      <c r="LWC241" s="2"/>
      <c r="LWD241" s="2"/>
      <c r="LWE241" s="2"/>
      <c r="LWF241" s="2"/>
      <c r="LWG241" s="2"/>
      <c r="LWH241" s="2"/>
      <c r="LWI241" s="2"/>
      <c r="LWJ241" s="2"/>
      <c r="LWK241" s="2"/>
      <c r="LWL241" s="2"/>
      <c r="LWM241" s="2"/>
      <c r="LWN241" s="2"/>
      <c r="LWO241" s="2"/>
      <c r="LWP241" s="2"/>
      <c r="LWQ241" s="2"/>
      <c r="LWR241" s="2"/>
      <c r="LWS241" s="2"/>
      <c r="LWT241" s="2"/>
      <c r="LWU241" s="2"/>
      <c r="LWV241" s="2"/>
      <c r="LWW241" s="2"/>
      <c r="LWX241" s="2"/>
      <c r="LWY241" s="2"/>
      <c r="LWZ241" s="2"/>
      <c r="LXA241" s="2"/>
      <c r="LXB241" s="2"/>
      <c r="LXC241" s="2"/>
      <c r="LXD241" s="2"/>
      <c r="LXE241" s="2"/>
      <c r="LXF241" s="2"/>
      <c r="LXG241" s="2"/>
      <c r="LXH241" s="2"/>
      <c r="LXI241" s="2"/>
      <c r="LXJ241" s="2"/>
      <c r="LXK241" s="2"/>
      <c r="LXL241" s="2"/>
      <c r="LXM241" s="2"/>
      <c r="LXN241" s="2"/>
      <c r="LXO241" s="2"/>
      <c r="LXP241" s="2"/>
      <c r="LXQ241" s="2"/>
      <c r="LXR241" s="2"/>
      <c r="LXS241" s="2"/>
      <c r="LXT241" s="2"/>
      <c r="LXU241" s="2"/>
      <c r="LXV241" s="2"/>
      <c r="LXW241" s="2"/>
      <c r="LXX241" s="2"/>
      <c r="LXY241" s="2"/>
      <c r="LXZ241" s="2"/>
      <c r="LYA241" s="2"/>
      <c r="LYB241" s="2"/>
      <c r="LYC241" s="2"/>
      <c r="LYD241" s="2"/>
      <c r="LYE241" s="2"/>
      <c r="LYF241" s="2"/>
      <c r="LYG241" s="2"/>
      <c r="LYH241" s="2"/>
      <c r="LYI241" s="2"/>
      <c r="LYJ241" s="2"/>
      <c r="LYK241" s="2"/>
      <c r="LYL241" s="2"/>
      <c r="LYM241" s="2"/>
      <c r="LYN241" s="2"/>
      <c r="LYO241" s="2"/>
      <c r="LYP241" s="2"/>
      <c r="LYQ241" s="2"/>
      <c r="LYR241" s="2"/>
      <c r="LYS241" s="2"/>
      <c r="LYT241" s="2"/>
      <c r="LYU241" s="2"/>
      <c r="LYV241" s="2"/>
      <c r="LYW241" s="2"/>
      <c r="LYX241" s="2"/>
      <c r="LYY241" s="2"/>
      <c r="LYZ241" s="2"/>
      <c r="LZA241" s="2"/>
      <c r="LZB241" s="2"/>
      <c r="LZC241" s="2"/>
      <c r="LZD241" s="2"/>
      <c r="LZE241" s="2"/>
      <c r="LZF241" s="2"/>
      <c r="LZG241" s="2"/>
      <c r="LZH241" s="2"/>
      <c r="LZI241" s="2"/>
      <c r="LZJ241" s="2"/>
      <c r="LZK241" s="2"/>
      <c r="LZL241" s="2"/>
      <c r="LZM241" s="2"/>
      <c r="LZN241" s="2"/>
      <c r="LZO241" s="2"/>
      <c r="LZP241" s="2"/>
      <c r="LZQ241" s="2"/>
      <c r="LZR241" s="2"/>
      <c r="LZS241" s="2"/>
      <c r="LZT241" s="2"/>
      <c r="LZU241" s="2"/>
      <c r="LZV241" s="2"/>
      <c r="LZW241" s="2"/>
      <c r="LZX241" s="2"/>
      <c r="LZY241" s="2"/>
      <c r="LZZ241" s="2"/>
      <c r="MAA241" s="2"/>
      <c r="MAB241" s="2"/>
      <c r="MAC241" s="2"/>
      <c r="MAD241" s="2"/>
      <c r="MAE241" s="2"/>
      <c r="MAF241" s="2"/>
      <c r="MAG241" s="2"/>
      <c r="MAH241" s="2"/>
      <c r="MAI241" s="2"/>
      <c r="MAJ241" s="2"/>
      <c r="MAK241" s="2"/>
      <c r="MAL241" s="2"/>
      <c r="MAM241" s="2"/>
      <c r="MAN241" s="2"/>
      <c r="MAO241" s="2"/>
      <c r="MAP241" s="2"/>
      <c r="MAQ241" s="2"/>
      <c r="MAR241" s="2"/>
      <c r="MAS241" s="2"/>
      <c r="MAT241" s="2"/>
      <c r="MAU241" s="2"/>
      <c r="MAV241" s="2"/>
      <c r="MAW241" s="2"/>
      <c r="MAX241" s="2"/>
      <c r="MAY241" s="2"/>
      <c r="MAZ241" s="2"/>
      <c r="MBA241" s="2"/>
      <c r="MBB241" s="2"/>
      <c r="MBC241" s="2"/>
      <c r="MBD241" s="2"/>
      <c r="MBE241" s="2"/>
      <c r="MBF241" s="2"/>
      <c r="MBG241" s="2"/>
      <c r="MBH241" s="2"/>
      <c r="MBI241" s="2"/>
      <c r="MBJ241" s="2"/>
      <c r="MBK241" s="2"/>
      <c r="MBL241" s="2"/>
      <c r="MBM241" s="2"/>
      <c r="MBN241" s="2"/>
      <c r="MBO241" s="2"/>
      <c r="MBP241" s="2"/>
      <c r="MBQ241" s="2"/>
      <c r="MBR241" s="2"/>
      <c r="MBS241" s="2"/>
      <c r="MBT241" s="2"/>
      <c r="MBU241" s="2"/>
      <c r="MBV241" s="2"/>
      <c r="MBW241" s="2"/>
      <c r="MBX241" s="2"/>
      <c r="MBY241" s="2"/>
      <c r="MBZ241" s="2"/>
      <c r="MCA241" s="2"/>
      <c r="MCB241" s="2"/>
      <c r="MCC241" s="2"/>
      <c r="MCD241" s="2"/>
      <c r="MCE241" s="2"/>
      <c r="MCF241" s="2"/>
      <c r="MCG241" s="2"/>
      <c r="MCH241" s="2"/>
      <c r="MCI241" s="2"/>
      <c r="MCJ241" s="2"/>
      <c r="MCK241" s="2"/>
      <c r="MCL241" s="2"/>
      <c r="MCM241" s="2"/>
      <c r="MCN241" s="2"/>
      <c r="MCO241" s="2"/>
      <c r="MCP241" s="2"/>
      <c r="MCQ241" s="2"/>
      <c r="MCR241" s="2"/>
      <c r="MCS241" s="2"/>
      <c r="MCT241" s="2"/>
      <c r="MCU241" s="2"/>
      <c r="MCV241" s="2"/>
      <c r="MCW241" s="2"/>
      <c r="MCX241" s="2"/>
      <c r="MCY241" s="2"/>
      <c r="MCZ241" s="2"/>
      <c r="MDA241" s="2"/>
      <c r="MDB241" s="2"/>
      <c r="MDC241" s="2"/>
      <c r="MDD241" s="2"/>
      <c r="MDE241" s="2"/>
      <c r="MDF241" s="2"/>
      <c r="MDG241" s="2"/>
      <c r="MDH241" s="2"/>
      <c r="MDI241" s="2"/>
      <c r="MDJ241" s="2"/>
      <c r="MDK241" s="2"/>
      <c r="MDL241" s="2"/>
      <c r="MDM241" s="2"/>
      <c r="MDN241" s="2"/>
      <c r="MDO241" s="2"/>
      <c r="MDP241" s="2"/>
      <c r="MDQ241" s="2"/>
      <c r="MDR241" s="2"/>
      <c r="MDS241" s="2"/>
      <c r="MDT241" s="2"/>
      <c r="MDU241" s="2"/>
      <c r="MDV241" s="2"/>
      <c r="MDW241" s="2"/>
      <c r="MDX241" s="2"/>
      <c r="MDY241" s="2"/>
      <c r="MDZ241" s="2"/>
      <c r="MEA241" s="2"/>
      <c r="MEB241" s="2"/>
      <c r="MEC241" s="2"/>
      <c r="MED241" s="2"/>
      <c r="MEE241" s="2"/>
      <c r="MEF241" s="2"/>
      <c r="MEG241" s="2"/>
      <c r="MEH241" s="2"/>
      <c r="MEI241" s="2"/>
      <c r="MEJ241" s="2"/>
      <c r="MEK241" s="2"/>
      <c r="MEL241" s="2"/>
      <c r="MEM241" s="2"/>
      <c r="MEN241" s="2"/>
      <c r="MEO241" s="2"/>
      <c r="MEP241" s="2"/>
      <c r="MEQ241" s="2"/>
      <c r="MER241" s="2"/>
      <c r="MES241" s="2"/>
      <c r="MET241" s="2"/>
      <c r="MEU241" s="2"/>
      <c r="MEV241" s="2"/>
      <c r="MEW241" s="2"/>
      <c r="MEX241" s="2"/>
      <c r="MEY241" s="2"/>
      <c r="MEZ241" s="2"/>
      <c r="MFA241" s="2"/>
      <c r="MFB241" s="2"/>
      <c r="MFC241" s="2"/>
      <c r="MFD241" s="2"/>
      <c r="MFE241" s="2"/>
      <c r="MFF241" s="2"/>
      <c r="MFG241" s="2"/>
      <c r="MFH241" s="2"/>
      <c r="MFI241" s="2"/>
      <c r="MFJ241" s="2"/>
      <c r="MFK241" s="2"/>
      <c r="MFL241" s="2"/>
      <c r="MFM241" s="2"/>
      <c r="MFN241" s="2"/>
      <c r="MFO241" s="2"/>
      <c r="MFP241" s="2"/>
      <c r="MFQ241" s="2"/>
      <c r="MFR241" s="2"/>
      <c r="MFS241" s="2"/>
      <c r="MFT241" s="2"/>
      <c r="MFU241" s="2"/>
      <c r="MFV241" s="2"/>
      <c r="MFW241" s="2"/>
      <c r="MFX241" s="2"/>
      <c r="MFY241" s="2"/>
      <c r="MFZ241" s="2"/>
      <c r="MGA241" s="2"/>
      <c r="MGB241" s="2"/>
      <c r="MGC241" s="2"/>
      <c r="MGD241" s="2"/>
      <c r="MGE241" s="2"/>
      <c r="MGF241" s="2"/>
      <c r="MGG241" s="2"/>
      <c r="MGH241" s="2"/>
      <c r="MGI241" s="2"/>
      <c r="MGJ241" s="2"/>
      <c r="MGK241" s="2"/>
      <c r="MGL241" s="2"/>
      <c r="MGM241" s="2"/>
      <c r="MGN241" s="2"/>
      <c r="MGO241" s="2"/>
      <c r="MGP241" s="2"/>
      <c r="MGQ241" s="2"/>
      <c r="MGR241" s="2"/>
      <c r="MGS241" s="2"/>
      <c r="MGT241" s="2"/>
      <c r="MGU241" s="2"/>
      <c r="MGV241" s="2"/>
      <c r="MGW241" s="2"/>
      <c r="MGX241" s="2"/>
      <c r="MGY241" s="2"/>
      <c r="MGZ241" s="2"/>
      <c r="MHA241" s="2"/>
      <c r="MHB241" s="2"/>
      <c r="MHC241" s="2"/>
      <c r="MHD241" s="2"/>
      <c r="MHE241" s="2"/>
      <c r="MHF241" s="2"/>
      <c r="MHG241" s="2"/>
      <c r="MHH241" s="2"/>
      <c r="MHI241" s="2"/>
      <c r="MHJ241" s="2"/>
      <c r="MHK241" s="2"/>
      <c r="MHL241" s="2"/>
      <c r="MHM241" s="2"/>
      <c r="MHN241" s="2"/>
      <c r="MHO241" s="2"/>
      <c r="MHP241" s="2"/>
      <c r="MHQ241" s="2"/>
      <c r="MHR241" s="2"/>
      <c r="MHS241" s="2"/>
      <c r="MHT241" s="2"/>
      <c r="MHU241" s="2"/>
      <c r="MHV241" s="2"/>
      <c r="MHW241" s="2"/>
      <c r="MHX241" s="2"/>
      <c r="MHY241" s="2"/>
      <c r="MHZ241" s="2"/>
      <c r="MIA241" s="2"/>
      <c r="MIB241" s="2"/>
      <c r="MIC241" s="2"/>
      <c r="MID241" s="2"/>
      <c r="MIE241" s="2"/>
      <c r="MIF241" s="2"/>
      <c r="MIG241" s="2"/>
      <c r="MIH241" s="2"/>
      <c r="MII241" s="2"/>
      <c r="MIJ241" s="2"/>
      <c r="MIK241" s="2"/>
      <c r="MIL241" s="2"/>
      <c r="MIM241" s="2"/>
      <c r="MIN241" s="2"/>
      <c r="MIO241" s="2"/>
      <c r="MIP241" s="2"/>
      <c r="MIQ241" s="2"/>
      <c r="MIR241" s="2"/>
      <c r="MIS241" s="2"/>
      <c r="MIT241" s="2"/>
      <c r="MIU241" s="2"/>
      <c r="MIV241" s="2"/>
      <c r="MIW241" s="2"/>
      <c r="MIX241" s="2"/>
      <c r="MIY241" s="2"/>
      <c r="MIZ241" s="2"/>
      <c r="MJA241" s="2"/>
      <c r="MJB241" s="2"/>
      <c r="MJC241" s="2"/>
      <c r="MJD241" s="2"/>
      <c r="MJE241" s="2"/>
      <c r="MJF241" s="2"/>
      <c r="MJG241" s="2"/>
      <c r="MJH241" s="2"/>
      <c r="MJI241" s="2"/>
      <c r="MJJ241" s="2"/>
      <c r="MJK241" s="2"/>
      <c r="MJL241" s="2"/>
      <c r="MJM241" s="2"/>
      <c r="MJN241" s="2"/>
      <c r="MJO241" s="2"/>
      <c r="MJP241" s="2"/>
      <c r="MJQ241" s="2"/>
      <c r="MJR241" s="2"/>
      <c r="MJS241" s="2"/>
      <c r="MJT241" s="2"/>
      <c r="MJU241" s="2"/>
      <c r="MJV241" s="2"/>
      <c r="MJW241" s="2"/>
      <c r="MJX241" s="2"/>
      <c r="MJY241" s="2"/>
      <c r="MJZ241" s="2"/>
      <c r="MKA241" s="2"/>
      <c r="MKB241" s="2"/>
      <c r="MKC241" s="2"/>
      <c r="MKD241" s="2"/>
      <c r="MKE241" s="2"/>
      <c r="MKF241" s="2"/>
      <c r="MKG241" s="2"/>
      <c r="MKH241" s="2"/>
      <c r="MKI241" s="2"/>
      <c r="MKJ241" s="2"/>
      <c r="MKK241" s="2"/>
      <c r="MKL241" s="2"/>
      <c r="MKM241" s="2"/>
      <c r="MKN241" s="2"/>
      <c r="MKO241" s="2"/>
      <c r="MKP241" s="2"/>
      <c r="MKQ241" s="2"/>
      <c r="MKR241" s="2"/>
      <c r="MKS241" s="2"/>
      <c r="MKT241" s="2"/>
      <c r="MKU241" s="2"/>
      <c r="MKV241" s="2"/>
      <c r="MKW241" s="2"/>
      <c r="MKX241" s="2"/>
      <c r="MKY241" s="2"/>
      <c r="MKZ241" s="2"/>
      <c r="MLA241" s="2"/>
      <c r="MLB241" s="2"/>
      <c r="MLC241" s="2"/>
      <c r="MLD241" s="2"/>
      <c r="MLE241" s="2"/>
      <c r="MLF241" s="2"/>
      <c r="MLG241" s="2"/>
      <c r="MLH241" s="2"/>
      <c r="MLI241" s="2"/>
      <c r="MLJ241" s="2"/>
      <c r="MLK241" s="2"/>
      <c r="MLL241" s="2"/>
      <c r="MLM241" s="2"/>
      <c r="MLN241" s="2"/>
      <c r="MLO241" s="2"/>
      <c r="MLP241" s="2"/>
      <c r="MLQ241" s="2"/>
      <c r="MLR241" s="2"/>
      <c r="MLS241" s="2"/>
      <c r="MLT241" s="2"/>
      <c r="MLU241" s="2"/>
      <c r="MLV241" s="2"/>
      <c r="MLW241" s="2"/>
      <c r="MLX241" s="2"/>
      <c r="MLY241" s="2"/>
      <c r="MLZ241" s="2"/>
      <c r="MMA241" s="2"/>
      <c r="MMB241" s="2"/>
      <c r="MMC241" s="2"/>
      <c r="MMD241" s="2"/>
      <c r="MME241" s="2"/>
      <c r="MMF241" s="2"/>
      <c r="MMG241" s="2"/>
      <c r="MMH241" s="2"/>
      <c r="MMI241" s="2"/>
      <c r="MMJ241" s="2"/>
      <c r="MMK241" s="2"/>
      <c r="MML241" s="2"/>
      <c r="MMM241" s="2"/>
      <c r="MMN241" s="2"/>
      <c r="MMO241" s="2"/>
      <c r="MMP241" s="2"/>
      <c r="MMQ241" s="2"/>
      <c r="MMR241" s="2"/>
      <c r="MMS241" s="2"/>
      <c r="MMT241" s="2"/>
      <c r="MMU241" s="2"/>
      <c r="MMV241" s="2"/>
      <c r="MMW241" s="2"/>
      <c r="MMX241" s="2"/>
      <c r="MMY241" s="2"/>
      <c r="MMZ241" s="2"/>
      <c r="MNA241" s="2"/>
      <c r="MNB241" s="2"/>
      <c r="MNC241" s="2"/>
      <c r="MND241" s="2"/>
      <c r="MNE241" s="2"/>
      <c r="MNF241" s="2"/>
      <c r="MNG241" s="2"/>
      <c r="MNH241" s="2"/>
      <c r="MNI241" s="2"/>
      <c r="MNJ241" s="2"/>
      <c r="MNK241" s="2"/>
      <c r="MNL241" s="2"/>
      <c r="MNM241" s="2"/>
      <c r="MNN241" s="2"/>
      <c r="MNO241" s="2"/>
      <c r="MNP241" s="2"/>
      <c r="MNQ241" s="2"/>
      <c r="MNR241" s="2"/>
      <c r="MNS241" s="2"/>
      <c r="MNT241" s="2"/>
      <c r="MNU241" s="2"/>
      <c r="MNV241" s="2"/>
      <c r="MNW241" s="2"/>
      <c r="MNX241" s="2"/>
      <c r="MNY241" s="2"/>
      <c r="MNZ241" s="2"/>
      <c r="MOA241" s="2"/>
      <c r="MOB241" s="2"/>
      <c r="MOC241" s="2"/>
      <c r="MOD241" s="2"/>
      <c r="MOE241" s="2"/>
      <c r="MOF241" s="2"/>
      <c r="MOG241" s="2"/>
      <c r="MOH241" s="2"/>
      <c r="MOI241" s="2"/>
      <c r="MOJ241" s="2"/>
      <c r="MOK241" s="2"/>
      <c r="MOL241" s="2"/>
      <c r="MOM241" s="2"/>
      <c r="MON241" s="2"/>
      <c r="MOO241" s="2"/>
      <c r="MOP241" s="2"/>
      <c r="MOQ241" s="2"/>
      <c r="MOR241" s="2"/>
      <c r="MOS241" s="2"/>
      <c r="MOT241" s="2"/>
      <c r="MOU241" s="2"/>
      <c r="MOV241" s="2"/>
      <c r="MOW241" s="2"/>
      <c r="MOX241" s="2"/>
      <c r="MOY241" s="2"/>
      <c r="MOZ241" s="2"/>
      <c r="MPA241" s="2"/>
      <c r="MPB241" s="2"/>
      <c r="MPC241" s="2"/>
      <c r="MPD241" s="2"/>
      <c r="MPE241" s="2"/>
      <c r="MPF241" s="2"/>
      <c r="MPG241" s="2"/>
      <c r="MPH241" s="2"/>
      <c r="MPI241" s="2"/>
      <c r="MPJ241" s="2"/>
      <c r="MPK241" s="2"/>
      <c r="MPL241" s="2"/>
      <c r="MPM241" s="2"/>
      <c r="MPN241" s="2"/>
      <c r="MPO241" s="2"/>
      <c r="MPP241" s="2"/>
      <c r="MPQ241" s="2"/>
      <c r="MPR241" s="2"/>
      <c r="MPS241" s="2"/>
      <c r="MPT241" s="2"/>
      <c r="MPU241" s="2"/>
      <c r="MPV241" s="2"/>
      <c r="MPW241" s="2"/>
      <c r="MPX241" s="2"/>
      <c r="MPY241" s="2"/>
      <c r="MPZ241" s="2"/>
      <c r="MQA241" s="2"/>
      <c r="MQB241" s="2"/>
      <c r="MQC241" s="2"/>
      <c r="MQD241" s="2"/>
      <c r="MQE241" s="2"/>
      <c r="MQF241" s="2"/>
      <c r="MQG241" s="2"/>
      <c r="MQH241" s="2"/>
      <c r="MQI241" s="2"/>
      <c r="MQJ241" s="2"/>
      <c r="MQK241" s="2"/>
      <c r="MQL241" s="2"/>
      <c r="MQM241" s="2"/>
      <c r="MQN241" s="2"/>
      <c r="MQO241" s="2"/>
      <c r="MQP241" s="2"/>
      <c r="MQQ241" s="2"/>
      <c r="MQR241" s="2"/>
      <c r="MQS241" s="2"/>
      <c r="MQT241" s="2"/>
      <c r="MQU241" s="2"/>
      <c r="MQV241" s="2"/>
      <c r="MQW241" s="2"/>
      <c r="MQX241" s="2"/>
      <c r="MQY241" s="2"/>
      <c r="MQZ241" s="2"/>
      <c r="MRA241" s="2"/>
      <c r="MRB241" s="2"/>
      <c r="MRC241" s="2"/>
      <c r="MRD241" s="2"/>
      <c r="MRE241" s="2"/>
      <c r="MRF241" s="2"/>
      <c r="MRG241" s="2"/>
      <c r="MRH241" s="2"/>
      <c r="MRI241" s="2"/>
      <c r="MRJ241" s="2"/>
      <c r="MRK241" s="2"/>
      <c r="MRL241" s="2"/>
      <c r="MRM241" s="2"/>
      <c r="MRN241" s="2"/>
      <c r="MRO241" s="2"/>
      <c r="MRP241" s="2"/>
      <c r="MRQ241" s="2"/>
      <c r="MRR241" s="2"/>
      <c r="MRS241" s="2"/>
      <c r="MRT241" s="2"/>
      <c r="MRU241" s="2"/>
      <c r="MRV241" s="2"/>
      <c r="MRW241" s="2"/>
      <c r="MRX241" s="2"/>
      <c r="MRY241" s="2"/>
      <c r="MRZ241" s="2"/>
      <c r="MSA241" s="2"/>
      <c r="MSB241" s="2"/>
      <c r="MSC241" s="2"/>
      <c r="MSD241" s="2"/>
      <c r="MSE241" s="2"/>
      <c r="MSF241" s="2"/>
      <c r="MSG241" s="2"/>
      <c r="MSH241" s="2"/>
      <c r="MSI241" s="2"/>
      <c r="MSJ241" s="2"/>
      <c r="MSK241" s="2"/>
      <c r="MSL241" s="2"/>
      <c r="MSM241" s="2"/>
      <c r="MSN241" s="2"/>
      <c r="MSO241" s="2"/>
      <c r="MSP241" s="2"/>
      <c r="MSQ241" s="2"/>
      <c r="MSR241" s="2"/>
      <c r="MSS241" s="2"/>
      <c r="MST241" s="2"/>
      <c r="MSU241" s="2"/>
      <c r="MSV241" s="2"/>
      <c r="MSW241" s="2"/>
      <c r="MSX241" s="2"/>
      <c r="MSY241" s="2"/>
      <c r="MSZ241" s="2"/>
      <c r="MTA241" s="2"/>
      <c r="MTB241" s="2"/>
      <c r="MTC241" s="2"/>
      <c r="MTD241" s="2"/>
      <c r="MTE241" s="2"/>
      <c r="MTF241" s="2"/>
      <c r="MTG241" s="2"/>
      <c r="MTH241" s="2"/>
      <c r="MTI241" s="2"/>
      <c r="MTJ241" s="2"/>
      <c r="MTK241" s="2"/>
      <c r="MTL241" s="2"/>
      <c r="MTM241" s="2"/>
      <c r="MTN241" s="2"/>
      <c r="MTO241" s="2"/>
      <c r="MTP241" s="2"/>
      <c r="MTQ241" s="2"/>
      <c r="MTR241" s="2"/>
      <c r="MTS241" s="2"/>
      <c r="MTT241" s="2"/>
      <c r="MTU241" s="2"/>
      <c r="MTV241" s="2"/>
      <c r="MTW241" s="2"/>
      <c r="MTX241" s="2"/>
      <c r="MTY241" s="2"/>
      <c r="MTZ241" s="2"/>
      <c r="MUA241" s="2"/>
      <c r="MUB241" s="2"/>
      <c r="MUC241" s="2"/>
      <c r="MUD241" s="2"/>
      <c r="MUE241" s="2"/>
      <c r="MUF241" s="2"/>
      <c r="MUG241" s="2"/>
      <c r="MUH241" s="2"/>
      <c r="MUI241" s="2"/>
      <c r="MUJ241" s="2"/>
      <c r="MUK241" s="2"/>
      <c r="MUL241" s="2"/>
      <c r="MUM241" s="2"/>
      <c r="MUN241" s="2"/>
      <c r="MUO241" s="2"/>
      <c r="MUP241" s="2"/>
      <c r="MUQ241" s="2"/>
      <c r="MUR241" s="2"/>
      <c r="MUS241" s="2"/>
      <c r="MUT241" s="2"/>
      <c r="MUU241" s="2"/>
      <c r="MUV241" s="2"/>
      <c r="MUW241" s="2"/>
      <c r="MUX241" s="2"/>
      <c r="MUY241" s="2"/>
      <c r="MUZ241" s="2"/>
      <c r="MVA241" s="2"/>
      <c r="MVB241" s="2"/>
      <c r="MVC241" s="2"/>
      <c r="MVD241" s="2"/>
      <c r="MVE241" s="2"/>
      <c r="MVF241" s="2"/>
      <c r="MVG241" s="2"/>
      <c r="MVH241" s="2"/>
      <c r="MVI241" s="2"/>
      <c r="MVJ241" s="2"/>
      <c r="MVK241" s="2"/>
      <c r="MVL241" s="2"/>
      <c r="MVM241" s="2"/>
      <c r="MVN241" s="2"/>
      <c r="MVO241" s="2"/>
      <c r="MVP241" s="2"/>
      <c r="MVQ241" s="2"/>
      <c r="MVR241" s="2"/>
      <c r="MVS241" s="2"/>
      <c r="MVT241" s="2"/>
      <c r="MVU241" s="2"/>
      <c r="MVV241" s="2"/>
      <c r="MVW241" s="2"/>
      <c r="MVX241" s="2"/>
      <c r="MVY241" s="2"/>
      <c r="MVZ241" s="2"/>
      <c r="MWA241" s="2"/>
      <c r="MWB241" s="2"/>
      <c r="MWC241" s="2"/>
      <c r="MWD241" s="2"/>
      <c r="MWE241" s="2"/>
      <c r="MWF241" s="2"/>
      <c r="MWG241" s="2"/>
      <c r="MWH241" s="2"/>
      <c r="MWI241" s="2"/>
      <c r="MWJ241" s="2"/>
      <c r="MWK241" s="2"/>
      <c r="MWL241" s="2"/>
      <c r="MWM241" s="2"/>
      <c r="MWN241" s="2"/>
      <c r="MWO241" s="2"/>
      <c r="MWP241" s="2"/>
      <c r="MWQ241" s="2"/>
      <c r="MWR241" s="2"/>
      <c r="MWS241" s="2"/>
      <c r="MWT241" s="2"/>
      <c r="MWU241" s="2"/>
      <c r="MWV241" s="2"/>
      <c r="MWW241" s="2"/>
      <c r="MWX241" s="2"/>
      <c r="MWY241" s="2"/>
      <c r="MWZ241" s="2"/>
      <c r="MXA241" s="2"/>
      <c r="MXB241" s="2"/>
      <c r="MXC241" s="2"/>
      <c r="MXD241" s="2"/>
      <c r="MXE241" s="2"/>
      <c r="MXF241" s="2"/>
      <c r="MXG241" s="2"/>
      <c r="MXH241" s="2"/>
      <c r="MXI241" s="2"/>
      <c r="MXJ241" s="2"/>
      <c r="MXK241" s="2"/>
      <c r="MXL241" s="2"/>
      <c r="MXM241" s="2"/>
      <c r="MXN241" s="2"/>
      <c r="MXO241" s="2"/>
      <c r="MXP241" s="2"/>
      <c r="MXQ241" s="2"/>
      <c r="MXR241" s="2"/>
      <c r="MXS241" s="2"/>
      <c r="MXT241" s="2"/>
      <c r="MXU241" s="2"/>
      <c r="MXV241" s="2"/>
      <c r="MXW241" s="2"/>
      <c r="MXX241" s="2"/>
      <c r="MXY241" s="2"/>
      <c r="MXZ241" s="2"/>
      <c r="MYA241" s="2"/>
      <c r="MYB241" s="2"/>
      <c r="MYC241" s="2"/>
      <c r="MYD241" s="2"/>
      <c r="MYE241" s="2"/>
      <c r="MYF241" s="2"/>
      <c r="MYG241" s="2"/>
      <c r="MYH241" s="2"/>
      <c r="MYI241" s="2"/>
      <c r="MYJ241" s="2"/>
      <c r="MYK241" s="2"/>
      <c r="MYL241" s="2"/>
      <c r="MYM241" s="2"/>
      <c r="MYN241" s="2"/>
      <c r="MYO241" s="2"/>
      <c r="MYP241" s="2"/>
      <c r="MYQ241" s="2"/>
      <c r="MYR241" s="2"/>
      <c r="MYS241" s="2"/>
      <c r="MYT241" s="2"/>
      <c r="MYU241" s="2"/>
      <c r="MYV241" s="2"/>
      <c r="MYW241" s="2"/>
      <c r="MYX241" s="2"/>
      <c r="MYY241" s="2"/>
      <c r="MYZ241" s="2"/>
      <c r="MZA241" s="2"/>
      <c r="MZB241" s="2"/>
      <c r="MZC241" s="2"/>
      <c r="MZD241" s="2"/>
      <c r="MZE241" s="2"/>
      <c r="MZF241" s="2"/>
      <c r="MZG241" s="2"/>
      <c r="MZH241" s="2"/>
      <c r="MZI241" s="2"/>
      <c r="MZJ241" s="2"/>
      <c r="MZK241" s="2"/>
      <c r="MZL241" s="2"/>
      <c r="MZM241" s="2"/>
      <c r="MZN241" s="2"/>
      <c r="MZO241" s="2"/>
      <c r="MZP241" s="2"/>
      <c r="MZQ241" s="2"/>
      <c r="MZR241" s="2"/>
      <c r="MZS241" s="2"/>
      <c r="MZT241" s="2"/>
      <c r="MZU241" s="2"/>
      <c r="MZV241" s="2"/>
      <c r="MZW241" s="2"/>
      <c r="MZX241" s="2"/>
      <c r="MZY241" s="2"/>
      <c r="MZZ241" s="2"/>
      <c r="NAA241" s="2"/>
      <c r="NAB241" s="2"/>
      <c r="NAC241" s="2"/>
      <c r="NAD241" s="2"/>
      <c r="NAE241" s="2"/>
      <c r="NAF241" s="2"/>
      <c r="NAG241" s="2"/>
      <c r="NAH241" s="2"/>
      <c r="NAI241" s="2"/>
      <c r="NAJ241" s="2"/>
      <c r="NAK241" s="2"/>
      <c r="NAL241" s="2"/>
      <c r="NAM241" s="2"/>
      <c r="NAN241" s="2"/>
      <c r="NAO241" s="2"/>
      <c r="NAP241" s="2"/>
      <c r="NAQ241" s="2"/>
      <c r="NAR241" s="2"/>
      <c r="NAS241" s="2"/>
      <c r="NAT241" s="2"/>
      <c r="NAU241" s="2"/>
      <c r="NAV241" s="2"/>
      <c r="NAW241" s="2"/>
      <c r="NAX241" s="2"/>
      <c r="NAY241" s="2"/>
      <c r="NAZ241" s="2"/>
      <c r="NBA241" s="2"/>
      <c r="NBB241" s="2"/>
      <c r="NBC241" s="2"/>
      <c r="NBD241" s="2"/>
      <c r="NBE241" s="2"/>
      <c r="NBF241" s="2"/>
      <c r="NBG241" s="2"/>
      <c r="NBH241" s="2"/>
      <c r="NBI241" s="2"/>
      <c r="NBJ241" s="2"/>
      <c r="NBK241" s="2"/>
      <c r="NBL241" s="2"/>
      <c r="NBM241" s="2"/>
      <c r="NBN241" s="2"/>
      <c r="NBO241" s="2"/>
      <c r="NBP241" s="2"/>
      <c r="NBQ241" s="2"/>
      <c r="NBR241" s="2"/>
      <c r="NBS241" s="2"/>
      <c r="NBT241" s="2"/>
      <c r="NBU241" s="2"/>
      <c r="NBV241" s="2"/>
      <c r="NBW241" s="2"/>
      <c r="NBX241" s="2"/>
      <c r="NBY241" s="2"/>
      <c r="NBZ241" s="2"/>
      <c r="NCA241" s="2"/>
      <c r="NCB241" s="2"/>
      <c r="NCC241" s="2"/>
      <c r="NCD241" s="2"/>
      <c r="NCE241" s="2"/>
      <c r="NCF241" s="2"/>
      <c r="NCG241" s="2"/>
      <c r="NCH241" s="2"/>
      <c r="NCI241" s="2"/>
      <c r="NCJ241" s="2"/>
      <c r="NCK241" s="2"/>
      <c r="NCL241" s="2"/>
      <c r="NCM241" s="2"/>
      <c r="NCN241" s="2"/>
      <c r="NCO241" s="2"/>
      <c r="NCP241" s="2"/>
      <c r="NCQ241" s="2"/>
      <c r="NCR241" s="2"/>
      <c r="NCS241" s="2"/>
      <c r="NCT241" s="2"/>
      <c r="NCU241" s="2"/>
      <c r="NCV241" s="2"/>
      <c r="NCW241" s="2"/>
      <c r="NCX241" s="2"/>
      <c r="NCY241" s="2"/>
      <c r="NCZ241" s="2"/>
      <c r="NDA241" s="2"/>
      <c r="NDB241" s="2"/>
      <c r="NDC241" s="2"/>
      <c r="NDD241" s="2"/>
      <c r="NDE241" s="2"/>
      <c r="NDF241" s="2"/>
      <c r="NDG241" s="2"/>
      <c r="NDH241" s="2"/>
      <c r="NDI241" s="2"/>
      <c r="NDJ241" s="2"/>
      <c r="NDK241" s="2"/>
      <c r="NDL241" s="2"/>
      <c r="NDM241" s="2"/>
      <c r="NDN241" s="2"/>
      <c r="NDO241" s="2"/>
      <c r="NDP241" s="2"/>
      <c r="NDQ241" s="2"/>
      <c r="NDR241" s="2"/>
      <c r="NDS241" s="2"/>
      <c r="NDT241" s="2"/>
      <c r="NDU241" s="2"/>
      <c r="NDV241" s="2"/>
      <c r="NDW241" s="2"/>
      <c r="NDX241" s="2"/>
      <c r="NDY241" s="2"/>
      <c r="NDZ241" s="2"/>
      <c r="NEA241" s="2"/>
      <c r="NEB241" s="2"/>
      <c r="NEC241" s="2"/>
      <c r="NED241" s="2"/>
      <c r="NEE241" s="2"/>
      <c r="NEF241" s="2"/>
      <c r="NEG241" s="2"/>
      <c r="NEH241" s="2"/>
      <c r="NEI241" s="2"/>
      <c r="NEJ241" s="2"/>
      <c r="NEK241" s="2"/>
      <c r="NEL241" s="2"/>
      <c r="NEM241" s="2"/>
      <c r="NEN241" s="2"/>
      <c r="NEO241" s="2"/>
      <c r="NEP241" s="2"/>
      <c r="NEQ241" s="2"/>
      <c r="NER241" s="2"/>
      <c r="NES241" s="2"/>
      <c r="NET241" s="2"/>
      <c r="NEU241" s="2"/>
      <c r="NEV241" s="2"/>
      <c r="NEW241" s="2"/>
      <c r="NEX241" s="2"/>
      <c r="NEY241" s="2"/>
      <c r="NEZ241" s="2"/>
      <c r="NFA241" s="2"/>
      <c r="NFB241" s="2"/>
      <c r="NFC241" s="2"/>
      <c r="NFD241" s="2"/>
      <c r="NFE241" s="2"/>
      <c r="NFF241" s="2"/>
      <c r="NFG241" s="2"/>
      <c r="NFH241" s="2"/>
      <c r="NFI241" s="2"/>
      <c r="NFJ241" s="2"/>
      <c r="NFK241" s="2"/>
      <c r="NFL241" s="2"/>
      <c r="NFM241" s="2"/>
      <c r="NFN241" s="2"/>
      <c r="NFO241" s="2"/>
      <c r="NFP241" s="2"/>
      <c r="NFQ241" s="2"/>
      <c r="NFR241" s="2"/>
      <c r="NFS241" s="2"/>
      <c r="NFT241" s="2"/>
      <c r="NFU241" s="2"/>
      <c r="NFV241" s="2"/>
      <c r="NFW241" s="2"/>
      <c r="NFX241" s="2"/>
      <c r="NFY241" s="2"/>
      <c r="NFZ241" s="2"/>
      <c r="NGA241" s="2"/>
      <c r="NGB241" s="2"/>
      <c r="NGC241" s="2"/>
      <c r="NGD241" s="2"/>
      <c r="NGE241" s="2"/>
      <c r="NGF241" s="2"/>
      <c r="NGG241" s="2"/>
      <c r="NGH241" s="2"/>
      <c r="NGI241" s="2"/>
      <c r="NGJ241" s="2"/>
      <c r="NGK241" s="2"/>
      <c r="NGL241" s="2"/>
      <c r="NGM241" s="2"/>
      <c r="NGN241" s="2"/>
      <c r="NGO241" s="2"/>
      <c r="NGP241" s="2"/>
      <c r="NGQ241" s="2"/>
      <c r="NGR241" s="2"/>
      <c r="NGS241" s="2"/>
      <c r="NGT241" s="2"/>
      <c r="NGU241" s="2"/>
      <c r="NGV241" s="2"/>
      <c r="NGW241" s="2"/>
      <c r="NGX241" s="2"/>
      <c r="NGY241" s="2"/>
      <c r="NGZ241" s="2"/>
      <c r="NHA241" s="2"/>
      <c r="NHB241" s="2"/>
      <c r="NHC241" s="2"/>
      <c r="NHD241" s="2"/>
      <c r="NHE241" s="2"/>
      <c r="NHF241" s="2"/>
      <c r="NHG241" s="2"/>
      <c r="NHH241" s="2"/>
      <c r="NHI241" s="2"/>
      <c r="NHJ241" s="2"/>
      <c r="NHK241" s="2"/>
      <c r="NHL241" s="2"/>
      <c r="NHM241" s="2"/>
      <c r="NHN241" s="2"/>
      <c r="NHO241" s="2"/>
      <c r="NHP241" s="2"/>
      <c r="NHQ241" s="2"/>
      <c r="NHR241" s="2"/>
      <c r="NHS241" s="2"/>
      <c r="NHT241" s="2"/>
      <c r="NHU241" s="2"/>
      <c r="NHV241" s="2"/>
      <c r="NHW241" s="2"/>
      <c r="NHX241" s="2"/>
      <c r="NHY241" s="2"/>
      <c r="NHZ241" s="2"/>
      <c r="NIA241" s="2"/>
      <c r="NIB241" s="2"/>
      <c r="NIC241" s="2"/>
      <c r="NID241" s="2"/>
      <c r="NIE241" s="2"/>
      <c r="NIF241" s="2"/>
      <c r="NIG241" s="2"/>
      <c r="NIH241" s="2"/>
      <c r="NII241" s="2"/>
      <c r="NIJ241" s="2"/>
      <c r="NIK241" s="2"/>
      <c r="NIL241" s="2"/>
      <c r="NIM241" s="2"/>
      <c r="NIN241" s="2"/>
      <c r="NIO241" s="2"/>
      <c r="NIP241" s="2"/>
      <c r="NIQ241" s="2"/>
      <c r="NIR241" s="2"/>
      <c r="NIS241" s="2"/>
      <c r="NIT241" s="2"/>
      <c r="NIU241" s="2"/>
      <c r="NIV241" s="2"/>
      <c r="NIW241" s="2"/>
      <c r="NIX241" s="2"/>
      <c r="NIY241" s="2"/>
      <c r="NIZ241" s="2"/>
      <c r="NJA241" s="2"/>
      <c r="NJB241" s="2"/>
      <c r="NJC241" s="2"/>
      <c r="NJD241" s="2"/>
      <c r="NJE241" s="2"/>
      <c r="NJF241" s="2"/>
      <c r="NJG241" s="2"/>
      <c r="NJH241" s="2"/>
      <c r="NJI241" s="2"/>
      <c r="NJJ241" s="2"/>
      <c r="NJK241" s="2"/>
      <c r="NJL241" s="2"/>
      <c r="NJM241" s="2"/>
      <c r="NJN241" s="2"/>
      <c r="NJO241" s="2"/>
      <c r="NJP241" s="2"/>
      <c r="NJQ241" s="2"/>
      <c r="NJR241" s="2"/>
      <c r="NJS241" s="2"/>
      <c r="NJT241" s="2"/>
      <c r="NJU241" s="2"/>
      <c r="NJV241" s="2"/>
      <c r="NJW241" s="2"/>
      <c r="NJX241" s="2"/>
      <c r="NJY241" s="2"/>
      <c r="NJZ241" s="2"/>
      <c r="NKA241" s="2"/>
      <c r="NKB241" s="2"/>
      <c r="NKC241" s="2"/>
      <c r="NKD241" s="2"/>
      <c r="NKE241" s="2"/>
      <c r="NKF241" s="2"/>
      <c r="NKG241" s="2"/>
      <c r="NKH241" s="2"/>
      <c r="NKI241" s="2"/>
      <c r="NKJ241" s="2"/>
      <c r="NKK241" s="2"/>
      <c r="NKL241" s="2"/>
      <c r="NKM241" s="2"/>
      <c r="NKN241" s="2"/>
      <c r="NKO241" s="2"/>
      <c r="NKP241" s="2"/>
      <c r="NKQ241" s="2"/>
      <c r="NKR241" s="2"/>
      <c r="NKS241" s="2"/>
      <c r="NKT241" s="2"/>
      <c r="NKU241" s="2"/>
      <c r="NKV241" s="2"/>
      <c r="NKW241" s="2"/>
      <c r="NKX241" s="2"/>
      <c r="NKY241" s="2"/>
      <c r="NKZ241" s="2"/>
      <c r="NLA241" s="2"/>
      <c r="NLB241" s="2"/>
      <c r="NLC241" s="2"/>
      <c r="NLD241" s="2"/>
      <c r="NLE241" s="2"/>
      <c r="NLF241" s="2"/>
      <c r="NLG241" s="2"/>
      <c r="NLH241" s="2"/>
      <c r="NLI241" s="2"/>
      <c r="NLJ241" s="2"/>
      <c r="NLK241" s="2"/>
      <c r="NLL241" s="2"/>
      <c r="NLM241" s="2"/>
      <c r="NLN241" s="2"/>
      <c r="NLO241" s="2"/>
      <c r="NLP241" s="2"/>
      <c r="NLQ241" s="2"/>
      <c r="NLR241" s="2"/>
      <c r="NLS241" s="2"/>
      <c r="NLT241" s="2"/>
      <c r="NLU241" s="2"/>
      <c r="NLV241" s="2"/>
      <c r="NLW241" s="2"/>
      <c r="NLX241" s="2"/>
      <c r="NLY241" s="2"/>
      <c r="NLZ241" s="2"/>
      <c r="NMA241" s="2"/>
      <c r="NMB241" s="2"/>
      <c r="NMC241" s="2"/>
      <c r="NMD241" s="2"/>
      <c r="NME241" s="2"/>
      <c r="NMF241" s="2"/>
      <c r="NMG241" s="2"/>
      <c r="NMH241" s="2"/>
      <c r="NMI241" s="2"/>
      <c r="NMJ241" s="2"/>
      <c r="NMK241" s="2"/>
      <c r="NML241" s="2"/>
      <c r="NMM241" s="2"/>
      <c r="NMN241" s="2"/>
      <c r="NMO241" s="2"/>
      <c r="NMP241" s="2"/>
      <c r="NMQ241" s="2"/>
      <c r="NMR241" s="2"/>
      <c r="NMS241" s="2"/>
      <c r="NMT241" s="2"/>
      <c r="NMU241" s="2"/>
      <c r="NMV241" s="2"/>
      <c r="NMW241" s="2"/>
      <c r="NMX241" s="2"/>
      <c r="NMY241" s="2"/>
      <c r="NMZ241" s="2"/>
      <c r="NNA241" s="2"/>
      <c r="NNB241" s="2"/>
      <c r="NNC241" s="2"/>
      <c r="NND241" s="2"/>
      <c r="NNE241" s="2"/>
      <c r="NNF241" s="2"/>
      <c r="NNG241" s="2"/>
      <c r="NNH241" s="2"/>
      <c r="NNI241" s="2"/>
      <c r="NNJ241" s="2"/>
      <c r="NNK241" s="2"/>
      <c r="NNL241" s="2"/>
      <c r="NNM241" s="2"/>
      <c r="NNN241" s="2"/>
      <c r="NNO241" s="2"/>
      <c r="NNP241" s="2"/>
      <c r="NNQ241" s="2"/>
      <c r="NNR241" s="2"/>
      <c r="NNS241" s="2"/>
      <c r="NNT241" s="2"/>
      <c r="NNU241" s="2"/>
      <c r="NNV241" s="2"/>
      <c r="NNW241" s="2"/>
      <c r="NNX241" s="2"/>
      <c r="NNY241" s="2"/>
      <c r="NNZ241" s="2"/>
      <c r="NOA241" s="2"/>
      <c r="NOB241" s="2"/>
      <c r="NOC241" s="2"/>
      <c r="NOD241" s="2"/>
      <c r="NOE241" s="2"/>
      <c r="NOF241" s="2"/>
      <c r="NOG241" s="2"/>
      <c r="NOH241" s="2"/>
      <c r="NOI241" s="2"/>
      <c r="NOJ241" s="2"/>
      <c r="NOK241" s="2"/>
      <c r="NOL241" s="2"/>
      <c r="NOM241" s="2"/>
      <c r="NON241" s="2"/>
      <c r="NOO241" s="2"/>
      <c r="NOP241" s="2"/>
      <c r="NOQ241" s="2"/>
      <c r="NOR241" s="2"/>
      <c r="NOS241" s="2"/>
      <c r="NOT241" s="2"/>
      <c r="NOU241" s="2"/>
      <c r="NOV241" s="2"/>
      <c r="NOW241" s="2"/>
      <c r="NOX241" s="2"/>
      <c r="NOY241" s="2"/>
      <c r="NOZ241" s="2"/>
      <c r="NPA241" s="2"/>
      <c r="NPB241" s="2"/>
      <c r="NPC241" s="2"/>
      <c r="NPD241" s="2"/>
      <c r="NPE241" s="2"/>
      <c r="NPF241" s="2"/>
      <c r="NPG241" s="2"/>
      <c r="NPH241" s="2"/>
      <c r="NPI241" s="2"/>
      <c r="NPJ241" s="2"/>
      <c r="NPK241" s="2"/>
      <c r="NPL241" s="2"/>
      <c r="NPM241" s="2"/>
      <c r="NPN241" s="2"/>
      <c r="NPO241" s="2"/>
      <c r="NPP241" s="2"/>
      <c r="NPQ241" s="2"/>
      <c r="NPR241" s="2"/>
      <c r="NPS241" s="2"/>
      <c r="NPT241" s="2"/>
      <c r="NPU241" s="2"/>
      <c r="NPV241" s="2"/>
      <c r="NPW241" s="2"/>
      <c r="NPX241" s="2"/>
      <c r="NPY241" s="2"/>
      <c r="NPZ241" s="2"/>
      <c r="NQA241" s="2"/>
      <c r="NQB241" s="2"/>
      <c r="NQC241" s="2"/>
      <c r="NQD241" s="2"/>
      <c r="NQE241" s="2"/>
      <c r="NQF241" s="2"/>
      <c r="NQG241" s="2"/>
      <c r="NQH241" s="2"/>
      <c r="NQI241" s="2"/>
      <c r="NQJ241" s="2"/>
      <c r="NQK241" s="2"/>
      <c r="NQL241" s="2"/>
      <c r="NQM241" s="2"/>
      <c r="NQN241" s="2"/>
      <c r="NQO241" s="2"/>
      <c r="NQP241" s="2"/>
      <c r="NQQ241" s="2"/>
      <c r="NQR241" s="2"/>
      <c r="NQS241" s="2"/>
      <c r="NQT241" s="2"/>
      <c r="NQU241" s="2"/>
      <c r="NQV241" s="2"/>
      <c r="NQW241" s="2"/>
      <c r="NQX241" s="2"/>
      <c r="NQY241" s="2"/>
      <c r="NQZ241" s="2"/>
      <c r="NRA241" s="2"/>
      <c r="NRB241" s="2"/>
      <c r="NRC241" s="2"/>
      <c r="NRD241" s="2"/>
      <c r="NRE241" s="2"/>
      <c r="NRF241" s="2"/>
      <c r="NRG241" s="2"/>
      <c r="NRH241" s="2"/>
      <c r="NRI241" s="2"/>
      <c r="NRJ241" s="2"/>
      <c r="NRK241" s="2"/>
      <c r="NRL241" s="2"/>
      <c r="NRM241" s="2"/>
      <c r="NRN241" s="2"/>
      <c r="NRO241" s="2"/>
      <c r="NRP241" s="2"/>
      <c r="NRQ241" s="2"/>
      <c r="NRR241" s="2"/>
      <c r="NRS241" s="2"/>
      <c r="NRT241" s="2"/>
      <c r="NRU241" s="2"/>
      <c r="NRV241" s="2"/>
      <c r="NRW241" s="2"/>
      <c r="NRX241" s="2"/>
      <c r="NRY241" s="2"/>
      <c r="NRZ241" s="2"/>
      <c r="NSA241" s="2"/>
      <c r="NSB241" s="2"/>
      <c r="NSC241" s="2"/>
      <c r="NSD241" s="2"/>
      <c r="NSE241" s="2"/>
      <c r="NSF241" s="2"/>
      <c r="NSG241" s="2"/>
      <c r="NSH241" s="2"/>
      <c r="NSI241" s="2"/>
      <c r="NSJ241" s="2"/>
      <c r="NSK241" s="2"/>
      <c r="NSL241" s="2"/>
      <c r="NSM241" s="2"/>
      <c r="NSN241" s="2"/>
      <c r="NSO241" s="2"/>
      <c r="NSP241" s="2"/>
      <c r="NSQ241" s="2"/>
      <c r="NSR241" s="2"/>
      <c r="NSS241" s="2"/>
      <c r="NST241" s="2"/>
      <c r="NSU241" s="2"/>
      <c r="NSV241" s="2"/>
      <c r="NSW241" s="2"/>
      <c r="NSX241" s="2"/>
      <c r="NSY241" s="2"/>
      <c r="NSZ241" s="2"/>
      <c r="NTA241" s="2"/>
      <c r="NTB241" s="2"/>
      <c r="NTC241" s="2"/>
      <c r="NTD241" s="2"/>
      <c r="NTE241" s="2"/>
      <c r="NTF241" s="2"/>
      <c r="NTG241" s="2"/>
      <c r="NTH241" s="2"/>
      <c r="NTI241" s="2"/>
      <c r="NTJ241" s="2"/>
      <c r="NTK241" s="2"/>
      <c r="NTL241" s="2"/>
      <c r="NTM241" s="2"/>
      <c r="NTN241" s="2"/>
      <c r="NTO241" s="2"/>
      <c r="NTP241" s="2"/>
      <c r="NTQ241" s="2"/>
      <c r="NTR241" s="2"/>
      <c r="NTS241" s="2"/>
      <c r="NTT241" s="2"/>
      <c r="NTU241" s="2"/>
      <c r="NTV241" s="2"/>
      <c r="NTW241" s="2"/>
      <c r="NTX241" s="2"/>
      <c r="NTY241" s="2"/>
      <c r="NTZ241" s="2"/>
      <c r="NUA241" s="2"/>
      <c r="NUB241" s="2"/>
      <c r="NUC241" s="2"/>
      <c r="NUD241" s="2"/>
      <c r="NUE241" s="2"/>
      <c r="NUF241" s="2"/>
      <c r="NUG241" s="2"/>
      <c r="NUH241" s="2"/>
      <c r="NUI241" s="2"/>
      <c r="NUJ241" s="2"/>
      <c r="NUK241" s="2"/>
      <c r="NUL241" s="2"/>
      <c r="NUM241" s="2"/>
      <c r="NUN241" s="2"/>
      <c r="NUO241" s="2"/>
      <c r="NUP241" s="2"/>
      <c r="NUQ241" s="2"/>
      <c r="NUR241" s="2"/>
      <c r="NUS241" s="2"/>
      <c r="NUT241" s="2"/>
      <c r="NUU241" s="2"/>
      <c r="NUV241" s="2"/>
      <c r="NUW241" s="2"/>
      <c r="NUX241" s="2"/>
      <c r="NUY241" s="2"/>
      <c r="NUZ241" s="2"/>
      <c r="NVA241" s="2"/>
      <c r="NVB241" s="2"/>
      <c r="NVC241" s="2"/>
      <c r="NVD241" s="2"/>
      <c r="NVE241" s="2"/>
      <c r="NVF241" s="2"/>
      <c r="NVG241" s="2"/>
      <c r="NVH241" s="2"/>
      <c r="NVI241" s="2"/>
      <c r="NVJ241" s="2"/>
      <c r="NVK241" s="2"/>
      <c r="NVL241" s="2"/>
      <c r="NVM241" s="2"/>
      <c r="NVN241" s="2"/>
      <c r="NVO241" s="2"/>
      <c r="NVP241" s="2"/>
      <c r="NVQ241" s="2"/>
      <c r="NVR241" s="2"/>
      <c r="NVS241" s="2"/>
      <c r="NVT241" s="2"/>
      <c r="NVU241" s="2"/>
      <c r="NVV241" s="2"/>
      <c r="NVW241" s="2"/>
      <c r="NVX241" s="2"/>
      <c r="NVY241" s="2"/>
      <c r="NVZ241" s="2"/>
      <c r="NWA241" s="2"/>
      <c r="NWB241" s="2"/>
      <c r="NWC241" s="2"/>
      <c r="NWD241" s="2"/>
      <c r="NWE241" s="2"/>
      <c r="NWF241" s="2"/>
      <c r="NWG241" s="2"/>
      <c r="NWH241" s="2"/>
      <c r="NWI241" s="2"/>
      <c r="NWJ241" s="2"/>
      <c r="NWK241" s="2"/>
      <c r="NWL241" s="2"/>
      <c r="NWM241" s="2"/>
      <c r="NWN241" s="2"/>
      <c r="NWO241" s="2"/>
      <c r="NWP241" s="2"/>
      <c r="NWQ241" s="2"/>
      <c r="NWR241" s="2"/>
      <c r="NWS241" s="2"/>
      <c r="NWT241" s="2"/>
      <c r="NWU241" s="2"/>
      <c r="NWV241" s="2"/>
      <c r="NWW241" s="2"/>
      <c r="NWX241" s="2"/>
      <c r="NWY241" s="2"/>
      <c r="NWZ241" s="2"/>
      <c r="NXA241" s="2"/>
      <c r="NXB241" s="2"/>
      <c r="NXC241" s="2"/>
      <c r="NXD241" s="2"/>
      <c r="NXE241" s="2"/>
      <c r="NXF241" s="2"/>
      <c r="NXG241" s="2"/>
      <c r="NXH241" s="2"/>
      <c r="NXI241" s="2"/>
      <c r="NXJ241" s="2"/>
      <c r="NXK241" s="2"/>
      <c r="NXL241" s="2"/>
      <c r="NXM241" s="2"/>
      <c r="NXN241" s="2"/>
      <c r="NXO241" s="2"/>
      <c r="NXP241" s="2"/>
      <c r="NXQ241" s="2"/>
      <c r="NXR241" s="2"/>
      <c r="NXS241" s="2"/>
      <c r="NXT241" s="2"/>
      <c r="NXU241" s="2"/>
      <c r="NXV241" s="2"/>
      <c r="NXW241" s="2"/>
      <c r="NXX241" s="2"/>
      <c r="NXY241" s="2"/>
      <c r="NXZ241" s="2"/>
      <c r="NYA241" s="2"/>
      <c r="NYB241" s="2"/>
      <c r="NYC241" s="2"/>
      <c r="NYD241" s="2"/>
      <c r="NYE241" s="2"/>
      <c r="NYF241" s="2"/>
      <c r="NYG241" s="2"/>
      <c r="NYH241" s="2"/>
      <c r="NYI241" s="2"/>
      <c r="NYJ241" s="2"/>
      <c r="NYK241" s="2"/>
      <c r="NYL241" s="2"/>
      <c r="NYM241" s="2"/>
      <c r="NYN241" s="2"/>
      <c r="NYO241" s="2"/>
      <c r="NYP241" s="2"/>
      <c r="NYQ241" s="2"/>
      <c r="NYR241" s="2"/>
      <c r="NYS241" s="2"/>
      <c r="NYT241" s="2"/>
      <c r="NYU241" s="2"/>
      <c r="NYV241" s="2"/>
      <c r="NYW241" s="2"/>
      <c r="NYX241" s="2"/>
      <c r="NYY241" s="2"/>
      <c r="NYZ241" s="2"/>
      <c r="NZA241" s="2"/>
      <c r="NZB241" s="2"/>
      <c r="NZC241" s="2"/>
      <c r="NZD241" s="2"/>
      <c r="NZE241" s="2"/>
      <c r="NZF241" s="2"/>
      <c r="NZG241" s="2"/>
      <c r="NZH241" s="2"/>
      <c r="NZI241" s="2"/>
      <c r="NZJ241" s="2"/>
      <c r="NZK241" s="2"/>
      <c r="NZL241" s="2"/>
      <c r="NZM241" s="2"/>
      <c r="NZN241" s="2"/>
      <c r="NZO241" s="2"/>
      <c r="NZP241" s="2"/>
      <c r="NZQ241" s="2"/>
      <c r="NZR241" s="2"/>
      <c r="NZS241" s="2"/>
      <c r="NZT241" s="2"/>
      <c r="NZU241" s="2"/>
      <c r="NZV241" s="2"/>
      <c r="NZW241" s="2"/>
      <c r="NZX241" s="2"/>
      <c r="NZY241" s="2"/>
      <c r="NZZ241" s="2"/>
      <c r="OAA241" s="2"/>
      <c r="OAB241" s="2"/>
      <c r="OAC241" s="2"/>
      <c r="OAD241" s="2"/>
      <c r="OAE241" s="2"/>
      <c r="OAF241" s="2"/>
      <c r="OAG241" s="2"/>
      <c r="OAH241" s="2"/>
      <c r="OAI241" s="2"/>
      <c r="OAJ241" s="2"/>
      <c r="OAK241" s="2"/>
      <c r="OAL241" s="2"/>
      <c r="OAM241" s="2"/>
      <c r="OAN241" s="2"/>
      <c r="OAO241" s="2"/>
      <c r="OAP241" s="2"/>
      <c r="OAQ241" s="2"/>
      <c r="OAR241" s="2"/>
      <c r="OAS241" s="2"/>
      <c r="OAT241" s="2"/>
      <c r="OAU241" s="2"/>
      <c r="OAV241" s="2"/>
      <c r="OAW241" s="2"/>
      <c r="OAX241" s="2"/>
      <c r="OAY241" s="2"/>
      <c r="OAZ241" s="2"/>
      <c r="OBA241" s="2"/>
      <c r="OBB241" s="2"/>
      <c r="OBC241" s="2"/>
      <c r="OBD241" s="2"/>
      <c r="OBE241" s="2"/>
      <c r="OBF241" s="2"/>
      <c r="OBG241" s="2"/>
      <c r="OBH241" s="2"/>
      <c r="OBI241" s="2"/>
      <c r="OBJ241" s="2"/>
      <c r="OBK241" s="2"/>
      <c r="OBL241" s="2"/>
      <c r="OBM241" s="2"/>
      <c r="OBN241" s="2"/>
      <c r="OBO241" s="2"/>
      <c r="OBP241" s="2"/>
      <c r="OBQ241" s="2"/>
      <c r="OBR241" s="2"/>
      <c r="OBS241" s="2"/>
      <c r="OBT241" s="2"/>
      <c r="OBU241" s="2"/>
      <c r="OBV241" s="2"/>
      <c r="OBW241" s="2"/>
      <c r="OBX241" s="2"/>
      <c r="OBY241" s="2"/>
      <c r="OBZ241" s="2"/>
      <c r="OCA241" s="2"/>
      <c r="OCB241" s="2"/>
      <c r="OCC241" s="2"/>
      <c r="OCD241" s="2"/>
      <c r="OCE241" s="2"/>
      <c r="OCF241" s="2"/>
      <c r="OCG241" s="2"/>
      <c r="OCH241" s="2"/>
      <c r="OCI241" s="2"/>
      <c r="OCJ241" s="2"/>
      <c r="OCK241" s="2"/>
      <c r="OCL241" s="2"/>
      <c r="OCM241" s="2"/>
      <c r="OCN241" s="2"/>
      <c r="OCO241" s="2"/>
      <c r="OCP241" s="2"/>
      <c r="OCQ241" s="2"/>
      <c r="OCR241" s="2"/>
      <c r="OCS241" s="2"/>
      <c r="OCT241" s="2"/>
      <c r="OCU241" s="2"/>
      <c r="OCV241" s="2"/>
      <c r="OCW241" s="2"/>
      <c r="OCX241" s="2"/>
      <c r="OCY241" s="2"/>
      <c r="OCZ241" s="2"/>
      <c r="ODA241" s="2"/>
      <c r="ODB241" s="2"/>
      <c r="ODC241" s="2"/>
      <c r="ODD241" s="2"/>
      <c r="ODE241" s="2"/>
      <c r="ODF241" s="2"/>
      <c r="ODG241" s="2"/>
      <c r="ODH241" s="2"/>
      <c r="ODI241" s="2"/>
      <c r="ODJ241" s="2"/>
      <c r="ODK241" s="2"/>
      <c r="ODL241" s="2"/>
      <c r="ODM241" s="2"/>
      <c r="ODN241" s="2"/>
      <c r="ODO241" s="2"/>
      <c r="ODP241" s="2"/>
      <c r="ODQ241" s="2"/>
      <c r="ODR241" s="2"/>
      <c r="ODS241" s="2"/>
      <c r="ODT241" s="2"/>
      <c r="ODU241" s="2"/>
      <c r="ODV241" s="2"/>
      <c r="ODW241" s="2"/>
      <c r="ODX241" s="2"/>
      <c r="ODY241" s="2"/>
      <c r="ODZ241" s="2"/>
      <c r="OEA241" s="2"/>
      <c r="OEB241" s="2"/>
      <c r="OEC241" s="2"/>
      <c r="OED241" s="2"/>
      <c r="OEE241" s="2"/>
      <c r="OEF241" s="2"/>
      <c r="OEG241" s="2"/>
      <c r="OEH241" s="2"/>
      <c r="OEI241" s="2"/>
      <c r="OEJ241" s="2"/>
      <c r="OEK241" s="2"/>
      <c r="OEL241" s="2"/>
      <c r="OEM241" s="2"/>
      <c r="OEN241" s="2"/>
      <c r="OEO241" s="2"/>
      <c r="OEP241" s="2"/>
      <c r="OEQ241" s="2"/>
      <c r="OER241" s="2"/>
      <c r="OES241" s="2"/>
      <c r="OET241" s="2"/>
      <c r="OEU241" s="2"/>
      <c r="OEV241" s="2"/>
      <c r="OEW241" s="2"/>
      <c r="OEX241" s="2"/>
      <c r="OEY241" s="2"/>
      <c r="OEZ241" s="2"/>
      <c r="OFA241" s="2"/>
      <c r="OFB241" s="2"/>
      <c r="OFC241" s="2"/>
      <c r="OFD241" s="2"/>
      <c r="OFE241" s="2"/>
      <c r="OFF241" s="2"/>
      <c r="OFG241" s="2"/>
      <c r="OFH241" s="2"/>
      <c r="OFI241" s="2"/>
      <c r="OFJ241" s="2"/>
      <c r="OFK241" s="2"/>
      <c r="OFL241" s="2"/>
      <c r="OFM241" s="2"/>
      <c r="OFN241" s="2"/>
      <c r="OFO241" s="2"/>
      <c r="OFP241" s="2"/>
      <c r="OFQ241" s="2"/>
      <c r="OFR241" s="2"/>
      <c r="OFS241" s="2"/>
      <c r="OFT241" s="2"/>
      <c r="OFU241" s="2"/>
      <c r="OFV241" s="2"/>
      <c r="OFW241" s="2"/>
      <c r="OFX241" s="2"/>
      <c r="OFY241" s="2"/>
      <c r="OFZ241" s="2"/>
      <c r="OGA241" s="2"/>
      <c r="OGB241" s="2"/>
      <c r="OGC241" s="2"/>
      <c r="OGD241" s="2"/>
      <c r="OGE241" s="2"/>
      <c r="OGF241" s="2"/>
      <c r="OGG241" s="2"/>
      <c r="OGH241" s="2"/>
      <c r="OGI241" s="2"/>
      <c r="OGJ241" s="2"/>
      <c r="OGK241" s="2"/>
      <c r="OGL241" s="2"/>
      <c r="OGM241" s="2"/>
      <c r="OGN241" s="2"/>
      <c r="OGO241" s="2"/>
      <c r="OGP241" s="2"/>
      <c r="OGQ241" s="2"/>
      <c r="OGR241" s="2"/>
      <c r="OGS241" s="2"/>
      <c r="OGT241" s="2"/>
      <c r="OGU241" s="2"/>
      <c r="OGV241" s="2"/>
      <c r="OGW241" s="2"/>
      <c r="OGX241" s="2"/>
      <c r="OGY241" s="2"/>
      <c r="OGZ241" s="2"/>
      <c r="OHA241" s="2"/>
      <c r="OHB241" s="2"/>
      <c r="OHC241" s="2"/>
      <c r="OHD241" s="2"/>
      <c r="OHE241" s="2"/>
      <c r="OHF241" s="2"/>
      <c r="OHG241" s="2"/>
      <c r="OHH241" s="2"/>
      <c r="OHI241" s="2"/>
      <c r="OHJ241" s="2"/>
      <c r="OHK241" s="2"/>
      <c r="OHL241" s="2"/>
      <c r="OHM241" s="2"/>
      <c r="OHN241" s="2"/>
      <c r="OHO241" s="2"/>
      <c r="OHP241" s="2"/>
      <c r="OHQ241" s="2"/>
      <c r="OHR241" s="2"/>
      <c r="OHS241" s="2"/>
      <c r="OHT241" s="2"/>
      <c r="OHU241" s="2"/>
      <c r="OHV241" s="2"/>
      <c r="OHW241" s="2"/>
      <c r="OHX241" s="2"/>
      <c r="OHY241" s="2"/>
      <c r="OHZ241" s="2"/>
      <c r="OIA241" s="2"/>
      <c r="OIB241" s="2"/>
      <c r="OIC241" s="2"/>
      <c r="OID241" s="2"/>
      <c r="OIE241" s="2"/>
      <c r="OIF241" s="2"/>
      <c r="OIG241" s="2"/>
      <c r="OIH241" s="2"/>
      <c r="OII241" s="2"/>
      <c r="OIJ241" s="2"/>
      <c r="OIK241" s="2"/>
      <c r="OIL241" s="2"/>
      <c r="OIM241" s="2"/>
      <c r="OIN241" s="2"/>
      <c r="OIO241" s="2"/>
      <c r="OIP241" s="2"/>
      <c r="OIQ241" s="2"/>
      <c r="OIR241" s="2"/>
      <c r="OIS241" s="2"/>
      <c r="OIT241" s="2"/>
      <c r="OIU241" s="2"/>
      <c r="OIV241" s="2"/>
      <c r="OIW241" s="2"/>
      <c r="OIX241" s="2"/>
      <c r="OIY241" s="2"/>
      <c r="OIZ241" s="2"/>
      <c r="OJA241" s="2"/>
      <c r="OJB241" s="2"/>
      <c r="OJC241" s="2"/>
      <c r="OJD241" s="2"/>
      <c r="OJE241" s="2"/>
      <c r="OJF241" s="2"/>
      <c r="OJG241" s="2"/>
      <c r="OJH241" s="2"/>
      <c r="OJI241" s="2"/>
      <c r="OJJ241" s="2"/>
      <c r="OJK241" s="2"/>
      <c r="OJL241" s="2"/>
      <c r="OJM241" s="2"/>
      <c r="OJN241" s="2"/>
      <c r="OJO241" s="2"/>
      <c r="OJP241" s="2"/>
      <c r="OJQ241" s="2"/>
      <c r="OJR241" s="2"/>
      <c r="OJS241" s="2"/>
      <c r="OJT241" s="2"/>
      <c r="OJU241" s="2"/>
      <c r="OJV241" s="2"/>
      <c r="OJW241" s="2"/>
      <c r="OJX241" s="2"/>
      <c r="OJY241" s="2"/>
      <c r="OJZ241" s="2"/>
      <c r="OKA241" s="2"/>
      <c r="OKB241" s="2"/>
      <c r="OKC241" s="2"/>
      <c r="OKD241" s="2"/>
      <c r="OKE241" s="2"/>
      <c r="OKF241" s="2"/>
      <c r="OKG241" s="2"/>
      <c r="OKH241" s="2"/>
      <c r="OKI241" s="2"/>
      <c r="OKJ241" s="2"/>
      <c r="OKK241" s="2"/>
      <c r="OKL241" s="2"/>
      <c r="OKM241" s="2"/>
      <c r="OKN241" s="2"/>
      <c r="OKO241" s="2"/>
      <c r="OKP241" s="2"/>
      <c r="OKQ241" s="2"/>
      <c r="OKR241" s="2"/>
      <c r="OKS241" s="2"/>
      <c r="OKT241" s="2"/>
      <c r="OKU241" s="2"/>
      <c r="OKV241" s="2"/>
      <c r="OKW241" s="2"/>
      <c r="OKX241" s="2"/>
      <c r="OKY241" s="2"/>
      <c r="OKZ241" s="2"/>
      <c r="OLA241" s="2"/>
      <c r="OLB241" s="2"/>
      <c r="OLC241" s="2"/>
      <c r="OLD241" s="2"/>
      <c r="OLE241" s="2"/>
      <c r="OLF241" s="2"/>
      <c r="OLG241" s="2"/>
      <c r="OLH241" s="2"/>
      <c r="OLI241" s="2"/>
      <c r="OLJ241" s="2"/>
      <c r="OLK241" s="2"/>
      <c r="OLL241" s="2"/>
      <c r="OLM241" s="2"/>
      <c r="OLN241" s="2"/>
      <c r="OLO241" s="2"/>
      <c r="OLP241" s="2"/>
      <c r="OLQ241" s="2"/>
      <c r="OLR241" s="2"/>
      <c r="OLS241" s="2"/>
      <c r="OLT241" s="2"/>
      <c r="OLU241" s="2"/>
      <c r="OLV241" s="2"/>
      <c r="OLW241" s="2"/>
      <c r="OLX241" s="2"/>
      <c r="OLY241" s="2"/>
      <c r="OLZ241" s="2"/>
      <c r="OMA241" s="2"/>
      <c r="OMB241" s="2"/>
      <c r="OMC241" s="2"/>
      <c r="OMD241" s="2"/>
      <c r="OME241" s="2"/>
      <c r="OMF241" s="2"/>
      <c r="OMG241" s="2"/>
      <c r="OMH241" s="2"/>
      <c r="OMI241" s="2"/>
      <c r="OMJ241" s="2"/>
      <c r="OMK241" s="2"/>
      <c r="OML241" s="2"/>
      <c r="OMM241" s="2"/>
      <c r="OMN241" s="2"/>
      <c r="OMO241" s="2"/>
      <c r="OMP241" s="2"/>
      <c r="OMQ241" s="2"/>
      <c r="OMR241" s="2"/>
      <c r="OMS241" s="2"/>
      <c r="OMT241" s="2"/>
      <c r="OMU241" s="2"/>
      <c r="OMV241" s="2"/>
      <c r="OMW241" s="2"/>
      <c r="OMX241" s="2"/>
      <c r="OMY241" s="2"/>
      <c r="OMZ241" s="2"/>
      <c r="ONA241" s="2"/>
      <c r="ONB241" s="2"/>
      <c r="ONC241" s="2"/>
      <c r="OND241" s="2"/>
      <c r="ONE241" s="2"/>
      <c r="ONF241" s="2"/>
      <c r="ONG241" s="2"/>
      <c r="ONH241" s="2"/>
      <c r="ONI241" s="2"/>
      <c r="ONJ241" s="2"/>
      <c r="ONK241" s="2"/>
      <c r="ONL241" s="2"/>
      <c r="ONM241" s="2"/>
      <c r="ONN241" s="2"/>
      <c r="ONO241" s="2"/>
      <c r="ONP241" s="2"/>
      <c r="ONQ241" s="2"/>
      <c r="ONR241" s="2"/>
      <c r="ONS241" s="2"/>
      <c r="ONT241" s="2"/>
      <c r="ONU241" s="2"/>
      <c r="ONV241" s="2"/>
      <c r="ONW241" s="2"/>
      <c r="ONX241" s="2"/>
      <c r="ONY241" s="2"/>
      <c r="ONZ241" s="2"/>
      <c r="OOA241" s="2"/>
      <c r="OOB241" s="2"/>
      <c r="OOC241" s="2"/>
      <c r="OOD241" s="2"/>
      <c r="OOE241" s="2"/>
      <c r="OOF241" s="2"/>
      <c r="OOG241" s="2"/>
      <c r="OOH241" s="2"/>
      <c r="OOI241" s="2"/>
      <c r="OOJ241" s="2"/>
      <c r="OOK241" s="2"/>
      <c r="OOL241" s="2"/>
      <c r="OOM241" s="2"/>
      <c r="OON241" s="2"/>
      <c r="OOO241" s="2"/>
      <c r="OOP241" s="2"/>
      <c r="OOQ241" s="2"/>
      <c r="OOR241" s="2"/>
      <c r="OOS241" s="2"/>
      <c r="OOT241" s="2"/>
      <c r="OOU241" s="2"/>
      <c r="OOV241" s="2"/>
      <c r="OOW241" s="2"/>
      <c r="OOX241" s="2"/>
      <c r="OOY241" s="2"/>
      <c r="OOZ241" s="2"/>
      <c r="OPA241" s="2"/>
      <c r="OPB241" s="2"/>
      <c r="OPC241" s="2"/>
      <c r="OPD241" s="2"/>
      <c r="OPE241" s="2"/>
      <c r="OPF241" s="2"/>
      <c r="OPG241" s="2"/>
      <c r="OPH241" s="2"/>
      <c r="OPI241" s="2"/>
      <c r="OPJ241" s="2"/>
      <c r="OPK241" s="2"/>
      <c r="OPL241" s="2"/>
      <c r="OPM241" s="2"/>
      <c r="OPN241" s="2"/>
      <c r="OPO241" s="2"/>
      <c r="OPP241" s="2"/>
      <c r="OPQ241" s="2"/>
      <c r="OPR241" s="2"/>
      <c r="OPS241" s="2"/>
      <c r="OPT241" s="2"/>
      <c r="OPU241" s="2"/>
      <c r="OPV241" s="2"/>
      <c r="OPW241" s="2"/>
      <c r="OPX241" s="2"/>
      <c r="OPY241" s="2"/>
      <c r="OPZ241" s="2"/>
      <c r="OQA241" s="2"/>
      <c r="OQB241" s="2"/>
      <c r="OQC241" s="2"/>
      <c r="OQD241" s="2"/>
      <c r="OQE241" s="2"/>
      <c r="OQF241" s="2"/>
      <c r="OQG241" s="2"/>
      <c r="OQH241" s="2"/>
      <c r="OQI241" s="2"/>
      <c r="OQJ241" s="2"/>
      <c r="OQK241" s="2"/>
      <c r="OQL241" s="2"/>
      <c r="OQM241" s="2"/>
      <c r="OQN241" s="2"/>
      <c r="OQO241" s="2"/>
      <c r="OQP241" s="2"/>
      <c r="OQQ241" s="2"/>
      <c r="OQR241" s="2"/>
      <c r="OQS241" s="2"/>
      <c r="OQT241" s="2"/>
      <c r="OQU241" s="2"/>
      <c r="OQV241" s="2"/>
      <c r="OQW241" s="2"/>
      <c r="OQX241" s="2"/>
      <c r="OQY241" s="2"/>
      <c r="OQZ241" s="2"/>
      <c r="ORA241" s="2"/>
      <c r="ORB241" s="2"/>
      <c r="ORC241" s="2"/>
      <c r="ORD241" s="2"/>
      <c r="ORE241" s="2"/>
      <c r="ORF241" s="2"/>
      <c r="ORG241" s="2"/>
      <c r="ORH241" s="2"/>
      <c r="ORI241" s="2"/>
      <c r="ORJ241" s="2"/>
      <c r="ORK241" s="2"/>
      <c r="ORL241" s="2"/>
      <c r="ORM241" s="2"/>
      <c r="ORN241" s="2"/>
      <c r="ORO241" s="2"/>
      <c r="ORP241" s="2"/>
      <c r="ORQ241" s="2"/>
      <c r="ORR241" s="2"/>
      <c r="ORS241" s="2"/>
      <c r="ORT241" s="2"/>
      <c r="ORU241" s="2"/>
      <c r="ORV241" s="2"/>
      <c r="ORW241" s="2"/>
      <c r="ORX241" s="2"/>
      <c r="ORY241" s="2"/>
      <c r="ORZ241" s="2"/>
      <c r="OSA241" s="2"/>
      <c r="OSB241" s="2"/>
      <c r="OSC241" s="2"/>
      <c r="OSD241" s="2"/>
      <c r="OSE241" s="2"/>
      <c r="OSF241" s="2"/>
      <c r="OSG241" s="2"/>
      <c r="OSH241" s="2"/>
      <c r="OSI241" s="2"/>
      <c r="OSJ241" s="2"/>
      <c r="OSK241" s="2"/>
      <c r="OSL241" s="2"/>
      <c r="OSM241" s="2"/>
      <c r="OSN241" s="2"/>
      <c r="OSO241" s="2"/>
      <c r="OSP241" s="2"/>
      <c r="OSQ241" s="2"/>
      <c r="OSR241" s="2"/>
      <c r="OSS241" s="2"/>
      <c r="OST241" s="2"/>
      <c r="OSU241" s="2"/>
      <c r="OSV241" s="2"/>
      <c r="OSW241" s="2"/>
      <c r="OSX241" s="2"/>
      <c r="OSY241" s="2"/>
      <c r="OSZ241" s="2"/>
      <c r="OTA241" s="2"/>
      <c r="OTB241" s="2"/>
      <c r="OTC241" s="2"/>
      <c r="OTD241" s="2"/>
      <c r="OTE241" s="2"/>
      <c r="OTF241" s="2"/>
      <c r="OTG241" s="2"/>
      <c r="OTH241" s="2"/>
      <c r="OTI241" s="2"/>
      <c r="OTJ241" s="2"/>
      <c r="OTK241" s="2"/>
      <c r="OTL241" s="2"/>
      <c r="OTM241" s="2"/>
      <c r="OTN241" s="2"/>
      <c r="OTO241" s="2"/>
      <c r="OTP241" s="2"/>
      <c r="OTQ241" s="2"/>
      <c r="OTR241" s="2"/>
      <c r="OTS241" s="2"/>
      <c r="OTT241" s="2"/>
      <c r="OTU241" s="2"/>
      <c r="OTV241" s="2"/>
      <c r="OTW241" s="2"/>
      <c r="OTX241" s="2"/>
      <c r="OTY241" s="2"/>
      <c r="OTZ241" s="2"/>
      <c r="OUA241" s="2"/>
      <c r="OUB241" s="2"/>
      <c r="OUC241" s="2"/>
      <c r="OUD241" s="2"/>
      <c r="OUE241" s="2"/>
      <c r="OUF241" s="2"/>
      <c r="OUG241" s="2"/>
      <c r="OUH241" s="2"/>
      <c r="OUI241" s="2"/>
      <c r="OUJ241" s="2"/>
      <c r="OUK241" s="2"/>
      <c r="OUL241" s="2"/>
      <c r="OUM241" s="2"/>
      <c r="OUN241" s="2"/>
      <c r="OUO241" s="2"/>
      <c r="OUP241" s="2"/>
      <c r="OUQ241" s="2"/>
      <c r="OUR241" s="2"/>
      <c r="OUS241" s="2"/>
      <c r="OUT241" s="2"/>
      <c r="OUU241" s="2"/>
      <c r="OUV241" s="2"/>
      <c r="OUW241" s="2"/>
      <c r="OUX241" s="2"/>
      <c r="OUY241" s="2"/>
      <c r="OUZ241" s="2"/>
      <c r="OVA241" s="2"/>
      <c r="OVB241" s="2"/>
      <c r="OVC241" s="2"/>
      <c r="OVD241" s="2"/>
      <c r="OVE241" s="2"/>
      <c r="OVF241" s="2"/>
      <c r="OVG241" s="2"/>
      <c r="OVH241" s="2"/>
      <c r="OVI241" s="2"/>
      <c r="OVJ241" s="2"/>
      <c r="OVK241" s="2"/>
      <c r="OVL241" s="2"/>
      <c r="OVM241" s="2"/>
      <c r="OVN241" s="2"/>
      <c r="OVO241" s="2"/>
      <c r="OVP241" s="2"/>
      <c r="OVQ241" s="2"/>
      <c r="OVR241" s="2"/>
      <c r="OVS241" s="2"/>
      <c r="OVT241" s="2"/>
      <c r="OVU241" s="2"/>
      <c r="OVV241" s="2"/>
      <c r="OVW241" s="2"/>
      <c r="OVX241" s="2"/>
      <c r="OVY241" s="2"/>
      <c r="OVZ241" s="2"/>
      <c r="OWA241" s="2"/>
      <c r="OWB241" s="2"/>
      <c r="OWC241" s="2"/>
      <c r="OWD241" s="2"/>
      <c r="OWE241" s="2"/>
      <c r="OWF241" s="2"/>
      <c r="OWG241" s="2"/>
      <c r="OWH241" s="2"/>
      <c r="OWI241" s="2"/>
      <c r="OWJ241" s="2"/>
      <c r="OWK241" s="2"/>
      <c r="OWL241" s="2"/>
      <c r="OWM241" s="2"/>
      <c r="OWN241" s="2"/>
      <c r="OWO241" s="2"/>
      <c r="OWP241" s="2"/>
      <c r="OWQ241" s="2"/>
      <c r="OWR241" s="2"/>
      <c r="OWS241" s="2"/>
      <c r="OWT241" s="2"/>
      <c r="OWU241" s="2"/>
      <c r="OWV241" s="2"/>
      <c r="OWW241" s="2"/>
      <c r="OWX241" s="2"/>
      <c r="OWY241" s="2"/>
      <c r="OWZ241" s="2"/>
      <c r="OXA241" s="2"/>
      <c r="OXB241" s="2"/>
      <c r="OXC241" s="2"/>
      <c r="OXD241" s="2"/>
      <c r="OXE241" s="2"/>
      <c r="OXF241" s="2"/>
      <c r="OXG241" s="2"/>
      <c r="OXH241" s="2"/>
      <c r="OXI241" s="2"/>
      <c r="OXJ241" s="2"/>
      <c r="OXK241" s="2"/>
      <c r="OXL241" s="2"/>
      <c r="OXM241" s="2"/>
      <c r="OXN241" s="2"/>
      <c r="OXO241" s="2"/>
      <c r="OXP241" s="2"/>
      <c r="OXQ241" s="2"/>
      <c r="OXR241" s="2"/>
      <c r="OXS241" s="2"/>
      <c r="OXT241" s="2"/>
      <c r="OXU241" s="2"/>
      <c r="OXV241" s="2"/>
      <c r="OXW241" s="2"/>
      <c r="OXX241" s="2"/>
      <c r="OXY241" s="2"/>
      <c r="OXZ241" s="2"/>
      <c r="OYA241" s="2"/>
      <c r="OYB241" s="2"/>
      <c r="OYC241" s="2"/>
      <c r="OYD241" s="2"/>
      <c r="OYE241" s="2"/>
      <c r="OYF241" s="2"/>
      <c r="OYG241" s="2"/>
      <c r="OYH241" s="2"/>
      <c r="OYI241" s="2"/>
      <c r="OYJ241" s="2"/>
      <c r="OYK241" s="2"/>
      <c r="OYL241" s="2"/>
      <c r="OYM241" s="2"/>
      <c r="OYN241" s="2"/>
      <c r="OYO241" s="2"/>
      <c r="OYP241" s="2"/>
      <c r="OYQ241" s="2"/>
      <c r="OYR241" s="2"/>
      <c r="OYS241" s="2"/>
      <c r="OYT241" s="2"/>
      <c r="OYU241" s="2"/>
      <c r="OYV241" s="2"/>
      <c r="OYW241" s="2"/>
      <c r="OYX241" s="2"/>
      <c r="OYY241" s="2"/>
      <c r="OYZ241" s="2"/>
      <c r="OZA241" s="2"/>
      <c r="OZB241" s="2"/>
      <c r="OZC241" s="2"/>
      <c r="OZD241" s="2"/>
      <c r="OZE241" s="2"/>
      <c r="OZF241" s="2"/>
      <c r="OZG241" s="2"/>
      <c r="OZH241" s="2"/>
      <c r="OZI241" s="2"/>
      <c r="OZJ241" s="2"/>
      <c r="OZK241" s="2"/>
      <c r="OZL241" s="2"/>
      <c r="OZM241" s="2"/>
      <c r="OZN241" s="2"/>
      <c r="OZO241" s="2"/>
      <c r="OZP241" s="2"/>
      <c r="OZQ241" s="2"/>
      <c r="OZR241" s="2"/>
      <c r="OZS241" s="2"/>
      <c r="OZT241" s="2"/>
      <c r="OZU241" s="2"/>
      <c r="OZV241" s="2"/>
      <c r="OZW241" s="2"/>
      <c r="OZX241" s="2"/>
      <c r="OZY241" s="2"/>
      <c r="OZZ241" s="2"/>
      <c r="PAA241" s="2"/>
      <c r="PAB241" s="2"/>
      <c r="PAC241" s="2"/>
      <c r="PAD241" s="2"/>
      <c r="PAE241" s="2"/>
      <c r="PAF241" s="2"/>
      <c r="PAG241" s="2"/>
      <c r="PAH241" s="2"/>
      <c r="PAI241" s="2"/>
      <c r="PAJ241" s="2"/>
      <c r="PAK241" s="2"/>
      <c r="PAL241" s="2"/>
      <c r="PAM241" s="2"/>
      <c r="PAN241" s="2"/>
      <c r="PAO241" s="2"/>
      <c r="PAP241" s="2"/>
      <c r="PAQ241" s="2"/>
      <c r="PAR241" s="2"/>
      <c r="PAS241" s="2"/>
      <c r="PAT241" s="2"/>
      <c r="PAU241" s="2"/>
      <c r="PAV241" s="2"/>
      <c r="PAW241" s="2"/>
      <c r="PAX241" s="2"/>
      <c r="PAY241" s="2"/>
      <c r="PAZ241" s="2"/>
      <c r="PBA241" s="2"/>
      <c r="PBB241" s="2"/>
      <c r="PBC241" s="2"/>
      <c r="PBD241" s="2"/>
      <c r="PBE241" s="2"/>
      <c r="PBF241" s="2"/>
      <c r="PBG241" s="2"/>
      <c r="PBH241" s="2"/>
      <c r="PBI241" s="2"/>
      <c r="PBJ241" s="2"/>
      <c r="PBK241" s="2"/>
      <c r="PBL241" s="2"/>
      <c r="PBM241" s="2"/>
      <c r="PBN241" s="2"/>
      <c r="PBO241" s="2"/>
      <c r="PBP241" s="2"/>
      <c r="PBQ241" s="2"/>
      <c r="PBR241" s="2"/>
      <c r="PBS241" s="2"/>
      <c r="PBT241" s="2"/>
      <c r="PBU241" s="2"/>
      <c r="PBV241" s="2"/>
      <c r="PBW241" s="2"/>
      <c r="PBX241" s="2"/>
      <c r="PBY241" s="2"/>
      <c r="PBZ241" s="2"/>
      <c r="PCA241" s="2"/>
      <c r="PCB241" s="2"/>
      <c r="PCC241" s="2"/>
      <c r="PCD241" s="2"/>
      <c r="PCE241" s="2"/>
      <c r="PCF241" s="2"/>
      <c r="PCG241" s="2"/>
      <c r="PCH241" s="2"/>
      <c r="PCI241" s="2"/>
      <c r="PCJ241" s="2"/>
      <c r="PCK241" s="2"/>
      <c r="PCL241" s="2"/>
      <c r="PCM241" s="2"/>
      <c r="PCN241" s="2"/>
      <c r="PCO241" s="2"/>
      <c r="PCP241" s="2"/>
      <c r="PCQ241" s="2"/>
      <c r="PCR241" s="2"/>
      <c r="PCS241" s="2"/>
      <c r="PCT241" s="2"/>
      <c r="PCU241" s="2"/>
      <c r="PCV241" s="2"/>
      <c r="PCW241" s="2"/>
      <c r="PCX241" s="2"/>
      <c r="PCY241" s="2"/>
      <c r="PCZ241" s="2"/>
      <c r="PDA241" s="2"/>
      <c r="PDB241" s="2"/>
      <c r="PDC241" s="2"/>
      <c r="PDD241" s="2"/>
      <c r="PDE241" s="2"/>
      <c r="PDF241" s="2"/>
      <c r="PDG241" s="2"/>
      <c r="PDH241" s="2"/>
      <c r="PDI241" s="2"/>
      <c r="PDJ241" s="2"/>
      <c r="PDK241" s="2"/>
      <c r="PDL241" s="2"/>
      <c r="PDM241" s="2"/>
      <c r="PDN241" s="2"/>
      <c r="PDO241" s="2"/>
      <c r="PDP241" s="2"/>
      <c r="PDQ241" s="2"/>
      <c r="PDR241" s="2"/>
      <c r="PDS241" s="2"/>
      <c r="PDT241" s="2"/>
      <c r="PDU241" s="2"/>
      <c r="PDV241" s="2"/>
      <c r="PDW241" s="2"/>
      <c r="PDX241" s="2"/>
      <c r="PDY241" s="2"/>
      <c r="PDZ241" s="2"/>
      <c r="PEA241" s="2"/>
      <c r="PEB241" s="2"/>
      <c r="PEC241" s="2"/>
      <c r="PED241" s="2"/>
      <c r="PEE241" s="2"/>
      <c r="PEF241" s="2"/>
      <c r="PEG241" s="2"/>
      <c r="PEH241" s="2"/>
      <c r="PEI241" s="2"/>
      <c r="PEJ241" s="2"/>
      <c r="PEK241" s="2"/>
      <c r="PEL241" s="2"/>
      <c r="PEM241" s="2"/>
      <c r="PEN241" s="2"/>
      <c r="PEO241" s="2"/>
      <c r="PEP241" s="2"/>
      <c r="PEQ241" s="2"/>
      <c r="PER241" s="2"/>
      <c r="PES241" s="2"/>
      <c r="PET241" s="2"/>
      <c r="PEU241" s="2"/>
      <c r="PEV241" s="2"/>
      <c r="PEW241" s="2"/>
      <c r="PEX241" s="2"/>
      <c r="PEY241" s="2"/>
      <c r="PEZ241" s="2"/>
      <c r="PFA241" s="2"/>
      <c r="PFB241" s="2"/>
      <c r="PFC241" s="2"/>
      <c r="PFD241" s="2"/>
      <c r="PFE241" s="2"/>
      <c r="PFF241" s="2"/>
      <c r="PFG241" s="2"/>
      <c r="PFH241" s="2"/>
      <c r="PFI241" s="2"/>
      <c r="PFJ241" s="2"/>
      <c r="PFK241" s="2"/>
      <c r="PFL241" s="2"/>
      <c r="PFM241" s="2"/>
      <c r="PFN241" s="2"/>
      <c r="PFO241" s="2"/>
      <c r="PFP241" s="2"/>
      <c r="PFQ241" s="2"/>
      <c r="PFR241" s="2"/>
      <c r="PFS241" s="2"/>
      <c r="PFT241" s="2"/>
      <c r="PFU241" s="2"/>
      <c r="PFV241" s="2"/>
      <c r="PFW241" s="2"/>
      <c r="PFX241" s="2"/>
      <c r="PFY241" s="2"/>
      <c r="PFZ241" s="2"/>
      <c r="PGA241" s="2"/>
      <c r="PGB241" s="2"/>
      <c r="PGC241" s="2"/>
      <c r="PGD241" s="2"/>
      <c r="PGE241" s="2"/>
      <c r="PGF241" s="2"/>
      <c r="PGG241" s="2"/>
      <c r="PGH241" s="2"/>
      <c r="PGI241" s="2"/>
      <c r="PGJ241" s="2"/>
      <c r="PGK241" s="2"/>
      <c r="PGL241" s="2"/>
      <c r="PGM241" s="2"/>
      <c r="PGN241" s="2"/>
      <c r="PGO241" s="2"/>
      <c r="PGP241" s="2"/>
      <c r="PGQ241" s="2"/>
      <c r="PGR241" s="2"/>
      <c r="PGS241" s="2"/>
      <c r="PGT241" s="2"/>
      <c r="PGU241" s="2"/>
      <c r="PGV241" s="2"/>
      <c r="PGW241" s="2"/>
      <c r="PGX241" s="2"/>
      <c r="PGY241" s="2"/>
      <c r="PGZ241" s="2"/>
      <c r="PHA241" s="2"/>
      <c r="PHB241" s="2"/>
      <c r="PHC241" s="2"/>
      <c r="PHD241" s="2"/>
      <c r="PHE241" s="2"/>
      <c r="PHF241" s="2"/>
      <c r="PHG241" s="2"/>
      <c r="PHH241" s="2"/>
      <c r="PHI241" s="2"/>
      <c r="PHJ241" s="2"/>
      <c r="PHK241" s="2"/>
      <c r="PHL241" s="2"/>
      <c r="PHM241" s="2"/>
      <c r="PHN241" s="2"/>
      <c r="PHO241" s="2"/>
      <c r="PHP241" s="2"/>
      <c r="PHQ241" s="2"/>
      <c r="PHR241" s="2"/>
      <c r="PHS241" s="2"/>
      <c r="PHT241" s="2"/>
      <c r="PHU241" s="2"/>
      <c r="PHV241" s="2"/>
      <c r="PHW241" s="2"/>
      <c r="PHX241" s="2"/>
      <c r="PHY241" s="2"/>
      <c r="PHZ241" s="2"/>
      <c r="PIA241" s="2"/>
      <c r="PIB241" s="2"/>
      <c r="PIC241" s="2"/>
      <c r="PID241" s="2"/>
      <c r="PIE241" s="2"/>
      <c r="PIF241" s="2"/>
      <c r="PIG241" s="2"/>
      <c r="PIH241" s="2"/>
      <c r="PII241" s="2"/>
      <c r="PIJ241" s="2"/>
      <c r="PIK241" s="2"/>
      <c r="PIL241" s="2"/>
      <c r="PIM241" s="2"/>
      <c r="PIN241" s="2"/>
      <c r="PIO241" s="2"/>
      <c r="PIP241" s="2"/>
      <c r="PIQ241" s="2"/>
      <c r="PIR241" s="2"/>
      <c r="PIS241" s="2"/>
      <c r="PIT241" s="2"/>
      <c r="PIU241" s="2"/>
      <c r="PIV241" s="2"/>
      <c r="PIW241" s="2"/>
      <c r="PIX241" s="2"/>
      <c r="PIY241" s="2"/>
      <c r="PIZ241" s="2"/>
      <c r="PJA241" s="2"/>
      <c r="PJB241" s="2"/>
      <c r="PJC241" s="2"/>
      <c r="PJD241" s="2"/>
      <c r="PJE241" s="2"/>
      <c r="PJF241" s="2"/>
      <c r="PJG241" s="2"/>
      <c r="PJH241" s="2"/>
      <c r="PJI241" s="2"/>
      <c r="PJJ241" s="2"/>
      <c r="PJK241" s="2"/>
      <c r="PJL241" s="2"/>
      <c r="PJM241" s="2"/>
      <c r="PJN241" s="2"/>
      <c r="PJO241" s="2"/>
      <c r="PJP241" s="2"/>
      <c r="PJQ241" s="2"/>
      <c r="PJR241" s="2"/>
      <c r="PJS241" s="2"/>
      <c r="PJT241" s="2"/>
      <c r="PJU241" s="2"/>
      <c r="PJV241" s="2"/>
      <c r="PJW241" s="2"/>
      <c r="PJX241" s="2"/>
      <c r="PJY241" s="2"/>
      <c r="PJZ241" s="2"/>
      <c r="PKA241" s="2"/>
      <c r="PKB241" s="2"/>
      <c r="PKC241" s="2"/>
      <c r="PKD241" s="2"/>
      <c r="PKE241" s="2"/>
      <c r="PKF241" s="2"/>
      <c r="PKG241" s="2"/>
      <c r="PKH241" s="2"/>
      <c r="PKI241" s="2"/>
      <c r="PKJ241" s="2"/>
      <c r="PKK241" s="2"/>
      <c r="PKL241" s="2"/>
      <c r="PKM241" s="2"/>
      <c r="PKN241" s="2"/>
      <c r="PKO241" s="2"/>
      <c r="PKP241" s="2"/>
      <c r="PKQ241" s="2"/>
      <c r="PKR241" s="2"/>
      <c r="PKS241" s="2"/>
      <c r="PKT241" s="2"/>
      <c r="PKU241" s="2"/>
      <c r="PKV241" s="2"/>
      <c r="PKW241" s="2"/>
      <c r="PKX241" s="2"/>
      <c r="PKY241" s="2"/>
      <c r="PKZ241" s="2"/>
      <c r="PLA241" s="2"/>
      <c r="PLB241" s="2"/>
      <c r="PLC241" s="2"/>
      <c r="PLD241" s="2"/>
      <c r="PLE241" s="2"/>
      <c r="PLF241" s="2"/>
      <c r="PLG241" s="2"/>
      <c r="PLH241" s="2"/>
      <c r="PLI241" s="2"/>
      <c r="PLJ241" s="2"/>
      <c r="PLK241" s="2"/>
      <c r="PLL241" s="2"/>
      <c r="PLM241" s="2"/>
      <c r="PLN241" s="2"/>
      <c r="PLO241" s="2"/>
      <c r="PLP241" s="2"/>
      <c r="PLQ241" s="2"/>
      <c r="PLR241" s="2"/>
      <c r="PLS241" s="2"/>
      <c r="PLT241" s="2"/>
      <c r="PLU241" s="2"/>
      <c r="PLV241" s="2"/>
      <c r="PLW241" s="2"/>
      <c r="PLX241" s="2"/>
      <c r="PLY241" s="2"/>
      <c r="PLZ241" s="2"/>
      <c r="PMA241" s="2"/>
      <c r="PMB241" s="2"/>
      <c r="PMC241" s="2"/>
      <c r="PMD241" s="2"/>
      <c r="PME241" s="2"/>
      <c r="PMF241" s="2"/>
      <c r="PMG241" s="2"/>
      <c r="PMH241" s="2"/>
      <c r="PMI241" s="2"/>
      <c r="PMJ241" s="2"/>
      <c r="PMK241" s="2"/>
      <c r="PML241" s="2"/>
      <c r="PMM241" s="2"/>
      <c r="PMN241" s="2"/>
      <c r="PMO241" s="2"/>
      <c r="PMP241" s="2"/>
      <c r="PMQ241" s="2"/>
      <c r="PMR241" s="2"/>
      <c r="PMS241" s="2"/>
      <c r="PMT241" s="2"/>
      <c r="PMU241" s="2"/>
      <c r="PMV241" s="2"/>
      <c r="PMW241" s="2"/>
      <c r="PMX241" s="2"/>
      <c r="PMY241" s="2"/>
      <c r="PMZ241" s="2"/>
      <c r="PNA241" s="2"/>
      <c r="PNB241" s="2"/>
      <c r="PNC241" s="2"/>
      <c r="PND241" s="2"/>
      <c r="PNE241" s="2"/>
      <c r="PNF241" s="2"/>
      <c r="PNG241" s="2"/>
      <c r="PNH241" s="2"/>
      <c r="PNI241" s="2"/>
      <c r="PNJ241" s="2"/>
      <c r="PNK241" s="2"/>
      <c r="PNL241" s="2"/>
      <c r="PNM241" s="2"/>
      <c r="PNN241" s="2"/>
      <c r="PNO241" s="2"/>
      <c r="PNP241" s="2"/>
      <c r="PNQ241" s="2"/>
      <c r="PNR241" s="2"/>
      <c r="PNS241" s="2"/>
      <c r="PNT241" s="2"/>
      <c r="PNU241" s="2"/>
      <c r="PNV241" s="2"/>
      <c r="PNW241" s="2"/>
      <c r="PNX241" s="2"/>
      <c r="PNY241" s="2"/>
      <c r="PNZ241" s="2"/>
      <c r="POA241" s="2"/>
      <c r="POB241" s="2"/>
      <c r="POC241" s="2"/>
      <c r="POD241" s="2"/>
      <c r="POE241" s="2"/>
      <c r="POF241" s="2"/>
      <c r="POG241" s="2"/>
      <c r="POH241" s="2"/>
      <c r="POI241" s="2"/>
      <c r="POJ241" s="2"/>
      <c r="POK241" s="2"/>
      <c r="POL241" s="2"/>
      <c r="POM241" s="2"/>
      <c r="PON241" s="2"/>
      <c r="POO241" s="2"/>
      <c r="POP241" s="2"/>
      <c r="POQ241" s="2"/>
      <c r="POR241" s="2"/>
      <c r="POS241" s="2"/>
      <c r="POT241" s="2"/>
      <c r="POU241" s="2"/>
      <c r="POV241" s="2"/>
      <c r="POW241" s="2"/>
      <c r="POX241" s="2"/>
      <c r="POY241" s="2"/>
      <c r="POZ241" s="2"/>
      <c r="PPA241" s="2"/>
      <c r="PPB241" s="2"/>
      <c r="PPC241" s="2"/>
      <c r="PPD241" s="2"/>
      <c r="PPE241" s="2"/>
      <c r="PPF241" s="2"/>
      <c r="PPG241" s="2"/>
      <c r="PPH241" s="2"/>
      <c r="PPI241" s="2"/>
      <c r="PPJ241" s="2"/>
      <c r="PPK241" s="2"/>
      <c r="PPL241" s="2"/>
      <c r="PPM241" s="2"/>
      <c r="PPN241" s="2"/>
      <c r="PPO241" s="2"/>
      <c r="PPP241" s="2"/>
      <c r="PPQ241" s="2"/>
      <c r="PPR241" s="2"/>
      <c r="PPS241" s="2"/>
      <c r="PPT241" s="2"/>
      <c r="PPU241" s="2"/>
      <c r="PPV241" s="2"/>
      <c r="PPW241" s="2"/>
      <c r="PPX241" s="2"/>
      <c r="PPY241" s="2"/>
      <c r="PPZ241" s="2"/>
      <c r="PQA241" s="2"/>
      <c r="PQB241" s="2"/>
      <c r="PQC241" s="2"/>
      <c r="PQD241" s="2"/>
      <c r="PQE241" s="2"/>
      <c r="PQF241" s="2"/>
      <c r="PQG241" s="2"/>
      <c r="PQH241" s="2"/>
      <c r="PQI241" s="2"/>
      <c r="PQJ241" s="2"/>
      <c r="PQK241" s="2"/>
      <c r="PQL241" s="2"/>
      <c r="PQM241" s="2"/>
      <c r="PQN241" s="2"/>
      <c r="PQO241" s="2"/>
      <c r="PQP241" s="2"/>
      <c r="PQQ241" s="2"/>
      <c r="PQR241" s="2"/>
      <c r="PQS241" s="2"/>
      <c r="PQT241" s="2"/>
      <c r="PQU241" s="2"/>
      <c r="PQV241" s="2"/>
      <c r="PQW241" s="2"/>
      <c r="PQX241" s="2"/>
      <c r="PQY241" s="2"/>
      <c r="PQZ241" s="2"/>
      <c r="PRA241" s="2"/>
      <c r="PRB241" s="2"/>
      <c r="PRC241" s="2"/>
      <c r="PRD241" s="2"/>
      <c r="PRE241" s="2"/>
      <c r="PRF241" s="2"/>
      <c r="PRG241" s="2"/>
      <c r="PRH241" s="2"/>
      <c r="PRI241" s="2"/>
      <c r="PRJ241" s="2"/>
      <c r="PRK241" s="2"/>
      <c r="PRL241" s="2"/>
      <c r="PRM241" s="2"/>
      <c r="PRN241" s="2"/>
      <c r="PRO241" s="2"/>
      <c r="PRP241" s="2"/>
      <c r="PRQ241" s="2"/>
      <c r="PRR241" s="2"/>
      <c r="PRS241" s="2"/>
      <c r="PRT241" s="2"/>
      <c r="PRU241" s="2"/>
      <c r="PRV241" s="2"/>
      <c r="PRW241" s="2"/>
      <c r="PRX241" s="2"/>
      <c r="PRY241" s="2"/>
      <c r="PRZ241" s="2"/>
      <c r="PSA241" s="2"/>
      <c r="PSB241" s="2"/>
      <c r="PSC241" s="2"/>
      <c r="PSD241" s="2"/>
      <c r="PSE241" s="2"/>
      <c r="PSF241" s="2"/>
      <c r="PSG241" s="2"/>
      <c r="PSH241" s="2"/>
      <c r="PSI241" s="2"/>
      <c r="PSJ241" s="2"/>
      <c r="PSK241" s="2"/>
      <c r="PSL241" s="2"/>
      <c r="PSM241" s="2"/>
      <c r="PSN241" s="2"/>
      <c r="PSO241" s="2"/>
      <c r="PSP241" s="2"/>
      <c r="PSQ241" s="2"/>
      <c r="PSR241" s="2"/>
      <c r="PSS241" s="2"/>
      <c r="PST241" s="2"/>
      <c r="PSU241" s="2"/>
      <c r="PSV241" s="2"/>
      <c r="PSW241" s="2"/>
      <c r="PSX241" s="2"/>
      <c r="PSY241" s="2"/>
      <c r="PSZ241" s="2"/>
      <c r="PTA241" s="2"/>
      <c r="PTB241" s="2"/>
      <c r="PTC241" s="2"/>
      <c r="PTD241" s="2"/>
      <c r="PTE241" s="2"/>
      <c r="PTF241" s="2"/>
      <c r="PTG241" s="2"/>
      <c r="PTH241" s="2"/>
      <c r="PTI241" s="2"/>
      <c r="PTJ241" s="2"/>
      <c r="PTK241" s="2"/>
      <c r="PTL241" s="2"/>
      <c r="PTM241" s="2"/>
      <c r="PTN241" s="2"/>
      <c r="PTO241" s="2"/>
      <c r="PTP241" s="2"/>
      <c r="PTQ241" s="2"/>
      <c r="PTR241" s="2"/>
      <c r="PTS241" s="2"/>
      <c r="PTT241" s="2"/>
      <c r="PTU241" s="2"/>
      <c r="PTV241" s="2"/>
      <c r="PTW241" s="2"/>
      <c r="PTX241" s="2"/>
      <c r="PTY241" s="2"/>
      <c r="PTZ241" s="2"/>
      <c r="PUA241" s="2"/>
      <c r="PUB241" s="2"/>
      <c r="PUC241" s="2"/>
      <c r="PUD241" s="2"/>
      <c r="PUE241" s="2"/>
      <c r="PUF241" s="2"/>
      <c r="PUG241" s="2"/>
      <c r="PUH241" s="2"/>
      <c r="PUI241" s="2"/>
      <c r="PUJ241" s="2"/>
      <c r="PUK241" s="2"/>
      <c r="PUL241" s="2"/>
      <c r="PUM241" s="2"/>
      <c r="PUN241" s="2"/>
      <c r="PUO241" s="2"/>
      <c r="PUP241" s="2"/>
      <c r="PUQ241" s="2"/>
      <c r="PUR241" s="2"/>
      <c r="PUS241" s="2"/>
      <c r="PUT241" s="2"/>
      <c r="PUU241" s="2"/>
      <c r="PUV241" s="2"/>
      <c r="PUW241" s="2"/>
      <c r="PUX241" s="2"/>
      <c r="PUY241" s="2"/>
      <c r="PUZ241" s="2"/>
      <c r="PVA241" s="2"/>
      <c r="PVB241" s="2"/>
      <c r="PVC241" s="2"/>
      <c r="PVD241" s="2"/>
      <c r="PVE241" s="2"/>
      <c r="PVF241" s="2"/>
      <c r="PVG241" s="2"/>
      <c r="PVH241" s="2"/>
      <c r="PVI241" s="2"/>
      <c r="PVJ241" s="2"/>
      <c r="PVK241" s="2"/>
      <c r="PVL241" s="2"/>
      <c r="PVM241" s="2"/>
      <c r="PVN241" s="2"/>
      <c r="PVO241" s="2"/>
      <c r="PVP241" s="2"/>
      <c r="PVQ241" s="2"/>
      <c r="PVR241" s="2"/>
      <c r="PVS241" s="2"/>
      <c r="PVT241" s="2"/>
      <c r="PVU241" s="2"/>
      <c r="PVV241" s="2"/>
      <c r="PVW241" s="2"/>
      <c r="PVX241" s="2"/>
      <c r="PVY241" s="2"/>
      <c r="PVZ241" s="2"/>
      <c r="PWA241" s="2"/>
      <c r="PWB241" s="2"/>
      <c r="PWC241" s="2"/>
      <c r="PWD241" s="2"/>
      <c r="PWE241" s="2"/>
      <c r="PWF241" s="2"/>
      <c r="PWG241" s="2"/>
      <c r="PWH241" s="2"/>
      <c r="PWI241" s="2"/>
      <c r="PWJ241" s="2"/>
      <c r="PWK241" s="2"/>
      <c r="PWL241" s="2"/>
      <c r="PWM241" s="2"/>
      <c r="PWN241" s="2"/>
      <c r="PWO241" s="2"/>
      <c r="PWP241" s="2"/>
      <c r="PWQ241" s="2"/>
      <c r="PWR241" s="2"/>
      <c r="PWS241" s="2"/>
      <c r="PWT241" s="2"/>
      <c r="PWU241" s="2"/>
      <c r="PWV241" s="2"/>
      <c r="PWW241" s="2"/>
      <c r="PWX241" s="2"/>
      <c r="PWY241" s="2"/>
      <c r="PWZ241" s="2"/>
      <c r="PXA241" s="2"/>
      <c r="PXB241" s="2"/>
      <c r="PXC241" s="2"/>
      <c r="PXD241" s="2"/>
      <c r="PXE241" s="2"/>
      <c r="PXF241" s="2"/>
      <c r="PXG241" s="2"/>
      <c r="PXH241" s="2"/>
      <c r="PXI241" s="2"/>
      <c r="PXJ241" s="2"/>
      <c r="PXK241" s="2"/>
      <c r="PXL241" s="2"/>
      <c r="PXM241" s="2"/>
      <c r="PXN241" s="2"/>
      <c r="PXO241" s="2"/>
      <c r="PXP241" s="2"/>
      <c r="PXQ241" s="2"/>
      <c r="PXR241" s="2"/>
      <c r="PXS241" s="2"/>
      <c r="PXT241" s="2"/>
      <c r="PXU241" s="2"/>
      <c r="PXV241" s="2"/>
      <c r="PXW241" s="2"/>
      <c r="PXX241" s="2"/>
      <c r="PXY241" s="2"/>
      <c r="PXZ241" s="2"/>
      <c r="PYA241" s="2"/>
      <c r="PYB241" s="2"/>
      <c r="PYC241" s="2"/>
      <c r="PYD241" s="2"/>
      <c r="PYE241" s="2"/>
      <c r="PYF241" s="2"/>
      <c r="PYG241" s="2"/>
      <c r="PYH241" s="2"/>
      <c r="PYI241" s="2"/>
      <c r="PYJ241" s="2"/>
      <c r="PYK241" s="2"/>
      <c r="PYL241" s="2"/>
      <c r="PYM241" s="2"/>
      <c r="PYN241" s="2"/>
      <c r="PYO241" s="2"/>
      <c r="PYP241" s="2"/>
      <c r="PYQ241" s="2"/>
      <c r="PYR241" s="2"/>
      <c r="PYS241" s="2"/>
      <c r="PYT241" s="2"/>
      <c r="PYU241" s="2"/>
      <c r="PYV241" s="2"/>
      <c r="PYW241" s="2"/>
      <c r="PYX241" s="2"/>
      <c r="PYY241" s="2"/>
      <c r="PYZ241" s="2"/>
      <c r="PZA241" s="2"/>
      <c r="PZB241" s="2"/>
      <c r="PZC241" s="2"/>
      <c r="PZD241" s="2"/>
      <c r="PZE241" s="2"/>
      <c r="PZF241" s="2"/>
      <c r="PZG241" s="2"/>
      <c r="PZH241" s="2"/>
      <c r="PZI241" s="2"/>
      <c r="PZJ241" s="2"/>
      <c r="PZK241" s="2"/>
      <c r="PZL241" s="2"/>
      <c r="PZM241" s="2"/>
      <c r="PZN241" s="2"/>
      <c r="PZO241" s="2"/>
      <c r="PZP241" s="2"/>
      <c r="PZQ241" s="2"/>
      <c r="PZR241" s="2"/>
      <c r="PZS241" s="2"/>
      <c r="PZT241" s="2"/>
      <c r="PZU241" s="2"/>
      <c r="PZV241" s="2"/>
      <c r="PZW241" s="2"/>
      <c r="PZX241" s="2"/>
      <c r="PZY241" s="2"/>
      <c r="PZZ241" s="2"/>
      <c r="QAA241" s="2"/>
      <c r="QAB241" s="2"/>
      <c r="QAC241" s="2"/>
      <c r="QAD241" s="2"/>
      <c r="QAE241" s="2"/>
      <c r="QAF241" s="2"/>
      <c r="QAG241" s="2"/>
      <c r="QAH241" s="2"/>
      <c r="QAI241" s="2"/>
      <c r="QAJ241" s="2"/>
      <c r="QAK241" s="2"/>
      <c r="QAL241" s="2"/>
      <c r="QAM241" s="2"/>
      <c r="QAN241" s="2"/>
      <c r="QAO241" s="2"/>
      <c r="QAP241" s="2"/>
      <c r="QAQ241" s="2"/>
      <c r="QAR241" s="2"/>
      <c r="QAS241" s="2"/>
      <c r="QAT241" s="2"/>
      <c r="QAU241" s="2"/>
      <c r="QAV241" s="2"/>
      <c r="QAW241" s="2"/>
      <c r="QAX241" s="2"/>
      <c r="QAY241" s="2"/>
      <c r="QAZ241" s="2"/>
      <c r="QBA241" s="2"/>
      <c r="QBB241" s="2"/>
      <c r="QBC241" s="2"/>
      <c r="QBD241" s="2"/>
      <c r="QBE241" s="2"/>
      <c r="QBF241" s="2"/>
      <c r="QBG241" s="2"/>
      <c r="QBH241" s="2"/>
      <c r="QBI241" s="2"/>
      <c r="QBJ241" s="2"/>
      <c r="QBK241" s="2"/>
      <c r="QBL241" s="2"/>
      <c r="QBM241" s="2"/>
      <c r="QBN241" s="2"/>
      <c r="QBO241" s="2"/>
      <c r="QBP241" s="2"/>
      <c r="QBQ241" s="2"/>
      <c r="QBR241" s="2"/>
      <c r="QBS241" s="2"/>
      <c r="QBT241" s="2"/>
      <c r="QBU241" s="2"/>
      <c r="QBV241" s="2"/>
      <c r="QBW241" s="2"/>
      <c r="QBX241" s="2"/>
      <c r="QBY241" s="2"/>
      <c r="QBZ241" s="2"/>
      <c r="QCA241" s="2"/>
      <c r="QCB241" s="2"/>
      <c r="QCC241" s="2"/>
      <c r="QCD241" s="2"/>
      <c r="QCE241" s="2"/>
      <c r="QCF241" s="2"/>
      <c r="QCG241" s="2"/>
      <c r="QCH241" s="2"/>
      <c r="QCI241" s="2"/>
      <c r="QCJ241" s="2"/>
      <c r="QCK241" s="2"/>
      <c r="QCL241" s="2"/>
      <c r="QCM241" s="2"/>
      <c r="QCN241" s="2"/>
      <c r="QCO241" s="2"/>
      <c r="QCP241" s="2"/>
      <c r="QCQ241" s="2"/>
      <c r="QCR241" s="2"/>
      <c r="QCS241" s="2"/>
      <c r="QCT241" s="2"/>
      <c r="QCU241" s="2"/>
      <c r="QCV241" s="2"/>
      <c r="QCW241" s="2"/>
      <c r="QCX241" s="2"/>
      <c r="QCY241" s="2"/>
      <c r="QCZ241" s="2"/>
      <c r="QDA241" s="2"/>
      <c r="QDB241" s="2"/>
      <c r="QDC241" s="2"/>
      <c r="QDD241" s="2"/>
      <c r="QDE241" s="2"/>
      <c r="QDF241" s="2"/>
      <c r="QDG241" s="2"/>
      <c r="QDH241" s="2"/>
      <c r="QDI241" s="2"/>
      <c r="QDJ241" s="2"/>
      <c r="QDK241" s="2"/>
      <c r="QDL241" s="2"/>
      <c r="QDM241" s="2"/>
      <c r="QDN241" s="2"/>
      <c r="QDO241" s="2"/>
      <c r="QDP241" s="2"/>
      <c r="QDQ241" s="2"/>
      <c r="QDR241" s="2"/>
      <c r="QDS241" s="2"/>
      <c r="QDT241" s="2"/>
      <c r="QDU241" s="2"/>
      <c r="QDV241" s="2"/>
      <c r="QDW241" s="2"/>
      <c r="QDX241" s="2"/>
      <c r="QDY241" s="2"/>
      <c r="QDZ241" s="2"/>
      <c r="QEA241" s="2"/>
      <c r="QEB241" s="2"/>
      <c r="QEC241" s="2"/>
      <c r="QED241" s="2"/>
      <c r="QEE241" s="2"/>
      <c r="QEF241" s="2"/>
      <c r="QEG241" s="2"/>
      <c r="QEH241" s="2"/>
      <c r="QEI241" s="2"/>
      <c r="QEJ241" s="2"/>
      <c r="QEK241" s="2"/>
      <c r="QEL241" s="2"/>
      <c r="QEM241" s="2"/>
      <c r="QEN241" s="2"/>
      <c r="QEO241" s="2"/>
      <c r="QEP241" s="2"/>
      <c r="QEQ241" s="2"/>
      <c r="QER241" s="2"/>
      <c r="QES241" s="2"/>
      <c r="QET241" s="2"/>
      <c r="QEU241" s="2"/>
      <c r="QEV241" s="2"/>
      <c r="QEW241" s="2"/>
      <c r="QEX241" s="2"/>
      <c r="QEY241" s="2"/>
      <c r="QEZ241" s="2"/>
      <c r="QFA241" s="2"/>
      <c r="QFB241" s="2"/>
      <c r="QFC241" s="2"/>
      <c r="QFD241" s="2"/>
      <c r="QFE241" s="2"/>
      <c r="QFF241" s="2"/>
      <c r="QFG241" s="2"/>
      <c r="QFH241" s="2"/>
      <c r="QFI241" s="2"/>
      <c r="QFJ241" s="2"/>
      <c r="QFK241" s="2"/>
      <c r="QFL241" s="2"/>
      <c r="QFM241" s="2"/>
      <c r="QFN241" s="2"/>
      <c r="QFO241" s="2"/>
      <c r="QFP241" s="2"/>
      <c r="QFQ241" s="2"/>
      <c r="QFR241" s="2"/>
      <c r="QFS241" s="2"/>
      <c r="QFT241" s="2"/>
      <c r="QFU241" s="2"/>
      <c r="QFV241" s="2"/>
      <c r="QFW241" s="2"/>
      <c r="QFX241" s="2"/>
      <c r="QFY241" s="2"/>
      <c r="QFZ241" s="2"/>
      <c r="QGA241" s="2"/>
      <c r="QGB241" s="2"/>
      <c r="QGC241" s="2"/>
      <c r="QGD241" s="2"/>
      <c r="QGE241" s="2"/>
      <c r="QGF241" s="2"/>
      <c r="QGG241" s="2"/>
      <c r="QGH241" s="2"/>
      <c r="QGI241" s="2"/>
      <c r="QGJ241" s="2"/>
      <c r="QGK241" s="2"/>
      <c r="QGL241" s="2"/>
      <c r="QGM241" s="2"/>
      <c r="QGN241" s="2"/>
      <c r="QGO241" s="2"/>
      <c r="QGP241" s="2"/>
      <c r="QGQ241" s="2"/>
      <c r="QGR241" s="2"/>
      <c r="QGS241" s="2"/>
      <c r="QGT241" s="2"/>
      <c r="QGU241" s="2"/>
      <c r="QGV241" s="2"/>
      <c r="QGW241" s="2"/>
      <c r="QGX241" s="2"/>
      <c r="QGY241" s="2"/>
      <c r="QGZ241" s="2"/>
      <c r="QHA241" s="2"/>
      <c r="QHB241" s="2"/>
      <c r="QHC241" s="2"/>
      <c r="QHD241" s="2"/>
      <c r="QHE241" s="2"/>
      <c r="QHF241" s="2"/>
      <c r="QHG241" s="2"/>
      <c r="QHH241" s="2"/>
      <c r="QHI241" s="2"/>
      <c r="QHJ241" s="2"/>
      <c r="QHK241" s="2"/>
      <c r="QHL241" s="2"/>
      <c r="QHM241" s="2"/>
      <c r="QHN241" s="2"/>
      <c r="QHO241" s="2"/>
      <c r="QHP241" s="2"/>
      <c r="QHQ241" s="2"/>
      <c r="QHR241" s="2"/>
      <c r="QHS241" s="2"/>
      <c r="QHT241" s="2"/>
      <c r="QHU241" s="2"/>
      <c r="QHV241" s="2"/>
      <c r="QHW241" s="2"/>
      <c r="QHX241" s="2"/>
      <c r="QHY241" s="2"/>
      <c r="QHZ241" s="2"/>
      <c r="QIA241" s="2"/>
      <c r="QIB241" s="2"/>
      <c r="QIC241" s="2"/>
      <c r="QID241" s="2"/>
      <c r="QIE241" s="2"/>
      <c r="QIF241" s="2"/>
      <c r="QIG241" s="2"/>
      <c r="QIH241" s="2"/>
      <c r="QII241" s="2"/>
      <c r="QIJ241" s="2"/>
      <c r="QIK241" s="2"/>
      <c r="QIL241" s="2"/>
      <c r="QIM241" s="2"/>
      <c r="QIN241" s="2"/>
      <c r="QIO241" s="2"/>
      <c r="QIP241" s="2"/>
      <c r="QIQ241" s="2"/>
      <c r="QIR241" s="2"/>
      <c r="QIS241" s="2"/>
      <c r="QIT241" s="2"/>
      <c r="QIU241" s="2"/>
      <c r="QIV241" s="2"/>
      <c r="QIW241" s="2"/>
      <c r="QIX241" s="2"/>
      <c r="QIY241" s="2"/>
      <c r="QIZ241" s="2"/>
      <c r="QJA241" s="2"/>
      <c r="QJB241" s="2"/>
      <c r="QJC241" s="2"/>
      <c r="QJD241" s="2"/>
      <c r="QJE241" s="2"/>
      <c r="QJF241" s="2"/>
      <c r="QJG241" s="2"/>
      <c r="QJH241" s="2"/>
      <c r="QJI241" s="2"/>
      <c r="QJJ241" s="2"/>
      <c r="QJK241" s="2"/>
      <c r="QJL241" s="2"/>
      <c r="QJM241" s="2"/>
      <c r="QJN241" s="2"/>
      <c r="QJO241" s="2"/>
      <c r="QJP241" s="2"/>
      <c r="QJQ241" s="2"/>
      <c r="QJR241" s="2"/>
      <c r="QJS241" s="2"/>
      <c r="QJT241" s="2"/>
      <c r="QJU241" s="2"/>
      <c r="QJV241" s="2"/>
      <c r="QJW241" s="2"/>
      <c r="QJX241" s="2"/>
      <c r="QJY241" s="2"/>
      <c r="QJZ241" s="2"/>
      <c r="QKA241" s="2"/>
      <c r="QKB241" s="2"/>
      <c r="QKC241" s="2"/>
      <c r="QKD241" s="2"/>
      <c r="QKE241" s="2"/>
      <c r="QKF241" s="2"/>
      <c r="QKG241" s="2"/>
      <c r="QKH241" s="2"/>
      <c r="QKI241" s="2"/>
      <c r="QKJ241" s="2"/>
      <c r="QKK241" s="2"/>
      <c r="QKL241" s="2"/>
      <c r="QKM241" s="2"/>
      <c r="QKN241" s="2"/>
      <c r="QKO241" s="2"/>
      <c r="QKP241" s="2"/>
      <c r="QKQ241" s="2"/>
      <c r="QKR241" s="2"/>
      <c r="QKS241" s="2"/>
      <c r="QKT241" s="2"/>
      <c r="QKU241" s="2"/>
      <c r="QKV241" s="2"/>
      <c r="QKW241" s="2"/>
      <c r="QKX241" s="2"/>
      <c r="QKY241" s="2"/>
      <c r="QKZ241" s="2"/>
      <c r="QLA241" s="2"/>
      <c r="QLB241" s="2"/>
      <c r="QLC241" s="2"/>
      <c r="QLD241" s="2"/>
      <c r="QLE241" s="2"/>
      <c r="QLF241" s="2"/>
      <c r="QLG241" s="2"/>
      <c r="QLH241" s="2"/>
      <c r="QLI241" s="2"/>
      <c r="QLJ241" s="2"/>
      <c r="QLK241" s="2"/>
      <c r="QLL241" s="2"/>
      <c r="QLM241" s="2"/>
      <c r="QLN241" s="2"/>
      <c r="QLO241" s="2"/>
      <c r="QLP241" s="2"/>
      <c r="QLQ241" s="2"/>
      <c r="QLR241" s="2"/>
      <c r="QLS241" s="2"/>
      <c r="QLT241" s="2"/>
      <c r="QLU241" s="2"/>
      <c r="QLV241" s="2"/>
      <c r="QLW241" s="2"/>
      <c r="QLX241" s="2"/>
      <c r="QLY241" s="2"/>
      <c r="QLZ241" s="2"/>
      <c r="QMA241" s="2"/>
      <c r="QMB241" s="2"/>
      <c r="QMC241" s="2"/>
      <c r="QMD241" s="2"/>
      <c r="QME241" s="2"/>
      <c r="QMF241" s="2"/>
      <c r="QMG241" s="2"/>
      <c r="QMH241" s="2"/>
      <c r="QMI241" s="2"/>
      <c r="QMJ241" s="2"/>
      <c r="QMK241" s="2"/>
      <c r="QML241" s="2"/>
      <c r="QMM241" s="2"/>
      <c r="QMN241" s="2"/>
      <c r="QMO241" s="2"/>
      <c r="QMP241" s="2"/>
      <c r="QMQ241" s="2"/>
      <c r="QMR241" s="2"/>
      <c r="QMS241" s="2"/>
      <c r="QMT241" s="2"/>
      <c r="QMU241" s="2"/>
      <c r="QMV241" s="2"/>
      <c r="QMW241" s="2"/>
      <c r="QMX241" s="2"/>
      <c r="QMY241" s="2"/>
      <c r="QMZ241" s="2"/>
      <c r="QNA241" s="2"/>
      <c r="QNB241" s="2"/>
      <c r="QNC241" s="2"/>
      <c r="QND241" s="2"/>
      <c r="QNE241" s="2"/>
      <c r="QNF241" s="2"/>
      <c r="QNG241" s="2"/>
      <c r="QNH241" s="2"/>
      <c r="QNI241" s="2"/>
      <c r="QNJ241" s="2"/>
      <c r="QNK241" s="2"/>
      <c r="QNL241" s="2"/>
      <c r="QNM241" s="2"/>
      <c r="QNN241" s="2"/>
      <c r="QNO241" s="2"/>
      <c r="QNP241" s="2"/>
      <c r="QNQ241" s="2"/>
      <c r="QNR241" s="2"/>
      <c r="QNS241" s="2"/>
      <c r="QNT241" s="2"/>
      <c r="QNU241" s="2"/>
      <c r="QNV241" s="2"/>
      <c r="QNW241" s="2"/>
      <c r="QNX241" s="2"/>
      <c r="QNY241" s="2"/>
      <c r="QNZ241" s="2"/>
      <c r="QOA241" s="2"/>
      <c r="QOB241" s="2"/>
      <c r="QOC241" s="2"/>
      <c r="QOD241" s="2"/>
      <c r="QOE241" s="2"/>
      <c r="QOF241" s="2"/>
      <c r="QOG241" s="2"/>
      <c r="QOH241" s="2"/>
      <c r="QOI241" s="2"/>
      <c r="QOJ241" s="2"/>
      <c r="QOK241" s="2"/>
      <c r="QOL241" s="2"/>
      <c r="QOM241" s="2"/>
      <c r="QON241" s="2"/>
      <c r="QOO241" s="2"/>
      <c r="QOP241" s="2"/>
      <c r="QOQ241" s="2"/>
      <c r="QOR241" s="2"/>
      <c r="QOS241" s="2"/>
      <c r="QOT241" s="2"/>
      <c r="QOU241" s="2"/>
      <c r="QOV241" s="2"/>
      <c r="QOW241" s="2"/>
      <c r="QOX241" s="2"/>
      <c r="QOY241" s="2"/>
      <c r="QOZ241" s="2"/>
      <c r="QPA241" s="2"/>
      <c r="QPB241" s="2"/>
      <c r="QPC241" s="2"/>
      <c r="QPD241" s="2"/>
      <c r="QPE241" s="2"/>
      <c r="QPF241" s="2"/>
      <c r="QPG241" s="2"/>
      <c r="QPH241" s="2"/>
      <c r="QPI241" s="2"/>
      <c r="QPJ241" s="2"/>
      <c r="QPK241" s="2"/>
      <c r="QPL241" s="2"/>
      <c r="QPM241" s="2"/>
      <c r="QPN241" s="2"/>
      <c r="QPO241" s="2"/>
      <c r="QPP241" s="2"/>
      <c r="QPQ241" s="2"/>
      <c r="QPR241" s="2"/>
      <c r="QPS241" s="2"/>
      <c r="QPT241" s="2"/>
      <c r="QPU241" s="2"/>
      <c r="QPV241" s="2"/>
      <c r="QPW241" s="2"/>
      <c r="QPX241" s="2"/>
      <c r="QPY241" s="2"/>
      <c r="QPZ241" s="2"/>
      <c r="QQA241" s="2"/>
      <c r="QQB241" s="2"/>
      <c r="QQC241" s="2"/>
      <c r="QQD241" s="2"/>
      <c r="QQE241" s="2"/>
      <c r="QQF241" s="2"/>
      <c r="QQG241" s="2"/>
      <c r="QQH241" s="2"/>
      <c r="QQI241" s="2"/>
      <c r="QQJ241" s="2"/>
      <c r="QQK241" s="2"/>
      <c r="QQL241" s="2"/>
      <c r="QQM241" s="2"/>
      <c r="QQN241" s="2"/>
      <c r="QQO241" s="2"/>
      <c r="QQP241" s="2"/>
      <c r="QQQ241" s="2"/>
      <c r="QQR241" s="2"/>
      <c r="QQS241" s="2"/>
      <c r="QQT241" s="2"/>
      <c r="QQU241" s="2"/>
      <c r="QQV241" s="2"/>
      <c r="QQW241" s="2"/>
      <c r="QQX241" s="2"/>
      <c r="QQY241" s="2"/>
      <c r="QQZ241" s="2"/>
      <c r="QRA241" s="2"/>
      <c r="QRB241" s="2"/>
      <c r="QRC241" s="2"/>
      <c r="QRD241" s="2"/>
      <c r="QRE241" s="2"/>
      <c r="QRF241" s="2"/>
      <c r="QRG241" s="2"/>
      <c r="QRH241" s="2"/>
      <c r="QRI241" s="2"/>
      <c r="QRJ241" s="2"/>
      <c r="QRK241" s="2"/>
      <c r="QRL241" s="2"/>
      <c r="QRM241" s="2"/>
      <c r="QRN241" s="2"/>
      <c r="QRO241" s="2"/>
      <c r="QRP241" s="2"/>
      <c r="QRQ241" s="2"/>
      <c r="QRR241" s="2"/>
      <c r="QRS241" s="2"/>
      <c r="QRT241" s="2"/>
      <c r="QRU241" s="2"/>
      <c r="QRV241" s="2"/>
      <c r="QRW241" s="2"/>
      <c r="QRX241" s="2"/>
      <c r="QRY241" s="2"/>
      <c r="QRZ241" s="2"/>
      <c r="QSA241" s="2"/>
      <c r="QSB241" s="2"/>
      <c r="QSC241" s="2"/>
      <c r="QSD241" s="2"/>
      <c r="QSE241" s="2"/>
      <c r="QSF241" s="2"/>
      <c r="QSG241" s="2"/>
      <c r="QSH241" s="2"/>
      <c r="QSI241" s="2"/>
      <c r="QSJ241" s="2"/>
      <c r="QSK241" s="2"/>
      <c r="QSL241" s="2"/>
      <c r="QSM241" s="2"/>
      <c r="QSN241" s="2"/>
      <c r="QSO241" s="2"/>
      <c r="QSP241" s="2"/>
      <c r="QSQ241" s="2"/>
      <c r="QSR241" s="2"/>
      <c r="QSS241" s="2"/>
      <c r="QST241" s="2"/>
      <c r="QSU241" s="2"/>
      <c r="QSV241" s="2"/>
      <c r="QSW241" s="2"/>
      <c r="QSX241" s="2"/>
      <c r="QSY241" s="2"/>
      <c r="QSZ241" s="2"/>
      <c r="QTA241" s="2"/>
      <c r="QTB241" s="2"/>
      <c r="QTC241" s="2"/>
      <c r="QTD241" s="2"/>
      <c r="QTE241" s="2"/>
      <c r="QTF241" s="2"/>
      <c r="QTG241" s="2"/>
      <c r="QTH241" s="2"/>
      <c r="QTI241" s="2"/>
      <c r="QTJ241" s="2"/>
      <c r="QTK241" s="2"/>
      <c r="QTL241" s="2"/>
      <c r="QTM241" s="2"/>
      <c r="QTN241" s="2"/>
      <c r="QTO241" s="2"/>
      <c r="QTP241" s="2"/>
      <c r="QTQ241" s="2"/>
      <c r="QTR241" s="2"/>
      <c r="QTS241" s="2"/>
      <c r="QTT241" s="2"/>
      <c r="QTU241" s="2"/>
      <c r="QTV241" s="2"/>
      <c r="QTW241" s="2"/>
      <c r="QTX241" s="2"/>
      <c r="QTY241" s="2"/>
      <c r="QTZ241" s="2"/>
      <c r="QUA241" s="2"/>
      <c r="QUB241" s="2"/>
      <c r="QUC241" s="2"/>
      <c r="QUD241" s="2"/>
      <c r="QUE241" s="2"/>
      <c r="QUF241" s="2"/>
      <c r="QUG241" s="2"/>
      <c r="QUH241" s="2"/>
      <c r="QUI241" s="2"/>
      <c r="QUJ241" s="2"/>
      <c r="QUK241" s="2"/>
      <c r="QUL241" s="2"/>
      <c r="QUM241" s="2"/>
      <c r="QUN241" s="2"/>
      <c r="QUO241" s="2"/>
      <c r="QUP241" s="2"/>
      <c r="QUQ241" s="2"/>
      <c r="QUR241" s="2"/>
      <c r="QUS241" s="2"/>
      <c r="QUT241" s="2"/>
      <c r="QUU241" s="2"/>
      <c r="QUV241" s="2"/>
      <c r="QUW241" s="2"/>
      <c r="QUX241" s="2"/>
      <c r="QUY241" s="2"/>
      <c r="QUZ241" s="2"/>
      <c r="QVA241" s="2"/>
      <c r="QVB241" s="2"/>
      <c r="QVC241" s="2"/>
      <c r="QVD241" s="2"/>
      <c r="QVE241" s="2"/>
      <c r="QVF241" s="2"/>
      <c r="QVG241" s="2"/>
      <c r="QVH241" s="2"/>
      <c r="QVI241" s="2"/>
      <c r="QVJ241" s="2"/>
      <c r="QVK241" s="2"/>
      <c r="QVL241" s="2"/>
      <c r="QVM241" s="2"/>
      <c r="QVN241" s="2"/>
      <c r="QVO241" s="2"/>
      <c r="QVP241" s="2"/>
      <c r="QVQ241" s="2"/>
      <c r="QVR241" s="2"/>
      <c r="QVS241" s="2"/>
      <c r="QVT241" s="2"/>
      <c r="QVU241" s="2"/>
      <c r="QVV241" s="2"/>
      <c r="QVW241" s="2"/>
      <c r="QVX241" s="2"/>
      <c r="QVY241" s="2"/>
      <c r="QVZ241" s="2"/>
      <c r="QWA241" s="2"/>
      <c r="QWB241" s="2"/>
      <c r="QWC241" s="2"/>
      <c r="QWD241" s="2"/>
      <c r="QWE241" s="2"/>
      <c r="QWF241" s="2"/>
      <c r="QWG241" s="2"/>
      <c r="QWH241" s="2"/>
      <c r="QWI241" s="2"/>
      <c r="QWJ241" s="2"/>
      <c r="QWK241" s="2"/>
      <c r="QWL241" s="2"/>
      <c r="QWM241" s="2"/>
      <c r="QWN241" s="2"/>
      <c r="QWO241" s="2"/>
      <c r="QWP241" s="2"/>
      <c r="QWQ241" s="2"/>
      <c r="QWR241" s="2"/>
      <c r="QWS241" s="2"/>
      <c r="QWT241" s="2"/>
      <c r="QWU241" s="2"/>
      <c r="QWV241" s="2"/>
      <c r="QWW241" s="2"/>
      <c r="QWX241" s="2"/>
      <c r="QWY241" s="2"/>
      <c r="QWZ241" s="2"/>
      <c r="QXA241" s="2"/>
      <c r="QXB241" s="2"/>
      <c r="QXC241" s="2"/>
      <c r="QXD241" s="2"/>
      <c r="QXE241" s="2"/>
      <c r="QXF241" s="2"/>
      <c r="QXG241" s="2"/>
      <c r="QXH241" s="2"/>
      <c r="QXI241" s="2"/>
      <c r="QXJ241" s="2"/>
      <c r="QXK241" s="2"/>
      <c r="QXL241" s="2"/>
      <c r="QXM241" s="2"/>
      <c r="QXN241" s="2"/>
      <c r="QXO241" s="2"/>
      <c r="QXP241" s="2"/>
      <c r="QXQ241" s="2"/>
      <c r="QXR241" s="2"/>
      <c r="QXS241" s="2"/>
      <c r="QXT241" s="2"/>
      <c r="QXU241" s="2"/>
      <c r="QXV241" s="2"/>
      <c r="QXW241" s="2"/>
      <c r="QXX241" s="2"/>
      <c r="QXY241" s="2"/>
      <c r="QXZ241" s="2"/>
      <c r="QYA241" s="2"/>
      <c r="QYB241" s="2"/>
      <c r="QYC241" s="2"/>
      <c r="QYD241" s="2"/>
      <c r="QYE241" s="2"/>
      <c r="QYF241" s="2"/>
      <c r="QYG241" s="2"/>
      <c r="QYH241" s="2"/>
      <c r="QYI241" s="2"/>
      <c r="QYJ241" s="2"/>
      <c r="QYK241" s="2"/>
      <c r="QYL241" s="2"/>
      <c r="QYM241" s="2"/>
      <c r="QYN241" s="2"/>
      <c r="QYO241" s="2"/>
      <c r="QYP241" s="2"/>
      <c r="QYQ241" s="2"/>
      <c r="QYR241" s="2"/>
      <c r="QYS241" s="2"/>
      <c r="QYT241" s="2"/>
      <c r="QYU241" s="2"/>
      <c r="QYV241" s="2"/>
      <c r="QYW241" s="2"/>
      <c r="QYX241" s="2"/>
      <c r="QYY241" s="2"/>
      <c r="QYZ241" s="2"/>
      <c r="QZA241" s="2"/>
      <c r="QZB241" s="2"/>
      <c r="QZC241" s="2"/>
      <c r="QZD241" s="2"/>
      <c r="QZE241" s="2"/>
      <c r="QZF241" s="2"/>
      <c r="QZG241" s="2"/>
      <c r="QZH241" s="2"/>
      <c r="QZI241" s="2"/>
      <c r="QZJ241" s="2"/>
      <c r="QZK241" s="2"/>
      <c r="QZL241" s="2"/>
      <c r="QZM241" s="2"/>
      <c r="QZN241" s="2"/>
      <c r="QZO241" s="2"/>
      <c r="QZP241" s="2"/>
      <c r="QZQ241" s="2"/>
      <c r="QZR241" s="2"/>
      <c r="QZS241" s="2"/>
      <c r="QZT241" s="2"/>
      <c r="QZU241" s="2"/>
      <c r="QZV241" s="2"/>
      <c r="QZW241" s="2"/>
      <c r="QZX241" s="2"/>
      <c r="QZY241" s="2"/>
      <c r="QZZ241" s="2"/>
      <c r="RAA241" s="2"/>
      <c r="RAB241" s="2"/>
      <c r="RAC241" s="2"/>
      <c r="RAD241" s="2"/>
      <c r="RAE241" s="2"/>
      <c r="RAF241" s="2"/>
      <c r="RAG241" s="2"/>
      <c r="RAH241" s="2"/>
      <c r="RAI241" s="2"/>
      <c r="RAJ241" s="2"/>
      <c r="RAK241" s="2"/>
      <c r="RAL241" s="2"/>
      <c r="RAM241" s="2"/>
      <c r="RAN241" s="2"/>
      <c r="RAO241" s="2"/>
      <c r="RAP241" s="2"/>
      <c r="RAQ241" s="2"/>
      <c r="RAR241" s="2"/>
      <c r="RAS241" s="2"/>
      <c r="RAT241" s="2"/>
      <c r="RAU241" s="2"/>
      <c r="RAV241" s="2"/>
      <c r="RAW241" s="2"/>
      <c r="RAX241" s="2"/>
      <c r="RAY241" s="2"/>
      <c r="RAZ241" s="2"/>
      <c r="RBA241" s="2"/>
      <c r="RBB241" s="2"/>
      <c r="RBC241" s="2"/>
      <c r="RBD241" s="2"/>
      <c r="RBE241" s="2"/>
      <c r="RBF241" s="2"/>
      <c r="RBG241" s="2"/>
      <c r="RBH241" s="2"/>
      <c r="RBI241" s="2"/>
      <c r="RBJ241" s="2"/>
      <c r="RBK241" s="2"/>
      <c r="RBL241" s="2"/>
      <c r="RBM241" s="2"/>
      <c r="RBN241" s="2"/>
      <c r="RBO241" s="2"/>
      <c r="RBP241" s="2"/>
      <c r="RBQ241" s="2"/>
      <c r="RBR241" s="2"/>
      <c r="RBS241" s="2"/>
      <c r="RBT241" s="2"/>
      <c r="RBU241" s="2"/>
      <c r="RBV241" s="2"/>
      <c r="RBW241" s="2"/>
      <c r="RBX241" s="2"/>
      <c r="RBY241" s="2"/>
      <c r="RBZ241" s="2"/>
      <c r="RCA241" s="2"/>
      <c r="RCB241" s="2"/>
      <c r="RCC241" s="2"/>
      <c r="RCD241" s="2"/>
      <c r="RCE241" s="2"/>
      <c r="RCF241" s="2"/>
      <c r="RCG241" s="2"/>
      <c r="RCH241" s="2"/>
      <c r="RCI241" s="2"/>
      <c r="RCJ241" s="2"/>
      <c r="RCK241" s="2"/>
      <c r="RCL241" s="2"/>
      <c r="RCM241" s="2"/>
      <c r="RCN241" s="2"/>
      <c r="RCO241" s="2"/>
      <c r="RCP241" s="2"/>
      <c r="RCQ241" s="2"/>
      <c r="RCR241" s="2"/>
      <c r="RCS241" s="2"/>
      <c r="RCT241" s="2"/>
      <c r="RCU241" s="2"/>
      <c r="RCV241" s="2"/>
      <c r="RCW241" s="2"/>
      <c r="RCX241" s="2"/>
      <c r="RCY241" s="2"/>
      <c r="RCZ241" s="2"/>
      <c r="RDA241" s="2"/>
      <c r="RDB241" s="2"/>
      <c r="RDC241" s="2"/>
      <c r="RDD241" s="2"/>
      <c r="RDE241" s="2"/>
      <c r="RDF241" s="2"/>
      <c r="RDG241" s="2"/>
      <c r="RDH241" s="2"/>
      <c r="RDI241" s="2"/>
      <c r="RDJ241" s="2"/>
      <c r="RDK241" s="2"/>
      <c r="RDL241" s="2"/>
      <c r="RDM241" s="2"/>
      <c r="RDN241" s="2"/>
      <c r="RDO241" s="2"/>
      <c r="RDP241" s="2"/>
      <c r="RDQ241" s="2"/>
      <c r="RDR241" s="2"/>
      <c r="RDS241" s="2"/>
      <c r="RDT241" s="2"/>
      <c r="RDU241" s="2"/>
      <c r="RDV241" s="2"/>
      <c r="RDW241" s="2"/>
      <c r="RDX241" s="2"/>
      <c r="RDY241" s="2"/>
      <c r="RDZ241" s="2"/>
      <c r="REA241" s="2"/>
      <c r="REB241" s="2"/>
      <c r="REC241" s="2"/>
      <c r="RED241" s="2"/>
      <c r="REE241" s="2"/>
      <c r="REF241" s="2"/>
      <c r="REG241" s="2"/>
      <c r="REH241" s="2"/>
      <c r="REI241" s="2"/>
      <c r="REJ241" s="2"/>
      <c r="REK241" s="2"/>
      <c r="REL241" s="2"/>
      <c r="REM241" s="2"/>
      <c r="REN241" s="2"/>
      <c r="REO241" s="2"/>
      <c r="REP241" s="2"/>
      <c r="REQ241" s="2"/>
      <c r="RER241" s="2"/>
      <c r="RES241" s="2"/>
      <c r="RET241" s="2"/>
      <c r="REU241" s="2"/>
      <c r="REV241" s="2"/>
      <c r="REW241" s="2"/>
      <c r="REX241" s="2"/>
      <c r="REY241" s="2"/>
      <c r="REZ241" s="2"/>
      <c r="RFA241" s="2"/>
      <c r="RFB241" s="2"/>
      <c r="RFC241" s="2"/>
      <c r="RFD241" s="2"/>
      <c r="RFE241" s="2"/>
      <c r="RFF241" s="2"/>
      <c r="RFG241" s="2"/>
      <c r="RFH241" s="2"/>
      <c r="RFI241" s="2"/>
      <c r="RFJ241" s="2"/>
      <c r="RFK241" s="2"/>
      <c r="RFL241" s="2"/>
      <c r="RFM241" s="2"/>
      <c r="RFN241" s="2"/>
      <c r="RFO241" s="2"/>
      <c r="RFP241" s="2"/>
      <c r="RFQ241" s="2"/>
      <c r="RFR241" s="2"/>
      <c r="RFS241" s="2"/>
      <c r="RFT241" s="2"/>
      <c r="RFU241" s="2"/>
      <c r="RFV241" s="2"/>
      <c r="RFW241" s="2"/>
      <c r="RFX241" s="2"/>
      <c r="RFY241" s="2"/>
      <c r="RFZ241" s="2"/>
      <c r="RGA241" s="2"/>
      <c r="RGB241" s="2"/>
      <c r="RGC241" s="2"/>
      <c r="RGD241" s="2"/>
      <c r="RGE241" s="2"/>
      <c r="RGF241" s="2"/>
      <c r="RGG241" s="2"/>
      <c r="RGH241" s="2"/>
      <c r="RGI241" s="2"/>
      <c r="RGJ241" s="2"/>
      <c r="RGK241" s="2"/>
      <c r="RGL241" s="2"/>
      <c r="RGM241" s="2"/>
      <c r="RGN241" s="2"/>
      <c r="RGO241" s="2"/>
      <c r="RGP241" s="2"/>
      <c r="RGQ241" s="2"/>
      <c r="RGR241" s="2"/>
      <c r="RGS241" s="2"/>
      <c r="RGT241" s="2"/>
      <c r="RGU241" s="2"/>
      <c r="RGV241" s="2"/>
      <c r="RGW241" s="2"/>
      <c r="RGX241" s="2"/>
      <c r="RGY241" s="2"/>
      <c r="RGZ241" s="2"/>
      <c r="RHA241" s="2"/>
      <c r="RHB241" s="2"/>
      <c r="RHC241" s="2"/>
      <c r="RHD241" s="2"/>
      <c r="RHE241" s="2"/>
      <c r="RHF241" s="2"/>
      <c r="RHG241" s="2"/>
      <c r="RHH241" s="2"/>
      <c r="RHI241" s="2"/>
      <c r="RHJ241" s="2"/>
      <c r="RHK241" s="2"/>
      <c r="RHL241" s="2"/>
      <c r="RHM241" s="2"/>
      <c r="RHN241" s="2"/>
      <c r="RHO241" s="2"/>
      <c r="RHP241" s="2"/>
      <c r="RHQ241" s="2"/>
      <c r="RHR241" s="2"/>
      <c r="RHS241" s="2"/>
      <c r="RHT241" s="2"/>
      <c r="RHU241" s="2"/>
      <c r="RHV241" s="2"/>
      <c r="RHW241" s="2"/>
      <c r="RHX241" s="2"/>
      <c r="RHY241" s="2"/>
      <c r="RHZ241" s="2"/>
      <c r="RIA241" s="2"/>
      <c r="RIB241" s="2"/>
      <c r="RIC241" s="2"/>
      <c r="RID241" s="2"/>
      <c r="RIE241" s="2"/>
      <c r="RIF241" s="2"/>
      <c r="RIG241" s="2"/>
      <c r="RIH241" s="2"/>
      <c r="RII241" s="2"/>
      <c r="RIJ241" s="2"/>
      <c r="RIK241" s="2"/>
      <c r="RIL241" s="2"/>
      <c r="RIM241" s="2"/>
      <c r="RIN241" s="2"/>
      <c r="RIO241" s="2"/>
      <c r="RIP241" s="2"/>
      <c r="RIQ241" s="2"/>
      <c r="RIR241" s="2"/>
      <c r="RIS241" s="2"/>
      <c r="RIT241" s="2"/>
      <c r="RIU241" s="2"/>
      <c r="RIV241" s="2"/>
      <c r="RIW241" s="2"/>
      <c r="RIX241" s="2"/>
      <c r="RIY241" s="2"/>
      <c r="RIZ241" s="2"/>
      <c r="RJA241" s="2"/>
      <c r="RJB241" s="2"/>
      <c r="RJC241" s="2"/>
      <c r="RJD241" s="2"/>
      <c r="RJE241" s="2"/>
      <c r="RJF241" s="2"/>
      <c r="RJG241" s="2"/>
      <c r="RJH241" s="2"/>
      <c r="RJI241" s="2"/>
      <c r="RJJ241" s="2"/>
      <c r="RJK241" s="2"/>
      <c r="RJL241" s="2"/>
      <c r="RJM241" s="2"/>
      <c r="RJN241" s="2"/>
      <c r="RJO241" s="2"/>
      <c r="RJP241" s="2"/>
      <c r="RJQ241" s="2"/>
      <c r="RJR241" s="2"/>
      <c r="RJS241" s="2"/>
      <c r="RJT241" s="2"/>
      <c r="RJU241" s="2"/>
      <c r="RJV241" s="2"/>
      <c r="RJW241" s="2"/>
      <c r="RJX241" s="2"/>
      <c r="RJY241" s="2"/>
      <c r="RJZ241" s="2"/>
      <c r="RKA241" s="2"/>
      <c r="RKB241" s="2"/>
      <c r="RKC241" s="2"/>
      <c r="RKD241" s="2"/>
      <c r="RKE241" s="2"/>
      <c r="RKF241" s="2"/>
      <c r="RKG241" s="2"/>
      <c r="RKH241" s="2"/>
      <c r="RKI241" s="2"/>
      <c r="RKJ241" s="2"/>
      <c r="RKK241" s="2"/>
      <c r="RKL241" s="2"/>
      <c r="RKM241" s="2"/>
      <c r="RKN241" s="2"/>
      <c r="RKO241" s="2"/>
      <c r="RKP241" s="2"/>
      <c r="RKQ241" s="2"/>
      <c r="RKR241" s="2"/>
      <c r="RKS241" s="2"/>
      <c r="RKT241" s="2"/>
      <c r="RKU241" s="2"/>
      <c r="RKV241" s="2"/>
      <c r="RKW241" s="2"/>
      <c r="RKX241" s="2"/>
      <c r="RKY241" s="2"/>
      <c r="RKZ241" s="2"/>
      <c r="RLA241" s="2"/>
      <c r="RLB241" s="2"/>
      <c r="RLC241" s="2"/>
      <c r="RLD241" s="2"/>
      <c r="RLE241" s="2"/>
      <c r="RLF241" s="2"/>
      <c r="RLG241" s="2"/>
      <c r="RLH241" s="2"/>
      <c r="RLI241" s="2"/>
      <c r="RLJ241" s="2"/>
      <c r="RLK241" s="2"/>
      <c r="RLL241" s="2"/>
      <c r="RLM241" s="2"/>
      <c r="RLN241" s="2"/>
      <c r="RLO241" s="2"/>
      <c r="RLP241" s="2"/>
      <c r="RLQ241" s="2"/>
      <c r="RLR241" s="2"/>
      <c r="RLS241" s="2"/>
      <c r="RLT241" s="2"/>
      <c r="RLU241" s="2"/>
      <c r="RLV241" s="2"/>
      <c r="RLW241" s="2"/>
      <c r="RLX241" s="2"/>
      <c r="RLY241" s="2"/>
      <c r="RLZ241" s="2"/>
      <c r="RMA241" s="2"/>
      <c r="RMB241" s="2"/>
      <c r="RMC241" s="2"/>
      <c r="RMD241" s="2"/>
      <c r="RME241" s="2"/>
      <c r="RMF241" s="2"/>
      <c r="RMG241" s="2"/>
      <c r="RMH241" s="2"/>
      <c r="RMI241" s="2"/>
      <c r="RMJ241" s="2"/>
      <c r="RMK241" s="2"/>
      <c r="RML241" s="2"/>
      <c r="RMM241" s="2"/>
      <c r="RMN241" s="2"/>
      <c r="RMO241" s="2"/>
      <c r="RMP241" s="2"/>
      <c r="RMQ241" s="2"/>
      <c r="RMR241" s="2"/>
      <c r="RMS241" s="2"/>
      <c r="RMT241" s="2"/>
      <c r="RMU241" s="2"/>
      <c r="RMV241" s="2"/>
      <c r="RMW241" s="2"/>
      <c r="RMX241" s="2"/>
      <c r="RMY241" s="2"/>
      <c r="RMZ241" s="2"/>
      <c r="RNA241" s="2"/>
      <c r="RNB241" s="2"/>
      <c r="RNC241" s="2"/>
      <c r="RND241" s="2"/>
      <c r="RNE241" s="2"/>
      <c r="RNF241" s="2"/>
      <c r="RNG241" s="2"/>
      <c r="RNH241" s="2"/>
      <c r="RNI241" s="2"/>
      <c r="RNJ241" s="2"/>
      <c r="RNK241" s="2"/>
      <c r="RNL241" s="2"/>
      <c r="RNM241" s="2"/>
      <c r="RNN241" s="2"/>
      <c r="RNO241" s="2"/>
      <c r="RNP241" s="2"/>
      <c r="RNQ241" s="2"/>
      <c r="RNR241" s="2"/>
      <c r="RNS241" s="2"/>
      <c r="RNT241" s="2"/>
      <c r="RNU241" s="2"/>
      <c r="RNV241" s="2"/>
      <c r="RNW241" s="2"/>
      <c r="RNX241" s="2"/>
      <c r="RNY241" s="2"/>
      <c r="RNZ241" s="2"/>
      <c r="ROA241" s="2"/>
      <c r="ROB241" s="2"/>
      <c r="ROC241" s="2"/>
      <c r="ROD241" s="2"/>
      <c r="ROE241" s="2"/>
      <c r="ROF241" s="2"/>
      <c r="ROG241" s="2"/>
      <c r="ROH241" s="2"/>
      <c r="ROI241" s="2"/>
      <c r="ROJ241" s="2"/>
      <c r="ROK241" s="2"/>
      <c r="ROL241" s="2"/>
      <c r="ROM241" s="2"/>
      <c r="RON241" s="2"/>
      <c r="ROO241" s="2"/>
      <c r="ROP241" s="2"/>
      <c r="ROQ241" s="2"/>
      <c r="ROR241" s="2"/>
      <c r="ROS241" s="2"/>
      <c r="ROT241" s="2"/>
      <c r="ROU241" s="2"/>
      <c r="ROV241" s="2"/>
      <c r="ROW241" s="2"/>
      <c r="ROX241" s="2"/>
      <c r="ROY241" s="2"/>
      <c r="ROZ241" s="2"/>
      <c r="RPA241" s="2"/>
      <c r="RPB241" s="2"/>
      <c r="RPC241" s="2"/>
      <c r="RPD241" s="2"/>
      <c r="RPE241" s="2"/>
      <c r="RPF241" s="2"/>
      <c r="RPG241" s="2"/>
      <c r="RPH241" s="2"/>
      <c r="RPI241" s="2"/>
      <c r="RPJ241" s="2"/>
      <c r="RPK241" s="2"/>
      <c r="RPL241" s="2"/>
      <c r="RPM241" s="2"/>
      <c r="RPN241" s="2"/>
      <c r="RPO241" s="2"/>
      <c r="RPP241" s="2"/>
      <c r="RPQ241" s="2"/>
      <c r="RPR241" s="2"/>
      <c r="RPS241" s="2"/>
      <c r="RPT241" s="2"/>
      <c r="RPU241" s="2"/>
      <c r="RPV241" s="2"/>
      <c r="RPW241" s="2"/>
      <c r="RPX241" s="2"/>
      <c r="RPY241" s="2"/>
      <c r="RPZ241" s="2"/>
      <c r="RQA241" s="2"/>
      <c r="RQB241" s="2"/>
      <c r="RQC241" s="2"/>
      <c r="RQD241" s="2"/>
      <c r="RQE241" s="2"/>
      <c r="RQF241" s="2"/>
      <c r="RQG241" s="2"/>
      <c r="RQH241" s="2"/>
      <c r="RQI241" s="2"/>
      <c r="RQJ241" s="2"/>
      <c r="RQK241" s="2"/>
      <c r="RQL241" s="2"/>
      <c r="RQM241" s="2"/>
      <c r="RQN241" s="2"/>
      <c r="RQO241" s="2"/>
      <c r="RQP241" s="2"/>
      <c r="RQQ241" s="2"/>
      <c r="RQR241" s="2"/>
      <c r="RQS241" s="2"/>
      <c r="RQT241" s="2"/>
      <c r="RQU241" s="2"/>
      <c r="RQV241" s="2"/>
      <c r="RQW241" s="2"/>
      <c r="RQX241" s="2"/>
      <c r="RQY241" s="2"/>
      <c r="RQZ241" s="2"/>
      <c r="RRA241" s="2"/>
      <c r="RRB241" s="2"/>
      <c r="RRC241" s="2"/>
      <c r="RRD241" s="2"/>
      <c r="RRE241" s="2"/>
      <c r="RRF241" s="2"/>
      <c r="RRG241" s="2"/>
      <c r="RRH241" s="2"/>
      <c r="RRI241" s="2"/>
      <c r="RRJ241" s="2"/>
      <c r="RRK241" s="2"/>
      <c r="RRL241" s="2"/>
      <c r="RRM241" s="2"/>
      <c r="RRN241" s="2"/>
      <c r="RRO241" s="2"/>
      <c r="RRP241" s="2"/>
      <c r="RRQ241" s="2"/>
      <c r="RRR241" s="2"/>
      <c r="RRS241" s="2"/>
      <c r="RRT241" s="2"/>
      <c r="RRU241" s="2"/>
      <c r="RRV241" s="2"/>
      <c r="RRW241" s="2"/>
      <c r="RRX241" s="2"/>
      <c r="RRY241" s="2"/>
      <c r="RRZ241" s="2"/>
      <c r="RSA241" s="2"/>
      <c r="RSB241" s="2"/>
      <c r="RSC241" s="2"/>
      <c r="RSD241" s="2"/>
      <c r="RSE241" s="2"/>
      <c r="RSF241" s="2"/>
      <c r="RSG241" s="2"/>
      <c r="RSH241" s="2"/>
      <c r="RSI241" s="2"/>
      <c r="RSJ241" s="2"/>
      <c r="RSK241" s="2"/>
      <c r="RSL241" s="2"/>
      <c r="RSM241" s="2"/>
      <c r="RSN241" s="2"/>
      <c r="RSO241" s="2"/>
      <c r="RSP241" s="2"/>
      <c r="RSQ241" s="2"/>
      <c r="RSR241" s="2"/>
      <c r="RSS241" s="2"/>
      <c r="RST241" s="2"/>
      <c r="RSU241" s="2"/>
      <c r="RSV241" s="2"/>
      <c r="RSW241" s="2"/>
      <c r="RSX241" s="2"/>
      <c r="RSY241" s="2"/>
      <c r="RSZ241" s="2"/>
      <c r="RTA241" s="2"/>
      <c r="RTB241" s="2"/>
      <c r="RTC241" s="2"/>
      <c r="RTD241" s="2"/>
      <c r="RTE241" s="2"/>
      <c r="RTF241" s="2"/>
      <c r="RTG241" s="2"/>
      <c r="RTH241" s="2"/>
      <c r="RTI241" s="2"/>
      <c r="RTJ241" s="2"/>
      <c r="RTK241" s="2"/>
      <c r="RTL241" s="2"/>
      <c r="RTM241" s="2"/>
      <c r="RTN241" s="2"/>
      <c r="RTO241" s="2"/>
      <c r="RTP241" s="2"/>
      <c r="RTQ241" s="2"/>
      <c r="RTR241" s="2"/>
      <c r="RTS241" s="2"/>
      <c r="RTT241" s="2"/>
      <c r="RTU241" s="2"/>
      <c r="RTV241" s="2"/>
      <c r="RTW241" s="2"/>
      <c r="RTX241" s="2"/>
      <c r="RTY241" s="2"/>
      <c r="RTZ241" s="2"/>
      <c r="RUA241" s="2"/>
      <c r="RUB241" s="2"/>
      <c r="RUC241" s="2"/>
      <c r="RUD241" s="2"/>
      <c r="RUE241" s="2"/>
      <c r="RUF241" s="2"/>
      <c r="RUG241" s="2"/>
      <c r="RUH241" s="2"/>
      <c r="RUI241" s="2"/>
      <c r="RUJ241" s="2"/>
      <c r="RUK241" s="2"/>
      <c r="RUL241" s="2"/>
      <c r="RUM241" s="2"/>
      <c r="RUN241" s="2"/>
      <c r="RUO241" s="2"/>
      <c r="RUP241" s="2"/>
      <c r="RUQ241" s="2"/>
      <c r="RUR241" s="2"/>
      <c r="RUS241" s="2"/>
      <c r="RUT241" s="2"/>
      <c r="RUU241" s="2"/>
      <c r="RUV241" s="2"/>
      <c r="RUW241" s="2"/>
      <c r="RUX241" s="2"/>
      <c r="RUY241" s="2"/>
      <c r="RUZ241" s="2"/>
      <c r="RVA241" s="2"/>
      <c r="RVB241" s="2"/>
      <c r="RVC241" s="2"/>
      <c r="RVD241" s="2"/>
      <c r="RVE241" s="2"/>
      <c r="RVF241" s="2"/>
      <c r="RVG241" s="2"/>
      <c r="RVH241" s="2"/>
      <c r="RVI241" s="2"/>
      <c r="RVJ241" s="2"/>
      <c r="RVK241" s="2"/>
      <c r="RVL241" s="2"/>
      <c r="RVM241" s="2"/>
      <c r="RVN241" s="2"/>
      <c r="RVO241" s="2"/>
      <c r="RVP241" s="2"/>
      <c r="RVQ241" s="2"/>
      <c r="RVR241" s="2"/>
      <c r="RVS241" s="2"/>
      <c r="RVT241" s="2"/>
      <c r="RVU241" s="2"/>
      <c r="RVV241" s="2"/>
      <c r="RVW241" s="2"/>
      <c r="RVX241" s="2"/>
      <c r="RVY241" s="2"/>
      <c r="RVZ241" s="2"/>
      <c r="RWA241" s="2"/>
      <c r="RWB241" s="2"/>
      <c r="RWC241" s="2"/>
      <c r="RWD241" s="2"/>
      <c r="RWE241" s="2"/>
      <c r="RWF241" s="2"/>
      <c r="RWG241" s="2"/>
      <c r="RWH241" s="2"/>
      <c r="RWI241" s="2"/>
      <c r="RWJ241" s="2"/>
      <c r="RWK241" s="2"/>
      <c r="RWL241" s="2"/>
      <c r="RWM241" s="2"/>
      <c r="RWN241" s="2"/>
      <c r="RWO241" s="2"/>
      <c r="RWP241" s="2"/>
      <c r="RWQ241" s="2"/>
      <c r="RWR241" s="2"/>
      <c r="RWS241" s="2"/>
      <c r="RWT241" s="2"/>
      <c r="RWU241" s="2"/>
      <c r="RWV241" s="2"/>
      <c r="RWW241" s="2"/>
      <c r="RWX241" s="2"/>
      <c r="RWY241" s="2"/>
      <c r="RWZ241" s="2"/>
      <c r="RXA241" s="2"/>
      <c r="RXB241" s="2"/>
      <c r="RXC241" s="2"/>
      <c r="RXD241" s="2"/>
      <c r="RXE241" s="2"/>
      <c r="RXF241" s="2"/>
      <c r="RXG241" s="2"/>
      <c r="RXH241" s="2"/>
      <c r="RXI241" s="2"/>
      <c r="RXJ241" s="2"/>
      <c r="RXK241" s="2"/>
      <c r="RXL241" s="2"/>
      <c r="RXM241" s="2"/>
      <c r="RXN241" s="2"/>
      <c r="RXO241" s="2"/>
      <c r="RXP241" s="2"/>
      <c r="RXQ241" s="2"/>
      <c r="RXR241" s="2"/>
      <c r="RXS241" s="2"/>
      <c r="RXT241" s="2"/>
      <c r="RXU241" s="2"/>
      <c r="RXV241" s="2"/>
      <c r="RXW241" s="2"/>
      <c r="RXX241" s="2"/>
      <c r="RXY241" s="2"/>
      <c r="RXZ241" s="2"/>
      <c r="RYA241" s="2"/>
      <c r="RYB241" s="2"/>
      <c r="RYC241" s="2"/>
      <c r="RYD241" s="2"/>
      <c r="RYE241" s="2"/>
      <c r="RYF241" s="2"/>
      <c r="RYG241" s="2"/>
      <c r="RYH241" s="2"/>
      <c r="RYI241" s="2"/>
      <c r="RYJ241" s="2"/>
      <c r="RYK241" s="2"/>
      <c r="RYL241" s="2"/>
      <c r="RYM241" s="2"/>
      <c r="RYN241" s="2"/>
      <c r="RYO241" s="2"/>
      <c r="RYP241" s="2"/>
      <c r="RYQ241" s="2"/>
      <c r="RYR241" s="2"/>
      <c r="RYS241" s="2"/>
      <c r="RYT241" s="2"/>
      <c r="RYU241" s="2"/>
      <c r="RYV241" s="2"/>
      <c r="RYW241" s="2"/>
      <c r="RYX241" s="2"/>
      <c r="RYY241" s="2"/>
      <c r="RYZ241" s="2"/>
      <c r="RZA241" s="2"/>
      <c r="RZB241" s="2"/>
      <c r="RZC241" s="2"/>
      <c r="RZD241" s="2"/>
      <c r="RZE241" s="2"/>
      <c r="RZF241" s="2"/>
      <c r="RZG241" s="2"/>
      <c r="RZH241" s="2"/>
      <c r="RZI241" s="2"/>
      <c r="RZJ241" s="2"/>
      <c r="RZK241" s="2"/>
      <c r="RZL241" s="2"/>
      <c r="RZM241" s="2"/>
      <c r="RZN241" s="2"/>
      <c r="RZO241" s="2"/>
      <c r="RZP241" s="2"/>
      <c r="RZQ241" s="2"/>
      <c r="RZR241" s="2"/>
      <c r="RZS241" s="2"/>
      <c r="RZT241" s="2"/>
      <c r="RZU241" s="2"/>
      <c r="RZV241" s="2"/>
      <c r="RZW241" s="2"/>
      <c r="RZX241" s="2"/>
      <c r="RZY241" s="2"/>
      <c r="RZZ241" s="2"/>
      <c r="SAA241" s="2"/>
      <c r="SAB241" s="2"/>
      <c r="SAC241" s="2"/>
      <c r="SAD241" s="2"/>
      <c r="SAE241" s="2"/>
      <c r="SAF241" s="2"/>
      <c r="SAG241" s="2"/>
      <c r="SAH241" s="2"/>
      <c r="SAI241" s="2"/>
      <c r="SAJ241" s="2"/>
      <c r="SAK241" s="2"/>
      <c r="SAL241" s="2"/>
      <c r="SAM241" s="2"/>
      <c r="SAN241" s="2"/>
      <c r="SAO241" s="2"/>
      <c r="SAP241" s="2"/>
      <c r="SAQ241" s="2"/>
      <c r="SAR241" s="2"/>
      <c r="SAS241" s="2"/>
      <c r="SAT241" s="2"/>
      <c r="SAU241" s="2"/>
      <c r="SAV241" s="2"/>
      <c r="SAW241" s="2"/>
      <c r="SAX241" s="2"/>
      <c r="SAY241" s="2"/>
      <c r="SAZ241" s="2"/>
      <c r="SBA241" s="2"/>
      <c r="SBB241" s="2"/>
      <c r="SBC241" s="2"/>
      <c r="SBD241" s="2"/>
      <c r="SBE241" s="2"/>
      <c r="SBF241" s="2"/>
      <c r="SBG241" s="2"/>
      <c r="SBH241" s="2"/>
      <c r="SBI241" s="2"/>
      <c r="SBJ241" s="2"/>
      <c r="SBK241" s="2"/>
      <c r="SBL241" s="2"/>
      <c r="SBM241" s="2"/>
      <c r="SBN241" s="2"/>
      <c r="SBO241" s="2"/>
      <c r="SBP241" s="2"/>
      <c r="SBQ241" s="2"/>
      <c r="SBR241" s="2"/>
      <c r="SBS241" s="2"/>
      <c r="SBT241" s="2"/>
      <c r="SBU241" s="2"/>
      <c r="SBV241" s="2"/>
      <c r="SBW241" s="2"/>
      <c r="SBX241" s="2"/>
      <c r="SBY241" s="2"/>
      <c r="SBZ241" s="2"/>
      <c r="SCA241" s="2"/>
      <c r="SCB241" s="2"/>
      <c r="SCC241" s="2"/>
      <c r="SCD241" s="2"/>
      <c r="SCE241" s="2"/>
      <c r="SCF241" s="2"/>
      <c r="SCG241" s="2"/>
      <c r="SCH241" s="2"/>
      <c r="SCI241" s="2"/>
      <c r="SCJ241" s="2"/>
      <c r="SCK241" s="2"/>
      <c r="SCL241" s="2"/>
      <c r="SCM241" s="2"/>
      <c r="SCN241" s="2"/>
      <c r="SCO241" s="2"/>
      <c r="SCP241" s="2"/>
      <c r="SCQ241" s="2"/>
      <c r="SCR241" s="2"/>
      <c r="SCS241" s="2"/>
      <c r="SCT241" s="2"/>
      <c r="SCU241" s="2"/>
      <c r="SCV241" s="2"/>
      <c r="SCW241" s="2"/>
      <c r="SCX241" s="2"/>
      <c r="SCY241" s="2"/>
      <c r="SCZ241" s="2"/>
      <c r="SDA241" s="2"/>
      <c r="SDB241" s="2"/>
      <c r="SDC241" s="2"/>
      <c r="SDD241" s="2"/>
      <c r="SDE241" s="2"/>
      <c r="SDF241" s="2"/>
      <c r="SDG241" s="2"/>
      <c r="SDH241" s="2"/>
      <c r="SDI241" s="2"/>
      <c r="SDJ241" s="2"/>
      <c r="SDK241" s="2"/>
      <c r="SDL241" s="2"/>
      <c r="SDM241" s="2"/>
      <c r="SDN241" s="2"/>
      <c r="SDO241" s="2"/>
      <c r="SDP241" s="2"/>
      <c r="SDQ241" s="2"/>
      <c r="SDR241" s="2"/>
      <c r="SDS241" s="2"/>
      <c r="SDT241" s="2"/>
      <c r="SDU241" s="2"/>
      <c r="SDV241" s="2"/>
      <c r="SDW241" s="2"/>
      <c r="SDX241" s="2"/>
      <c r="SDY241" s="2"/>
      <c r="SDZ241" s="2"/>
      <c r="SEA241" s="2"/>
      <c r="SEB241" s="2"/>
      <c r="SEC241" s="2"/>
      <c r="SED241" s="2"/>
      <c r="SEE241" s="2"/>
      <c r="SEF241" s="2"/>
      <c r="SEG241" s="2"/>
      <c r="SEH241" s="2"/>
      <c r="SEI241" s="2"/>
      <c r="SEJ241" s="2"/>
      <c r="SEK241" s="2"/>
      <c r="SEL241" s="2"/>
      <c r="SEM241" s="2"/>
      <c r="SEN241" s="2"/>
      <c r="SEO241" s="2"/>
      <c r="SEP241" s="2"/>
      <c r="SEQ241" s="2"/>
      <c r="SER241" s="2"/>
      <c r="SES241" s="2"/>
      <c r="SET241" s="2"/>
      <c r="SEU241" s="2"/>
      <c r="SEV241" s="2"/>
      <c r="SEW241" s="2"/>
      <c r="SEX241" s="2"/>
      <c r="SEY241" s="2"/>
      <c r="SEZ241" s="2"/>
      <c r="SFA241" s="2"/>
      <c r="SFB241" s="2"/>
      <c r="SFC241" s="2"/>
      <c r="SFD241" s="2"/>
      <c r="SFE241" s="2"/>
      <c r="SFF241" s="2"/>
      <c r="SFG241" s="2"/>
      <c r="SFH241" s="2"/>
      <c r="SFI241" s="2"/>
      <c r="SFJ241" s="2"/>
      <c r="SFK241" s="2"/>
      <c r="SFL241" s="2"/>
      <c r="SFM241" s="2"/>
      <c r="SFN241" s="2"/>
      <c r="SFO241" s="2"/>
      <c r="SFP241" s="2"/>
      <c r="SFQ241" s="2"/>
      <c r="SFR241" s="2"/>
      <c r="SFS241" s="2"/>
      <c r="SFT241" s="2"/>
      <c r="SFU241" s="2"/>
      <c r="SFV241" s="2"/>
      <c r="SFW241" s="2"/>
      <c r="SFX241" s="2"/>
      <c r="SFY241" s="2"/>
      <c r="SFZ241" s="2"/>
      <c r="SGA241" s="2"/>
      <c r="SGB241" s="2"/>
      <c r="SGC241" s="2"/>
      <c r="SGD241" s="2"/>
      <c r="SGE241" s="2"/>
      <c r="SGF241" s="2"/>
      <c r="SGG241" s="2"/>
      <c r="SGH241" s="2"/>
      <c r="SGI241" s="2"/>
      <c r="SGJ241" s="2"/>
      <c r="SGK241" s="2"/>
      <c r="SGL241" s="2"/>
      <c r="SGM241" s="2"/>
      <c r="SGN241" s="2"/>
      <c r="SGO241" s="2"/>
      <c r="SGP241" s="2"/>
      <c r="SGQ241" s="2"/>
      <c r="SGR241" s="2"/>
      <c r="SGS241" s="2"/>
      <c r="SGT241" s="2"/>
      <c r="SGU241" s="2"/>
      <c r="SGV241" s="2"/>
      <c r="SGW241" s="2"/>
      <c r="SGX241" s="2"/>
      <c r="SGY241" s="2"/>
      <c r="SGZ241" s="2"/>
      <c r="SHA241" s="2"/>
      <c r="SHB241" s="2"/>
      <c r="SHC241" s="2"/>
      <c r="SHD241" s="2"/>
      <c r="SHE241" s="2"/>
      <c r="SHF241" s="2"/>
      <c r="SHG241" s="2"/>
      <c r="SHH241" s="2"/>
      <c r="SHI241" s="2"/>
      <c r="SHJ241" s="2"/>
      <c r="SHK241" s="2"/>
      <c r="SHL241" s="2"/>
      <c r="SHM241" s="2"/>
      <c r="SHN241" s="2"/>
      <c r="SHO241" s="2"/>
      <c r="SHP241" s="2"/>
      <c r="SHQ241" s="2"/>
      <c r="SHR241" s="2"/>
      <c r="SHS241" s="2"/>
      <c r="SHT241" s="2"/>
      <c r="SHU241" s="2"/>
      <c r="SHV241" s="2"/>
      <c r="SHW241" s="2"/>
      <c r="SHX241" s="2"/>
      <c r="SHY241" s="2"/>
      <c r="SHZ241" s="2"/>
      <c r="SIA241" s="2"/>
      <c r="SIB241" s="2"/>
      <c r="SIC241" s="2"/>
      <c r="SID241" s="2"/>
      <c r="SIE241" s="2"/>
      <c r="SIF241" s="2"/>
      <c r="SIG241" s="2"/>
      <c r="SIH241" s="2"/>
      <c r="SII241" s="2"/>
      <c r="SIJ241" s="2"/>
      <c r="SIK241" s="2"/>
      <c r="SIL241" s="2"/>
      <c r="SIM241" s="2"/>
      <c r="SIN241" s="2"/>
      <c r="SIO241" s="2"/>
      <c r="SIP241" s="2"/>
      <c r="SIQ241" s="2"/>
      <c r="SIR241" s="2"/>
      <c r="SIS241" s="2"/>
      <c r="SIT241" s="2"/>
      <c r="SIU241" s="2"/>
      <c r="SIV241" s="2"/>
      <c r="SIW241" s="2"/>
      <c r="SIX241" s="2"/>
      <c r="SIY241" s="2"/>
      <c r="SIZ241" s="2"/>
      <c r="SJA241" s="2"/>
      <c r="SJB241" s="2"/>
      <c r="SJC241" s="2"/>
      <c r="SJD241" s="2"/>
      <c r="SJE241" s="2"/>
      <c r="SJF241" s="2"/>
      <c r="SJG241" s="2"/>
      <c r="SJH241" s="2"/>
      <c r="SJI241" s="2"/>
      <c r="SJJ241" s="2"/>
      <c r="SJK241" s="2"/>
      <c r="SJL241" s="2"/>
      <c r="SJM241" s="2"/>
      <c r="SJN241" s="2"/>
      <c r="SJO241" s="2"/>
      <c r="SJP241" s="2"/>
      <c r="SJQ241" s="2"/>
      <c r="SJR241" s="2"/>
      <c r="SJS241" s="2"/>
      <c r="SJT241" s="2"/>
      <c r="SJU241" s="2"/>
      <c r="SJV241" s="2"/>
      <c r="SJW241" s="2"/>
      <c r="SJX241" s="2"/>
      <c r="SJY241" s="2"/>
      <c r="SJZ241" s="2"/>
      <c r="SKA241" s="2"/>
      <c r="SKB241" s="2"/>
      <c r="SKC241" s="2"/>
      <c r="SKD241" s="2"/>
      <c r="SKE241" s="2"/>
      <c r="SKF241" s="2"/>
      <c r="SKG241" s="2"/>
      <c r="SKH241" s="2"/>
      <c r="SKI241" s="2"/>
      <c r="SKJ241" s="2"/>
      <c r="SKK241" s="2"/>
      <c r="SKL241" s="2"/>
      <c r="SKM241" s="2"/>
      <c r="SKN241" s="2"/>
      <c r="SKO241" s="2"/>
      <c r="SKP241" s="2"/>
      <c r="SKQ241" s="2"/>
      <c r="SKR241" s="2"/>
      <c r="SKS241" s="2"/>
      <c r="SKT241" s="2"/>
      <c r="SKU241" s="2"/>
      <c r="SKV241" s="2"/>
      <c r="SKW241" s="2"/>
      <c r="SKX241" s="2"/>
      <c r="SKY241" s="2"/>
      <c r="SKZ241" s="2"/>
      <c r="SLA241" s="2"/>
      <c r="SLB241" s="2"/>
      <c r="SLC241" s="2"/>
      <c r="SLD241" s="2"/>
      <c r="SLE241" s="2"/>
      <c r="SLF241" s="2"/>
      <c r="SLG241" s="2"/>
      <c r="SLH241" s="2"/>
      <c r="SLI241" s="2"/>
      <c r="SLJ241" s="2"/>
      <c r="SLK241" s="2"/>
      <c r="SLL241" s="2"/>
      <c r="SLM241" s="2"/>
      <c r="SLN241" s="2"/>
      <c r="SLO241" s="2"/>
      <c r="SLP241" s="2"/>
      <c r="SLQ241" s="2"/>
      <c r="SLR241" s="2"/>
      <c r="SLS241" s="2"/>
      <c r="SLT241" s="2"/>
      <c r="SLU241" s="2"/>
      <c r="SLV241" s="2"/>
      <c r="SLW241" s="2"/>
      <c r="SLX241" s="2"/>
      <c r="SLY241" s="2"/>
      <c r="SLZ241" s="2"/>
      <c r="SMA241" s="2"/>
      <c r="SMB241" s="2"/>
      <c r="SMC241" s="2"/>
      <c r="SMD241" s="2"/>
      <c r="SME241" s="2"/>
      <c r="SMF241" s="2"/>
      <c r="SMG241" s="2"/>
      <c r="SMH241" s="2"/>
      <c r="SMI241" s="2"/>
      <c r="SMJ241" s="2"/>
      <c r="SMK241" s="2"/>
      <c r="SML241" s="2"/>
      <c r="SMM241" s="2"/>
      <c r="SMN241" s="2"/>
      <c r="SMO241" s="2"/>
      <c r="SMP241" s="2"/>
      <c r="SMQ241" s="2"/>
      <c r="SMR241" s="2"/>
      <c r="SMS241" s="2"/>
      <c r="SMT241" s="2"/>
      <c r="SMU241" s="2"/>
      <c r="SMV241" s="2"/>
      <c r="SMW241" s="2"/>
      <c r="SMX241" s="2"/>
      <c r="SMY241" s="2"/>
      <c r="SMZ241" s="2"/>
      <c r="SNA241" s="2"/>
      <c r="SNB241" s="2"/>
      <c r="SNC241" s="2"/>
      <c r="SND241" s="2"/>
      <c r="SNE241" s="2"/>
      <c r="SNF241" s="2"/>
      <c r="SNG241" s="2"/>
      <c r="SNH241" s="2"/>
      <c r="SNI241" s="2"/>
      <c r="SNJ241" s="2"/>
      <c r="SNK241" s="2"/>
      <c r="SNL241" s="2"/>
      <c r="SNM241" s="2"/>
      <c r="SNN241" s="2"/>
      <c r="SNO241" s="2"/>
      <c r="SNP241" s="2"/>
      <c r="SNQ241" s="2"/>
      <c r="SNR241" s="2"/>
      <c r="SNS241" s="2"/>
      <c r="SNT241" s="2"/>
      <c r="SNU241" s="2"/>
      <c r="SNV241" s="2"/>
      <c r="SNW241" s="2"/>
      <c r="SNX241" s="2"/>
      <c r="SNY241" s="2"/>
      <c r="SNZ241" s="2"/>
      <c r="SOA241" s="2"/>
      <c r="SOB241" s="2"/>
      <c r="SOC241" s="2"/>
      <c r="SOD241" s="2"/>
      <c r="SOE241" s="2"/>
      <c r="SOF241" s="2"/>
      <c r="SOG241" s="2"/>
      <c r="SOH241" s="2"/>
      <c r="SOI241" s="2"/>
      <c r="SOJ241" s="2"/>
      <c r="SOK241" s="2"/>
      <c r="SOL241" s="2"/>
      <c r="SOM241" s="2"/>
      <c r="SON241" s="2"/>
      <c r="SOO241" s="2"/>
      <c r="SOP241" s="2"/>
      <c r="SOQ241" s="2"/>
      <c r="SOR241" s="2"/>
      <c r="SOS241" s="2"/>
      <c r="SOT241" s="2"/>
      <c r="SOU241" s="2"/>
      <c r="SOV241" s="2"/>
      <c r="SOW241" s="2"/>
      <c r="SOX241" s="2"/>
      <c r="SOY241" s="2"/>
      <c r="SOZ241" s="2"/>
      <c r="SPA241" s="2"/>
      <c r="SPB241" s="2"/>
      <c r="SPC241" s="2"/>
      <c r="SPD241" s="2"/>
      <c r="SPE241" s="2"/>
      <c r="SPF241" s="2"/>
      <c r="SPG241" s="2"/>
      <c r="SPH241" s="2"/>
      <c r="SPI241" s="2"/>
      <c r="SPJ241" s="2"/>
      <c r="SPK241" s="2"/>
      <c r="SPL241" s="2"/>
      <c r="SPM241" s="2"/>
      <c r="SPN241" s="2"/>
      <c r="SPO241" s="2"/>
      <c r="SPP241" s="2"/>
      <c r="SPQ241" s="2"/>
      <c r="SPR241" s="2"/>
      <c r="SPS241" s="2"/>
      <c r="SPT241" s="2"/>
      <c r="SPU241" s="2"/>
      <c r="SPV241" s="2"/>
      <c r="SPW241" s="2"/>
      <c r="SPX241" s="2"/>
      <c r="SPY241" s="2"/>
      <c r="SPZ241" s="2"/>
      <c r="SQA241" s="2"/>
      <c r="SQB241" s="2"/>
      <c r="SQC241" s="2"/>
      <c r="SQD241" s="2"/>
      <c r="SQE241" s="2"/>
      <c r="SQF241" s="2"/>
      <c r="SQG241" s="2"/>
      <c r="SQH241" s="2"/>
      <c r="SQI241" s="2"/>
      <c r="SQJ241" s="2"/>
      <c r="SQK241" s="2"/>
      <c r="SQL241" s="2"/>
      <c r="SQM241" s="2"/>
      <c r="SQN241" s="2"/>
      <c r="SQO241" s="2"/>
      <c r="SQP241" s="2"/>
      <c r="SQQ241" s="2"/>
      <c r="SQR241" s="2"/>
      <c r="SQS241" s="2"/>
      <c r="SQT241" s="2"/>
      <c r="SQU241" s="2"/>
      <c r="SQV241" s="2"/>
      <c r="SQW241" s="2"/>
      <c r="SQX241" s="2"/>
      <c r="SQY241" s="2"/>
      <c r="SQZ241" s="2"/>
      <c r="SRA241" s="2"/>
      <c r="SRB241" s="2"/>
      <c r="SRC241" s="2"/>
      <c r="SRD241" s="2"/>
      <c r="SRE241" s="2"/>
      <c r="SRF241" s="2"/>
      <c r="SRG241" s="2"/>
      <c r="SRH241" s="2"/>
      <c r="SRI241" s="2"/>
      <c r="SRJ241" s="2"/>
      <c r="SRK241" s="2"/>
      <c r="SRL241" s="2"/>
      <c r="SRM241" s="2"/>
      <c r="SRN241" s="2"/>
      <c r="SRO241" s="2"/>
      <c r="SRP241" s="2"/>
      <c r="SRQ241" s="2"/>
      <c r="SRR241" s="2"/>
      <c r="SRS241" s="2"/>
      <c r="SRT241" s="2"/>
      <c r="SRU241" s="2"/>
      <c r="SRV241" s="2"/>
      <c r="SRW241" s="2"/>
      <c r="SRX241" s="2"/>
      <c r="SRY241" s="2"/>
      <c r="SRZ241" s="2"/>
      <c r="SSA241" s="2"/>
      <c r="SSB241" s="2"/>
      <c r="SSC241" s="2"/>
      <c r="SSD241" s="2"/>
      <c r="SSE241" s="2"/>
      <c r="SSF241" s="2"/>
      <c r="SSG241" s="2"/>
      <c r="SSH241" s="2"/>
      <c r="SSI241" s="2"/>
      <c r="SSJ241" s="2"/>
      <c r="SSK241" s="2"/>
      <c r="SSL241" s="2"/>
      <c r="SSM241" s="2"/>
      <c r="SSN241" s="2"/>
      <c r="SSO241" s="2"/>
      <c r="SSP241" s="2"/>
      <c r="SSQ241" s="2"/>
      <c r="SSR241" s="2"/>
      <c r="SSS241" s="2"/>
      <c r="SST241" s="2"/>
      <c r="SSU241" s="2"/>
      <c r="SSV241" s="2"/>
      <c r="SSW241" s="2"/>
      <c r="SSX241" s="2"/>
      <c r="SSY241" s="2"/>
      <c r="SSZ241" s="2"/>
      <c r="STA241" s="2"/>
      <c r="STB241" s="2"/>
      <c r="STC241" s="2"/>
      <c r="STD241" s="2"/>
      <c r="STE241" s="2"/>
      <c r="STF241" s="2"/>
      <c r="STG241" s="2"/>
      <c r="STH241" s="2"/>
      <c r="STI241" s="2"/>
      <c r="STJ241" s="2"/>
      <c r="STK241" s="2"/>
      <c r="STL241" s="2"/>
      <c r="STM241" s="2"/>
      <c r="STN241" s="2"/>
      <c r="STO241" s="2"/>
      <c r="STP241" s="2"/>
      <c r="STQ241" s="2"/>
      <c r="STR241" s="2"/>
      <c r="STS241" s="2"/>
      <c r="STT241" s="2"/>
      <c r="STU241" s="2"/>
      <c r="STV241" s="2"/>
      <c r="STW241" s="2"/>
      <c r="STX241" s="2"/>
      <c r="STY241" s="2"/>
      <c r="STZ241" s="2"/>
      <c r="SUA241" s="2"/>
      <c r="SUB241" s="2"/>
      <c r="SUC241" s="2"/>
      <c r="SUD241" s="2"/>
      <c r="SUE241" s="2"/>
      <c r="SUF241" s="2"/>
      <c r="SUG241" s="2"/>
      <c r="SUH241" s="2"/>
      <c r="SUI241" s="2"/>
      <c r="SUJ241" s="2"/>
      <c r="SUK241" s="2"/>
      <c r="SUL241" s="2"/>
      <c r="SUM241" s="2"/>
      <c r="SUN241" s="2"/>
      <c r="SUO241" s="2"/>
      <c r="SUP241" s="2"/>
      <c r="SUQ241" s="2"/>
      <c r="SUR241" s="2"/>
      <c r="SUS241" s="2"/>
      <c r="SUT241" s="2"/>
      <c r="SUU241" s="2"/>
      <c r="SUV241" s="2"/>
      <c r="SUW241" s="2"/>
      <c r="SUX241" s="2"/>
      <c r="SUY241" s="2"/>
      <c r="SUZ241" s="2"/>
      <c r="SVA241" s="2"/>
      <c r="SVB241" s="2"/>
      <c r="SVC241" s="2"/>
      <c r="SVD241" s="2"/>
      <c r="SVE241" s="2"/>
      <c r="SVF241" s="2"/>
      <c r="SVG241" s="2"/>
      <c r="SVH241" s="2"/>
      <c r="SVI241" s="2"/>
      <c r="SVJ241" s="2"/>
      <c r="SVK241" s="2"/>
      <c r="SVL241" s="2"/>
      <c r="SVM241" s="2"/>
      <c r="SVN241" s="2"/>
      <c r="SVO241" s="2"/>
      <c r="SVP241" s="2"/>
      <c r="SVQ241" s="2"/>
      <c r="SVR241" s="2"/>
      <c r="SVS241" s="2"/>
      <c r="SVT241" s="2"/>
      <c r="SVU241" s="2"/>
      <c r="SVV241" s="2"/>
      <c r="SVW241" s="2"/>
      <c r="SVX241" s="2"/>
      <c r="SVY241" s="2"/>
      <c r="SVZ241" s="2"/>
      <c r="SWA241" s="2"/>
      <c r="SWB241" s="2"/>
      <c r="SWC241" s="2"/>
      <c r="SWD241" s="2"/>
      <c r="SWE241" s="2"/>
      <c r="SWF241" s="2"/>
      <c r="SWG241" s="2"/>
      <c r="SWH241" s="2"/>
      <c r="SWI241" s="2"/>
      <c r="SWJ241" s="2"/>
      <c r="SWK241" s="2"/>
      <c r="SWL241" s="2"/>
      <c r="SWM241" s="2"/>
      <c r="SWN241" s="2"/>
      <c r="SWO241" s="2"/>
      <c r="SWP241" s="2"/>
      <c r="SWQ241" s="2"/>
      <c r="SWR241" s="2"/>
      <c r="SWS241" s="2"/>
      <c r="SWT241" s="2"/>
      <c r="SWU241" s="2"/>
      <c r="SWV241" s="2"/>
      <c r="SWW241" s="2"/>
      <c r="SWX241" s="2"/>
      <c r="SWY241" s="2"/>
      <c r="SWZ241" s="2"/>
      <c r="SXA241" s="2"/>
      <c r="SXB241" s="2"/>
      <c r="SXC241" s="2"/>
      <c r="SXD241" s="2"/>
      <c r="SXE241" s="2"/>
      <c r="SXF241" s="2"/>
      <c r="SXG241" s="2"/>
      <c r="SXH241" s="2"/>
      <c r="SXI241" s="2"/>
      <c r="SXJ241" s="2"/>
      <c r="SXK241" s="2"/>
      <c r="SXL241" s="2"/>
      <c r="SXM241" s="2"/>
      <c r="SXN241" s="2"/>
      <c r="SXO241" s="2"/>
      <c r="SXP241" s="2"/>
      <c r="SXQ241" s="2"/>
      <c r="SXR241" s="2"/>
      <c r="SXS241" s="2"/>
      <c r="SXT241" s="2"/>
      <c r="SXU241" s="2"/>
      <c r="SXV241" s="2"/>
      <c r="SXW241" s="2"/>
      <c r="SXX241" s="2"/>
      <c r="SXY241" s="2"/>
      <c r="SXZ241" s="2"/>
      <c r="SYA241" s="2"/>
      <c r="SYB241" s="2"/>
      <c r="SYC241" s="2"/>
      <c r="SYD241" s="2"/>
      <c r="SYE241" s="2"/>
      <c r="SYF241" s="2"/>
      <c r="SYG241" s="2"/>
      <c r="SYH241" s="2"/>
      <c r="SYI241" s="2"/>
      <c r="SYJ241" s="2"/>
      <c r="SYK241" s="2"/>
      <c r="SYL241" s="2"/>
      <c r="SYM241" s="2"/>
      <c r="SYN241" s="2"/>
      <c r="SYO241" s="2"/>
      <c r="SYP241" s="2"/>
      <c r="SYQ241" s="2"/>
      <c r="SYR241" s="2"/>
      <c r="SYS241" s="2"/>
      <c r="SYT241" s="2"/>
      <c r="SYU241" s="2"/>
      <c r="SYV241" s="2"/>
      <c r="SYW241" s="2"/>
      <c r="SYX241" s="2"/>
      <c r="SYY241" s="2"/>
      <c r="SYZ241" s="2"/>
      <c r="SZA241" s="2"/>
      <c r="SZB241" s="2"/>
      <c r="SZC241" s="2"/>
      <c r="SZD241" s="2"/>
      <c r="SZE241" s="2"/>
      <c r="SZF241" s="2"/>
      <c r="SZG241" s="2"/>
      <c r="SZH241" s="2"/>
      <c r="SZI241" s="2"/>
      <c r="SZJ241" s="2"/>
      <c r="SZK241" s="2"/>
      <c r="SZL241" s="2"/>
      <c r="SZM241" s="2"/>
      <c r="SZN241" s="2"/>
      <c r="SZO241" s="2"/>
      <c r="SZP241" s="2"/>
      <c r="SZQ241" s="2"/>
      <c r="SZR241" s="2"/>
      <c r="SZS241" s="2"/>
      <c r="SZT241" s="2"/>
      <c r="SZU241" s="2"/>
      <c r="SZV241" s="2"/>
      <c r="SZW241" s="2"/>
      <c r="SZX241" s="2"/>
      <c r="SZY241" s="2"/>
      <c r="SZZ241" s="2"/>
      <c r="TAA241" s="2"/>
      <c r="TAB241" s="2"/>
      <c r="TAC241" s="2"/>
      <c r="TAD241" s="2"/>
      <c r="TAE241" s="2"/>
      <c r="TAF241" s="2"/>
      <c r="TAG241" s="2"/>
      <c r="TAH241" s="2"/>
      <c r="TAI241" s="2"/>
      <c r="TAJ241" s="2"/>
      <c r="TAK241" s="2"/>
      <c r="TAL241" s="2"/>
      <c r="TAM241" s="2"/>
      <c r="TAN241" s="2"/>
      <c r="TAO241" s="2"/>
      <c r="TAP241" s="2"/>
      <c r="TAQ241" s="2"/>
      <c r="TAR241" s="2"/>
      <c r="TAS241" s="2"/>
      <c r="TAT241" s="2"/>
      <c r="TAU241" s="2"/>
      <c r="TAV241" s="2"/>
      <c r="TAW241" s="2"/>
      <c r="TAX241" s="2"/>
      <c r="TAY241" s="2"/>
      <c r="TAZ241" s="2"/>
      <c r="TBA241" s="2"/>
      <c r="TBB241" s="2"/>
      <c r="TBC241" s="2"/>
      <c r="TBD241" s="2"/>
      <c r="TBE241" s="2"/>
      <c r="TBF241" s="2"/>
      <c r="TBG241" s="2"/>
      <c r="TBH241" s="2"/>
      <c r="TBI241" s="2"/>
      <c r="TBJ241" s="2"/>
      <c r="TBK241" s="2"/>
      <c r="TBL241" s="2"/>
      <c r="TBM241" s="2"/>
      <c r="TBN241" s="2"/>
      <c r="TBO241" s="2"/>
      <c r="TBP241" s="2"/>
      <c r="TBQ241" s="2"/>
      <c r="TBR241" s="2"/>
      <c r="TBS241" s="2"/>
      <c r="TBT241" s="2"/>
      <c r="TBU241" s="2"/>
      <c r="TBV241" s="2"/>
      <c r="TBW241" s="2"/>
      <c r="TBX241" s="2"/>
      <c r="TBY241" s="2"/>
      <c r="TBZ241" s="2"/>
      <c r="TCA241" s="2"/>
      <c r="TCB241" s="2"/>
      <c r="TCC241" s="2"/>
      <c r="TCD241" s="2"/>
      <c r="TCE241" s="2"/>
      <c r="TCF241" s="2"/>
      <c r="TCG241" s="2"/>
      <c r="TCH241" s="2"/>
      <c r="TCI241" s="2"/>
      <c r="TCJ241" s="2"/>
      <c r="TCK241" s="2"/>
      <c r="TCL241" s="2"/>
      <c r="TCM241" s="2"/>
      <c r="TCN241" s="2"/>
      <c r="TCO241" s="2"/>
      <c r="TCP241" s="2"/>
      <c r="TCQ241" s="2"/>
      <c r="TCR241" s="2"/>
      <c r="TCS241" s="2"/>
      <c r="TCT241" s="2"/>
      <c r="TCU241" s="2"/>
      <c r="TCV241" s="2"/>
      <c r="TCW241" s="2"/>
      <c r="TCX241" s="2"/>
      <c r="TCY241" s="2"/>
      <c r="TCZ241" s="2"/>
      <c r="TDA241" s="2"/>
      <c r="TDB241" s="2"/>
      <c r="TDC241" s="2"/>
      <c r="TDD241" s="2"/>
      <c r="TDE241" s="2"/>
      <c r="TDF241" s="2"/>
      <c r="TDG241" s="2"/>
      <c r="TDH241" s="2"/>
      <c r="TDI241" s="2"/>
      <c r="TDJ241" s="2"/>
      <c r="TDK241" s="2"/>
      <c r="TDL241" s="2"/>
      <c r="TDM241" s="2"/>
      <c r="TDN241" s="2"/>
      <c r="TDO241" s="2"/>
      <c r="TDP241" s="2"/>
      <c r="TDQ241" s="2"/>
      <c r="TDR241" s="2"/>
      <c r="TDS241" s="2"/>
      <c r="TDT241" s="2"/>
      <c r="TDU241" s="2"/>
      <c r="TDV241" s="2"/>
      <c r="TDW241" s="2"/>
      <c r="TDX241" s="2"/>
      <c r="TDY241" s="2"/>
      <c r="TDZ241" s="2"/>
      <c r="TEA241" s="2"/>
      <c r="TEB241" s="2"/>
      <c r="TEC241" s="2"/>
      <c r="TED241" s="2"/>
      <c r="TEE241" s="2"/>
      <c r="TEF241" s="2"/>
      <c r="TEG241" s="2"/>
      <c r="TEH241" s="2"/>
      <c r="TEI241" s="2"/>
      <c r="TEJ241" s="2"/>
      <c r="TEK241" s="2"/>
      <c r="TEL241" s="2"/>
      <c r="TEM241" s="2"/>
      <c r="TEN241" s="2"/>
      <c r="TEO241" s="2"/>
      <c r="TEP241" s="2"/>
      <c r="TEQ241" s="2"/>
      <c r="TER241" s="2"/>
      <c r="TES241" s="2"/>
      <c r="TET241" s="2"/>
      <c r="TEU241" s="2"/>
      <c r="TEV241" s="2"/>
      <c r="TEW241" s="2"/>
      <c r="TEX241" s="2"/>
      <c r="TEY241" s="2"/>
      <c r="TEZ241" s="2"/>
      <c r="TFA241" s="2"/>
      <c r="TFB241" s="2"/>
      <c r="TFC241" s="2"/>
      <c r="TFD241" s="2"/>
      <c r="TFE241" s="2"/>
      <c r="TFF241" s="2"/>
      <c r="TFG241" s="2"/>
      <c r="TFH241" s="2"/>
      <c r="TFI241" s="2"/>
      <c r="TFJ241" s="2"/>
      <c r="TFK241" s="2"/>
      <c r="TFL241" s="2"/>
      <c r="TFM241" s="2"/>
      <c r="TFN241" s="2"/>
      <c r="TFO241" s="2"/>
      <c r="TFP241" s="2"/>
      <c r="TFQ241" s="2"/>
      <c r="TFR241" s="2"/>
      <c r="TFS241" s="2"/>
      <c r="TFT241" s="2"/>
      <c r="TFU241" s="2"/>
      <c r="TFV241" s="2"/>
      <c r="TFW241" s="2"/>
      <c r="TFX241" s="2"/>
      <c r="TFY241" s="2"/>
      <c r="TFZ241" s="2"/>
      <c r="TGA241" s="2"/>
      <c r="TGB241" s="2"/>
      <c r="TGC241" s="2"/>
      <c r="TGD241" s="2"/>
      <c r="TGE241" s="2"/>
      <c r="TGF241" s="2"/>
      <c r="TGG241" s="2"/>
      <c r="TGH241" s="2"/>
      <c r="TGI241" s="2"/>
      <c r="TGJ241" s="2"/>
      <c r="TGK241" s="2"/>
      <c r="TGL241" s="2"/>
      <c r="TGM241" s="2"/>
      <c r="TGN241" s="2"/>
      <c r="TGO241" s="2"/>
      <c r="TGP241" s="2"/>
      <c r="TGQ241" s="2"/>
      <c r="TGR241" s="2"/>
      <c r="TGS241" s="2"/>
      <c r="TGT241" s="2"/>
      <c r="TGU241" s="2"/>
      <c r="TGV241" s="2"/>
      <c r="TGW241" s="2"/>
      <c r="TGX241" s="2"/>
      <c r="TGY241" s="2"/>
      <c r="TGZ241" s="2"/>
      <c r="THA241" s="2"/>
      <c r="THB241" s="2"/>
      <c r="THC241" s="2"/>
      <c r="THD241" s="2"/>
      <c r="THE241" s="2"/>
      <c r="THF241" s="2"/>
      <c r="THG241" s="2"/>
      <c r="THH241" s="2"/>
      <c r="THI241" s="2"/>
      <c r="THJ241" s="2"/>
      <c r="THK241" s="2"/>
      <c r="THL241" s="2"/>
      <c r="THM241" s="2"/>
      <c r="THN241" s="2"/>
      <c r="THO241" s="2"/>
      <c r="THP241" s="2"/>
      <c r="THQ241" s="2"/>
      <c r="THR241" s="2"/>
      <c r="THS241" s="2"/>
      <c r="THT241" s="2"/>
      <c r="THU241" s="2"/>
      <c r="THV241" s="2"/>
      <c r="THW241" s="2"/>
      <c r="THX241" s="2"/>
      <c r="THY241" s="2"/>
      <c r="THZ241" s="2"/>
      <c r="TIA241" s="2"/>
      <c r="TIB241" s="2"/>
      <c r="TIC241" s="2"/>
      <c r="TID241" s="2"/>
      <c r="TIE241" s="2"/>
      <c r="TIF241" s="2"/>
      <c r="TIG241" s="2"/>
      <c r="TIH241" s="2"/>
      <c r="TII241" s="2"/>
      <c r="TIJ241" s="2"/>
      <c r="TIK241" s="2"/>
      <c r="TIL241" s="2"/>
      <c r="TIM241" s="2"/>
      <c r="TIN241" s="2"/>
      <c r="TIO241" s="2"/>
      <c r="TIP241" s="2"/>
      <c r="TIQ241" s="2"/>
      <c r="TIR241" s="2"/>
      <c r="TIS241" s="2"/>
      <c r="TIT241" s="2"/>
      <c r="TIU241" s="2"/>
      <c r="TIV241" s="2"/>
      <c r="TIW241" s="2"/>
      <c r="TIX241" s="2"/>
      <c r="TIY241" s="2"/>
      <c r="TIZ241" s="2"/>
      <c r="TJA241" s="2"/>
      <c r="TJB241" s="2"/>
      <c r="TJC241" s="2"/>
      <c r="TJD241" s="2"/>
      <c r="TJE241" s="2"/>
      <c r="TJF241" s="2"/>
      <c r="TJG241" s="2"/>
      <c r="TJH241" s="2"/>
      <c r="TJI241" s="2"/>
      <c r="TJJ241" s="2"/>
      <c r="TJK241" s="2"/>
      <c r="TJL241" s="2"/>
      <c r="TJM241" s="2"/>
      <c r="TJN241" s="2"/>
      <c r="TJO241" s="2"/>
      <c r="TJP241" s="2"/>
      <c r="TJQ241" s="2"/>
      <c r="TJR241" s="2"/>
      <c r="TJS241" s="2"/>
      <c r="TJT241" s="2"/>
      <c r="TJU241" s="2"/>
      <c r="TJV241" s="2"/>
      <c r="TJW241" s="2"/>
      <c r="TJX241" s="2"/>
      <c r="TJY241" s="2"/>
      <c r="TJZ241" s="2"/>
      <c r="TKA241" s="2"/>
      <c r="TKB241" s="2"/>
      <c r="TKC241" s="2"/>
      <c r="TKD241" s="2"/>
      <c r="TKE241" s="2"/>
      <c r="TKF241" s="2"/>
      <c r="TKG241" s="2"/>
      <c r="TKH241" s="2"/>
      <c r="TKI241" s="2"/>
      <c r="TKJ241" s="2"/>
      <c r="TKK241" s="2"/>
      <c r="TKL241" s="2"/>
      <c r="TKM241" s="2"/>
      <c r="TKN241" s="2"/>
      <c r="TKO241" s="2"/>
      <c r="TKP241" s="2"/>
      <c r="TKQ241" s="2"/>
      <c r="TKR241" s="2"/>
      <c r="TKS241" s="2"/>
      <c r="TKT241" s="2"/>
      <c r="TKU241" s="2"/>
      <c r="TKV241" s="2"/>
      <c r="TKW241" s="2"/>
      <c r="TKX241" s="2"/>
      <c r="TKY241" s="2"/>
      <c r="TKZ241" s="2"/>
      <c r="TLA241" s="2"/>
      <c r="TLB241" s="2"/>
      <c r="TLC241" s="2"/>
      <c r="TLD241" s="2"/>
      <c r="TLE241" s="2"/>
      <c r="TLF241" s="2"/>
      <c r="TLG241" s="2"/>
      <c r="TLH241" s="2"/>
      <c r="TLI241" s="2"/>
      <c r="TLJ241" s="2"/>
      <c r="TLK241" s="2"/>
      <c r="TLL241" s="2"/>
      <c r="TLM241" s="2"/>
      <c r="TLN241" s="2"/>
      <c r="TLO241" s="2"/>
      <c r="TLP241" s="2"/>
      <c r="TLQ241" s="2"/>
      <c r="TLR241" s="2"/>
      <c r="TLS241" s="2"/>
      <c r="TLT241" s="2"/>
      <c r="TLU241" s="2"/>
      <c r="TLV241" s="2"/>
      <c r="TLW241" s="2"/>
      <c r="TLX241" s="2"/>
      <c r="TLY241" s="2"/>
      <c r="TLZ241" s="2"/>
      <c r="TMA241" s="2"/>
      <c r="TMB241" s="2"/>
      <c r="TMC241" s="2"/>
      <c r="TMD241" s="2"/>
      <c r="TME241" s="2"/>
      <c r="TMF241" s="2"/>
      <c r="TMG241" s="2"/>
      <c r="TMH241" s="2"/>
      <c r="TMI241" s="2"/>
      <c r="TMJ241" s="2"/>
      <c r="TMK241" s="2"/>
      <c r="TML241" s="2"/>
      <c r="TMM241" s="2"/>
      <c r="TMN241" s="2"/>
      <c r="TMO241" s="2"/>
      <c r="TMP241" s="2"/>
      <c r="TMQ241" s="2"/>
      <c r="TMR241" s="2"/>
      <c r="TMS241" s="2"/>
      <c r="TMT241" s="2"/>
      <c r="TMU241" s="2"/>
      <c r="TMV241" s="2"/>
      <c r="TMW241" s="2"/>
      <c r="TMX241" s="2"/>
      <c r="TMY241" s="2"/>
      <c r="TMZ241" s="2"/>
      <c r="TNA241" s="2"/>
      <c r="TNB241" s="2"/>
      <c r="TNC241" s="2"/>
      <c r="TND241" s="2"/>
      <c r="TNE241" s="2"/>
      <c r="TNF241" s="2"/>
      <c r="TNG241" s="2"/>
      <c r="TNH241" s="2"/>
      <c r="TNI241" s="2"/>
      <c r="TNJ241" s="2"/>
      <c r="TNK241" s="2"/>
      <c r="TNL241" s="2"/>
      <c r="TNM241" s="2"/>
      <c r="TNN241" s="2"/>
      <c r="TNO241" s="2"/>
      <c r="TNP241" s="2"/>
      <c r="TNQ241" s="2"/>
      <c r="TNR241" s="2"/>
      <c r="TNS241" s="2"/>
      <c r="TNT241" s="2"/>
      <c r="TNU241" s="2"/>
      <c r="TNV241" s="2"/>
      <c r="TNW241" s="2"/>
      <c r="TNX241" s="2"/>
      <c r="TNY241" s="2"/>
      <c r="TNZ241" s="2"/>
      <c r="TOA241" s="2"/>
      <c r="TOB241" s="2"/>
      <c r="TOC241" s="2"/>
      <c r="TOD241" s="2"/>
      <c r="TOE241" s="2"/>
      <c r="TOF241" s="2"/>
      <c r="TOG241" s="2"/>
      <c r="TOH241" s="2"/>
      <c r="TOI241" s="2"/>
      <c r="TOJ241" s="2"/>
      <c r="TOK241" s="2"/>
      <c r="TOL241" s="2"/>
      <c r="TOM241" s="2"/>
      <c r="TON241" s="2"/>
      <c r="TOO241" s="2"/>
      <c r="TOP241" s="2"/>
      <c r="TOQ241" s="2"/>
      <c r="TOR241" s="2"/>
      <c r="TOS241" s="2"/>
      <c r="TOT241" s="2"/>
      <c r="TOU241" s="2"/>
      <c r="TOV241" s="2"/>
      <c r="TOW241" s="2"/>
      <c r="TOX241" s="2"/>
      <c r="TOY241" s="2"/>
      <c r="TOZ241" s="2"/>
      <c r="TPA241" s="2"/>
      <c r="TPB241" s="2"/>
      <c r="TPC241" s="2"/>
      <c r="TPD241" s="2"/>
      <c r="TPE241" s="2"/>
      <c r="TPF241" s="2"/>
      <c r="TPG241" s="2"/>
      <c r="TPH241" s="2"/>
      <c r="TPI241" s="2"/>
      <c r="TPJ241" s="2"/>
      <c r="TPK241" s="2"/>
      <c r="TPL241" s="2"/>
      <c r="TPM241" s="2"/>
      <c r="TPN241" s="2"/>
      <c r="TPO241" s="2"/>
      <c r="TPP241" s="2"/>
      <c r="TPQ241" s="2"/>
      <c r="TPR241" s="2"/>
      <c r="TPS241" s="2"/>
      <c r="TPT241" s="2"/>
      <c r="TPU241" s="2"/>
      <c r="TPV241" s="2"/>
      <c r="TPW241" s="2"/>
      <c r="TPX241" s="2"/>
      <c r="TPY241" s="2"/>
      <c r="TPZ241" s="2"/>
      <c r="TQA241" s="2"/>
      <c r="TQB241" s="2"/>
      <c r="TQC241" s="2"/>
      <c r="TQD241" s="2"/>
      <c r="TQE241" s="2"/>
      <c r="TQF241" s="2"/>
      <c r="TQG241" s="2"/>
      <c r="TQH241" s="2"/>
      <c r="TQI241" s="2"/>
      <c r="TQJ241" s="2"/>
      <c r="TQK241" s="2"/>
      <c r="TQL241" s="2"/>
      <c r="TQM241" s="2"/>
      <c r="TQN241" s="2"/>
      <c r="TQO241" s="2"/>
      <c r="TQP241" s="2"/>
      <c r="TQQ241" s="2"/>
      <c r="TQR241" s="2"/>
      <c r="TQS241" s="2"/>
      <c r="TQT241" s="2"/>
      <c r="TQU241" s="2"/>
      <c r="TQV241" s="2"/>
      <c r="TQW241" s="2"/>
      <c r="TQX241" s="2"/>
      <c r="TQY241" s="2"/>
      <c r="TQZ241" s="2"/>
      <c r="TRA241" s="2"/>
      <c r="TRB241" s="2"/>
      <c r="TRC241" s="2"/>
      <c r="TRD241" s="2"/>
      <c r="TRE241" s="2"/>
      <c r="TRF241" s="2"/>
      <c r="TRG241" s="2"/>
      <c r="TRH241" s="2"/>
      <c r="TRI241" s="2"/>
      <c r="TRJ241" s="2"/>
      <c r="TRK241" s="2"/>
      <c r="TRL241" s="2"/>
      <c r="TRM241" s="2"/>
      <c r="TRN241" s="2"/>
      <c r="TRO241" s="2"/>
      <c r="TRP241" s="2"/>
      <c r="TRQ241" s="2"/>
      <c r="TRR241" s="2"/>
      <c r="TRS241" s="2"/>
      <c r="TRT241" s="2"/>
      <c r="TRU241" s="2"/>
      <c r="TRV241" s="2"/>
      <c r="TRW241" s="2"/>
      <c r="TRX241" s="2"/>
      <c r="TRY241" s="2"/>
      <c r="TRZ241" s="2"/>
      <c r="TSA241" s="2"/>
      <c r="TSB241" s="2"/>
      <c r="TSC241" s="2"/>
      <c r="TSD241" s="2"/>
      <c r="TSE241" s="2"/>
      <c r="TSF241" s="2"/>
      <c r="TSG241" s="2"/>
      <c r="TSH241" s="2"/>
      <c r="TSI241" s="2"/>
      <c r="TSJ241" s="2"/>
      <c r="TSK241" s="2"/>
      <c r="TSL241" s="2"/>
      <c r="TSM241" s="2"/>
      <c r="TSN241" s="2"/>
      <c r="TSO241" s="2"/>
      <c r="TSP241" s="2"/>
      <c r="TSQ241" s="2"/>
      <c r="TSR241" s="2"/>
      <c r="TSS241" s="2"/>
      <c r="TST241" s="2"/>
      <c r="TSU241" s="2"/>
      <c r="TSV241" s="2"/>
      <c r="TSW241" s="2"/>
      <c r="TSX241" s="2"/>
      <c r="TSY241" s="2"/>
      <c r="TSZ241" s="2"/>
      <c r="TTA241" s="2"/>
      <c r="TTB241" s="2"/>
      <c r="TTC241" s="2"/>
      <c r="TTD241" s="2"/>
      <c r="TTE241" s="2"/>
      <c r="TTF241" s="2"/>
      <c r="TTG241" s="2"/>
      <c r="TTH241" s="2"/>
      <c r="TTI241" s="2"/>
      <c r="TTJ241" s="2"/>
      <c r="TTK241" s="2"/>
      <c r="TTL241" s="2"/>
      <c r="TTM241" s="2"/>
      <c r="TTN241" s="2"/>
      <c r="TTO241" s="2"/>
      <c r="TTP241" s="2"/>
      <c r="TTQ241" s="2"/>
      <c r="TTR241" s="2"/>
      <c r="TTS241" s="2"/>
      <c r="TTT241" s="2"/>
      <c r="TTU241" s="2"/>
      <c r="TTV241" s="2"/>
      <c r="TTW241" s="2"/>
      <c r="TTX241" s="2"/>
      <c r="TTY241" s="2"/>
      <c r="TTZ241" s="2"/>
      <c r="TUA241" s="2"/>
      <c r="TUB241" s="2"/>
      <c r="TUC241" s="2"/>
      <c r="TUD241" s="2"/>
      <c r="TUE241" s="2"/>
      <c r="TUF241" s="2"/>
      <c r="TUG241" s="2"/>
      <c r="TUH241" s="2"/>
      <c r="TUI241" s="2"/>
      <c r="TUJ241" s="2"/>
      <c r="TUK241" s="2"/>
      <c r="TUL241" s="2"/>
      <c r="TUM241" s="2"/>
      <c r="TUN241" s="2"/>
      <c r="TUO241" s="2"/>
      <c r="TUP241" s="2"/>
      <c r="TUQ241" s="2"/>
      <c r="TUR241" s="2"/>
      <c r="TUS241" s="2"/>
      <c r="TUT241" s="2"/>
      <c r="TUU241" s="2"/>
      <c r="TUV241" s="2"/>
      <c r="TUW241" s="2"/>
      <c r="TUX241" s="2"/>
      <c r="TUY241" s="2"/>
      <c r="TUZ241" s="2"/>
      <c r="TVA241" s="2"/>
      <c r="TVB241" s="2"/>
      <c r="TVC241" s="2"/>
      <c r="TVD241" s="2"/>
      <c r="TVE241" s="2"/>
      <c r="TVF241" s="2"/>
      <c r="TVG241" s="2"/>
      <c r="TVH241" s="2"/>
      <c r="TVI241" s="2"/>
      <c r="TVJ241" s="2"/>
      <c r="TVK241" s="2"/>
      <c r="TVL241" s="2"/>
      <c r="TVM241" s="2"/>
      <c r="TVN241" s="2"/>
      <c r="TVO241" s="2"/>
      <c r="TVP241" s="2"/>
      <c r="TVQ241" s="2"/>
      <c r="TVR241" s="2"/>
      <c r="TVS241" s="2"/>
      <c r="TVT241" s="2"/>
      <c r="TVU241" s="2"/>
      <c r="TVV241" s="2"/>
      <c r="TVW241" s="2"/>
      <c r="TVX241" s="2"/>
      <c r="TVY241" s="2"/>
      <c r="TVZ241" s="2"/>
      <c r="TWA241" s="2"/>
      <c r="TWB241" s="2"/>
      <c r="TWC241" s="2"/>
      <c r="TWD241" s="2"/>
      <c r="TWE241" s="2"/>
      <c r="TWF241" s="2"/>
      <c r="TWG241" s="2"/>
      <c r="TWH241" s="2"/>
      <c r="TWI241" s="2"/>
      <c r="TWJ241" s="2"/>
      <c r="TWK241" s="2"/>
      <c r="TWL241" s="2"/>
      <c r="TWM241" s="2"/>
      <c r="TWN241" s="2"/>
      <c r="TWO241" s="2"/>
      <c r="TWP241" s="2"/>
      <c r="TWQ241" s="2"/>
      <c r="TWR241" s="2"/>
      <c r="TWS241" s="2"/>
      <c r="TWT241" s="2"/>
      <c r="TWU241" s="2"/>
      <c r="TWV241" s="2"/>
      <c r="TWW241" s="2"/>
      <c r="TWX241" s="2"/>
      <c r="TWY241" s="2"/>
      <c r="TWZ241" s="2"/>
      <c r="TXA241" s="2"/>
      <c r="TXB241" s="2"/>
      <c r="TXC241" s="2"/>
      <c r="TXD241" s="2"/>
      <c r="TXE241" s="2"/>
      <c r="TXF241" s="2"/>
      <c r="TXG241" s="2"/>
      <c r="TXH241" s="2"/>
      <c r="TXI241" s="2"/>
      <c r="TXJ241" s="2"/>
      <c r="TXK241" s="2"/>
      <c r="TXL241" s="2"/>
      <c r="TXM241" s="2"/>
      <c r="TXN241" s="2"/>
      <c r="TXO241" s="2"/>
      <c r="TXP241" s="2"/>
      <c r="TXQ241" s="2"/>
      <c r="TXR241" s="2"/>
      <c r="TXS241" s="2"/>
      <c r="TXT241" s="2"/>
      <c r="TXU241" s="2"/>
      <c r="TXV241" s="2"/>
      <c r="TXW241" s="2"/>
      <c r="TXX241" s="2"/>
      <c r="TXY241" s="2"/>
      <c r="TXZ241" s="2"/>
      <c r="TYA241" s="2"/>
      <c r="TYB241" s="2"/>
      <c r="TYC241" s="2"/>
      <c r="TYD241" s="2"/>
      <c r="TYE241" s="2"/>
      <c r="TYF241" s="2"/>
      <c r="TYG241" s="2"/>
      <c r="TYH241" s="2"/>
      <c r="TYI241" s="2"/>
      <c r="TYJ241" s="2"/>
      <c r="TYK241" s="2"/>
      <c r="TYL241" s="2"/>
      <c r="TYM241" s="2"/>
      <c r="TYN241" s="2"/>
      <c r="TYO241" s="2"/>
      <c r="TYP241" s="2"/>
      <c r="TYQ241" s="2"/>
      <c r="TYR241" s="2"/>
      <c r="TYS241" s="2"/>
      <c r="TYT241" s="2"/>
      <c r="TYU241" s="2"/>
      <c r="TYV241" s="2"/>
      <c r="TYW241" s="2"/>
      <c r="TYX241" s="2"/>
      <c r="TYY241" s="2"/>
      <c r="TYZ241" s="2"/>
      <c r="TZA241" s="2"/>
      <c r="TZB241" s="2"/>
      <c r="TZC241" s="2"/>
      <c r="TZD241" s="2"/>
      <c r="TZE241" s="2"/>
      <c r="TZF241" s="2"/>
      <c r="TZG241" s="2"/>
      <c r="TZH241" s="2"/>
      <c r="TZI241" s="2"/>
      <c r="TZJ241" s="2"/>
      <c r="TZK241" s="2"/>
      <c r="TZL241" s="2"/>
      <c r="TZM241" s="2"/>
      <c r="TZN241" s="2"/>
      <c r="TZO241" s="2"/>
      <c r="TZP241" s="2"/>
      <c r="TZQ241" s="2"/>
      <c r="TZR241" s="2"/>
      <c r="TZS241" s="2"/>
      <c r="TZT241" s="2"/>
      <c r="TZU241" s="2"/>
      <c r="TZV241" s="2"/>
      <c r="TZW241" s="2"/>
      <c r="TZX241" s="2"/>
      <c r="TZY241" s="2"/>
      <c r="TZZ241" s="2"/>
      <c r="UAA241" s="2"/>
      <c r="UAB241" s="2"/>
      <c r="UAC241" s="2"/>
      <c r="UAD241" s="2"/>
      <c r="UAE241" s="2"/>
      <c r="UAF241" s="2"/>
      <c r="UAG241" s="2"/>
      <c r="UAH241" s="2"/>
      <c r="UAI241" s="2"/>
      <c r="UAJ241" s="2"/>
      <c r="UAK241" s="2"/>
      <c r="UAL241" s="2"/>
      <c r="UAM241" s="2"/>
      <c r="UAN241" s="2"/>
      <c r="UAO241" s="2"/>
      <c r="UAP241" s="2"/>
      <c r="UAQ241" s="2"/>
      <c r="UAR241" s="2"/>
      <c r="UAS241" s="2"/>
      <c r="UAT241" s="2"/>
      <c r="UAU241" s="2"/>
      <c r="UAV241" s="2"/>
      <c r="UAW241" s="2"/>
      <c r="UAX241" s="2"/>
      <c r="UAY241" s="2"/>
      <c r="UAZ241" s="2"/>
      <c r="UBA241" s="2"/>
      <c r="UBB241" s="2"/>
      <c r="UBC241" s="2"/>
      <c r="UBD241" s="2"/>
      <c r="UBE241" s="2"/>
      <c r="UBF241" s="2"/>
      <c r="UBG241" s="2"/>
      <c r="UBH241" s="2"/>
      <c r="UBI241" s="2"/>
      <c r="UBJ241" s="2"/>
      <c r="UBK241" s="2"/>
      <c r="UBL241" s="2"/>
      <c r="UBM241" s="2"/>
      <c r="UBN241" s="2"/>
      <c r="UBO241" s="2"/>
      <c r="UBP241" s="2"/>
      <c r="UBQ241" s="2"/>
      <c r="UBR241" s="2"/>
      <c r="UBS241" s="2"/>
      <c r="UBT241" s="2"/>
      <c r="UBU241" s="2"/>
      <c r="UBV241" s="2"/>
      <c r="UBW241" s="2"/>
      <c r="UBX241" s="2"/>
      <c r="UBY241" s="2"/>
      <c r="UBZ241" s="2"/>
      <c r="UCA241" s="2"/>
      <c r="UCB241" s="2"/>
      <c r="UCC241" s="2"/>
      <c r="UCD241" s="2"/>
      <c r="UCE241" s="2"/>
      <c r="UCF241" s="2"/>
      <c r="UCG241" s="2"/>
      <c r="UCH241" s="2"/>
      <c r="UCI241" s="2"/>
      <c r="UCJ241" s="2"/>
      <c r="UCK241" s="2"/>
      <c r="UCL241" s="2"/>
      <c r="UCM241" s="2"/>
      <c r="UCN241" s="2"/>
      <c r="UCO241" s="2"/>
      <c r="UCP241" s="2"/>
      <c r="UCQ241" s="2"/>
      <c r="UCR241" s="2"/>
      <c r="UCS241" s="2"/>
      <c r="UCT241" s="2"/>
      <c r="UCU241" s="2"/>
      <c r="UCV241" s="2"/>
      <c r="UCW241" s="2"/>
      <c r="UCX241" s="2"/>
      <c r="UCY241" s="2"/>
      <c r="UCZ241" s="2"/>
      <c r="UDA241" s="2"/>
      <c r="UDB241" s="2"/>
      <c r="UDC241" s="2"/>
      <c r="UDD241" s="2"/>
      <c r="UDE241" s="2"/>
      <c r="UDF241" s="2"/>
      <c r="UDG241" s="2"/>
      <c r="UDH241" s="2"/>
      <c r="UDI241" s="2"/>
      <c r="UDJ241" s="2"/>
      <c r="UDK241" s="2"/>
      <c r="UDL241" s="2"/>
      <c r="UDM241" s="2"/>
      <c r="UDN241" s="2"/>
      <c r="UDO241" s="2"/>
      <c r="UDP241" s="2"/>
      <c r="UDQ241" s="2"/>
      <c r="UDR241" s="2"/>
      <c r="UDS241" s="2"/>
      <c r="UDT241" s="2"/>
      <c r="UDU241" s="2"/>
      <c r="UDV241" s="2"/>
      <c r="UDW241" s="2"/>
      <c r="UDX241" s="2"/>
      <c r="UDY241" s="2"/>
      <c r="UDZ241" s="2"/>
      <c r="UEA241" s="2"/>
      <c r="UEB241" s="2"/>
      <c r="UEC241" s="2"/>
      <c r="UED241" s="2"/>
      <c r="UEE241" s="2"/>
      <c r="UEF241" s="2"/>
      <c r="UEG241" s="2"/>
      <c r="UEH241" s="2"/>
      <c r="UEI241" s="2"/>
      <c r="UEJ241" s="2"/>
      <c r="UEK241" s="2"/>
      <c r="UEL241" s="2"/>
      <c r="UEM241" s="2"/>
      <c r="UEN241" s="2"/>
      <c r="UEO241" s="2"/>
      <c r="UEP241" s="2"/>
      <c r="UEQ241" s="2"/>
      <c r="UER241" s="2"/>
      <c r="UES241" s="2"/>
      <c r="UET241" s="2"/>
      <c r="UEU241" s="2"/>
      <c r="UEV241" s="2"/>
      <c r="UEW241" s="2"/>
      <c r="UEX241" s="2"/>
      <c r="UEY241" s="2"/>
      <c r="UEZ241" s="2"/>
      <c r="UFA241" s="2"/>
      <c r="UFB241" s="2"/>
      <c r="UFC241" s="2"/>
      <c r="UFD241" s="2"/>
      <c r="UFE241" s="2"/>
      <c r="UFF241" s="2"/>
      <c r="UFG241" s="2"/>
      <c r="UFH241" s="2"/>
      <c r="UFI241" s="2"/>
      <c r="UFJ241" s="2"/>
      <c r="UFK241" s="2"/>
      <c r="UFL241" s="2"/>
      <c r="UFM241" s="2"/>
      <c r="UFN241" s="2"/>
      <c r="UFO241" s="2"/>
      <c r="UFP241" s="2"/>
      <c r="UFQ241" s="2"/>
      <c r="UFR241" s="2"/>
      <c r="UFS241" s="2"/>
      <c r="UFT241" s="2"/>
      <c r="UFU241" s="2"/>
      <c r="UFV241" s="2"/>
      <c r="UFW241" s="2"/>
      <c r="UFX241" s="2"/>
      <c r="UFY241" s="2"/>
      <c r="UFZ241" s="2"/>
      <c r="UGA241" s="2"/>
      <c r="UGB241" s="2"/>
      <c r="UGC241" s="2"/>
      <c r="UGD241" s="2"/>
      <c r="UGE241" s="2"/>
      <c r="UGF241" s="2"/>
      <c r="UGG241" s="2"/>
      <c r="UGH241" s="2"/>
      <c r="UGI241" s="2"/>
      <c r="UGJ241" s="2"/>
      <c r="UGK241" s="2"/>
      <c r="UGL241" s="2"/>
      <c r="UGM241" s="2"/>
      <c r="UGN241" s="2"/>
      <c r="UGO241" s="2"/>
      <c r="UGP241" s="2"/>
      <c r="UGQ241" s="2"/>
      <c r="UGR241" s="2"/>
      <c r="UGS241" s="2"/>
      <c r="UGT241" s="2"/>
      <c r="UGU241" s="2"/>
      <c r="UGV241" s="2"/>
      <c r="UGW241" s="2"/>
      <c r="UGX241" s="2"/>
      <c r="UGY241" s="2"/>
      <c r="UGZ241" s="2"/>
      <c r="UHA241" s="2"/>
      <c r="UHB241" s="2"/>
      <c r="UHC241" s="2"/>
      <c r="UHD241" s="2"/>
      <c r="UHE241" s="2"/>
      <c r="UHF241" s="2"/>
      <c r="UHG241" s="2"/>
      <c r="UHH241" s="2"/>
      <c r="UHI241" s="2"/>
      <c r="UHJ241" s="2"/>
      <c r="UHK241" s="2"/>
      <c r="UHL241" s="2"/>
      <c r="UHM241" s="2"/>
      <c r="UHN241" s="2"/>
      <c r="UHO241" s="2"/>
      <c r="UHP241" s="2"/>
      <c r="UHQ241" s="2"/>
      <c r="UHR241" s="2"/>
      <c r="UHS241" s="2"/>
      <c r="UHT241" s="2"/>
      <c r="UHU241" s="2"/>
      <c r="UHV241" s="2"/>
      <c r="UHW241" s="2"/>
      <c r="UHX241" s="2"/>
      <c r="UHY241" s="2"/>
      <c r="UHZ241" s="2"/>
      <c r="UIA241" s="2"/>
      <c r="UIB241" s="2"/>
      <c r="UIC241" s="2"/>
      <c r="UID241" s="2"/>
      <c r="UIE241" s="2"/>
      <c r="UIF241" s="2"/>
      <c r="UIG241" s="2"/>
      <c r="UIH241" s="2"/>
      <c r="UII241" s="2"/>
      <c r="UIJ241" s="2"/>
      <c r="UIK241" s="2"/>
      <c r="UIL241" s="2"/>
      <c r="UIM241" s="2"/>
      <c r="UIN241" s="2"/>
      <c r="UIO241" s="2"/>
      <c r="UIP241" s="2"/>
      <c r="UIQ241" s="2"/>
      <c r="UIR241" s="2"/>
      <c r="UIS241" s="2"/>
      <c r="UIT241" s="2"/>
      <c r="UIU241" s="2"/>
      <c r="UIV241" s="2"/>
      <c r="UIW241" s="2"/>
      <c r="UIX241" s="2"/>
      <c r="UIY241" s="2"/>
      <c r="UIZ241" s="2"/>
      <c r="UJA241" s="2"/>
      <c r="UJB241" s="2"/>
      <c r="UJC241" s="2"/>
      <c r="UJD241" s="2"/>
      <c r="UJE241" s="2"/>
      <c r="UJF241" s="2"/>
      <c r="UJG241" s="2"/>
      <c r="UJH241" s="2"/>
      <c r="UJI241" s="2"/>
      <c r="UJJ241" s="2"/>
      <c r="UJK241" s="2"/>
      <c r="UJL241" s="2"/>
      <c r="UJM241" s="2"/>
      <c r="UJN241" s="2"/>
      <c r="UJO241" s="2"/>
      <c r="UJP241" s="2"/>
      <c r="UJQ241" s="2"/>
      <c r="UJR241" s="2"/>
      <c r="UJS241" s="2"/>
      <c r="UJT241" s="2"/>
      <c r="UJU241" s="2"/>
      <c r="UJV241" s="2"/>
      <c r="UJW241" s="2"/>
      <c r="UJX241" s="2"/>
      <c r="UJY241" s="2"/>
      <c r="UJZ241" s="2"/>
      <c r="UKA241" s="2"/>
      <c r="UKB241" s="2"/>
      <c r="UKC241" s="2"/>
      <c r="UKD241" s="2"/>
      <c r="UKE241" s="2"/>
      <c r="UKF241" s="2"/>
      <c r="UKG241" s="2"/>
      <c r="UKH241" s="2"/>
      <c r="UKI241" s="2"/>
      <c r="UKJ241" s="2"/>
      <c r="UKK241" s="2"/>
      <c r="UKL241" s="2"/>
      <c r="UKM241" s="2"/>
      <c r="UKN241" s="2"/>
      <c r="UKO241" s="2"/>
      <c r="UKP241" s="2"/>
      <c r="UKQ241" s="2"/>
      <c r="UKR241" s="2"/>
      <c r="UKS241" s="2"/>
      <c r="UKT241" s="2"/>
      <c r="UKU241" s="2"/>
      <c r="UKV241" s="2"/>
      <c r="UKW241" s="2"/>
      <c r="UKX241" s="2"/>
      <c r="UKY241" s="2"/>
      <c r="UKZ241" s="2"/>
      <c r="ULA241" s="2"/>
      <c r="ULB241" s="2"/>
      <c r="ULC241" s="2"/>
      <c r="ULD241" s="2"/>
      <c r="ULE241" s="2"/>
      <c r="ULF241" s="2"/>
      <c r="ULG241" s="2"/>
      <c r="ULH241" s="2"/>
      <c r="ULI241" s="2"/>
      <c r="ULJ241" s="2"/>
      <c r="ULK241" s="2"/>
      <c r="ULL241" s="2"/>
      <c r="ULM241" s="2"/>
      <c r="ULN241" s="2"/>
      <c r="ULO241" s="2"/>
      <c r="ULP241" s="2"/>
      <c r="ULQ241" s="2"/>
      <c r="ULR241" s="2"/>
      <c r="ULS241" s="2"/>
      <c r="ULT241" s="2"/>
      <c r="ULU241" s="2"/>
      <c r="ULV241" s="2"/>
      <c r="ULW241" s="2"/>
      <c r="ULX241" s="2"/>
      <c r="ULY241" s="2"/>
      <c r="ULZ241" s="2"/>
      <c r="UMA241" s="2"/>
      <c r="UMB241" s="2"/>
      <c r="UMC241" s="2"/>
      <c r="UMD241" s="2"/>
      <c r="UME241" s="2"/>
      <c r="UMF241" s="2"/>
      <c r="UMG241" s="2"/>
      <c r="UMH241" s="2"/>
      <c r="UMI241" s="2"/>
      <c r="UMJ241" s="2"/>
      <c r="UMK241" s="2"/>
      <c r="UML241" s="2"/>
      <c r="UMM241" s="2"/>
      <c r="UMN241" s="2"/>
      <c r="UMO241" s="2"/>
      <c r="UMP241" s="2"/>
      <c r="UMQ241" s="2"/>
      <c r="UMR241" s="2"/>
      <c r="UMS241" s="2"/>
      <c r="UMT241" s="2"/>
      <c r="UMU241" s="2"/>
      <c r="UMV241" s="2"/>
      <c r="UMW241" s="2"/>
      <c r="UMX241" s="2"/>
      <c r="UMY241" s="2"/>
      <c r="UMZ241" s="2"/>
      <c r="UNA241" s="2"/>
      <c r="UNB241" s="2"/>
      <c r="UNC241" s="2"/>
      <c r="UND241" s="2"/>
      <c r="UNE241" s="2"/>
      <c r="UNF241" s="2"/>
      <c r="UNG241" s="2"/>
      <c r="UNH241" s="2"/>
      <c r="UNI241" s="2"/>
      <c r="UNJ241" s="2"/>
      <c r="UNK241" s="2"/>
      <c r="UNL241" s="2"/>
      <c r="UNM241" s="2"/>
      <c r="UNN241" s="2"/>
      <c r="UNO241" s="2"/>
      <c r="UNP241" s="2"/>
      <c r="UNQ241" s="2"/>
      <c r="UNR241" s="2"/>
      <c r="UNS241" s="2"/>
      <c r="UNT241" s="2"/>
      <c r="UNU241" s="2"/>
      <c r="UNV241" s="2"/>
      <c r="UNW241" s="2"/>
      <c r="UNX241" s="2"/>
      <c r="UNY241" s="2"/>
      <c r="UNZ241" s="2"/>
      <c r="UOA241" s="2"/>
      <c r="UOB241" s="2"/>
      <c r="UOC241" s="2"/>
      <c r="UOD241" s="2"/>
      <c r="UOE241" s="2"/>
      <c r="UOF241" s="2"/>
      <c r="UOG241" s="2"/>
      <c r="UOH241" s="2"/>
      <c r="UOI241" s="2"/>
      <c r="UOJ241" s="2"/>
      <c r="UOK241" s="2"/>
      <c r="UOL241" s="2"/>
      <c r="UOM241" s="2"/>
      <c r="UON241" s="2"/>
      <c r="UOO241" s="2"/>
      <c r="UOP241" s="2"/>
      <c r="UOQ241" s="2"/>
      <c r="UOR241" s="2"/>
      <c r="UOS241" s="2"/>
      <c r="UOT241" s="2"/>
      <c r="UOU241" s="2"/>
      <c r="UOV241" s="2"/>
      <c r="UOW241" s="2"/>
      <c r="UOX241" s="2"/>
      <c r="UOY241" s="2"/>
      <c r="UOZ241" s="2"/>
      <c r="UPA241" s="2"/>
      <c r="UPB241" s="2"/>
      <c r="UPC241" s="2"/>
      <c r="UPD241" s="2"/>
      <c r="UPE241" s="2"/>
      <c r="UPF241" s="2"/>
      <c r="UPG241" s="2"/>
      <c r="UPH241" s="2"/>
      <c r="UPI241" s="2"/>
      <c r="UPJ241" s="2"/>
      <c r="UPK241" s="2"/>
      <c r="UPL241" s="2"/>
      <c r="UPM241" s="2"/>
      <c r="UPN241" s="2"/>
      <c r="UPO241" s="2"/>
      <c r="UPP241" s="2"/>
      <c r="UPQ241" s="2"/>
      <c r="UPR241" s="2"/>
      <c r="UPS241" s="2"/>
      <c r="UPT241" s="2"/>
      <c r="UPU241" s="2"/>
      <c r="UPV241" s="2"/>
      <c r="UPW241" s="2"/>
      <c r="UPX241" s="2"/>
      <c r="UPY241" s="2"/>
      <c r="UPZ241" s="2"/>
      <c r="UQA241" s="2"/>
      <c r="UQB241" s="2"/>
      <c r="UQC241" s="2"/>
      <c r="UQD241" s="2"/>
      <c r="UQE241" s="2"/>
      <c r="UQF241" s="2"/>
      <c r="UQG241" s="2"/>
      <c r="UQH241" s="2"/>
      <c r="UQI241" s="2"/>
      <c r="UQJ241" s="2"/>
      <c r="UQK241" s="2"/>
      <c r="UQL241" s="2"/>
      <c r="UQM241" s="2"/>
      <c r="UQN241" s="2"/>
      <c r="UQO241" s="2"/>
      <c r="UQP241" s="2"/>
      <c r="UQQ241" s="2"/>
      <c r="UQR241" s="2"/>
      <c r="UQS241" s="2"/>
      <c r="UQT241" s="2"/>
      <c r="UQU241" s="2"/>
      <c r="UQV241" s="2"/>
      <c r="UQW241" s="2"/>
      <c r="UQX241" s="2"/>
      <c r="UQY241" s="2"/>
      <c r="UQZ241" s="2"/>
      <c r="URA241" s="2"/>
      <c r="URB241" s="2"/>
      <c r="URC241" s="2"/>
      <c r="URD241" s="2"/>
      <c r="URE241" s="2"/>
      <c r="URF241" s="2"/>
      <c r="URG241" s="2"/>
      <c r="URH241" s="2"/>
      <c r="URI241" s="2"/>
      <c r="URJ241" s="2"/>
      <c r="URK241" s="2"/>
      <c r="URL241" s="2"/>
      <c r="URM241" s="2"/>
      <c r="URN241" s="2"/>
      <c r="URO241" s="2"/>
      <c r="URP241" s="2"/>
      <c r="URQ241" s="2"/>
      <c r="URR241" s="2"/>
      <c r="URS241" s="2"/>
      <c r="URT241" s="2"/>
      <c r="URU241" s="2"/>
      <c r="URV241" s="2"/>
      <c r="URW241" s="2"/>
      <c r="URX241" s="2"/>
      <c r="URY241" s="2"/>
      <c r="URZ241" s="2"/>
      <c r="USA241" s="2"/>
      <c r="USB241" s="2"/>
      <c r="USC241" s="2"/>
      <c r="USD241" s="2"/>
      <c r="USE241" s="2"/>
      <c r="USF241" s="2"/>
      <c r="USG241" s="2"/>
      <c r="USH241" s="2"/>
      <c r="USI241" s="2"/>
      <c r="USJ241" s="2"/>
      <c r="USK241" s="2"/>
      <c r="USL241" s="2"/>
      <c r="USM241" s="2"/>
      <c r="USN241" s="2"/>
      <c r="USO241" s="2"/>
      <c r="USP241" s="2"/>
      <c r="USQ241" s="2"/>
      <c r="USR241" s="2"/>
      <c r="USS241" s="2"/>
      <c r="UST241" s="2"/>
      <c r="USU241" s="2"/>
      <c r="USV241" s="2"/>
      <c r="USW241" s="2"/>
      <c r="USX241" s="2"/>
      <c r="USY241" s="2"/>
      <c r="USZ241" s="2"/>
      <c r="UTA241" s="2"/>
      <c r="UTB241" s="2"/>
      <c r="UTC241" s="2"/>
      <c r="UTD241" s="2"/>
      <c r="UTE241" s="2"/>
      <c r="UTF241" s="2"/>
      <c r="UTG241" s="2"/>
      <c r="UTH241" s="2"/>
      <c r="UTI241" s="2"/>
      <c r="UTJ241" s="2"/>
      <c r="UTK241" s="2"/>
      <c r="UTL241" s="2"/>
      <c r="UTM241" s="2"/>
      <c r="UTN241" s="2"/>
      <c r="UTO241" s="2"/>
      <c r="UTP241" s="2"/>
      <c r="UTQ241" s="2"/>
      <c r="UTR241" s="2"/>
      <c r="UTS241" s="2"/>
      <c r="UTT241" s="2"/>
      <c r="UTU241" s="2"/>
      <c r="UTV241" s="2"/>
      <c r="UTW241" s="2"/>
      <c r="UTX241" s="2"/>
      <c r="UTY241" s="2"/>
      <c r="UTZ241" s="2"/>
      <c r="UUA241" s="2"/>
      <c r="UUB241" s="2"/>
      <c r="UUC241" s="2"/>
      <c r="UUD241" s="2"/>
      <c r="UUE241" s="2"/>
      <c r="UUF241" s="2"/>
      <c r="UUG241" s="2"/>
      <c r="UUH241" s="2"/>
      <c r="UUI241" s="2"/>
      <c r="UUJ241" s="2"/>
      <c r="UUK241" s="2"/>
      <c r="UUL241" s="2"/>
      <c r="UUM241" s="2"/>
      <c r="UUN241" s="2"/>
      <c r="UUO241" s="2"/>
      <c r="UUP241" s="2"/>
      <c r="UUQ241" s="2"/>
      <c r="UUR241" s="2"/>
      <c r="UUS241" s="2"/>
      <c r="UUT241" s="2"/>
      <c r="UUU241" s="2"/>
      <c r="UUV241" s="2"/>
      <c r="UUW241" s="2"/>
      <c r="UUX241" s="2"/>
      <c r="UUY241" s="2"/>
      <c r="UUZ241" s="2"/>
      <c r="UVA241" s="2"/>
      <c r="UVB241" s="2"/>
      <c r="UVC241" s="2"/>
      <c r="UVD241" s="2"/>
      <c r="UVE241" s="2"/>
      <c r="UVF241" s="2"/>
      <c r="UVG241" s="2"/>
      <c r="UVH241" s="2"/>
      <c r="UVI241" s="2"/>
      <c r="UVJ241" s="2"/>
      <c r="UVK241" s="2"/>
      <c r="UVL241" s="2"/>
      <c r="UVM241" s="2"/>
      <c r="UVN241" s="2"/>
      <c r="UVO241" s="2"/>
      <c r="UVP241" s="2"/>
      <c r="UVQ241" s="2"/>
      <c r="UVR241" s="2"/>
      <c r="UVS241" s="2"/>
      <c r="UVT241" s="2"/>
      <c r="UVU241" s="2"/>
      <c r="UVV241" s="2"/>
      <c r="UVW241" s="2"/>
      <c r="UVX241" s="2"/>
      <c r="UVY241" s="2"/>
      <c r="UVZ241" s="2"/>
      <c r="UWA241" s="2"/>
      <c r="UWB241" s="2"/>
      <c r="UWC241" s="2"/>
      <c r="UWD241" s="2"/>
      <c r="UWE241" s="2"/>
      <c r="UWF241" s="2"/>
      <c r="UWG241" s="2"/>
      <c r="UWH241" s="2"/>
      <c r="UWI241" s="2"/>
      <c r="UWJ241" s="2"/>
      <c r="UWK241" s="2"/>
      <c r="UWL241" s="2"/>
      <c r="UWM241" s="2"/>
      <c r="UWN241" s="2"/>
      <c r="UWO241" s="2"/>
      <c r="UWP241" s="2"/>
      <c r="UWQ241" s="2"/>
      <c r="UWR241" s="2"/>
      <c r="UWS241" s="2"/>
      <c r="UWT241" s="2"/>
      <c r="UWU241" s="2"/>
      <c r="UWV241" s="2"/>
      <c r="UWW241" s="2"/>
      <c r="UWX241" s="2"/>
      <c r="UWY241" s="2"/>
      <c r="UWZ241" s="2"/>
      <c r="UXA241" s="2"/>
      <c r="UXB241" s="2"/>
      <c r="UXC241" s="2"/>
      <c r="UXD241" s="2"/>
      <c r="UXE241" s="2"/>
      <c r="UXF241" s="2"/>
      <c r="UXG241" s="2"/>
      <c r="UXH241" s="2"/>
      <c r="UXI241" s="2"/>
      <c r="UXJ241" s="2"/>
      <c r="UXK241" s="2"/>
      <c r="UXL241" s="2"/>
      <c r="UXM241" s="2"/>
      <c r="UXN241" s="2"/>
      <c r="UXO241" s="2"/>
      <c r="UXP241" s="2"/>
      <c r="UXQ241" s="2"/>
      <c r="UXR241" s="2"/>
      <c r="UXS241" s="2"/>
      <c r="UXT241" s="2"/>
      <c r="UXU241" s="2"/>
      <c r="UXV241" s="2"/>
      <c r="UXW241" s="2"/>
      <c r="UXX241" s="2"/>
      <c r="UXY241" s="2"/>
      <c r="UXZ241" s="2"/>
      <c r="UYA241" s="2"/>
      <c r="UYB241" s="2"/>
      <c r="UYC241" s="2"/>
      <c r="UYD241" s="2"/>
      <c r="UYE241" s="2"/>
      <c r="UYF241" s="2"/>
      <c r="UYG241" s="2"/>
      <c r="UYH241" s="2"/>
      <c r="UYI241" s="2"/>
      <c r="UYJ241" s="2"/>
      <c r="UYK241" s="2"/>
      <c r="UYL241" s="2"/>
      <c r="UYM241" s="2"/>
      <c r="UYN241" s="2"/>
      <c r="UYO241" s="2"/>
      <c r="UYP241" s="2"/>
      <c r="UYQ241" s="2"/>
      <c r="UYR241" s="2"/>
      <c r="UYS241" s="2"/>
      <c r="UYT241" s="2"/>
      <c r="UYU241" s="2"/>
      <c r="UYV241" s="2"/>
      <c r="UYW241" s="2"/>
      <c r="UYX241" s="2"/>
      <c r="UYY241" s="2"/>
      <c r="UYZ241" s="2"/>
      <c r="UZA241" s="2"/>
      <c r="UZB241" s="2"/>
      <c r="UZC241" s="2"/>
      <c r="UZD241" s="2"/>
      <c r="UZE241" s="2"/>
      <c r="UZF241" s="2"/>
      <c r="UZG241" s="2"/>
      <c r="UZH241" s="2"/>
      <c r="UZI241" s="2"/>
      <c r="UZJ241" s="2"/>
      <c r="UZK241" s="2"/>
      <c r="UZL241" s="2"/>
      <c r="UZM241" s="2"/>
      <c r="UZN241" s="2"/>
      <c r="UZO241" s="2"/>
      <c r="UZP241" s="2"/>
      <c r="UZQ241" s="2"/>
      <c r="UZR241" s="2"/>
      <c r="UZS241" s="2"/>
      <c r="UZT241" s="2"/>
      <c r="UZU241" s="2"/>
      <c r="UZV241" s="2"/>
      <c r="UZW241" s="2"/>
      <c r="UZX241" s="2"/>
      <c r="UZY241" s="2"/>
      <c r="UZZ241" s="2"/>
      <c r="VAA241" s="2"/>
      <c r="VAB241" s="2"/>
      <c r="VAC241" s="2"/>
      <c r="VAD241" s="2"/>
      <c r="VAE241" s="2"/>
      <c r="VAF241" s="2"/>
      <c r="VAG241" s="2"/>
      <c r="VAH241" s="2"/>
      <c r="VAI241" s="2"/>
      <c r="VAJ241" s="2"/>
      <c r="VAK241" s="2"/>
      <c r="VAL241" s="2"/>
      <c r="VAM241" s="2"/>
      <c r="VAN241" s="2"/>
      <c r="VAO241" s="2"/>
      <c r="VAP241" s="2"/>
      <c r="VAQ241" s="2"/>
      <c r="VAR241" s="2"/>
      <c r="VAS241" s="2"/>
      <c r="VAT241" s="2"/>
      <c r="VAU241" s="2"/>
      <c r="VAV241" s="2"/>
      <c r="VAW241" s="2"/>
      <c r="VAX241" s="2"/>
      <c r="VAY241" s="2"/>
      <c r="VAZ241" s="2"/>
      <c r="VBA241" s="2"/>
      <c r="VBB241" s="2"/>
      <c r="VBC241" s="2"/>
      <c r="VBD241" s="2"/>
      <c r="VBE241" s="2"/>
      <c r="VBF241" s="2"/>
      <c r="VBG241" s="2"/>
      <c r="VBH241" s="2"/>
      <c r="VBI241" s="2"/>
      <c r="VBJ241" s="2"/>
      <c r="VBK241" s="2"/>
      <c r="VBL241" s="2"/>
      <c r="VBM241" s="2"/>
      <c r="VBN241" s="2"/>
      <c r="VBO241" s="2"/>
      <c r="VBP241" s="2"/>
      <c r="VBQ241" s="2"/>
      <c r="VBR241" s="2"/>
      <c r="VBS241" s="2"/>
      <c r="VBT241" s="2"/>
      <c r="VBU241" s="2"/>
      <c r="VBV241" s="2"/>
      <c r="VBW241" s="2"/>
      <c r="VBX241" s="2"/>
      <c r="VBY241" s="2"/>
      <c r="VBZ241" s="2"/>
      <c r="VCA241" s="2"/>
      <c r="VCB241" s="2"/>
      <c r="VCC241" s="2"/>
      <c r="VCD241" s="2"/>
      <c r="VCE241" s="2"/>
      <c r="VCF241" s="2"/>
      <c r="VCG241" s="2"/>
      <c r="VCH241" s="2"/>
      <c r="VCI241" s="2"/>
      <c r="VCJ241" s="2"/>
      <c r="VCK241" s="2"/>
      <c r="VCL241" s="2"/>
      <c r="VCM241" s="2"/>
      <c r="VCN241" s="2"/>
      <c r="VCO241" s="2"/>
      <c r="VCP241" s="2"/>
      <c r="VCQ241" s="2"/>
      <c r="VCR241" s="2"/>
      <c r="VCS241" s="2"/>
      <c r="VCT241" s="2"/>
      <c r="VCU241" s="2"/>
      <c r="VCV241" s="2"/>
      <c r="VCW241" s="2"/>
      <c r="VCX241" s="2"/>
      <c r="VCY241" s="2"/>
      <c r="VCZ241" s="2"/>
      <c r="VDA241" s="2"/>
      <c r="VDB241" s="2"/>
      <c r="VDC241" s="2"/>
      <c r="VDD241" s="2"/>
      <c r="VDE241" s="2"/>
      <c r="VDF241" s="2"/>
      <c r="VDG241" s="2"/>
      <c r="VDH241" s="2"/>
      <c r="VDI241" s="2"/>
      <c r="VDJ241" s="2"/>
      <c r="VDK241" s="2"/>
      <c r="VDL241" s="2"/>
      <c r="VDM241" s="2"/>
      <c r="VDN241" s="2"/>
      <c r="VDO241" s="2"/>
      <c r="VDP241" s="2"/>
      <c r="VDQ241" s="2"/>
      <c r="VDR241" s="2"/>
      <c r="VDS241" s="2"/>
      <c r="VDT241" s="2"/>
      <c r="VDU241" s="2"/>
      <c r="VDV241" s="2"/>
      <c r="VDW241" s="2"/>
      <c r="VDX241" s="2"/>
      <c r="VDY241" s="2"/>
      <c r="VDZ241" s="2"/>
      <c r="VEA241" s="2"/>
      <c r="VEB241" s="2"/>
      <c r="VEC241" s="2"/>
      <c r="VED241" s="2"/>
      <c r="VEE241" s="2"/>
      <c r="VEF241" s="2"/>
      <c r="VEG241" s="2"/>
      <c r="VEH241" s="2"/>
      <c r="VEI241" s="2"/>
      <c r="VEJ241" s="2"/>
      <c r="VEK241" s="2"/>
      <c r="VEL241" s="2"/>
      <c r="VEM241" s="2"/>
      <c r="VEN241" s="2"/>
      <c r="VEO241" s="2"/>
      <c r="VEP241" s="2"/>
      <c r="VEQ241" s="2"/>
      <c r="VER241" s="2"/>
      <c r="VES241" s="2"/>
      <c r="VET241" s="2"/>
      <c r="VEU241" s="2"/>
      <c r="VEV241" s="2"/>
      <c r="VEW241" s="2"/>
      <c r="VEX241" s="2"/>
      <c r="VEY241" s="2"/>
      <c r="VEZ241" s="2"/>
      <c r="VFA241" s="2"/>
      <c r="VFB241" s="2"/>
      <c r="VFC241" s="2"/>
      <c r="VFD241" s="2"/>
      <c r="VFE241" s="2"/>
      <c r="VFF241" s="2"/>
      <c r="VFG241" s="2"/>
      <c r="VFH241" s="2"/>
      <c r="VFI241" s="2"/>
      <c r="VFJ241" s="2"/>
      <c r="VFK241" s="2"/>
      <c r="VFL241" s="2"/>
      <c r="VFM241" s="2"/>
      <c r="VFN241" s="2"/>
      <c r="VFO241" s="2"/>
      <c r="VFP241" s="2"/>
      <c r="VFQ241" s="2"/>
      <c r="VFR241" s="2"/>
      <c r="VFS241" s="2"/>
      <c r="VFT241" s="2"/>
      <c r="VFU241" s="2"/>
      <c r="VFV241" s="2"/>
      <c r="VFW241" s="2"/>
      <c r="VFX241" s="2"/>
      <c r="VFY241" s="2"/>
      <c r="VFZ241" s="2"/>
      <c r="VGA241" s="2"/>
      <c r="VGB241" s="2"/>
      <c r="VGC241" s="2"/>
      <c r="VGD241" s="2"/>
      <c r="VGE241" s="2"/>
      <c r="VGF241" s="2"/>
      <c r="VGG241" s="2"/>
      <c r="VGH241" s="2"/>
      <c r="VGI241" s="2"/>
      <c r="VGJ241" s="2"/>
      <c r="VGK241" s="2"/>
      <c r="VGL241" s="2"/>
      <c r="VGM241" s="2"/>
      <c r="VGN241" s="2"/>
      <c r="VGO241" s="2"/>
      <c r="VGP241" s="2"/>
      <c r="VGQ241" s="2"/>
      <c r="VGR241" s="2"/>
      <c r="VGS241" s="2"/>
      <c r="VGT241" s="2"/>
      <c r="VGU241" s="2"/>
      <c r="VGV241" s="2"/>
      <c r="VGW241" s="2"/>
      <c r="VGX241" s="2"/>
      <c r="VGY241" s="2"/>
      <c r="VGZ241" s="2"/>
      <c r="VHA241" s="2"/>
      <c r="VHB241" s="2"/>
      <c r="VHC241" s="2"/>
      <c r="VHD241" s="2"/>
      <c r="VHE241" s="2"/>
      <c r="VHF241" s="2"/>
      <c r="VHG241" s="2"/>
      <c r="VHH241" s="2"/>
      <c r="VHI241" s="2"/>
      <c r="VHJ241" s="2"/>
      <c r="VHK241" s="2"/>
      <c r="VHL241" s="2"/>
      <c r="VHM241" s="2"/>
      <c r="VHN241" s="2"/>
      <c r="VHO241" s="2"/>
      <c r="VHP241" s="2"/>
      <c r="VHQ241" s="2"/>
      <c r="VHR241" s="2"/>
      <c r="VHS241" s="2"/>
      <c r="VHT241" s="2"/>
      <c r="VHU241" s="2"/>
      <c r="VHV241" s="2"/>
      <c r="VHW241" s="2"/>
      <c r="VHX241" s="2"/>
      <c r="VHY241" s="2"/>
      <c r="VHZ241" s="2"/>
      <c r="VIA241" s="2"/>
      <c r="VIB241" s="2"/>
      <c r="VIC241" s="2"/>
      <c r="VID241" s="2"/>
      <c r="VIE241" s="2"/>
      <c r="VIF241" s="2"/>
      <c r="VIG241" s="2"/>
      <c r="VIH241" s="2"/>
      <c r="VII241" s="2"/>
      <c r="VIJ241" s="2"/>
      <c r="VIK241" s="2"/>
      <c r="VIL241" s="2"/>
      <c r="VIM241" s="2"/>
      <c r="VIN241" s="2"/>
      <c r="VIO241" s="2"/>
      <c r="VIP241" s="2"/>
      <c r="VIQ241" s="2"/>
      <c r="VIR241" s="2"/>
      <c r="VIS241" s="2"/>
      <c r="VIT241" s="2"/>
      <c r="VIU241" s="2"/>
      <c r="VIV241" s="2"/>
      <c r="VIW241" s="2"/>
      <c r="VIX241" s="2"/>
      <c r="VIY241" s="2"/>
      <c r="VIZ241" s="2"/>
      <c r="VJA241" s="2"/>
      <c r="VJB241" s="2"/>
      <c r="VJC241" s="2"/>
      <c r="VJD241" s="2"/>
      <c r="VJE241" s="2"/>
      <c r="VJF241" s="2"/>
      <c r="VJG241" s="2"/>
      <c r="VJH241" s="2"/>
      <c r="VJI241" s="2"/>
      <c r="VJJ241" s="2"/>
      <c r="VJK241" s="2"/>
      <c r="VJL241" s="2"/>
      <c r="VJM241" s="2"/>
      <c r="VJN241" s="2"/>
      <c r="VJO241" s="2"/>
      <c r="VJP241" s="2"/>
      <c r="VJQ241" s="2"/>
      <c r="VJR241" s="2"/>
      <c r="VJS241" s="2"/>
      <c r="VJT241" s="2"/>
      <c r="VJU241" s="2"/>
      <c r="VJV241" s="2"/>
      <c r="VJW241" s="2"/>
      <c r="VJX241" s="2"/>
      <c r="VJY241" s="2"/>
      <c r="VJZ241" s="2"/>
      <c r="VKA241" s="2"/>
      <c r="VKB241" s="2"/>
      <c r="VKC241" s="2"/>
      <c r="VKD241" s="2"/>
      <c r="VKE241" s="2"/>
      <c r="VKF241" s="2"/>
      <c r="VKG241" s="2"/>
      <c r="VKH241" s="2"/>
      <c r="VKI241" s="2"/>
      <c r="VKJ241" s="2"/>
      <c r="VKK241" s="2"/>
      <c r="VKL241" s="2"/>
      <c r="VKM241" s="2"/>
      <c r="VKN241" s="2"/>
      <c r="VKO241" s="2"/>
      <c r="VKP241" s="2"/>
      <c r="VKQ241" s="2"/>
      <c r="VKR241" s="2"/>
      <c r="VKS241" s="2"/>
      <c r="VKT241" s="2"/>
      <c r="VKU241" s="2"/>
      <c r="VKV241" s="2"/>
      <c r="VKW241" s="2"/>
      <c r="VKX241" s="2"/>
      <c r="VKY241" s="2"/>
      <c r="VKZ241" s="2"/>
      <c r="VLA241" s="2"/>
      <c r="VLB241" s="2"/>
      <c r="VLC241" s="2"/>
      <c r="VLD241" s="2"/>
      <c r="VLE241" s="2"/>
      <c r="VLF241" s="2"/>
      <c r="VLG241" s="2"/>
      <c r="VLH241" s="2"/>
      <c r="VLI241" s="2"/>
      <c r="VLJ241" s="2"/>
      <c r="VLK241" s="2"/>
      <c r="VLL241" s="2"/>
      <c r="VLM241" s="2"/>
      <c r="VLN241" s="2"/>
      <c r="VLO241" s="2"/>
      <c r="VLP241" s="2"/>
      <c r="VLQ241" s="2"/>
      <c r="VLR241" s="2"/>
      <c r="VLS241" s="2"/>
      <c r="VLT241" s="2"/>
      <c r="VLU241" s="2"/>
      <c r="VLV241" s="2"/>
      <c r="VLW241" s="2"/>
      <c r="VLX241" s="2"/>
      <c r="VLY241" s="2"/>
      <c r="VLZ241" s="2"/>
      <c r="VMA241" s="2"/>
      <c r="VMB241" s="2"/>
      <c r="VMC241" s="2"/>
      <c r="VMD241" s="2"/>
      <c r="VME241" s="2"/>
      <c r="VMF241" s="2"/>
      <c r="VMG241" s="2"/>
      <c r="VMH241" s="2"/>
      <c r="VMI241" s="2"/>
      <c r="VMJ241" s="2"/>
      <c r="VMK241" s="2"/>
      <c r="VML241" s="2"/>
      <c r="VMM241" s="2"/>
      <c r="VMN241" s="2"/>
      <c r="VMO241" s="2"/>
      <c r="VMP241" s="2"/>
      <c r="VMQ241" s="2"/>
      <c r="VMR241" s="2"/>
      <c r="VMS241" s="2"/>
      <c r="VMT241" s="2"/>
      <c r="VMU241" s="2"/>
      <c r="VMV241" s="2"/>
      <c r="VMW241" s="2"/>
      <c r="VMX241" s="2"/>
      <c r="VMY241" s="2"/>
      <c r="VMZ241" s="2"/>
      <c r="VNA241" s="2"/>
      <c r="VNB241" s="2"/>
      <c r="VNC241" s="2"/>
      <c r="VND241" s="2"/>
      <c r="VNE241" s="2"/>
      <c r="VNF241" s="2"/>
      <c r="VNG241" s="2"/>
      <c r="VNH241" s="2"/>
      <c r="VNI241" s="2"/>
      <c r="VNJ241" s="2"/>
      <c r="VNK241" s="2"/>
      <c r="VNL241" s="2"/>
      <c r="VNM241" s="2"/>
      <c r="VNN241" s="2"/>
      <c r="VNO241" s="2"/>
      <c r="VNP241" s="2"/>
      <c r="VNQ241" s="2"/>
      <c r="VNR241" s="2"/>
      <c r="VNS241" s="2"/>
      <c r="VNT241" s="2"/>
      <c r="VNU241" s="2"/>
      <c r="VNV241" s="2"/>
      <c r="VNW241" s="2"/>
      <c r="VNX241" s="2"/>
      <c r="VNY241" s="2"/>
      <c r="VNZ241" s="2"/>
      <c r="VOA241" s="2"/>
      <c r="VOB241" s="2"/>
      <c r="VOC241" s="2"/>
      <c r="VOD241" s="2"/>
      <c r="VOE241" s="2"/>
      <c r="VOF241" s="2"/>
      <c r="VOG241" s="2"/>
      <c r="VOH241" s="2"/>
      <c r="VOI241" s="2"/>
      <c r="VOJ241" s="2"/>
      <c r="VOK241" s="2"/>
      <c r="VOL241" s="2"/>
      <c r="VOM241" s="2"/>
      <c r="VON241" s="2"/>
      <c r="VOO241" s="2"/>
      <c r="VOP241" s="2"/>
      <c r="VOQ241" s="2"/>
      <c r="VOR241" s="2"/>
      <c r="VOS241" s="2"/>
      <c r="VOT241" s="2"/>
      <c r="VOU241" s="2"/>
      <c r="VOV241" s="2"/>
      <c r="VOW241" s="2"/>
      <c r="VOX241" s="2"/>
      <c r="VOY241" s="2"/>
      <c r="VOZ241" s="2"/>
      <c r="VPA241" s="2"/>
      <c r="VPB241" s="2"/>
      <c r="VPC241" s="2"/>
      <c r="VPD241" s="2"/>
      <c r="VPE241" s="2"/>
      <c r="VPF241" s="2"/>
      <c r="VPG241" s="2"/>
      <c r="VPH241" s="2"/>
      <c r="VPI241" s="2"/>
      <c r="VPJ241" s="2"/>
      <c r="VPK241" s="2"/>
      <c r="VPL241" s="2"/>
      <c r="VPM241" s="2"/>
      <c r="VPN241" s="2"/>
      <c r="VPO241" s="2"/>
      <c r="VPP241" s="2"/>
      <c r="VPQ241" s="2"/>
      <c r="VPR241" s="2"/>
      <c r="VPS241" s="2"/>
      <c r="VPT241" s="2"/>
      <c r="VPU241" s="2"/>
      <c r="VPV241" s="2"/>
      <c r="VPW241" s="2"/>
      <c r="VPX241" s="2"/>
      <c r="VPY241" s="2"/>
      <c r="VPZ241" s="2"/>
      <c r="VQA241" s="2"/>
      <c r="VQB241" s="2"/>
      <c r="VQC241" s="2"/>
      <c r="VQD241" s="2"/>
      <c r="VQE241" s="2"/>
      <c r="VQF241" s="2"/>
      <c r="VQG241" s="2"/>
      <c r="VQH241" s="2"/>
      <c r="VQI241" s="2"/>
      <c r="VQJ241" s="2"/>
      <c r="VQK241" s="2"/>
      <c r="VQL241" s="2"/>
      <c r="VQM241" s="2"/>
      <c r="VQN241" s="2"/>
      <c r="VQO241" s="2"/>
      <c r="VQP241" s="2"/>
      <c r="VQQ241" s="2"/>
      <c r="VQR241" s="2"/>
      <c r="VQS241" s="2"/>
      <c r="VQT241" s="2"/>
      <c r="VQU241" s="2"/>
      <c r="VQV241" s="2"/>
      <c r="VQW241" s="2"/>
      <c r="VQX241" s="2"/>
      <c r="VQY241" s="2"/>
      <c r="VQZ241" s="2"/>
      <c r="VRA241" s="2"/>
      <c r="VRB241" s="2"/>
      <c r="VRC241" s="2"/>
      <c r="VRD241" s="2"/>
      <c r="VRE241" s="2"/>
      <c r="VRF241" s="2"/>
      <c r="VRG241" s="2"/>
      <c r="VRH241" s="2"/>
      <c r="VRI241" s="2"/>
      <c r="VRJ241" s="2"/>
      <c r="VRK241" s="2"/>
      <c r="VRL241" s="2"/>
      <c r="VRM241" s="2"/>
      <c r="VRN241" s="2"/>
      <c r="VRO241" s="2"/>
      <c r="VRP241" s="2"/>
      <c r="VRQ241" s="2"/>
      <c r="VRR241" s="2"/>
      <c r="VRS241" s="2"/>
      <c r="VRT241" s="2"/>
      <c r="VRU241" s="2"/>
      <c r="VRV241" s="2"/>
      <c r="VRW241" s="2"/>
      <c r="VRX241" s="2"/>
      <c r="VRY241" s="2"/>
      <c r="VRZ241" s="2"/>
      <c r="VSA241" s="2"/>
      <c r="VSB241" s="2"/>
      <c r="VSC241" s="2"/>
      <c r="VSD241" s="2"/>
      <c r="VSE241" s="2"/>
      <c r="VSF241" s="2"/>
      <c r="VSG241" s="2"/>
      <c r="VSH241" s="2"/>
      <c r="VSI241" s="2"/>
      <c r="VSJ241" s="2"/>
      <c r="VSK241" s="2"/>
      <c r="VSL241" s="2"/>
      <c r="VSM241" s="2"/>
      <c r="VSN241" s="2"/>
      <c r="VSO241" s="2"/>
      <c r="VSP241" s="2"/>
      <c r="VSQ241" s="2"/>
      <c r="VSR241" s="2"/>
      <c r="VSS241" s="2"/>
      <c r="VST241" s="2"/>
      <c r="VSU241" s="2"/>
      <c r="VSV241" s="2"/>
      <c r="VSW241" s="2"/>
      <c r="VSX241" s="2"/>
      <c r="VSY241" s="2"/>
      <c r="VSZ241" s="2"/>
      <c r="VTA241" s="2"/>
      <c r="VTB241" s="2"/>
      <c r="VTC241" s="2"/>
      <c r="VTD241" s="2"/>
      <c r="VTE241" s="2"/>
      <c r="VTF241" s="2"/>
      <c r="VTG241" s="2"/>
      <c r="VTH241" s="2"/>
      <c r="VTI241" s="2"/>
      <c r="VTJ241" s="2"/>
      <c r="VTK241" s="2"/>
      <c r="VTL241" s="2"/>
      <c r="VTM241" s="2"/>
      <c r="VTN241" s="2"/>
      <c r="VTO241" s="2"/>
      <c r="VTP241" s="2"/>
      <c r="VTQ241" s="2"/>
      <c r="VTR241" s="2"/>
      <c r="VTS241" s="2"/>
      <c r="VTT241" s="2"/>
      <c r="VTU241" s="2"/>
      <c r="VTV241" s="2"/>
      <c r="VTW241" s="2"/>
      <c r="VTX241" s="2"/>
      <c r="VTY241" s="2"/>
      <c r="VTZ241" s="2"/>
      <c r="VUA241" s="2"/>
      <c r="VUB241" s="2"/>
      <c r="VUC241" s="2"/>
      <c r="VUD241" s="2"/>
      <c r="VUE241" s="2"/>
      <c r="VUF241" s="2"/>
      <c r="VUG241" s="2"/>
      <c r="VUH241" s="2"/>
      <c r="VUI241" s="2"/>
      <c r="VUJ241" s="2"/>
      <c r="VUK241" s="2"/>
      <c r="VUL241" s="2"/>
      <c r="VUM241" s="2"/>
      <c r="VUN241" s="2"/>
      <c r="VUO241" s="2"/>
      <c r="VUP241" s="2"/>
      <c r="VUQ241" s="2"/>
      <c r="VUR241" s="2"/>
      <c r="VUS241" s="2"/>
      <c r="VUT241" s="2"/>
      <c r="VUU241" s="2"/>
      <c r="VUV241" s="2"/>
      <c r="VUW241" s="2"/>
      <c r="VUX241" s="2"/>
      <c r="VUY241" s="2"/>
      <c r="VUZ241" s="2"/>
      <c r="VVA241" s="2"/>
      <c r="VVB241" s="2"/>
      <c r="VVC241" s="2"/>
      <c r="VVD241" s="2"/>
      <c r="VVE241" s="2"/>
      <c r="VVF241" s="2"/>
      <c r="VVG241" s="2"/>
      <c r="VVH241" s="2"/>
      <c r="VVI241" s="2"/>
      <c r="VVJ241" s="2"/>
      <c r="VVK241" s="2"/>
      <c r="VVL241" s="2"/>
      <c r="VVM241" s="2"/>
      <c r="VVN241" s="2"/>
      <c r="VVO241" s="2"/>
      <c r="VVP241" s="2"/>
      <c r="VVQ241" s="2"/>
      <c r="VVR241" s="2"/>
      <c r="VVS241" s="2"/>
      <c r="VVT241" s="2"/>
      <c r="VVU241" s="2"/>
      <c r="VVV241" s="2"/>
      <c r="VVW241" s="2"/>
      <c r="VVX241" s="2"/>
      <c r="VVY241" s="2"/>
      <c r="VVZ241" s="2"/>
      <c r="VWA241" s="2"/>
      <c r="VWB241" s="2"/>
      <c r="VWC241" s="2"/>
      <c r="VWD241" s="2"/>
      <c r="VWE241" s="2"/>
      <c r="VWF241" s="2"/>
      <c r="VWG241" s="2"/>
      <c r="VWH241" s="2"/>
      <c r="VWI241" s="2"/>
      <c r="VWJ241" s="2"/>
      <c r="VWK241" s="2"/>
      <c r="VWL241" s="2"/>
      <c r="VWM241" s="2"/>
      <c r="VWN241" s="2"/>
      <c r="VWO241" s="2"/>
      <c r="VWP241" s="2"/>
      <c r="VWQ241" s="2"/>
      <c r="VWR241" s="2"/>
      <c r="VWS241" s="2"/>
      <c r="VWT241" s="2"/>
      <c r="VWU241" s="2"/>
      <c r="VWV241" s="2"/>
      <c r="VWW241" s="2"/>
      <c r="VWX241" s="2"/>
      <c r="VWY241" s="2"/>
      <c r="VWZ241" s="2"/>
      <c r="VXA241" s="2"/>
      <c r="VXB241" s="2"/>
      <c r="VXC241" s="2"/>
      <c r="VXD241" s="2"/>
      <c r="VXE241" s="2"/>
      <c r="VXF241" s="2"/>
      <c r="VXG241" s="2"/>
      <c r="VXH241" s="2"/>
      <c r="VXI241" s="2"/>
      <c r="VXJ241" s="2"/>
      <c r="VXK241" s="2"/>
      <c r="VXL241" s="2"/>
      <c r="VXM241" s="2"/>
      <c r="VXN241" s="2"/>
      <c r="VXO241" s="2"/>
      <c r="VXP241" s="2"/>
      <c r="VXQ241" s="2"/>
      <c r="VXR241" s="2"/>
      <c r="VXS241" s="2"/>
      <c r="VXT241" s="2"/>
      <c r="VXU241" s="2"/>
      <c r="VXV241" s="2"/>
      <c r="VXW241" s="2"/>
      <c r="VXX241" s="2"/>
      <c r="VXY241" s="2"/>
      <c r="VXZ241" s="2"/>
      <c r="VYA241" s="2"/>
      <c r="VYB241" s="2"/>
      <c r="VYC241" s="2"/>
      <c r="VYD241" s="2"/>
      <c r="VYE241" s="2"/>
      <c r="VYF241" s="2"/>
      <c r="VYG241" s="2"/>
      <c r="VYH241" s="2"/>
      <c r="VYI241" s="2"/>
      <c r="VYJ241" s="2"/>
      <c r="VYK241" s="2"/>
      <c r="VYL241" s="2"/>
      <c r="VYM241" s="2"/>
      <c r="VYN241" s="2"/>
      <c r="VYO241" s="2"/>
      <c r="VYP241" s="2"/>
      <c r="VYQ241" s="2"/>
      <c r="VYR241" s="2"/>
      <c r="VYS241" s="2"/>
      <c r="VYT241" s="2"/>
      <c r="VYU241" s="2"/>
      <c r="VYV241" s="2"/>
      <c r="VYW241" s="2"/>
      <c r="VYX241" s="2"/>
      <c r="VYY241" s="2"/>
      <c r="VYZ241" s="2"/>
      <c r="VZA241" s="2"/>
      <c r="VZB241" s="2"/>
      <c r="VZC241" s="2"/>
      <c r="VZD241" s="2"/>
      <c r="VZE241" s="2"/>
      <c r="VZF241" s="2"/>
      <c r="VZG241" s="2"/>
      <c r="VZH241" s="2"/>
      <c r="VZI241" s="2"/>
      <c r="VZJ241" s="2"/>
      <c r="VZK241" s="2"/>
      <c r="VZL241" s="2"/>
      <c r="VZM241" s="2"/>
      <c r="VZN241" s="2"/>
      <c r="VZO241" s="2"/>
      <c r="VZP241" s="2"/>
      <c r="VZQ241" s="2"/>
      <c r="VZR241" s="2"/>
      <c r="VZS241" s="2"/>
      <c r="VZT241" s="2"/>
      <c r="VZU241" s="2"/>
      <c r="VZV241" s="2"/>
      <c r="VZW241" s="2"/>
      <c r="VZX241" s="2"/>
      <c r="VZY241" s="2"/>
      <c r="VZZ241" s="2"/>
      <c r="WAA241" s="2"/>
      <c r="WAB241" s="2"/>
      <c r="WAC241" s="2"/>
      <c r="WAD241" s="2"/>
      <c r="WAE241" s="2"/>
      <c r="WAF241" s="2"/>
      <c r="WAG241" s="2"/>
      <c r="WAH241" s="2"/>
      <c r="WAI241" s="2"/>
      <c r="WAJ241" s="2"/>
      <c r="WAK241" s="2"/>
      <c r="WAL241" s="2"/>
      <c r="WAM241" s="2"/>
      <c r="WAN241" s="2"/>
      <c r="WAO241" s="2"/>
      <c r="WAP241" s="2"/>
      <c r="WAQ241" s="2"/>
      <c r="WAR241" s="2"/>
      <c r="WAS241" s="2"/>
      <c r="WAT241" s="2"/>
      <c r="WAU241" s="2"/>
      <c r="WAV241" s="2"/>
      <c r="WAW241" s="2"/>
      <c r="WAX241" s="2"/>
      <c r="WAY241" s="2"/>
      <c r="WAZ241" s="2"/>
      <c r="WBA241" s="2"/>
      <c r="WBB241" s="2"/>
      <c r="WBC241" s="2"/>
      <c r="WBD241" s="2"/>
      <c r="WBE241" s="2"/>
      <c r="WBF241" s="2"/>
      <c r="WBG241" s="2"/>
      <c r="WBH241" s="2"/>
      <c r="WBI241" s="2"/>
      <c r="WBJ241" s="2"/>
      <c r="WBK241" s="2"/>
      <c r="WBL241" s="2"/>
      <c r="WBM241" s="2"/>
      <c r="WBN241" s="2"/>
      <c r="WBO241" s="2"/>
      <c r="WBP241" s="2"/>
      <c r="WBQ241" s="2"/>
      <c r="WBR241" s="2"/>
      <c r="WBS241" s="2"/>
      <c r="WBT241" s="2"/>
      <c r="WBU241" s="2"/>
      <c r="WBV241" s="2"/>
      <c r="WBW241" s="2"/>
      <c r="WBX241" s="2"/>
      <c r="WBY241" s="2"/>
      <c r="WBZ241" s="2"/>
      <c r="WCA241" s="2"/>
      <c r="WCB241" s="2"/>
      <c r="WCC241" s="2"/>
      <c r="WCD241" s="2"/>
      <c r="WCE241" s="2"/>
      <c r="WCF241" s="2"/>
      <c r="WCG241" s="2"/>
      <c r="WCH241" s="2"/>
      <c r="WCI241" s="2"/>
      <c r="WCJ241" s="2"/>
      <c r="WCK241" s="2"/>
      <c r="WCL241" s="2"/>
      <c r="WCM241" s="2"/>
      <c r="WCN241" s="2"/>
      <c r="WCO241" s="2"/>
      <c r="WCP241" s="2"/>
      <c r="WCQ241" s="2"/>
      <c r="WCR241" s="2"/>
      <c r="WCS241" s="2"/>
      <c r="WCT241" s="2"/>
      <c r="WCU241" s="2"/>
      <c r="WCV241" s="2"/>
      <c r="WCW241" s="2"/>
      <c r="WCX241" s="2"/>
      <c r="WCY241" s="2"/>
      <c r="WCZ241" s="2"/>
      <c r="WDA241" s="2"/>
      <c r="WDB241" s="2"/>
      <c r="WDC241" s="2"/>
      <c r="WDD241" s="2"/>
      <c r="WDE241" s="2"/>
      <c r="WDF241" s="2"/>
      <c r="WDG241" s="2"/>
      <c r="WDH241" s="2"/>
      <c r="WDI241" s="2"/>
      <c r="WDJ241" s="2"/>
      <c r="WDK241" s="2"/>
      <c r="WDL241" s="2"/>
      <c r="WDM241" s="2"/>
      <c r="WDN241" s="2"/>
      <c r="WDO241" s="2"/>
      <c r="WDP241" s="2"/>
      <c r="WDQ241" s="2"/>
      <c r="WDR241" s="2"/>
      <c r="WDS241" s="2"/>
      <c r="WDT241" s="2"/>
      <c r="WDU241" s="2"/>
      <c r="WDV241" s="2"/>
      <c r="WDW241" s="2"/>
      <c r="WDX241" s="2"/>
      <c r="WDY241" s="2"/>
      <c r="WDZ241" s="2"/>
      <c r="WEA241" s="2"/>
      <c r="WEB241" s="2"/>
      <c r="WEC241" s="2"/>
      <c r="WED241" s="2"/>
      <c r="WEE241" s="2"/>
      <c r="WEF241" s="2"/>
      <c r="WEG241" s="2"/>
      <c r="WEH241" s="2"/>
      <c r="WEI241" s="2"/>
      <c r="WEJ241" s="2"/>
      <c r="WEK241" s="2"/>
      <c r="WEL241" s="2"/>
      <c r="WEM241" s="2"/>
      <c r="WEN241" s="2"/>
      <c r="WEO241" s="2"/>
      <c r="WEP241" s="2"/>
      <c r="WEQ241" s="2"/>
      <c r="WER241" s="2"/>
      <c r="WES241" s="2"/>
      <c r="WET241" s="2"/>
      <c r="WEU241" s="2"/>
      <c r="WEV241" s="2"/>
      <c r="WEW241" s="2"/>
      <c r="WEX241" s="2"/>
      <c r="WEY241" s="2"/>
      <c r="WEZ241" s="2"/>
      <c r="WFA241" s="2"/>
      <c r="WFB241" s="2"/>
      <c r="WFC241" s="2"/>
      <c r="WFD241" s="2"/>
      <c r="WFE241" s="2"/>
      <c r="WFF241" s="2"/>
      <c r="WFG241" s="2"/>
      <c r="WFH241" s="2"/>
      <c r="WFI241" s="2"/>
      <c r="WFJ241" s="2"/>
      <c r="WFK241" s="2"/>
      <c r="WFL241" s="2"/>
      <c r="WFM241" s="2"/>
      <c r="WFN241" s="2"/>
      <c r="WFO241" s="2"/>
      <c r="WFP241" s="2"/>
      <c r="WFQ241" s="2"/>
      <c r="WFR241" s="2"/>
      <c r="WFS241" s="2"/>
      <c r="WFT241" s="2"/>
      <c r="WFU241" s="2"/>
      <c r="WFV241" s="2"/>
      <c r="WFW241" s="2"/>
      <c r="WFX241" s="2"/>
      <c r="WFY241" s="2"/>
      <c r="WFZ241" s="2"/>
      <c r="WGA241" s="2"/>
      <c r="WGB241" s="2"/>
      <c r="WGC241" s="2"/>
      <c r="WGD241" s="2"/>
      <c r="WGE241" s="2"/>
      <c r="WGF241" s="2"/>
      <c r="WGG241" s="2"/>
      <c r="WGH241" s="2"/>
      <c r="WGI241" s="2"/>
      <c r="WGJ241" s="2"/>
      <c r="WGK241" s="2"/>
      <c r="WGL241" s="2"/>
      <c r="WGM241" s="2"/>
      <c r="WGN241" s="2"/>
      <c r="WGO241" s="2"/>
      <c r="WGP241" s="2"/>
      <c r="WGQ241" s="2"/>
      <c r="WGR241" s="2"/>
      <c r="WGS241" s="2"/>
      <c r="WGT241" s="2"/>
      <c r="WGU241" s="2"/>
      <c r="WGV241" s="2"/>
      <c r="WGW241" s="2"/>
      <c r="WGX241" s="2"/>
      <c r="WGY241" s="2"/>
      <c r="WGZ241" s="2"/>
      <c r="WHA241" s="2"/>
      <c r="WHB241" s="2"/>
      <c r="WHC241" s="2"/>
      <c r="WHD241" s="2"/>
      <c r="WHE241" s="2"/>
      <c r="WHF241" s="2"/>
      <c r="WHG241" s="2"/>
      <c r="WHH241" s="2"/>
      <c r="WHI241" s="2"/>
      <c r="WHJ241" s="2"/>
      <c r="WHK241" s="2"/>
      <c r="WHL241" s="2"/>
      <c r="WHM241" s="2"/>
      <c r="WHN241" s="2"/>
      <c r="WHO241" s="2"/>
      <c r="WHP241" s="2"/>
      <c r="WHQ241" s="2"/>
      <c r="WHR241" s="2"/>
      <c r="WHS241" s="2"/>
      <c r="WHT241" s="2"/>
      <c r="WHU241" s="2"/>
      <c r="WHV241" s="2"/>
      <c r="WHW241" s="2"/>
      <c r="WHX241" s="2"/>
      <c r="WHY241" s="2"/>
      <c r="WHZ241" s="2"/>
      <c r="WIA241" s="2"/>
      <c r="WIB241" s="2"/>
      <c r="WIC241" s="2"/>
      <c r="WID241" s="2"/>
      <c r="WIE241" s="2"/>
      <c r="WIF241" s="2"/>
      <c r="WIG241" s="2"/>
      <c r="WIH241" s="2"/>
      <c r="WII241" s="2"/>
      <c r="WIJ241" s="2"/>
      <c r="WIK241" s="2"/>
      <c r="WIL241" s="2"/>
      <c r="WIM241" s="2"/>
      <c r="WIN241" s="2"/>
      <c r="WIO241" s="2"/>
      <c r="WIP241" s="2"/>
      <c r="WIQ241" s="2"/>
      <c r="WIR241" s="2"/>
      <c r="WIS241" s="2"/>
      <c r="WIT241" s="2"/>
      <c r="WIU241" s="2"/>
      <c r="WIV241" s="2"/>
      <c r="WIW241" s="2"/>
      <c r="WIX241" s="2"/>
      <c r="WIY241" s="2"/>
      <c r="WIZ241" s="2"/>
      <c r="WJA241" s="2"/>
      <c r="WJB241" s="2"/>
      <c r="WJC241" s="2"/>
      <c r="WJD241" s="2"/>
      <c r="WJE241" s="2"/>
      <c r="WJF241" s="2"/>
      <c r="WJG241" s="2"/>
      <c r="WJH241" s="2"/>
      <c r="WJI241" s="2"/>
      <c r="WJJ241" s="2"/>
      <c r="WJK241" s="2"/>
      <c r="WJL241" s="2"/>
      <c r="WJM241" s="2"/>
      <c r="WJN241" s="2"/>
      <c r="WJO241" s="2"/>
      <c r="WJP241" s="2"/>
      <c r="WJQ241" s="2"/>
      <c r="WJR241" s="2"/>
      <c r="WJS241" s="2"/>
      <c r="WJT241" s="2"/>
      <c r="WJU241" s="2"/>
      <c r="WJV241" s="2"/>
      <c r="WJW241" s="2"/>
      <c r="WJX241" s="2"/>
      <c r="WJY241" s="2"/>
      <c r="WJZ241" s="2"/>
      <c r="WKA241" s="2"/>
      <c r="WKB241" s="2"/>
      <c r="WKC241" s="2"/>
      <c r="WKD241" s="2"/>
      <c r="WKE241" s="2"/>
      <c r="WKF241" s="2"/>
      <c r="WKG241" s="2"/>
      <c r="WKH241" s="2"/>
      <c r="WKI241" s="2"/>
      <c r="WKJ241" s="2"/>
      <c r="WKK241" s="2"/>
      <c r="WKL241" s="2"/>
      <c r="WKM241" s="2"/>
      <c r="WKN241" s="2"/>
      <c r="WKO241" s="2"/>
      <c r="WKP241" s="2"/>
      <c r="WKQ241" s="2"/>
      <c r="WKR241" s="2"/>
      <c r="WKS241" s="2"/>
      <c r="WKT241" s="2"/>
      <c r="WKU241" s="2"/>
      <c r="WKV241" s="2"/>
      <c r="WKW241" s="2"/>
      <c r="WKX241" s="2"/>
      <c r="WKY241" s="2"/>
      <c r="WKZ241" s="2"/>
      <c r="WLA241" s="2"/>
      <c r="WLB241" s="2"/>
      <c r="WLC241" s="2"/>
      <c r="WLD241" s="2"/>
      <c r="WLE241" s="2"/>
      <c r="WLF241" s="2"/>
      <c r="WLG241" s="2"/>
      <c r="WLH241" s="2"/>
      <c r="WLI241" s="2"/>
      <c r="WLJ241" s="2"/>
      <c r="WLK241" s="2"/>
      <c r="WLL241" s="2"/>
      <c r="WLM241" s="2"/>
      <c r="WLN241" s="2"/>
      <c r="WLO241" s="2"/>
      <c r="WLP241" s="2"/>
      <c r="WLQ241" s="2"/>
      <c r="WLR241" s="2"/>
      <c r="WLS241" s="2"/>
      <c r="WLT241" s="2"/>
      <c r="WLU241" s="2"/>
      <c r="WLV241" s="2"/>
      <c r="WLW241" s="2"/>
      <c r="WLX241" s="2"/>
      <c r="WLY241" s="2"/>
      <c r="WLZ241" s="2"/>
      <c r="WMA241" s="2"/>
      <c r="WMB241" s="2"/>
      <c r="WMC241" s="2"/>
      <c r="WMD241" s="2"/>
      <c r="WME241" s="2"/>
      <c r="WMF241" s="2"/>
      <c r="WMG241" s="2"/>
      <c r="WMH241" s="2"/>
      <c r="WMI241" s="2"/>
      <c r="WMJ241" s="2"/>
      <c r="WMK241" s="2"/>
      <c r="WML241" s="2"/>
      <c r="WMM241" s="2"/>
      <c r="WMN241" s="2"/>
      <c r="WMO241" s="2"/>
      <c r="WMP241" s="2"/>
      <c r="WMQ241" s="2"/>
      <c r="WMR241" s="2"/>
      <c r="WMS241" s="2"/>
      <c r="WMT241" s="2"/>
      <c r="WMU241" s="2"/>
      <c r="WMV241" s="2"/>
      <c r="WMW241" s="2"/>
      <c r="WMX241" s="2"/>
      <c r="WMY241" s="2"/>
      <c r="WMZ241" s="2"/>
      <c r="WNA241" s="2"/>
      <c r="WNB241" s="2"/>
      <c r="WNC241" s="2"/>
      <c r="WND241" s="2"/>
      <c r="WNE241" s="2"/>
      <c r="WNF241" s="2"/>
      <c r="WNG241" s="2"/>
      <c r="WNH241" s="2"/>
      <c r="WNI241" s="2"/>
      <c r="WNJ241" s="2"/>
      <c r="WNK241" s="2"/>
      <c r="WNL241" s="2"/>
      <c r="WNM241" s="2"/>
      <c r="WNN241" s="2"/>
      <c r="WNO241" s="2"/>
      <c r="WNP241" s="2"/>
      <c r="WNQ241" s="2"/>
      <c r="WNR241" s="2"/>
      <c r="WNS241" s="2"/>
      <c r="WNT241" s="2"/>
      <c r="WNU241" s="2"/>
      <c r="WNV241" s="2"/>
      <c r="WNW241" s="2"/>
      <c r="WNX241" s="2"/>
      <c r="WNY241" s="2"/>
      <c r="WNZ241" s="2"/>
      <c r="WOA241" s="2"/>
      <c r="WOB241" s="2"/>
      <c r="WOC241" s="2"/>
      <c r="WOD241" s="2"/>
      <c r="WOE241" s="2"/>
      <c r="WOF241" s="2"/>
      <c r="WOG241" s="2"/>
      <c r="WOH241" s="2"/>
      <c r="WOI241" s="2"/>
      <c r="WOJ241" s="2"/>
      <c r="WOK241" s="2"/>
      <c r="WOL241" s="2"/>
      <c r="WOM241" s="2"/>
      <c r="WON241" s="2"/>
      <c r="WOO241" s="2"/>
      <c r="WOP241" s="2"/>
      <c r="WOQ241" s="2"/>
      <c r="WOR241" s="2"/>
      <c r="WOS241" s="2"/>
      <c r="WOT241" s="2"/>
      <c r="WOU241" s="2"/>
      <c r="WOV241" s="2"/>
      <c r="WOW241" s="2"/>
      <c r="WOX241" s="2"/>
      <c r="WOY241" s="2"/>
      <c r="WOZ241" s="2"/>
      <c r="WPA241" s="2"/>
      <c r="WPB241" s="2"/>
      <c r="WPC241" s="2"/>
      <c r="WPD241" s="2"/>
      <c r="WPE241" s="2"/>
      <c r="WPF241" s="2"/>
      <c r="WPG241" s="2"/>
      <c r="WPH241" s="2"/>
      <c r="WPI241" s="2"/>
      <c r="WPJ241" s="2"/>
      <c r="WPK241" s="2"/>
      <c r="WPL241" s="2"/>
      <c r="WPM241" s="2"/>
      <c r="WPN241" s="2"/>
      <c r="WPO241" s="2"/>
      <c r="WPP241" s="2"/>
      <c r="WPQ241" s="2"/>
      <c r="WPR241" s="2"/>
      <c r="WPS241" s="2"/>
      <c r="WPT241" s="2"/>
      <c r="WPU241" s="2"/>
      <c r="WPV241" s="2"/>
      <c r="WPW241" s="2"/>
      <c r="WPX241" s="2"/>
      <c r="WPY241" s="2"/>
      <c r="WPZ241" s="2"/>
      <c r="WQA241" s="2"/>
      <c r="WQB241" s="2"/>
      <c r="WQC241" s="2"/>
      <c r="WQD241" s="2"/>
      <c r="WQE241" s="2"/>
      <c r="WQF241" s="2"/>
      <c r="WQG241" s="2"/>
      <c r="WQH241" s="2"/>
      <c r="WQI241" s="2"/>
      <c r="WQJ241" s="2"/>
      <c r="WQK241" s="2"/>
      <c r="WQL241" s="2"/>
      <c r="WQM241" s="2"/>
      <c r="WQN241" s="2"/>
      <c r="WQO241" s="2"/>
      <c r="WQP241" s="2"/>
      <c r="WQQ241" s="2"/>
      <c r="WQR241" s="2"/>
      <c r="WQS241" s="2"/>
      <c r="WQT241" s="2"/>
      <c r="WQU241" s="2"/>
      <c r="WQV241" s="2"/>
      <c r="WQW241" s="2"/>
      <c r="WQX241" s="2"/>
      <c r="WQY241" s="2"/>
      <c r="WQZ241" s="2"/>
      <c r="WRA241" s="2"/>
      <c r="WRB241" s="2"/>
      <c r="WRC241" s="2"/>
      <c r="WRD241" s="2"/>
      <c r="WRE241" s="2"/>
      <c r="WRF241" s="2"/>
      <c r="WRG241" s="2"/>
      <c r="WRH241" s="2"/>
      <c r="WRI241" s="2"/>
      <c r="WRJ241" s="2"/>
      <c r="WRK241" s="2"/>
      <c r="WRL241" s="2"/>
      <c r="WRM241" s="2"/>
      <c r="WRN241" s="2"/>
      <c r="WRO241" s="2"/>
      <c r="WRP241" s="2"/>
      <c r="WRQ241" s="2"/>
      <c r="WRR241" s="2"/>
      <c r="WRS241" s="2"/>
      <c r="WRT241" s="2"/>
      <c r="WRU241" s="2"/>
      <c r="WRV241" s="2"/>
      <c r="WRW241" s="2"/>
      <c r="WRX241" s="2"/>
      <c r="WRY241" s="2"/>
      <c r="WRZ241" s="2"/>
      <c r="WSA241" s="2"/>
      <c r="WSB241" s="2"/>
      <c r="WSC241" s="2"/>
      <c r="WSD241" s="2"/>
      <c r="WSE241" s="2"/>
      <c r="WSF241" s="2"/>
      <c r="WSG241" s="2"/>
      <c r="WSH241" s="2"/>
      <c r="WSI241" s="2"/>
      <c r="WSJ241" s="2"/>
      <c r="WSK241" s="2"/>
      <c r="WSL241" s="2"/>
      <c r="WSM241" s="2"/>
      <c r="WSN241" s="2"/>
      <c r="WSO241" s="2"/>
      <c r="WSP241" s="2"/>
      <c r="WSQ241" s="2"/>
      <c r="WSR241" s="2"/>
      <c r="WSS241" s="2"/>
      <c r="WST241" s="2"/>
      <c r="WSU241" s="2"/>
      <c r="WSV241" s="2"/>
      <c r="WSW241" s="2"/>
      <c r="WSX241" s="2"/>
      <c r="WSY241" s="2"/>
      <c r="WSZ241" s="2"/>
      <c r="WTA241" s="2"/>
      <c r="WTB241" s="2"/>
      <c r="WTC241" s="2"/>
      <c r="WTD241" s="2"/>
      <c r="WTE241" s="2"/>
      <c r="WTF241" s="2"/>
      <c r="WTG241" s="2"/>
      <c r="WTH241" s="2"/>
      <c r="WTI241" s="2"/>
      <c r="WTJ241" s="2"/>
      <c r="WTK241" s="2"/>
      <c r="WTL241" s="2"/>
      <c r="WTM241" s="2"/>
      <c r="WTN241" s="2"/>
      <c r="WTO241" s="2"/>
      <c r="WTP241" s="2"/>
      <c r="WTQ241" s="2"/>
      <c r="WTR241" s="2"/>
      <c r="WTS241" s="2"/>
      <c r="WTT241" s="2"/>
      <c r="WTU241" s="2"/>
      <c r="WTV241" s="2"/>
      <c r="WTW241" s="2"/>
      <c r="WTX241" s="2"/>
      <c r="WTY241" s="2"/>
      <c r="WTZ241" s="2"/>
      <c r="WUA241" s="2"/>
      <c r="WUB241" s="2"/>
      <c r="WUC241" s="2"/>
      <c r="WUD241" s="2"/>
      <c r="WUE241" s="2"/>
      <c r="WUF241" s="2"/>
      <c r="WUG241" s="2"/>
      <c r="WUH241" s="2"/>
      <c r="WUI241" s="2"/>
      <c r="WUJ241" s="2"/>
      <c r="WUK241" s="2"/>
      <c r="WUL241" s="2"/>
      <c r="WUM241" s="2"/>
      <c r="WUN241" s="2"/>
      <c r="WUO241" s="2"/>
      <c r="WUP241" s="2"/>
      <c r="WUQ241" s="2"/>
      <c r="WUR241" s="2"/>
      <c r="WUS241" s="2"/>
      <c r="WUT241" s="2"/>
      <c r="WUU241" s="2"/>
      <c r="WUV241" s="2"/>
      <c r="WUW241" s="2"/>
      <c r="WUX241" s="2"/>
      <c r="WUY241" s="2"/>
      <c r="WUZ241" s="2"/>
      <c r="WVA241" s="2"/>
      <c r="WVB241" s="2"/>
      <c r="WVC241" s="2"/>
      <c r="WVD241" s="2"/>
      <c r="WVE241" s="2"/>
      <c r="WVF241" s="2"/>
      <c r="WVG241" s="2"/>
      <c r="WVH241" s="2"/>
      <c r="WVI241" s="2"/>
      <c r="WVJ241" s="2"/>
      <c r="WVK241" s="2"/>
      <c r="WVL241" s="2"/>
      <c r="WVM241" s="2"/>
      <c r="WVN241" s="2"/>
      <c r="WVO241" s="2"/>
      <c r="WVP241" s="2"/>
      <c r="WVQ241" s="2"/>
      <c r="WVR241" s="2"/>
      <c r="WVS241" s="2"/>
      <c r="WVT241" s="2"/>
      <c r="WVU241" s="2"/>
      <c r="WVV241" s="2"/>
      <c r="WVW241" s="2"/>
      <c r="WVX241" s="2"/>
      <c r="WVY241" s="2"/>
      <c r="WVZ241" s="2"/>
      <c r="WWA241" s="2"/>
      <c r="WWB241" s="2"/>
      <c r="WWC241" s="2"/>
      <c r="WWD241" s="2"/>
      <c r="WWE241" s="2"/>
      <c r="WWF241" s="2"/>
      <c r="WWG241" s="2"/>
      <c r="WWH241" s="2"/>
      <c r="WWI241" s="2"/>
      <c r="WWJ241" s="2"/>
      <c r="WWK241" s="2"/>
      <c r="WWL241" s="2"/>
      <c r="WWM241" s="2"/>
      <c r="WWN241" s="2"/>
      <c r="WWO241" s="2"/>
      <c r="WWP241" s="2"/>
      <c r="WWQ241" s="2"/>
      <c r="WWR241" s="2"/>
      <c r="WWS241" s="2"/>
      <c r="WWT241" s="2"/>
      <c r="WWU241" s="2"/>
      <c r="WWV241" s="2"/>
      <c r="WWW241" s="2"/>
      <c r="WWX241" s="2"/>
      <c r="WWY241" s="2"/>
      <c r="WWZ241" s="2"/>
      <c r="WXA241" s="2"/>
      <c r="WXB241" s="2"/>
      <c r="WXC241" s="2"/>
      <c r="WXD241" s="2"/>
      <c r="WXE241" s="2"/>
      <c r="WXF241" s="2"/>
      <c r="WXG241" s="2"/>
      <c r="WXH241" s="2"/>
      <c r="WXI241" s="2"/>
      <c r="WXJ241" s="2"/>
      <c r="WXK241" s="2"/>
      <c r="WXL241" s="2"/>
      <c r="WXM241" s="2"/>
      <c r="WXN241" s="2"/>
      <c r="WXO241" s="2"/>
      <c r="WXP241" s="2"/>
      <c r="WXQ241" s="2"/>
      <c r="WXR241" s="2"/>
      <c r="WXS241" s="2"/>
      <c r="WXT241" s="2"/>
      <c r="WXU241" s="2"/>
      <c r="WXV241" s="2"/>
      <c r="WXW241" s="2"/>
      <c r="WXX241" s="2"/>
      <c r="WXY241" s="2"/>
      <c r="WXZ241" s="2"/>
      <c r="WYA241" s="2"/>
      <c r="WYB241" s="2"/>
      <c r="WYC241" s="2"/>
      <c r="WYD241" s="2"/>
      <c r="WYE241" s="2"/>
      <c r="WYF241" s="2"/>
      <c r="WYG241" s="2"/>
      <c r="WYH241" s="2"/>
      <c r="WYI241" s="2"/>
      <c r="WYJ241" s="2"/>
      <c r="WYK241" s="2"/>
      <c r="WYL241" s="2"/>
      <c r="WYM241" s="2"/>
      <c r="WYN241" s="2"/>
      <c r="WYO241" s="2"/>
      <c r="WYP241" s="2"/>
      <c r="WYQ241" s="2"/>
      <c r="WYR241" s="2"/>
      <c r="WYS241" s="2"/>
      <c r="WYT241" s="2"/>
      <c r="WYU241" s="2"/>
      <c r="WYV241" s="2"/>
      <c r="WYW241" s="2"/>
      <c r="WYX241" s="2"/>
      <c r="WYY241" s="2"/>
      <c r="WYZ241" s="2"/>
      <c r="WZA241" s="2"/>
      <c r="WZB241" s="2"/>
      <c r="WZC241" s="2"/>
      <c r="WZD241" s="2"/>
      <c r="WZE241" s="2"/>
      <c r="WZF241" s="2"/>
      <c r="WZG241" s="2"/>
      <c r="WZH241" s="2"/>
      <c r="WZI241" s="2"/>
      <c r="WZJ241" s="2"/>
      <c r="WZK241" s="2"/>
      <c r="WZL241" s="2"/>
      <c r="WZM241" s="2"/>
      <c r="WZN241" s="2"/>
      <c r="WZO241" s="2"/>
      <c r="WZP241" s="2"/>
      <c r="WZQ241" s="2"/>
      <c r="WZR241" s="2"/>
      <c r="WZS241" s="2"/>
      <c r="WZT241" s="2"/>
      <c r="WZU241" s="2"/>
      <c r="WZV241" s="2"/>
      <c r="WZW241" s="2"/>
      <c r="WZX241" s="2"/>
      <c r="WZY241" s="2"/>
      <c r="WZZ241" s="2"/>
      <c r="XAA241" s="2"/>
      <c r="XAB241" s="2"/>
      <c r="XAC241" s="2"/>
      <c r="XAD241" s="2"/>
      <c r="XAE241" s="2"/>
      <c r="XAF241" s="2"/>
      <c r="XAG241" s="2"/>
      <c r="XAH241" s="2"/>
      <c r="XAI241" s="2"/>
      <c r="XAJ241" s="2"/>
      <c r="XAK241" s="2"/>
      <c r="XAL241" s="2"/>
      <c r="XAM241" s="2"/>
      <c r="XAN241" s="2"/>
      <c r="XAO241" s="2"/>
      <c r="XAP241" s="2"/>
      <c r="XAQ241" s="2"/>
      <c r="XAR241" s="2"/>
      <c r="XAS241" s="2"/>
      <c r="XAT241" s="2"/>
      <c r="XAU241" s="2"/>
      <c r="XAV241" s="2"/>
      <c r="XAW241" s="2"/>
      <c r="XAX241" s="2"/>
      <c r="XAY241" s="2"/>
      <c r="XAZ241" s="2"/>
      <c r="XBA241" s="2"/>
      <c r="XBB241" s="2"/>
      <c r="XBC241" s="2"/>
      <c r="XBD241" s="2"/>
      <c r="XBE241" s="2"/>
      <c r="XBF241" s="2"/>
      <c r="XBG241" s="2"/>
      <c r="XBH241" s="2"/>
      <c r="XBI241" s="2"/>
      <c r="XBJ241" s="2"/>
      <c r="XBK241" s="2"/>
      <c r="XBL241" s="2"/>
      <c r="XBM241" s="2"/>
      <c r="XBN241" s="2"/>
      <c r="XBO241" s="2"/>
      <c r="XBP241" s="2"/>
      <c r="XBQ241" s="2"/>
      <c r="XBR241" s="2"/>
      <c r="XBS241" s="2"/>
      <c r="XBT241" s="2"/>
      <c r="XBU241" s="2"/>
      <c r="XBV241" s="2"/>
      <c r="XBW241" s="2"/>
      <c r="XBX241" s="2"/>
      <c r="XBY241" s="2"/>
      <c r="XBZ241" s="2"/>
      <c r="XCA241" s="2"/>
      <c r="XCB241" s="2"/>
      <c r="XCC241" s="2"/>
      <c r="XCD241" s="2"/>
      <c r="XCE241" s="2"/>
      <c r="XCF241" s="2"/>
      <c r="XCG241" s="2"/>
      <c r="XCH241" s="2"/>
      <c r="XCI241" s="2"/>
      <c r="XCJ241" s="2"/>
      <c r="XCK241" s="2"/>
      <c r="XCL241" s="2"/>
      <c r="XCM241" s="2"/>
      <c r="XCN241" s="2"/>
      <c r="XCO241" s="2"/>
      <c r="XCP241" s="2"/>
      <c r="XCQ241" s="2"/>
      <c r="XCR241" s="2"/>
      <c r="XCS241" s="2"/>
      <c r="XCT241" s="2"/>
      <c r="XCU241" s="2"/>
      <c r="XCV241" s="2"/>
      <c r="XCW241" s="2"/>
      <c r="XCX241" s="2"/>
      <c r="XCY241" s="2"/>
      <c r="XCZ241" s="2"/>
      <c r="XDA241" s="2"/>
      <c r="XDB241" s="2"/>
      <c r="XDC241" s="2"/>
      <c r="XDD241" s="2"/>
      <c r="XDE241" s="2"/>
      <c r="XDF241" s="2"/>
      <c r="XDG241" s="2"/>
      <c r="XDH241" s="2"/>
      <c r="XDI241" s="2"/>
      <c r="XDJ241" s="2"/>
      <c r="XDK241" s="2"/>
      <c r="XDL241" s="2"/>
      <c r="XDM241" s="2"/>
      <c r="XDN241" s="2"/>
      <c r="XDO241" s="2"/>
      <c r="XDP241" s="2"/>
      <c r="XDQ241" s="2"/>
      <c r="XDR241" s="2"/>
      <c r="XDS241" s="2"/>
      <c r="XDT241" s="2"/>
      <c r="XDU241" s="2"/>
      <c r="XDV241" s="2"/>
      <c r="XDW241" s="2"/>
      <c r="XDX241" s="2"/>
      <c r="XDY241" s="2"/>
      <c r="XDZ241" s="2"/>
      <c r="XEA241" s="2"/>
      <c r="XEB241" s="2"/>
      <c r="XEC241" s="2"/>
      <c r="XED241" s="2"/>
      <c r="XEE241" s="2"/>
      <c r="XEF241" s="2"/>
      <c r="XEG241" s="2"/>
      <c r="XEH241" s="2"/>
      <c r="XEI241" s="2"/>
      <c r="XEJ241" s="2"/>
      <c r="XEK241" s="2"/>
      <c r="XEL241" s="2"/>
      <c r="XEM241" s="2"/>
      <c r="XEN241" s="2"/>
      <c r="XEO241" s="2"/>
      <c r="XEP241" s="2"/>
      <c r="XEQ241" s="2"/>
      <c r="XER241" s="2"/>
      <c r="XES241" s="2"/>
      <c r="XET241" s="2"/>
      <c r="XEU241" s="2"/>
      <c r="XEV241" s="2"/>
      <c r="XEW241" s="2"/>
      <c r="XEX241" s="2"/>
      <c r="XEY241" s="2"/>
      <c r="XEZ241" s="2"/>
      <c r="XFA241" s="2"/>
      <c r="XFB241" s="2"/>
      <c r="XFC241" s="2"/>
      <c r="XFD241" s="2"/>
    </row>
    <row r="242" spans="1:1">
      <c r="A242" s="2" t="s">
        <v>112</v>
      </c>
    </row>
    <row r="243" spans="1:1">
      <c r="A243" s="2" t="s">
        <v>113</v>
      </c>
    </row>
    <row r="244" spans="1:1">
      <c r="A244" s="2" t="s">
        <v>114</v>
      </c>
    </row>
    <row r="245" spans="1:1">
      <c r="A245" s="2" t="s">
        <v>115</v>
      </c>
    </row>
    <row r="246" spans="1:20">
      <c r="A246" s="108" t="s">
        <v>116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83"/>
      <c r="S246" s="2"/>
      <c r="T246" s="2"/>
    </row>
    <row r="247" spans="1:20">
      <c r="A247" s="108" t="s">
        <v>117</v>
      </c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83"/>
      <c r="S247" s="2"/>
      <c r="T247" s="2"/>
    </row>
    <row r="248" spans="2:20"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83"/>
      <c r="S248" s="2"/>
      <c r="T248" s="2"/>
    </row>
    <row r="249" spans="1:20">
      <c r="A249" s="157" t="s">
        <v>118</v>
      </c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83"/>
      <c r="S249" s="2"/>
      <c r="T249" s="2"/>
    </row>
    <row r="250" spans="1:1">
      <c r="A250" s="3" t="s">
        <v>119</v>
      </c>
    </row>
    <row r="258" spans="1:3">
      <c r="A258" s="108"/>
      <c r="B258" s="175"/>
      <c r="C258" s="175"/>
    </row>
    <row r="259" spans="1:10">
      <c r="A259" s="176" t="s">
        <v>120</v>
      </c>
      <c r="B259" s="2"/>
      <c r="C259" s="2"/>
      <c r="D259" s="2"/>
      <c r="E259" s="2"/>
      <c r="F259" s="2"/>
      <c r="G259" s="2"/>
      <c r="H259" s="2"/>
      <c r="I259" s="2"/>
      <c r="J259" s="2"/>
    </row>
    <row r="260" spans="1:1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34"/>
    </row>
    <row r="261" spans="1:11">
      <c r="A261" s="2"/>
      <c r="B261" s="4" t="s">
        <v>121</v>
      </c>
      <c r="C261" s="4"/>
      <c r="D261" s="4" t="s">
        <v>122</v>
      </c>
      <c r="E261" s="4"/>
      <c r="F261" s="4"/>
      <c r="G261" s="2"/>
      <c r="H261" s="2"/>
      <c r="I261" s="2"/>
      <c r="J261" s="2"/>
      <c r="K261" s="35"/>
    </row>
    <row r="262" spans="1:11">
      <c r="A262" s="5" t="s">
        <v>123</v>
      </c>
      <c r="B262" s="6" t="s">
        <v>124</v>
      </c>
      <c r="C262" s="6" t="s">
        <v>125</v>
      </c>
      <c r="D262" s="6" t="s">
        <v>126</v>
      </c>
      <c r="E262" s="7" t="s">
        <v>127</v>
      </c>
      <c r="F262" s="8"/>
      <c r="G262" s="9" t="s">
        <v>128</v>
      </c>
      <c r="H262" s="9"/>
      <c r="I262" s="29" t="s">
        <v>101</v>
      </c>
      <c r="J262" s="29"/>
      <c r="K262" s="29"/>
    </row>
    <row r="263" spans="1:11">
      <c r="A263" s="10" t="s">
        <v>129</v>
      </c>
      <c r="B263" s="11">
        <f>978.83/2377.6</f>
        <v>0.411688257065949</v>
      </c>
      <c r="C263" s="12">
        <f>561/2377.6</f>
        <v>0.235952220726783</v>
      </c>
      <c r="D263" s="12">
        <f>148.29/2377.6</f>
        <v>0.0623696164199192</v>
      </c>
      <c r="E263" s="13">
        <f>256.1/2377.6</f>
        <v>0.107713660834455</v>
      </c>
      <c r="F263" s="14"/>
      <c r="G263" s="13">
        <v>0.11</v>
      </c>
      <c r="H263" s="14"/>
      <c r="I263" s="37" t="s">
        <v>130</v>
      </c>
      <c r="J263" s="38"/>
      <c r="K263" s="39"/>
    </row>
    <row r="266" spans="1:4">
      <c r="A266" s="5" t="s">
        <v>123</v>
      </c>
      <c r="B266" s="15" t="s">
        <v>131</v>
      </c>
      <c r="C266" s="16" t="s">
        <v>101</v>
      </c>
      <c r="D266" s="16"/>
    </row>
    <row r="267" spans="1:4">
      <c r="A267" s="10" t="s">
        <v>132</v>
      </c>
      <c r="B267" s="11">
        <v>0.86</v>
      </c>
      <c r="C267" s="18" t="s">
        <v>133</v>
      </c>
      <c r="D267" s="19"/>
    </row>
    <row r="269" spans="1:1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35"/>
    </row>
    <row r="270" spans="1:11">
      <c r="A270" s="2"/>
      <c r="B270" s="21" t="s">
        <v>134</v>
      </c>
      <c r="C270" s="21"/>
      <c r="D270" s="21"/>
      <c r="E270" s="21"/>
      <c r="F270" s="22"/>
      <c r="G270" s="2"/>
      <c r="H270" s="2"/>
      <c r="I270" s="2"/>
      <c r="J270" s="2"/>
      <c r="K270" s="35"/>
    </row>
    <row r="271" spans="1:11">
      <c r="A271" s="23" t="s">
        <v>123</v>
      </c>
      <c r="B271" s="6" t="s">
        <v>135</v>
      </c>
      <c r="C271" s="6" t="s">
        <v>136</v>
      </c>
      <c r="D271" s="6" t="s">
        <v>137</v>
      </c>
      <c r="E271" s="6" t="s">
        <v>138</v>
      </c>
      <c r="F271" s="24" t="s">
        <v>139</v>
      </c>
      <c r="G271" s="9" t="s">
        <v>140</v>
      </c>
      <c r="H271" s="9"/>
      <c r="I271" s="24" t="s">
        <v>141</v>
      </c>
      <c r="J271" s="29" t="s">
        <v>101</v>
      </c>
      <c r="K271" s="29"/>
    </row>
    <row r="272" spans="1:11">
      <c r="A272" s="25" t="s">
        <v>142</v>
      </c>
      <c r="B272" s="11">
        <v>0.72</v>
      </c>
      <c r="C272" s="12">
        <v>0.04</v>
      </c>
      <c r="D272" s="12">
        <v>0.05</v>
      </c>
      <c r="E272" s="12">
        <v>0.04</v>
      </c>
      <c r="F272" s="12">
        <v>0.04</v>
      </c>
      <c r="G272" s="13">
        <v>0.09</v>
      </c>
      <c r="H272" s="14"/>
      <c r="I272" s="12">
        <v>0.02</v>
      </c>
      <c r="J272" s="18" t="s">
        <v>143</v>
      </c>
      <c r="K272" s="31"/>
    </row>
    <row r="275" spans="1:6">
      <c r="A275" s="23" t="s">
        <v>123</v>
      </c>
      <c r="B275" s="27" t="s">
        <v>144</v>
      </c>
      <c r="C275" s="28" t="s">
        <v>145</v>
      </c>
      <c r="D275" s="28"/>
      <c r="E275" s="29" t="s">
        <v>101</v>
      </c>
      <c r="F275" s="29"/>
    </row>
    <row r="276" spans="1:6">
      <c r="A276" s="25" t="s">
        <v>146</v>
      </c>
      <c r="B276" s="12">
        <v>0.6787</v>
      </c>
      <c r="C276" s="13">
        <v>0.1333</v>
      </c>
      <c r="D276" s="14"/>
      <c r="E276" s="18" t="s">
        <v>125</v>
      </c>
      <c r="F276" s="31"/>
    </row>
    <row r="279" ht="14.25" spans="1:1">
      <c r="A279" s="177" t="s">
        <v>147</v>
      </c>
    </row>
    <row r="281" spans="1:18">
      <c r="A281" s="55" t="s">
        <v>0</v>
      </c>
      <c r="B281" s="56">
        <v>2001</v>
      </c>
      <c r="C281" s="56">
        <v>2002</v>
      </c>
      <c r="D281" s="56">
        <v>2003</v>
      </c>
      <c r="E281" s="56">
        <v>2004</v>
      </c>
      <c r="F281" s="56">
        <v>2005</v>
      </c>
      <c r="G281" s="56">
        <v>2006</v>
      </c>
      <c r="H281" s="56">
        <v>2007</v>
      </c>
      <c r="I281" s="56">
        <v>2008</v>
      </c>
      <c r="J281" s="56">
        <v>2009</v>
      </c>
      <c r="K281" s="56">
        <v>2010</v>
      </c>
      <c r="L281" s="56">
        <v>2011</v>
      </c>
      <c r="M281" s="56">
        <v>2012</v>
      </c>
      <c r="N281" s="56">
        <v>2013</v>
      </c>
      <c r="O281" s="56">
        <v>2014</v>
      </c>
      <c r="P281" s="56">
        <v>2015</v>
      </c>
      <c r="Q281" s="56">
        <v>2016</v>
      </c>
      <c r="R281" s="82">
        <v>2017</v>
      </c>
    </row>
    <row r="282" spans="1:18">
      <c r="A282" s="57" t="s">
        <v>1</v>
      </c>
      <c r="B282" s="58">
        <v>43.8</v>
      </c>
      <c r="C282" s="58">
        <v>54.4</v>
      </c>
      <c r="D282" s="58">
        <v>81.5</v>
      </c>
      <c r="E282" s="58">
        <v>134.8</v>
      </c>
      <c r="F282" s="58">
        <v>201.9</v>
      </c>
      <c r="G282" s="58">
        <v>232.6</v>
      </c>
      <c r="H282" s="58">
        <v>300.2</v>
      </c>
      <c r="I282" s="58">
        <v>376.6</v>
      </c>
      <c r="J282" s="71">
        <v>522.9</v>
      </c>
      <c r="K282" s="58">
        <v>647.6</v>
      </c>
      <c r="L282" s="58">
        <v>721</v>
      </c>
      <c r="M282" s="58">
        <v>798.2</v>
      </c>
      <c r="N282" s="71">
        <v>808</v>
      </c>
      <c r="O282" s="58">
        <v>815.3</v>
      </c>
      <c r="P282" s="58">
        <v>853.1</v>
      </c>
      <c r="Q282" s="58">
        <v>868.5</v>
      </c>
      <c r="R282" s="83">
        <v>783.4</v>
      </c>
    </row>
    <row r="283" spans="1:18">
      <c r="A283" s="57" t="s">
        <v>2</v>
      </c>
      <c r="B283" s="58"/>
      <c r="C283" s="58"/>
      <c r="D283" s="58"/>
      <c r="E283" s="58"/>
      <c r="F283" s="58"/>
      <c r="G283" s="58"/>
      <c r="H283" s="58"/>
      <c r="I283" s="58"/>
      <c r="J283" s="71"/>
      <c r="K283" s="58"/>
      <c r="L283" s="58"/>
      <c r="M283" s="58"/>
      <c r="N283" s="71">
        <v>355</v>
      </c>
      <c r="O283" s="58">
        <v>500</v>
      </c>
      <c r="P283" s="58">
        <v>697</v>
      </c>
      <c r="Q283" s="58">
        <v>889.3</v>
      </c>
      <c r="R283" s="83">
        <v>988.6</v>
      </c>
    </row>
    <row r="284" spans="1:18">
      <c r="A284" s="59" t="s">
        <v>3</v>
      </c>
      <c r="B284" s="60">
        <f t="shared" ref="B284:P284" si="15">B282</f>
        <v>43.8</v>
      </c>
      <c r="C284" s="60">
        <f t="shared" si="15"/>
        <v>54.4</v>
      </c>
      <c r="D284" s="60">
        <f t="shared" si="15"/>
        <v>81.5</v>
      </c>
      <c r="E284" s="60">
        <f t="shared" si="15"/>
        <v>134.8</v>
      </c>
      <c r="F284" s="60">
        <f t="shared" si="15"/>
        <v>201.9</v>
      </c>
      <c r="G284" s="60">
        <f t="shared" si="15"/>
        <v>232.6</v>
      </c>
      <c r="H284" s="60">
        <f t="shared" si="15"/>
        <v>300.2</v>
      </c>
      <c r="I284" s="60">
        <f t="shared" si="15"/>
        <v>376.6</v>
      </c>
      <c r="J284" s="74">
        <f t="shared" si="15"/>
        <v>522.9</v>
      </c>
      <c r="K284" s="60">
        <f t="shared" si="15"/>
        <v>647.6</v>
      </c>
      <c r="L284" s="60">
        <f t="shared" si="15"/>
        <v>721</v>
      </c>
      <c r="M284" s="60">
        <f t="shared" si="15"/>
        <v>798.2</v>
      </c>
      <c r="N284" s="74">
        <f t="shared" si="15"/>
        <v>808</v>
      </c>
      <c r="O284" s="60">
        <f t="shared" si="15"/>
        <v>815.3</v>
      </c>
      <c r="P284" s="60">
        <f t="shared" si="15"/>
        <v>853.1</v>
      </c>
      <c r="Q284" s="60">
        <f>Q283</f>
        <v>889.3</v>
      </c>
      <c r="R284" s="84">
        <f>R283</f>
        <v>988.6</v>
      </c>
    </row>
    <row r="285" spans="1:18">
      <c r="A285" s="47" t="s">
        <v>32</v>
      </c>
      <c r="B285" s="35"/>
      <c r="C285" s="125">
        <f t="shared" ref="C285:R285" si="16">C284/B284-1</f>
        <v>0.242009132420091</v>
      </c>
      <c r="D285" s="125">
        <f t="shared" si="16"/>
        <v>0.498161764705882</v>
      </c>
      <c r="E285" s="125">
        <f t="shared" si="16"/>
        <v>0.65398773006135</v>
      </c>
      <c r="F285" s="125">
        <f t="shared" si="16"/>
        <v>0.497774480712166</v>
      </c>
      <c r="G285" s="125">
        <f t="shared" si="16"/>
        <v>0.152055473006439</v>
      </c>
      <c r="H285" s="125">
        <f t="shared" si="16"/>
        <v>0.290627687016337</v>
      </c>
      <c r="I285" s="125">
        <f t="shared" si="16"/>
        <v>0.254497001998668</v>
      </c>
      <c r="J285" s="125">
        <f t="shared" si="16"/>
        <v>0.388475836431227</v>
      </c>
      <c r="K285" s="125">
        <f t="shared" si="16"/>
        <v>0.238477720405431</v>
      </c>
      <c r="L285" s="125">
        <f t="shared" si="16"/>
        <v>0.113341568869673</v>
      </c>
      <c r="M285" s="125">
        <f t="shared" si="16"/>
        <v>0.107073509015257</v>
      </c>
      <c r="N285" s="125">
        <f t="shared" si="16"/>
        <v>0.0122776246554748</v>
      </c>
      <c r="O285" s="125">
        <f t="shared" si="16"/>
        <v>0.00903465346534649</v>
      </c>
      <c r="P285" s="125">
        <f t="shared" si="16"/>
        <v>0.046363301852079</v>
      </c>
      <c r="Q285" s="125">
        <f t="shared" si="16"/>
        <v>0.0424334779041142</v>
      </c>
      <c r="R285" s="194">
        <f t="shared" si="16"/>
        <v>0.111660856853705</v>
      </c>
    </row>
    <row r="286" spans="1:18">
      <c r="A286" s="61" t="s">
        <v>4</v>
      </c>
      <c r="B286" s="62">
        <v>49.076</v>
      </c>
      <c r="C286" s="62">
        <v>263.107</v>
      </c>
      <c r="D286" s="62">
        <v>734.957</v>
      </c>
      <c r="E286" s="62">
        <v>1143.533</v>
      </c>
      <c r="F286" s="62">
        <v>1426.395</v>
      </c>
      <c r="G286" s="62">
        <v>2800.441</v>
      </c>
      <c r="H286" s="62">
        <v>3820.923</v>
      </c>
      <c r="I286" s="62">
        <v>7154.544</v>
      </c>
      <c r="J286" s="62">
        <v>12439.96</v>
      </c>
      <c r="K286" s="62">
        <v>19646.031</v>
      </c>
      <c r="L286" s="62">
        <v>28496.072</v>
      </c>
      <c r="M286" s="62">
        <v>43893.711</v>
      </c>
      <c r="N286" s="62">
        <v>60437</v>
      </c>
      <c r="O286" s="62">
        <v>78932</v>
      </c>
      <c r="P286" s="62">
        <v>102863</v>
      </c>
      <c r="Q286" s="62">
        <v>151938</v>
      </c>
      <c r="R286" s="85">
        <v>237760</v>
      </c>
    </row>
    <row r="287" spans="1:18">
      <c r="A287" s="63" t="s">
        <v>5</v>
      </c>
      <c r="B287" s="64">
        <f t="shared" ref="B287:R287" si="17">B286/B284</f>
        <v>1.12045662100457</v>
      </c>
      <c r="C287" s="64">
        <f t="shared" si="17"/>
        <v>4.83652573529412</v>
      </c>
      <c r="D287" s="64">
        <f t="shared" si="17"/>
        <v>9.0178773006135</v>
      </c>
      <c r="E287" s="64">
        <f t="shared" si="17"/>
        <v>8.4831824925816</v>
      </c>
      <c r="F287" s="64">
        <f t="shared" si="17"/>
        <v>7.0648588410104</v>
      </c>
      <c r="G287" s="64">
        <f t="shared" si="17"/>
        <v>12.0397291487532</v>
      </c>
      <c r="H287" s="64">
        <f t="shared" si="17"/>
        <v>12.7279247168554</v>
      </c>
      <c r="I287" s="64">
        <f t="shared" si="17"/>
        <v>18.997727031333</v>
      </c>
      <c r="J287" s="64">
        <f t="shared" si="17"/>
        <v>23.7903231975521</v>
      </c>
      <c r="K287" s="64">
        <f t="shared" si="17"/>
        <v>30.336675416924</v>
      </c>
      <c r="L287" s="64">
        <f t="shared" si="17"/>
        <v>39.5229847434119</v>
      </c>
      <c r="M287" s="64">
        <f t="shared" si="17"/>
        <v>54.9908682034578</v>
      </c>
      <c r="N287" s="64">
        <f t="shared" si="17"/>
        <v>74.7982673267327</v>
      </c>
      <c r="O287" s="64">
        <f t="shared" si="17"/>
        <v>96.8134429044524</v>
      </c>
      <c r="P287" s="64">
        <f t="shared" si="17"/>
        <v>120.575548001407</v>
      </c>
      <c r="Q287" s="64">
        <f t="shared" si="17"/>
        <v>170.851231305521</v>
      </c>
      <c r="R287" s="86">
        <f t="shared" si="17"/>
        <v>240.50171960348</v>
      </c>
    </row>
    <row r="288" spans="1:18">
      <c r="A288" s="2" t="s">
        <v>33</v>
      </c>
      <c r="B288" s="128"/>
      <c r="C288" s="178">
        <f>C287/B287-1</f>
        <v>3.31656669667215</v>
      </c>
      <c r="D288" s="178">
        <f t="shared" ref="C288:R288" si="18">D287/C287-1</f>
        <v>0.864536196883299</v>
      </c>
      <c r="E288" s="178">
        <f t="shared" si="18"/>
        <v>-0.0592927570655147</v>
      </c>
      <c r="F288" s="178">
        <f t="shared" si="18"/>
        <v>-0.167192401296506</v>
      </c>
      <c r="G288" s="178">
        <f t="shared" si="18"/>
        <v>0.704171225455274</v>
      </c>
      <c r="H288" s="178">
        <f t="shared" si="18"/>
        <v>0.0571603862179468</v>
      </c>
      <c r="I288" s="178">
        <f t="shared" si="18"/>
        <v>0.492602089810802</v>
      </c>
      <c r="J288" s="178">
        <f t="shared" si="18"/>
        <v>0.252272082776781</v>
      </c>
      <c r="K288" s="178">
        <f t="shared" si="18"/>
        <v>0.275168696322944</v>
      </c>
      <c r="L288" s="178">
        <f t="shared" si="18"/>
        <v>0.302811999015657</v>
      </c>
      <c r="M288" s="178">
        <f t="shared" si="18"/>
        <v>0.391364254508238</v>
      </c>
      <c r="N288" s="178">
        <f t="shared" si="18"/>
        <v>0.36019433353899</v>
      </c>
      <c r="O288" s="178">
        <f t="shared" si="18"/>
        <v>0.294327346936438</v>
      </c>
      <c r="P288" s="178">
        <f t="shared" si="18"/>
        <v>0.245442207033229</v>
      </c>
      <c r="Q288" s="178">
        <f t="shared" si="18"/>
        <v>0.416964170078066</v>
      </c>
      <c r="R288" s="195">
        <f t="shared" si="18"/>
        <v>0.407667464645938</v>
      </c>
    </row>
    <row r="289" s="53" customFormat="1" spans="1:18">
      <c r="A289" s="45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50"/>
    </row>
    <row r="291" spans="1:10">
      <c r="A291" s="55" t="s">
        <v>148</v>
      </c>
      <c r="B291" s="56">
        <v>2015</v>
      </c>
      <c r="C291" s="56">
        <v>2016</v>
      </c>
      <c r="D291" s="56">
        <v>2017</v>
      </c>
      <c r="E291" s="33"/>
      <c r="F291" s="33"/>
      <c r="G291" s="33"/>
      <c r="H291" s="33"/>
      <c r="I291" s="33"/>
      <c r="J291" s="33"/>
    </row>
    <row r="292" spans="1:10">
      <c r="A292" s="108" t="s">
        <v>149</v>
      </c>
      <c r="B292" s="130">
        <v>657</v>
      </c>
      <c r="C292" s="130">
        <v>665</v>
      </c>
      <c r="D292" s="130"/>
      <c r="E292" s="34"/>
      <c r="F292" s="34"/>
      <c r="G292" s="34"/>
      <c r="H292" s="34"/>
      <c r="I292" s="34"/>
      <c r="J292" s="34"/>
    </row>
    <row r="293" spans="1:10">
      <c r="A293" s="108" t="s">
        <v>150</v>
      </c>
      <c r="B293" s="130">
        <v>302</v>
      </c>
      <c r="C293" s="130">
        <v>341</v>
      </c>
      <c r="D293" s="130"/>
      <c r="E293" s="34"/>
      <c r="F293" s="34"/>
      <c r="G293" s="34"/>
      <c r="H293" s="34"/>
      <c r="I293" s="34"/>
      <c r="J293" s="34"/>
    </row>
    <row r="294" spans="1:10">
      <c r="A294" s="57" t="s">
        <v>151</v>
      </c>
      <c r="B294" s="58"/>
      <c r="C294" s="58"/>
      <c r="D294" s="179"/>
      <c r="E294" s="35"/>
      <c r="F294" s="35"/>
      <c r="G294" s="35"/>
      <c r="H294" s="35"/>
      <c r="I294" s="35"/>
      <c r="J294" s="36"/>
    </row>
    <row r="295" spans="1:10">
      <c r="A295" s="57" t="s">
        <v>152</v>
      </c>
      <c r="B295" s="58"/>
      <c r="C295" s="58">
        <v>480</v>
      </c>
      <c r="D295" s="180">
        <v>421</v>
      </c>
      <c r="E295" s="35"/>
      <c r="F295" s="35"/>
      <c r="G295" s="35"/>
      <c r="H295" s="35"/>
      <c r="I295" s="35"/>
      <c r="J295" s="36"/>
    </row>
    <row r="296" spans="1:10">
      <c r="A296" s="59" t="s">
        <v>153</v>
      </c>
      <c r="B296" s="60">
        <f>B292</f>
        <v>657</v>
      </c>
      <c r="C296" s="60">
        <f>C292</f>
        <v>665</v>
      </c>
      <c r="D296" s="60">
        <f>D295</f>
        <v>421</v>
      </c>
      <c r="E296" s="35"/>
      <c r="F296" s="35"/>
      <c r="G296" s="35"/>
      <c r="H296" s="35"/>
      <c r="I296" s="35"/>
      <c r="J296" s="36"/>
    </row>
    <row r="297" spans="1:10">
      <c r="A297" s="47" t="s">
        <v>32</v>
      </c>
      <c r="B297" s="35"/>
      <c r="C297" s="125">
        <f>C296/B296-1</f>
        <v>0.0121765601217656</v>
      </c>
      <c r="D297" s="125"/>
      <c r="E297" s="125"/>
      <c r="F297" s="35"/>
      <c r="G297" s="35"/>
      <c r="H297" s="35"/>
      <c r="I297" s="35"/>
      <c r="J297" s="36"/>
    </row>
    <row r="298" spans="1:10">
      <c r="A298" s="61" t="s">
        <v>154</v>
      </c>
      <c r="B298" s="181">
        <v>66381.729</v>
      </c>
      <c r="C298" s="182">
        <v>70549.364</v>
      </c>
      <c r="D298" s="183">
        <v>84809</v>
      </c>
      <c r="E298" s="34"/>
      <c r="F298" s="34"/>
      <c r="G298" s="34"/>
      <c r="H298" s="34"/>
      <c r="I298" s="34"/>
      <c r="J298" s="193"/>
    </row>
    <row r="299" spans="1:10">
      <c r="A299" s="63" t="s">
        <v>5</v>
      </c>
      <c r="B299" s="64">
        <f>B298/B296</f>
        <v>101.037639269406</v>
      </c>
      <c r="C299" s="64">
        <f>C298/C296</f>
        <v>106.089269172932</v>
      </c>
      <c r="D299" s="184">
        <f>D298/D296</f>
        <v>201.446555819477</v>
      </c>
      <c r="E299" s="46"/>
      <c r="F299" s="46"/>
      <c r="G299" s="46"/>
      <c r="H299" s="46"/>
      <c r="I299" s="46"/>
      <c r="J299" s="46"/>
    </row>
    <row r="300" spans="1:10">
      <c r="A300" s="2" t="s">
        <v>33</v>
      </c>
      <c r="B300" s="128"/>
      <c r="C300" s="178">
        <f>C299/B299-1</f>
        <v>0.0499975052866812</v>
      </c>
      <c r="D300" s="185"/>
      <c r="E300" s="46"/>
      <c r="F300" s="46"/>
      <c r="G300" s="46"/>
      <c r="H300" s="46"/>
      <c r="I300" s="46"/>
      <c r="J300" s="46"/>
    </row>
    <row r="301" spans="1:10">
      <c r="A301" s="108"/>
      <c r="J301" s="46"/>
    </row>
    <row r="302" spans="1:10">
      <c r="A302" s="65" t="s">
        <v>155</v>
      </c>
      <c r="J302" s="46"/>
    </row>
    <row r="303" spans="1:10">
      <c r="A303" s="186" t="s">
        <v>156</v>
      </c>
      <c r="B303" s="67"/>
      <c r="C303" s="67"/>
      <c r="D303" s="67"/>
      <c r="E303" s="67"/>
      <c r="F303" s="67"/>
      <c r="G303" s="67"/>
      <c r="H303" s="67"/>
      <c r="I303" s="67"/>
      <c r="J303" s="46"/>
    </row>
    <row r="304" spans="1:10">
      <c r="A304" s="45" t="s">
        <v>157</v>
      </c>
      <c r="B304" s="46"/>
      <c r="C304" s="46"/>
      <c r="D304" s="46"/>
      <c r="E304" s="46"/>
      <c r="F304" s="46"/>
      <c r="G304" s="46"/>
      <c r="H304" s="46"/>
      <c r="I304" s="46"/>
      <c r="J304" s="46"/>
    </row>
    <row r="305" spans="1:10">
      <c r="A305" s="45"/>
      <c r="B305" s="131"/>
      <c r="C305" s="131"/>
      <c r="D305" s="131"/>
      <c r="E305" s="131"/>
      <c r="F305" s="131"/>
      <c r="G305" s="131"/>
      <c r="H305" s="131"/>
      <c r="I305" s="131"/>
      <c r="J305" s="131"/>
    </row>
    <row r="306" spans="1:10">
      <c r="A306" s="2"/>
      <c r="B306" s="2"/>
      <c r="C306" s="2"/>
      <c r="D306" s="2"/>
      <c r="E306" s="2"/>
      <c r="F306" s="2"/>
      <c r="G306" s="2"/>
      <c r="H306" s="2"/>
      <c r="I306" s="2"/>
      <c r="J306"/>
    </row>
    <row r="307" spans="1:10">
      <c r="A307" s="187" t="s">
        <v>158</v>
      </c>
      <c r="B307" s="188">
        <v>2012</v>
      </c>
      <c r="C307" s="188">
        <v>2013</v>
      </c>
      <c r="D307" s="188">
        <v>2014</v>
      </c>
      <c r="E307" s="188">
        <v>2015</v>
      </c>
      <c r="F307" s="188">
        <v>2016</v>
      </c>
      <c r="G307" s="188">
        <v>2017</v>
      </c>
      <c r="H307"/>
      <c r="I307"/>
      <c r="J307"/>
    </row>
    <row r="308" spans="1:10">
      <c r="A308" s="3" t="s">
        <v>159</v>
      </c>
      <c r="B308" s="1">
        <v>123</v>
      </c>
      <c r="C308" s="58">
        <v>172</v>
      </c>
      <c r="D308" s="58">
        <v>255</v>
      </c>
      <c r="E308" s="58">
        <v>350</v>
      </c>
      <c r="F308" s="58">
        <v>423</v>
      </c>
      <c r="G308" s="58">
        <v>454</v>
      </c>
      <c r="H308"/>
      <c r="I308"/>
      <c r="J308"/>
    </row>
    <row r="309" spans="1:10">
      <c r="A309" s="189" t="s">
        <v>160</v>
      </c>
      <c r="B309"/>
      <c r="C309" s="190">
        <v>136</v>
      </c>
      <c r="D309" s="58">
        <v>163</v>
      </c>
      <c r="E309" s="58">
        <v>289</v>
      </c>
      <c r="F309" s="58">
        <v>410</v>
      </c>
      <c r="G309" s="58">
        <v>507</v>
      </c>
      <c r="H309"/>
      <c r="I309"/>
      <c r="J309"/>
    </row>
    <row r="310" spans="1:10">
      <c r="A310" s="59" t="s">
        <v>161</v>
      </c>
      <c r="B310" s="60">
        <f t="shared" ref="B310:F310" si="19">B308</f>
        <v>123</v>
      </c>
      <c r="C310" s="60">
        <f t="shared" si="19"/>
        <v>172</v>
      </c>
      <c r="D310" s="60">
        <f t="shared" si="19"/>
        <v>255</v>
      </c>
      <c r="E310" s="60">
        <f t="shared" si="19"/>
        <v>350</v>
      </c>
      <c r="F310" s="60">
        <f t="shared" si="19"/>
        <v>423</v>
      </c>
      <c r="G310" s="60">
        <f>G309</f>
        <v>507</v>
      </c>
      <c r="H310"/>
      <c r="I310"/>
      <c r="J310"/>
    </row>
    <row r="311" spans="1:10">
      <c r="A311" s="47" t="s">
        <v>32</v>
      </c>
      <c r="B311" s="35"/>
      <c r="C311" s="125">
        <f t="shared" ref="C311:G311" si="20">C310/B310-1</f>
        <v>0.398373983739837</v>
      </c>
      <c r="D311" s="125">
        <f t="shared" si="20"/>
        <v>0.482558139534884</v>
      </c>
      <c r="E311" s="125">
        <f t="shared" si="20"/>
        <v>0.372549019607843</v>
      </c>
      <c r="F311" s="125">
        <f t="shared" si="20"/>
        <v>0.208571428571429</v>
      </c>
      <c r="G311" s="125">
        <f t="shared" si="20"/>
        <v>0.198581560283688</v>
      </c>
      <c r="H311"/>
      <c r="I311"/>
      <c r="J311"/>
    </row>
    <row r="312" spans="1:10">
      <c r="A312" s="61" t="s">
        <v>4</v>
      </c>
      <c r="B312" s="191">
        <v>20025</v>
      </c>
      <c r="C312" s="191">
        <v>34517</v>
      </c>
      <c r="D312" s="191">
        <v>52504</v>
      </c>
      <c r="E312" s="191">
        <v>76204</v>
      </c>
      <c r="F312" s="192">
        <v>101143</v>
      </c>
      <c r="G312" s="192">
        <v>158273</v>
      </c>
      <c r="H312"/>
      <c r="I312"/>
      <c r="J312"/>
    </row>
    <row r="313" spans="1:10">
      <c r="A313" s="63" t="s">
        <v>5</v>
      </c>
      <c r="B313" s="64">
        <f t="shared" ref="B313:G313" si="21">B312/B310</f>
        <v>162.80487804878</v>
      </c>
      <c r="C313" s="64">
        <f t="shared" si="21"/>
        <v>200.68023255814</v>
      </c>
      <c r="D313" s="64">
        <f t="shared" si="21"/>
        <v>205.898039215686</v>
      </c>
      <c r="E313" s="64">
        <f t="shared" si="21"/>
        <v>217.725714285714</v>
      </c>
      <c r="F313" s="64">
        <f t="shared" si="21"/>
        <v>239.108747044917</v>
      </c>
      <c r="G313" s="64">
        <f t="shared" si="21"/>
        <v>312.175542406312</v>
      </c>
      <c r="H313"/>
      <c r="I313"/>
      <c r="J313"/>
    </row>
    <row r="314" spans="1:10">
      <c r="A314" s="2" t="s">
        <v>33</v>
      </c>
      <c r="B314" s="128"/>
      <c r="C314" s="178">
        <f>C313/B313-1</f>
        <v>0.232642626948872</v>
      </c>
      <c r="D314" s="178">
        <f>D313/C313-1</f>
        <v>0.0260006010110392</v>
      </c>
      <c r="E314" s="178">
        <f>E313/D313-1</f>
        <v>0.0574443307720771</v>
      </c>
      <c r="F314" s="178">
        <f>F313/E313-1</f>
        <v>0.0982108743073993</v>
      </c>
      <c r="G314" s="178">
        <f>G313/F313-1</f>
        <v>0.305579767634634</v>
      </c>
      <c r="H314"/>
      <c r="I314"/>
      <c r="J314"/>
    </row>
    <row r="315" spans="1:1">
      <c r="A315" s="108"/>
    </row>
    <row r="316" spans="1:1">
      <c r="A316" s="65" t="s">
        <v>162</v>
      </c>
    </row>
    <row r="317" spans="1:10">
      <c r="A317" s="2"/>
      <c r="B317"/>
      <c r="C317"/>
      <c r="D317"/>
      <c r="E317"/>
      <c r="F317"/>
      <c r="G317"/>
      <c r="H317"/>
      <c r="I317"/>
      <c r="J317"/>
    </row>
    <row r="318" spans="1:10">
      <c r="A318" s="2"/>
      <c r="B318"/>
      <c r="C318"/>
      <c r="D318"/>
      <c r="E318"/>
      <c r="F318"/>
      <c r="G318"/>
      <c r="H318"/>
      <c r="I318"/>
      <c r="J318"/>
    </row>
    <row r="319" spans="1:7">
      <c r="A319" s="124" t="s">
        <v>163</v>
      </c>
      <c r="B319" s="188">
        <v>2013</v>
      </c>
      <c r="C319" s="188">
        <v>2014</v>
      </c>
      <c r="D319" s="188">
        <v>2015</v>
      </c>
      <c r="E319" s="188">
        <v>2016</v>
      </c>
      <c r="F319" s="188">
        <v>2017</v>
      </c>
      <c r="G319"/>
    </row>
    <row r="320" spans="1:7">
      <c r="A320" s="189" t="s">
        <v>164</v>
      </c>
      <c r="B320" s="35">
        <v>129.1</v>
      </c>
      <c r="C320" s="58">
        <v>175.7</v>
      </c>
      <c r="D320" s="58">
        <v>235.7</v>
      </c>
      <c r="E320" s="58">
        <v>313</v>
      </c>
      <c r="F320" s="58">
        <v>392</v>
      </c>
      <c r="G320"/>
    </row>
    <row r="321" spans="1:7">
      <c r="A321" s="189" t="s">
        <v>160</v>
      </c>
      <c r="B321" s="58"/>
      <c r="C321" s="58">
        <v>141</v>
      </c>
      <c r="D321" s="35">
        <v>196</v>
      </c>
      <c r="E321" s="58">
        <v>282</v>
      </c>
      <c r="F321" s="58">
        <v>363</v>
      </c>
      <c r="G321"/>
    </row>
    <row r="322" spans="1:7">
      <c r="A322" s="59" t="s">
        <v>161</v>
      </c>
      <c r="B322" s="60">
        <f t="shared" ref="B322:F322" si="22">B320</f>
        <v>129.1</v>
      </c>
      <c r="C322" s="60">
        <f t="shared" si="22"/>
        <v>175.7</v>
      </c>
      <c r="D322" s="60">
        <f t="shared" si="22"/>
        <v>235.7</v>
      </c>
      <c r="E322" s="60">
        <f t="shared" si="22"/>
        <v>313</v>
      </c>
      <c r="F322" s="60">
        <f t="shared" si="22"/>
        <v>392</v>
      </c>
      <c r="G322"/>
    </row>
    <row r="323" spans="1:7">
      <c r="A323" s="47" t="s">
        <v>32</v>
      </c>
      <c r="B323" s="35"/>
      <c r="C323" s="125">
        <f>C322/B322-1</f>
        <v>0.360960495739737</v>
      </c>
      <c r="D323" s="125">
        <f>D322/C322-1</f>
        <v>0.341491178144565</v>
      </c>
      <c r="E323" s="125">
        <f>E322/D322-1</f>
        <v>0.327959270258804</v>
      </c>
      <c r="F323" s="125">
        <f>F322/E322-1</f>
        <v>0.252396166134185</v>
      </c>
      <c r="G323"/>
    </row>
    <row r="324" spans="1:7">
      <c r="A324" s="61" t="s">
        <v>165</v>
      </c>
      <c r="B324" s="196">
        <v>188.313</v>
      </c>
      <c r="C324" s="196">
        <v>334.172</v>
      </c>
      <c r="D324" s="196">
        <v>477.891</v>
      </c>
      <c r="E324" s="196">
        <v>655.8</v>
      </c>
      <c r="F324" s="196">
        <v>1150.054</v>
      </c>
      <c r="G324"/>
    </row>
    <row r="325" spans="1:7">
      <c r="A325" s="57" t="s">
        <v>19</v>
      </c>
      <c r="B325" s="197">
        <v>6.0537</v>
      </c>
      <c r="C325" s="197">
        <v>6.2046</v>
      </c>
      <c r="D325" s="197">
        <v>6.4778</v>
      </c>
      <c r="E325" s="197">
        <v>6.943</v>
      </c>
      <c r="F325" s="197">
        <v>6.5063</v>
      </c>
      <c r="G325"/>
    </row>
    <row r="326" spans="1:7">
      <c r="A326" s="189" t="s">
        <v>166</v>
      </c>
      <c r="B326" s="198">
        <f t="shared" ref="B326:F326" si="23">B324/B322</f>
        <v>1.4586599535244</v>
      </c>
      <c r="C326" s="198">
        <f t="shared" si="23"/>
        <v>1.90194649971542</v>
      </c>
      <c r="D326" s="198">
        <f t="shared" si="23"/>
        <v>2.02753924480272</v>
      </c>
      <c r="E326" s="198">
        <f t="shared" si="23"/>
        <v>2.09520766773163</v>
      </c>
      <c r="F326" s="198">
        <f t="shared" si="23"/>
        <v>2.9338112244898</v>
      </c>
      <c r="G326"/>
    </row>
    <row r="327" spans="1:7">
      <c r="A327" s="63" t="s">
        <v>5</v>
      </c>
      <c r="B327" s="64">
        <f t="shared" ref="B327:F327" si="24">B324/B322*B325</f>
        <v>8.83028976065066</v>
      </c>
      <c r="C327" s="64">
        <f t="shared" si="24"/>
        <v>11.8008172521343</v>
      </c>
      <c r="D327" s="64">
        <f t="shared" si="24"/>
        <v>13.133993719983</v>
      </c>
      <c r="E327" s="64">
        <f t="shared" si="24"/>
        <v>14.5470268370607</v>
      </c>
      <c r="F327" s="64">
        <f t="shared" si="24"/>
        <v>19.088255969898</v>
      </c>
      <c r="G327"/>
    </row>
    <row r="328" spans="1:10">
      <c r="A328" s="2" t="s">
        <v>33</v>
      </c>
      <c r="B328"/>
      <c r="C328" s="178">
        <f>C327/B327-1</f>
        <v>0.336402040250238</v>
      </c>
      <c r="D328" s="178">
        <f>D327/C327-1</f>
        <v>0.112973232223182</v>
      </c>
      <c r="E328" s="178">
        <f>E327/D327-1</f>
        <v>0.107585944321549</v>
      </c>
      <c r="F328" s="178">
        <f>F327/E327-1</f>
        <v>0.312175758229015</v>
      </c>
      <c r="G328"/>
      <c r="H328"/>
      <c r="I328"/>
      <c r="J328"/>
    </row>
    <row r="329" spans="1:10">
      <c r="A329"/>
      <c r="B329"/>
      <c r="C329"/>
      <c r="D329"/>
      <c r="E329"/>
      <c r="F329"/>
      <c r="G329"/>
      <c r="H329"/>
      <c r="I329"/>
      <c r="J329"/>
    </row>
    <row r="331" ht="14.25" spans="1:1">
      <c r="A331" s="199" t="s">
        <v>167</v>
      </c>
    </row>
    <row r="373" spans="1:10">
      <c r="A373" s="200" t="s">
        <v>168</v>
      </c>
      <c r="B373"/>
      <c r="C373"/>
      <c r="D373"/>
      <c r="E373"/>
      <c r="F373"/>
      <c r="G373"/>
      <c r="H373"/>
      <c r="I373"/>
      <c r="J373"/>
    </row>
    <row r="374" spans="1:5">
      <c r="A374" s="2" t="s">
        <v>169</v>
      </c>
      <c r="B374" s="2"/>
      <c r="D374"/>
      <c r="E374"/>
    </row>
    <row r="375" spans="1:5">
      <c r="A375" s="2"/>
      <c r="B375" s="2"/>
      <c r="D375"/>
      <c r="E375"/>
    </row>
    <row r="376" spans="1:1">
      <c r="A376" s="2" t="s">
        <v>170</v>
      </c>
    </row>
    <row r="377" spans="1:1">
      <c r="A377" s="2"/>
    </row>
    <row r="378" spans="1:16">
      <c r="A378" s="65" t="s">
        <v>171</v>
      </c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</row>
    <row r="379" spans="1:16">
      <c r="A379" s="65" t="s">
        <v>172</v>
      </c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</row>
    <row r="380" spans="1:16">
      <c r="A380" s="65" t="s">
        <v>173</v>
      </c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</row>
    <row r="381" spans="1:16">
      <c r="A381" s="65" t="s">
        <v>174</v>
      </c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</row>
    <row r="382" spans="1:16">
      <c r="A382" s="65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</row>
    <row r="383" spans="1:16">
      <c r="A383" s="2" t="s">
        <v>175</v>
      </c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</row>
    <row r="384" spans="1:16">
      <c r="A384" s="65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</row>
    <row r="385" spans="1:1">
      <c r="A385" s="157" t="s">
        <v>176</v>
      </c>
    </row>
    <row r="392" spans="1:1">
      <c r="A392" s="107" t="s">
        <v>177</v>
      </c>
    </row>
    <row r="393" spans="1:1">
      <c r="A393"/>
    </row>
    <row r="394" spans="1:7">
      <c r="A394" s="164" t="s">
        <v>97</v>
      </c>
      <c r="B394" s="162"/>
      <c r="C394" s="15" t="s">
        <v>98</v>
      </c>
      <c r="D394" s="165" t="s">
        <v>178</v>
      </c>
      <c r="E394" s="166" t="s">
        <v>100</v>
      </c>
      <c r="F394" s="167" t="s">
        <v>101</v>
      </c>
      <c r="G394" s="167"/>
    </row>
    <row r="395" spans="1:7">
      <c r="A395" s="158">
        <v>300431</v>
      </c>
      <c r="B395" s="147" t="s">
        <v>81</v>
      </c>
      <c r="C395" s="11">
        <v>0.2233</v>
      </c>
      <c r="D395" s="12">
        <v>0.6702</v>
      </c>
      <c r="E395" s="12">
        <v>0.0598</v>
      </c>
      <c r="F395" s="168" t="s">
        <v>103</v>
      </c>
      <c r="G395" s="19"/>
    </row>
    <row r="396" spans="1:7">
      <c r="A396" s="3" t="s">
        <v>102</v>
      </c>
      <c r="B396" s="2"/>
      <c r="C396" s="2"/>
      <c r="D396" s="2"/>
      <c r="E396" s="2"/>
      <c r="F396" s="2"/>
      <c r="G396" s="2"/>
    </row>
    <row r="397" spans="1:7">
      <c r="A397" s="3"/>
      <c r="B397" s="2"/>
      <c r="C397" s="2"/>
      <c r="D397" s="2"/>
      <c r="E397" s="2"/>
      <c r="F397" s="2"/>
      <c r="G397" s="2"/>
    </row>
    <row r="398" spans="1:7">
      <c r="A398" s="3"/>
      <c r="B398" s="2"/>
      <c r="C398" s="2"/>
      <c r="D398" s="2"/>
      <c r="E398" s="2"/>
      <c r="F398" s="2"/>
      <c r="G398" s="2"/>
    </row>
    <row r="399" spans="1:6">
      <c r="A399" s="201" t="s">
        <v>179</v>
      </c>
      <c r="B399"/>
      <c r="C399"/>
      <c r="D399"/>
      <c r="E399"/>
      <c r="F399"/>
    </row>
    <row r="400" spans="1:6">
      <c r="A400" s="3"/>
      <c r="B400"/>
      <c r="C400"/>
      <c r="D400"/>
      <c r="E400"/>
      <c r="F400"/>
    </row>
    <row r="401" spans="1:6">
      <c r="A401" s="65" t="s">
        <v>180</v>
      </c>
      <c r="B401" s="58" t="s">
        <v>181</v>
      </c>
      <c r="C401"/>
      <c r="D401"/>
      <c r="E401"/>
      <c r="F401"/>
    </row>
    <row r="402" spans="1:8">
      <c r="A402" s="65" t="s">
        <v>182</v>
      </c>
      <c r="B402" s="58" t="s">
        <v>183</v>
      </c>
      <c r="C402" s="58"/>
      <c r="D402" s="58"/>
      <c r="E402" s="58"/>
      <c r="F402" s="58"/>
      <c r="G402" s="58"/>
      <c r="H402" s="58"/>
    </row>
    <row r="403" spans="1:7">
      <c r="A403" s="2"/>
      <c r="B403" s="2"/>
      <c r="C403" s="2"/>
      <c r="D403" s="2"/>
      <c r="E403" s="2"/>
      <c r="F403" s="2"/>
      <c r="G403" s="2"/>
    </row>
    <row r="404" spans="1:7">
      <c r="A404" s="58"/>
      <c r="B404" s="58"/>
      <c r="C404" s="169" t="s">
        <v>184</v>
      </c>
      <c r="D404" s="169"/>
      <c r="F404"/>
      <c r="G404"/>
    </row>
    <row r="405" spans="1:7">
      <c r="A405" s="170" t="s">
        <v>97</v>
      </c>
      <c r="B405" s="171"/>
      <c r="C405" s="172" t="s">
        <v>105</v>
      </c>
      <c r="D405" s="173" t="s">
        <v>106</v>
      </c>
      <c r="E405" s="174" t="s">
        <v>107</v>
      </c>
      <c r="F405" s="29" t="s">
        <v>101</v>
      </c>
      <c r="G405" s="29"/>
    </row>
    <row r="406" spans="1:7">
      <c r="A406" s="160" t="s">
        <v>82</v>
      </c>
      <c r="B406" s="152" t="s">
        <v>83</v>
      </c>
      <c r="C406" s="11">
        <v>0.2711</v>
      </c>
      <c r="D406" s="12">
        <v>0.0973</v>
      </c>
      <c r="E406" s="12">
        <v>0.6542</v>
      </c>
      <c r="F406" s="168" t="s">
        <v>109</v>
      </c>
      <c r="G406" s="19"/>
    </row>
    <row r="407" spans="1:7">
      <c r="A407" s="3" t="s">
        <v>185</v>
      </c>
      <c r="B407" s="2"/>
      <c r="C407" s="2"/>
      <c r="D407" s="2"/>
      <c r="E407" s="2"/>
      <c r="F407" s="2"/>
      <c r="G407" s="2"/>
    </row>
    <row r="408" spans="1:7">
      <c r="A408" s="3"/>
      <c r="B408" s="2"/>
      <c r="C408" s="2"/>
      <c r="D408" s="2"/>
      <c r="E408" s="2"/>
      <c r="F408" s="2"/>
      <c r="G408" s="2"/>
    </row>
    <row r="410" spans="1:1">
      <c r="A410" s="107" t="s">
        <v>186</v>
      </c>
    </row>
    <row r="411" spans="1:1">
      <c r="A411" s="175"/>
    </row>
    <row r="412" spans="1:8">
      <c r="A412" s="170" t="s">
        <v>97</v>
      </c>
      <c r="B412" s="171"/>
      <c r="C412" s="202" t="s">
        <v>187</v>
      </c>
      <c r="D412" s="202"/>
      <c r="E412" s="203" t="s">
        <v>188</v>
      </c>
      <c r="F412" s="202" t="s">
        <v>189</v>
      </c>
      <c r="G412" s="29" t="s">
        <v>101</v>
      </c>
      <c r="H412" s="29"/>
    </row>
    <row r="413" spans="1:8">
      <c r="A413" s="204">
        <v>601360</v>
      </c>
      <c r="B413" s="152" t="s">
        <v>190</v>
      </c>
      <c r="C413" s="205">
        <v>0.7244</v>
      </c>
      <c r="D413" s="206"/>
      <c r="E413" s="207">
        <v>0.1658</v>
      </c>
      <c r="F413" s="207">
        <v>0.0877</v>
      </c>
      <c r="G413" s="208" t="s">
        <v>191</v>
      </c>
      <c r="H413" s="209"/>
    </row>
    <row r="414" spans="1:8">
      <c r="A414" s="204"/>
      <c r="B414" s="152"/>
      <c r="C414" s="210"/>
      <c r="D414" s="210"/>
      <c r="E414" s="155"/>
      <c r="F414" s="155"/>
      <c r="G414" s="211"/>
      <c r="H414" s="211"/>
    </row>
    <row r="415" spans="1:1">
      <c r="A415" s="212" t="s">
        <v>192</v>
      </c>
    </row>
    <row r="416" spans="1:6">
      <c r="A416" s="2" t="s">
        <v>193</v>
      </c>
      <c r="B416" s="2"/>
      <c r="C416" s="2"/>
      <c r="D416" s="2"/>
      <c r="E416" s="2"/>
      <c r="F416" s="2"/>
    </row>
    <row r="417" spans="1:6">
      <c r="A417" s="3" t="s">
        <v>194</v>
      </c>
      <c r="B417" s="2"/>
      <c r="C417" s="2"/>
      <c r="D417" s="2"/>
      <c r="E417" s="2"/>
      <c r="F417" s="2"/>
    </row>
    <row r="418" spans="1:6">
      <c r="A418" s="3" t="s">
        <v>195</v>
      </c>
      <c r="B418" s="2"/>
      <c r="C418" s="2"/>
      <c r="D418" s="2"/>
      <c r="E418" s="2"/>
      <c r="F418" s="2"/>
    </row>
    <row r="419" spans="1:6">
      <c r="A419" s="3" t="s">
        <v>196</v>
      </c>
      <c r="B419" s="2"/>
      <c r="C419" s="2"/>
      <c r="D419" s="2"/>
      <c r="E419" s="2"/>
      <c r="F419" s="2"/>
    </row>
    <row r="420" spans="1:6">
      <c r="A420" s="3" t="s">
        <v>197</v>
      </c>
      <c r="B420" s="2"/>
      <c r="C420" s="2"/>
      <c r="D420" s="2"/>
      <c r="E420" s="2"/>
      <c r="F420" s="2"/>
    </row>
    <row r="421" spans="1:6">
      <c r="A421" s="2" t="s">
        <v>198</v>
      </c>
      <c r="B421" s="2"/>
      <c r="C421" s="2"/>
      <c r="D421" s="2"/>
      <c r="E421" s="2"/>
      <c r="F421" s="2"/>
    </row>
    <row r="422" spans="1:6">
      <c r="A422" s="3" t="s">
        <v>199</v>
      </c>
      <c r="B422" s="2"/>
      <c r="C422" s="2"/>
      <c r="D422" s="2"/>
      <c r="E422" s="2"/>
      <c r="F422" s="2"/>
    </row>
    <row r="423" spans="1:6">
      <c r="A423" s="3" t="s">
        <v>200</v>
      </c>
      <c r="B423" s="2"/>
      <c r="C423" s="2"/>
      <c r="D423" s="2"/>
      <c r="E423" s="2"/>
      <c r="F423" s="2"/>
    </row>
    <row r="424" spans="1:6">
      <c r="A424" s="2" t="s">
        <v>201</v>
      </c>
      <c r="B424" s="2"/>
      <c r="C424" s="2"/>
      <c r="D424" s="2"/>
      <c r="E424" s="2"/>
      <c r="F424" s="2"/>
    </row>
    <row r="425" spans="1:6">
      <c r="A425" s="2" t="s">
        <v>202</v>
      </c>
      <c r="B425" s="2"/>
      <c r="C425" s="2"/>
      <c r="D425" s="2"/>
      <c r="E425" s="2"/>
      <c r="F425" s="2"/>
    </row>
    <row r="426" spans="1:6">
      <c r="A426" s="2" t="s">
        <v>203</v>
      </c>
      <c r="B426" s="2"/>
      <c r="C426" s="2"/>
      <c r="D426" s="2"/>
      <c r="E426" s="2"/>
      <c r="F426" s="2"/>
    </row>
    <row r="427" spans="1:6">
      <c r="A427" s="3" t="s">
        <v>199</v>
      </c>
      <c r="B427" s="2"/>
      <c r="C427" s="2"/>
      <c r="D427" s="2"/>
      <c r="E427" s="2"/>
      <c r="F427" s="2"/>
    </row>
    <row r="428" spans="1:6">
      <c r="A428" s="3" t="s">
        <v>204</v>
      </c>
      <c r="B428" s="2"/>
      <c r="C428" s="2"/>
      <c r="D428" s="2"/>
      <c r="E428" s="2"/>
      <c r="F428" s="2"/>
    </row>
    <row r="429" spans="1:6">
      <c r="A429" s="3" t="s">
        <v>205</v>
      </c>
      <c r="B429" s="2"/>
      <c r="C429" s="2"/>
      <c r="D429" s="2"/>
      <c r="E429" s="2"/>
      <c r="F429" s="2"/>
    </row>
    <row r="430" spans="1:6">
      <c r="A430" s="3" t="s">
        <v>206</v>
      </c>
      <c r="B430" s="2"/>
      <c r="C430" s="2"/>
      <c r="D430" s="2"/>
      <c r="E430" s="2"/>
      <c r="F430" s="2"/>
    </row>
    <row r="431" spans="1:6">
      <c r="A431" s="3" t="s">
        <v>207</v>
      </c>
      <c r="B431" s="2"/>
      <c r="C431" s="2"/>
      <c r="D431" s="2"/>
      <c r="E431" s="2"/>
      <c r="F431" s="2"/>
    </row>
    <row r="432" spans="1:6">
      <c r="A432" s="2" t="s">
        <v>208</v>
      </c>
      <c r="B432" s="2"/>
      <c r="C432" s="2"/>
      <c r="D432" s="2"/>
      <c r="E432" s="2"/>
      <c r="F432" s="2"/>
    </row>
    <row r="433" spans="1:6">
      <c r="A433" s="3" t="s">
        <v>209</v>
      </c>
      <c r="B433" s="2"/>
      <c r="C433" s="2"/>
      <c r="D433" s="2"/>
      <c r="E433" s="2"/>
      <c r="F433" s="2"/>
    </row>
    <row r="434" spans="1:6">
      <c r="A434" s="3" t="s">
        <v>210</v>
      </c>
      <c r="B434" s="2"/>
      <c r="C434" s="2"/>
      <c r="D434" s="2"/>
      <c r="E434" s="2"/>
      <c r="F434" s="2"/>
    </row>
    <row r="435" spans="1:6">
      <c r="A435" s="3" t="s">
        <v>211</v>
      </c>
      <c r="B435" s="2"/>
      <c r="C435" s="2"/>
      <c r="D435" s="2"/>
      <c r="E435" s="2"/>
      <c r="F435" s="2"/>
    </row>
    <row r="441" spans="1:7">
      <c r="A441" s="108" t="s">
        <v>212</v>
      </c>
      <c r="B441" s="58"/>
      <c r="C441" s="58"/>
      <c r="D441" s="58"/>
      <c r="E441" s="58"/>
      <c r="F441" s="58"/>
      <c r="G441" s="58"/>
    </row>
    <row r="442" spans="1:7">
      <c r="A442" s="108" t="s">
        <v>213</v>
      </c>
      <c r="B442" s="58"/>
      <c r="C442" s="58"/>
      <c r="D442" s="58"/>
      <c r="E442" s="58"/>
      <c r="F442" s="58"/>
      <c r="G442" s="58"/>
    </row>
    <row r="443" spans="1:7">
      <c r="A443" s="65" t="s">
        <v>214</v>
      </c>
      <c r="B443" s="58"/>
      <c r="C443" s="58"/>
      <c r="D443" s="58"/>
      <c r="E443" s="58"/>
      <c r="F443" s="58"/>
      <c r="G443" s="58"/>
    </row>
  </sheetData>
  <mergeCells count="33">
    <mergeCell ref="F230:G230"/>
    <mergeCell ref="F231:G231"/>
    <mergeCell ref="C234:D234"/>
    <mergeCell ref="F235:G235"/>
    <mergeCell ref="F236:G236"/>
    <mergeCell ref="B261:C261"/>
    <mergeCell ref="D261:F261"/>
    <mergeCell ref="E262:F262"/>
    <mergeCell ref="G262:H262"/>
    <mergeCell ref="I262:K262"/>
    <mergeCell ref="E263:F263"/>
    <mergeCell ref="G263:H263"/>
    <mergeCell ref="I263:K263"/>
    <mergeCell ref="C266:D266"/>
    <mergeCell ref="C267:D267"/>
    <mergeCell ref="B270:E270"/>
    <mergeCell ref="G271:H271"/>
    <mergeCell ref="J271:K271"/>
    <mergeCell ref="G272:H272"/>
    <mergeCell ref="J272:K272"/>
    <mergeCell ref="C275:D275"/>
    <mergeCell ref="E275:F275"/>
    <mergeCell ref="C276:D276"/>
    <mergeCell ref="E276:F276"/>
    <mergeCell ref="F394:G394"/>
    <mergeCell ref="F395:G395"/>
    <mergeCell ref="C404:D404"/>
    <mergeCell ref="F405:G405"/>
    <mergeCell ref="F406:G406"/>
    <mergeCell ref="C412:D412"/>
    <mergeCell ref="G412:H412"/>
    <mergeCell ref="C413:D413"/>
    <mergeCell ref="G413:H413"/>
  </mergeCells>
  <conditionalFormatting sqref="C220:G221">
    <cfRule type="cellIs" dxfId="0" priority="3" operator="lessThanOrEqual">
      <formula>0</formula>
    </cfRule>
    <cfRule type="cellIs" dxfId="1" priority="4" operator="greaterThan">
      <formula>0</formula>
    </cfRule>
  </conditionalFormatting>
  <conditionalFormatting sqref="C225:G226 H226">
    <cfRule type="cellIs" dxfId="0" priority="1" operator="lessThanOrEqual">
      <formula>0</formula>
    </cfRule>
    <cfRule type="cellIs" dxfId="1" priority="2" operator="greaterThan">
      <formula>0</formula>
    </cfRule>
  </conditionalFormatting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S150"/>
  <sheetViews>
    <sheetView showGridLines="0" workbookViewId="0">
      <selection activeCell="R132" sqref="R132"/>
    </sheetView>
  </sheetViews>
  <sheetFormatPr defaultColWidth="9" defaultRowHeight="12.75"/>
  <cols>
    <col min="1" max="1" width="21.5" style="2" customWidth="1"/>
    <col min="2" max="2" width="10" style="2" customWidth="1"/>
    <col min="3" max="3" width="10.125" style="2" customWidth="1"/>
    <col min="4" max="4" width="10.375" style="2" customWidth="1"/>
    <col min="5" max="5" width="11.5" style="2" customWidth="1"/>
    <col min="6" max="6" width="11.75" style="2" customWidth="1"/>
    <col min="7" max="7" width="10.125" style="2" customWidth="1"/>
    <col min="8" max="8" width="10.375" style="2" customWidth="1"/>
    <col min="9" max="13" width="9" style="2"/>
    <col min="14" max="14" width="10.125" style="2" customWidth="1"/>
    <col min="15" max="15" width="10.375" style="2" customWidth="1"/>
    <col min="16" max="16" width="9.875" style="2" customWidth="1"/>
    <col min="17" max="17" width="11" style="2" customWidth="1"/>
    <col min="18" max="18" width="10" style="2" customWidth="1"/>
    <col min="19" max="16384" width="9" style="2"/>
  </cols>
  <sheetData>
    <row r="4" ht="13.5" spans="1:7">
      <c r="A4"/>
      <c r="B4"/>
      <c r="C4"/>
      <c r="D4"/>
      <c r="E4"/>
      <c r="F4"/>
      <c r="G4"/>
    </row>
    <row r="5" ht="13.5" spans="1:18">
      <c r="A5" s="3" t="s">
        <v>120</v>
      </c>
      <c r="K5" s="32"/>
      <c r="L5" s="32"/>
      <c r="M5" s="32"/>
      <c r="N5" s="32"/>
      <c r="O5" s="32"/>
      <c r="P5" s="32"/>
      <c r="Q5" s="32"/>
      <c r="R5" s="42"/>
    </row>
    <row r="6" spans="11:18">
      <c r="K6" s="33"/>
      <c r="L6" s="33"/>
      <c r="M6" s="33"/>
      <c r="N6" s="33"/>
      <c r="O6" s="33"/>
      <c r="P6" s="33"/>
      <c r="Q6" s="33"/>
      <c r="R6" s="33"/>
    </row>
    <row r="7" spans="11:18">
      <c r="K7" s="34"/>
      <c r="L7" s="34"/>
      <c r="M7" s="34"/>
      <c r="N7" s="34"/>
      <c r="O7" s="34"/>
      <c r="P7" s="34"/>
      <c r="Q7" s="34"/>
      <c r="R7" s="34"/>
    </row>
    <row r="8" spans="2:18">
      <c r="B8" s="4" t="s">
        <v>121</v>
      </c>
      <c r="C8" s="4"/>
      <c r="D8" s="4" t="s">
        <v>122</v>
      </c>
      <c r="E8" s="4"/>
      <c r="F8" s="4"/>
      <c r="K8" s="35"/>
      <c r="L8" s="34"/>
      <c r="M8" s="34"/>
      <c r="N8" s="34"/>
      <c r="O8" s="34"/>
      <c r="P8" s="34"/>
      <c r="Q8" s="34"/>
      <c r="R8" s="34"/>
    </row>
    <row r="9" spans="1:18">
      <c r="A9" s="5" t="s">
        <v>123</v>
      </c>
      <c r="B9" s="6" t="s">
        <v>124</v>
      </c>
      <c r="C9" s="6" t="s">
        <v>125</v>
      </c>
      <c r="D9" s="6" t="s">
        <v>126</v>
      </c>
      <c r="E9" s="7" t="s">
        <v>127</v>
      </c>
      <c r="F9" s="8"/>
      <c r="G9" s="9" t="s">
        <v>128</v>
      </c>
      <c r="H9" s="9"/>
      <c r="I9" s="29" t="s">
        <v>101</v>
      </c>
      <c r="J9" s="29"/>
      <c r="K9" s="29"/>
      <c r="L9" s="35"/>
      <c r="M9" s="35"/>
      <c r="N9" s="36"/>
      <c r="O9" s="35"/>
      <c r="P9" s="35"/>
      <c r="Q9" s="35"/>
      <c r="R9" s="35"/>
    </row>
    <row r="10" spans="1:18">
      <c r="A10" s="10" t="s">
        <v>129</v>
      </c>
      <c r="B10" s="11">
        <f>978.83/2377.6</f>
        <v>0.411688257065949</v>
      </c>
      <c r="C10" s="12">
        <f>561/2377.6</f>
        <v>0.235952220726783</v>
      </c>
      <c r="D10" s="12">
        <f>148.29/2377.6</f>
        <v>0.0623696164199192</v>
      </c>
      <c r="E10" s="13">
        <f>256.1/2377.6</f>
        <v>0.107713660834455</v>
      </c>
      <c r="F10" s="14"/>
      <c r="G10" s="13">
        <v>0.11</v>
      </c>
      <c r="H10" s="14"/>
      <c r="I10" s="37" t="s">
        <v>130</v>
      </c>
      <c r="J10" s="38"/>
      <c r="K10" s="39"/>
      <c r="L10" s="35"/>
      <c r="M10" s="35"/>
      <c r="N10" s="36"/>
      <c r="O10" s="35"/>
      <c r="P10" s="35"/>
      <c r="Q10" s="35"/>
      <c r="R10" s="35"/>
    </row>
    <row r="11" spans="11:18">
      <c r="K11" s="35"/>
      <c r="L11" s="35"/>
      <c r="M11" s="35"/>
      <c r="N11" s="36"/>
      <c r="O11" s="35"/>
      <c r="P11" s="35"/>
      <c r="Q11" s="35"/>
      <c r="R11" s="35"/>
    </row>
    <row r="12" spans="11:18">
      <c r="K12" s="35"/>
      <c r="L12" s="35"/>
      <c r="M12" s="35"/>
      <c r="N12" s="36"/>
      <c r="O12" s="35"/>
      <c r="P12" s="35"/>
      <c r="Q12" s="35"/>
      <c r="R12" s="35"/>
    </row>
    <row r="13" spans="11:18">
      <c r="K13" s="35"/>
      <c r="L13" s="35"/>
      <c r="M13" s="35"/>
      <c r="N13" s="36"/>
      <c r="O13" s="35"/>
      <c r="P13" s="35"/>
      <c r="Q13" s="35"/>
      <c r="R13" s="35"/>
    </row>
    <row r="14" spans="11:18">
      <c r="K14" s="35"/>
      <c r="L14" s="35"/>
      <c r="M14" s="35"/>
      <c r="N14" s="36"/>
      <c r="O14" s="35"/>
      <c r="P14" s="35"/>
      <c r="Q14" s="35"/>
      <c r="R14" s="35"/>
    </row>
    <row r="15" spans="11:18">
      <c r="K15" s="35"/>
      <c r="L15" s="35"/>
      <c r="M15" s="35"/>
      <c r="N15" s="36"/>
      <c r="O15" s="35"/>
      <c r="P15" s="35"/>
      <c r="Q15" s="35"/>
      <c r="R15" s="35"/>
    </row>
    <row r="16" spans="11:18">
      <c r="K16" s="35"/>
      <c r="L16" s="35"/>
      <c r="M16" s="35"/>
      <c r="N16" s="36"/>
      <c r="O16" s="35"/>
      <c r="P16" s="35"/>
      <c r="Q16" s="35"/>
      <c r="R16" s="35"/>
    </row>
    <row r="17" spans="11:18">
      <c r="K17" s="35"/>
      <c r="L17" s="35"/>
      <c r="M17" s="35"/>
      <c r="N17" s="36"/>
      <c r="O17" s="35"/>
      <c r="P17" s="35"/>
      <c r="Q17" s="35"/>
      <c r="R17" s="35"/>
    </row>
    <row r="18" spans="11:18">
      <c r="K18" s="35"/>
      <c r="L18" s="35"/>
      <c r="M18" s="35"/>
      <c r="N18" s="36"/>
      <c r="O18" s="35"/>
      <c r="P18" s="35"/>
      <c r="Q18" s="35"/>
      <c r="R18" s="35"/>
    </row>
    <row r="19" spans="11:18">
      <c r="K19" s="35"/>
      <c r="L19" s="35"/>
      <c r="M19" s="35"/>
      <c r="N19" s="36"/>
      <c r="O19" s="35"/>
      <c r="P19" s="35"/>
      <c r="Q19" s="35"/>
      <c r="R19" s="35"/>
    </row>
    <row r="20" spans="11:18">
      <c r="K20" s="35"/>
      <c r="L20" s="35"/>
      <c r="M20" s="35"/>
      <c r="N20" s="36"/>
      <c r="O20" s="35"/>
      <c r="P20" s="35"/>
      <c r="Q20" s="35"/>
      <c r="R20" s="35"/>
    </row>
    <row r="21" spans="11:18">
      <c r="K21" s="35"/>
      <c r="L21" s="35"/>
      <c r="M21" s="35"/>
      <c r="N21" s="36"/>
      <c r="O21" s="35"/>
      <c r="P21" s="35"/>
      <c r="Q21" s="35"/>
      <c r="R21" s="35"/>
    </row>
    <row r="22" spans="11:18">
      <c r="K22" s="35"/>
      <c r="L22" s="35"/>
      <c r="M22" s="35"/>
      <c r="N22" s="36"/>
      <c r="O22" s="35"/>
      <c r="P22" s="35"/>
      <c r="Q22" s="35"/>
      <c r="R22" s="35"/>
    </row>
    <row r="23" spans="11:18">
      <c r="K23" s="35"/>
      <c r="L23" s="35"/>
      <c r="M23" s="35"/>
      <c r="N23" s="36"/>
      <c r="O23" s="35"/>
      <c r="P23" s="35"/>
      <c r="Q23" s="35"/>
      <c r="R23" s="35"/>
    </row>
    <row r="24" spans="11:18">
      <c r="K24" s="35"/>
      <c r="L24" s="35"/>
      <c r="M24" s="35"/>
      <c r="N24" s="36"/>
      <c r="O24" s="35"/>
      <c r="P24" s="35"/>
      <c r="Q24" s="35"/>
      <c r="R24" s="35"/>
    </row>
    <row r="25" spans="11:18">
      <c r="K25" s="35"/>
      <c r="L25" s="35"/>
      <c r="M25" s="35"/>
      <c r="N25" s="36"/>
      <c r="O25" s="35"/>
      <c r="P25" s="35"/>
      <c r="Q25" s="35"/>
      <c r="R25" s="35"/>
    </row>
    <row r="26" spans="11:18">
      <c r="K26" s="35"/>
      <c r="L26" s="35"/>
      <c r="M26" s="35"/>
      <c r="N26" s="36"/>
      <c r="O26" s="35"/>
      <c r="P26" s="35"/>
      <c r="Q26" s="35"/>
      <c r="R26" s="35"/>
    </row>
    <row r="27" spans="11:18">
      <c r="K27" s="35"/>
      <c r="L27" s="35"/>
      <c r="M27" s="35"/>
      <c r="N27" s="36"/>
      <c r="O27" s="35"/>
      <c r="P27" s="35"/>
      <c r="Q27" s="35"/>
      <c r="R27" s="35"/>
    </row>
    <row r="28" spans="1:18">
      <c r="A28" s="5" t="s">
        <v>123</v>
      </c>
      <c r="B28" s="15" t="s">
        <v>131</v>
      </c>
      <c r="C28" s="16" t="s">
        <v>101</v>
      </c>
      <c r="D28" s="16"/>
      <c r="E28" s="17"/>
      <c r="K28" s="35"/>
      <c r="L28" s="35"/>
      <c r="M28" s="35"/>
      <c r="N28" s="36"/>
      <c r="O28" s="35"/>
      <c r="P28" s="35"/>
      <c r="Q28" s="35"/>
      <c r="R28" s="35"/>
    </row>
    <row r="29" spans="1:18">
      <c r="A29" s="10" t="s">
        <v>132</v>
      </c>
      <c r="B29" s="11">
        <v>0.86</v>
      </c>
      <c r="C29" s="18" t="s">
        <v>133</v>
      </c>
      <c r="D29" s="19"/>
      <c r="E29" s="20"/>
      <c r="K29" s="35"/>
      <c r="L29" s="35"/>
      <c r="M29" s="35"/>
      <c r="N29" s="36"/>
      <c r="O29" s="35"/>
      <c r="P29" s="35"/>
      <c r="Q29" s="35"/>
      <c r="R29" s="35"/>
    </row>
    <row r="30" spans="11:18">
      <c r="K30" s="35"/>
      <c r="L30" s="35"/>
      <c r="M30" s="35"/>
      <c r="N30" s="36"/>
      <c r="O30" s="35"/>
      <c r="P30" s="35"/>
      <c r="Q30" s="35"/>
      <c r="R30" s="35"/>
    </row>
    <row r="31" spans="11:18">
      <c r="K31" s="35"/>
      <c r="L31" s="35"/>
      <c r="M31" s="35"/>
      <c r="N31" s="36"/>
      <c r="O31" s="35"/>
      <c r="P31" s="35"/>
      <c r="Q31" s="35"/>
      <c r="R31" s="35"/>
    </row>
    <row r="32" spans="11:18">
      <c r="K32" s="35"/>
      <c r="L32" s="35"/>
      <c r="M32" s="35"/>
      <c r="N32" s="36"/>
      <c r="O32" s="35"/>
      <c r="P32" s="35"/>
      <c r="Q32" s="35"/>
      <c r="R32" s="35"/>
    </row>
    <row r="33" spans="11:18">
      <c r="K33" s="35"/>
      <c r="L33" s="35"/>
      <c r="M33" s="35"/>
      <c r="N33" s="36"/>
      <c r="O33" s="35"/>
      <c r="P33" s="35"/>
      <c r="Q33" s="35"/>
      <c r="R33" s="35"/>
    </row>
    <row r="34" spans="11:18">
      <c r="K34" s="35"/>
      <c r="L34" s="35"/>
      <c r="M34" s="35"/>
      <c r="N34" s="36"/>
      <c r="O34" s="35"/>
      <c r="P34" s="35"/>
      <c r="Q34" s="35"/>
      <c r="R34" s="35"/>
    </row>
    <row r="35" spans="11:18">
      <c r="K35" s="35"/>
      <c r="L35" s="35"/>
      <c r="M35" s="35"/>
      <c r="N35" s="36"/>
      <c r="O35" s="35"/>
      <c r="P35" s="35"/>
      <c r="Q35" s="35"/>
      <c r="R35" s="35"/>
    </row>
    <row r="36" spans="11:18">
      <c r="K36" s="35"/>
      <c r="L36" s="35"/>
      <c r="M36" s="35"/>
      <c r="N36" s="36"/>
      <c r="O36" s="35"/>
      <c r="P36" s="35"/>
      <c r="Q36" s="35"/>
      <c r="R36" s="35"/>
    </row>
    <row r="37" spans="11:18">
      <c r="K37" s="35"/>
      <c r="L37" s="35"/>
      <c r="M37" s="35"/>
      <c r="N37" s="36"/>
      <c r="O37" s="35"/>
      <c r="P37" s="35"/>
      <c r="Q37" s="35"/>
      <c r="R37" s="35"/>
    </row>
    <row r="38" spans="11:18">
      <c r="K38" s="35"/>
      <c r="L38" s="35"/>
      <c r="M38" s="35"/>
      <c r="N38" s="36"/>
      <c r="O38" s="35"/>
      <c r="P38" s="35"/>
      <c r="Q38" s="35"/>
      <c r="R38" s="35"/>
    </row>
    <row r="39" spans="11:18">
      <c r="K39" s="35"/>
      <c r="L39" s="35"/>
      <c r="M39" s="35"/>
      <c r="N39" s="36"/>
      <c r="O39" s="35"/>
      <c r="P39" s="35"/>
      <c r="Q39" s="35"/>
      <c r="R39" s="35"/>
    </row>
    <row r="40" spans="11:18">
      <c r="K40" s="35"/>
      <c r="L40" s="35"/>
      <c r="M40" s="35"/>
      <c r="N40" s="36"/>
      <c r="O40" s="35"/>
      <c r="P40" s="35"/>
      <c r="Q40" s="35"/>
      <c r="R40" s="35"/>
    </row>
    <row r="41" spans="11:18">
      <c r="K41" s="35"/>
      <c r="L41" s="35"/>
      <c r="M41" s="35"/>
      <c r="N41" s="36"/>
      <c r="O41" s="35"/>
      <c r="P41" s="35"/>
      <c r="Q41" s="35"/>
      <c r="R41" s="35"/>
    </row>
    <row r="42" spans="2:18">
      <c r="B42" s="21" t="s">
        <v>134</v>
      </c>
      <c r="C42" s="21"/>
      <c r="D42" s="21"/>
      <c r="E42" s="21"/>
      <c r="F42" s="22"/>
      <c r="K42" s="35"/>
      <c r="L42" s="35"/>
      <c r="M42" s="35"/>
      <c r="N42" s="36"/>
      <c r="O42" s="35"/>
      <c r="P42" s="35"/>
      <c r="Q42" s="35"/>
      <c r="R42" s="35"/>
    </row>
    <row r="43" spans="1:18">
      <c r="A43" s="23" t="s">
        <v>123</v>
      </c>
      <c r="B43" s="6" t="s">
        <v>135</v>
      </c>
      <c r="C43" s="6" t="s">
        <v>136</v>
      </c>
      <c r="D43" s="6" t="s">
        <v>137</v>
      </c>
      <c r="E43" s="6" t="s">
        <v>138</v>
      </c>
      <c r="F43" s="24" t="s">
        <v>139</v>
      </c>
      <c r="G43" s="9" t="s">
        <v>140</v>
      </c>
      <c r="H43" s="9"/>
      <c r="I43" s="24" t="s">
        <v>141</v>
      </c>
      <c r="J43" s="29" t="s">
        <v>101</v>
      </c>
      <c r="K43" s="29"/>
      <c r="M43" s="35"/>
      <c r="N43" s="36"/>
      <c r="O43" s="35"/>
      <c r="P43" s="35"/>
      <c r="Q43" s="35"/>
      <c r="R43" s="35"/>
    </row>
    <row r="44" spans="1:18">
      <c r="A44" s="25" t="s">
        <v>142</v>
      </c>
      <c r="B44" s="11">
        <v>0.72</v>
      </c>
      <c r="C44" s="12">
        <v>0.04</v>
      </c>
      <c r="D44" s="12">
        <v>0.05</v>
      </c>
      <c r="E44" s="12">
        <v>0.04</v>
      </c>
      <c r="F44" s="12">
        <v>0.04</v>
      </c>
      <c r="G44" s="13">
        <v>0.09</v>
      </c>
      <c r="H44" s="14"/>
      <c r="I44" s="12">
        <v>0.02</v>
      </c>
      <c r="J44" s="18" t="s">
        <v>143</v>
      </c>
      <c r="K44" s="31"/>
      <c r="M44" s="35"/>
      <c r="N44" s="36"/>
      <c r="O44" s="35"/>
      <c r="P44" s="35"/>
      <c r="Q44" s="35"/>
      <c r="R44" s="35"/>
    </row>
    <row r="45" spans="11:18">
      <c r="K45" s="35"/>
      <c r="L45" s="35"/>
      <c r="M45" s="35"/>
      <c r="N45" s="36"/>
      <c r="O45" s="35"/>
      <c r="P45" s="35"/>
      <c r="Q45" s="35"/>
      <c r="R45" s="35"/>
    </row>
    <row r="46" spans="11:18">
      <c r="K46" s="35"/>
      <c r="L46" s="35"/>
      <c r="M46" s="35"/>
      <c r="N46" s="36"/>
      <c r="O46" s="35"/>
      <c r="P46" s="35"/>
      <c r="Q46" s="35"/>
      <c r="R46" s="35"/>
    </row>
    <row r="47" spans="11:18">
      <c r="K47" s="35"/>
      <c r="L47" s="35"/>
      <c r="M47" s="35"/>
      <c r="N47" s="36"/>
      <c r="O47" s="35"/>
      <c r="P47" s="35"/>
      <c r="Q47" s="35"/>
      <c r="R47" s="35"/>
    </row>
    <row r="48" spans="11:18">
      <c r="K48" s="35"/>
      <c r="L48" s="35"/>
      <c r="M48" s="35"/>
      <c r="N48" s="36"/>
      <c r="O48" s="35"/>
      <c r="P48" s="35"/>
      <c r="Q48" s="35"/>
      <c r="R48" s="35"/>
    </row>
    <row r="49" spans="11:18">
      <c r="K49" s="35"/>
      <c r="L49" s="35"/>
      <c r="M49" s="35"/>
      <c r="N49" s="36"/>
      <c r="O49" s="35"/>
      <c r="P49" s="35"/>
      <c r="Q49" s="35"/>
      <c r="R49" s="35"/>
    </row>
    <row r="50" spans="11:18">
      <c r="K50" s="35"/>
      <c r="L50" s="35"/>
      <c r="M50" s="35"/>
      <c r="N50" s="36"/>
      <c r="O50" s="35"/>
      <c r="P50" s="35"/>
      <c r="Q50" s="35"/>
      <c r="R50" s="35"/>
    </row>
    <row r="51" spans="11:18">
      <c r="K51" s="35"/>
      <c r="L51" s="35"/>
      <c r="M51" s="35"/>
      <c r="N51" s="36"/>
      <c r="O51" s="35"/>
      <c r="P51" s="35"/>
      <c r="Q51" s="35"/>
      <c r="R51" s="35"/>
    </row>
    <row r="52" spans="11:18">
      <c r="K52" s="35"/>
      <c r="L52" s="35"/>
      <c r="M52" s="35"/>
      <c r="N52" s="36"/>
      <c r="O52" s="35"/>
      <c r="P52" s="35"/>
      <c r="Q52" s="35"/>
      <c r="R52" s="35"/>
    </row>
    <row r="53" spans="11:18">
      <c r="K53" s="35"/>
      <c r="L53" s="35"/>
      <c r="M53" s="35"/>
      <c r="N53" s="36"/>
      <c r="O53" s="35"/>
      <c r="P53" s="35"/>
      <c r="Q53" s="35"/>
      <c r="R53" s="35"/>
    </row>
    <row r="54" spans="11:18">
      <c r="K54" s="35"/>
      <c r="L54" s="35"/>
      <c r="M54" s="35"/>
      <c r="N54" s="36"/>
      <c r="O54" s="35"/>
      <c r="P54" s="35"/>
      <c r="Q54" s="35"/>
      <c r="R54" s="35"/>
    </row>
    <row r="55" spans="11:18">
      <c r="K55" s="35"/>
      <c r="L55" s="35"/>
      <c r="M55" s="35"/>
      <c r="N55" s="36"/>
      <c r="O55" s="35"/>
      <c r="P55" s="35"/>
      <c r="Q55" s="35"/>
      <c r="R55" s="35"/>
    </row>
    <row r="56" spans="11:18">
      <c r="K56" s="35"/>
      <c r="L56" s="35"/>
      <c r="M56" s="35"/>
      <c r="N56" s="36"/>
      <c r="O56" s="35"/>
      <c r="P56" s="35"/>
      <c r="Q56" s="35"/>
      <c r="R56" s="35"/>
    </row>
    <row r="57" spans="11:18">
      <c r="K57" s="35"/>
      <c r="L57" s="35"/>
      <c r="M57" s="35"/>
      <c r="N57" s="36"/>
      <c r="O57" s="35"/>
      <c r="P57" s="35"/>
      <c r="Q57" s="35"/>
      <c r="R57" s="35"/>
    </row>
    <row r="58" spans="11:18">
      <c r="K58" s="35"/>
      <c r="L58" s="35"/>
      <c r="M58" s="35"/>
      <c r="N58" s="36"/>
      <c r="O58" s="35"/>
      <c r="P58" s="35"/>
      <c r="Q58" s="35"/>
      <c r="R58" s="35"/>
    </row>
    <row r="59" spans="11:18">
      <c r="K59" s="35"/>
      <c r="L59" s="35"/>
      <c r="M59" s="35"/>
      <c r="N59" s="36"/>
      <c r="O59" s="35"/>
      <c r="P59" s="35"/>
      <c r="Q59" s="35"/>
      <c r="R59" s="35"/>
    </row>
    <row r="60" spans="12:18">
      <c r="L60" s="35"/>
      <c r="M60" s="35"/>
      <c r="N60" s="36"/>
      <c r="O60" s="35"/>
      <c r="P60" s="35"/>
      <c r="Q60" s="35"/>
      <c r="R60" s="35"/>
    </row>
    <row r="61" spans="3:18">
      <c r="C61" s="26"/>
      <c r="D61" s="26"/>
      <c r="E61" s="26"/>
      <c r="F61" s="22"/>
      <c r="K61" s="35"/>
      <c r="L61" s="35"/>
      <c r="M61" s="35"/>
      <c r="N61" s="36"/>
      <c r="O61" s="35"/>
      <c r="P61" s="35"/>
      <c r="Q61" s="35"/>
      <c r="R61" s="35"/>
    </row>
    <row r="62" spans="1:18">
      <c r="A62" s="23" t="s">
        <v>123</v>
      </c>
      <c r="B62" s="27" t="s">
        <v>144</v>
      </c>
      <c r="C62" s="28" t="s">
        <v>145</v>
      </c>
      <c r="D62" s="28"/>
      <c r="E62" s="29" t="s">
        <v>101</v>
      </c>
      <c r="F62" s="29"/>
      <c r="G62" s="30"/>
      <c r="H62" s="30"/>
      <c r="J62" s="30"/>
      <c r="K62" s="30"/>
      <c r="L62" s="35"/>
      <c r="M62" s="35"/>
      <c r="N62" s="36"/>
      <c r="O62" s="35"/>
      <c r="P62" s="35"/>
      <c r="Q62" s="35"/>
      <c r="R62" s="35"/>
    </row>
    <row r="63" spans="1:18">
      <c r="A63" s="25" t="s">
        <v>146</v>
      </c>
      <c r="B63" s="12">
        <v>0.6787</v>
      </c>
      <c r="C63" s="13">
        <v>0.1333</v>
      </c>
      <c r="D63" s="14"/>
      <c r="E63" s="18" t="s">
        <v>125</v>
      </c>
      <c r="F63" s="31"/>
      <c r="G63" s="20"/>
      <c r="H63" s="20"/>
      <c r="J63" s="20"/>
      <c r="K63" s="20"/>
      <c r="L63" s="35"/>
      <c r="M63" s="35"/>
      <c r="N63" s="36"/>
      <c r="O63" s="35"/>
      <c r="P63" s="35"/>
      <c r="Q63" s="35"/>
      <c r="R63" s="35"/>
    </row>
    <row r="64" s="1" customFormat="1" spans="11:19">
      <c r="K64" s="34"/>
      <c r="L64" s="34"/>
      <c r="M64" s="40"/>
      <c r="N64" s="40"/>
      <c r="O64" s="41"/>
      <c r="P64" s="40"/>
      <c r="Q64" s="43"/>
      <c r="R64" s="44"/>
      <c r="S64" s="35"/>
    </row>
    <row r="65" s="1" customFormat="1" spans="11:18">
      <c r="K65" s="46"/>
      <c r="L65" s="46"/>
      <c r="M65" s="46"/>
      <c r="N65" s="46"/>
      <c r="O65" s="46"/>
      <c r="P65" s="46"/>
      <c r="Q65" s="46"/>
      <c r="R65" s="46"/>
    </row>
    <row r="66" s="1" customFormat="1" spans="11:18">
      <c r="K66" s="46"/>
      <c r="L66" s="46"/>
      <c r="M66" s="46"/>
      <c r="N66" s="46"/>
      <c r="O66" s="46"/>
      <c r="P66" s="46"/>
      <c r="Q66" s="46"/>
      <c r="R66" s="50"/>
    </row>
    <row r="67" s="1" customFormat="1" spans="11:18">
      <c r="K67" s="46"/>
      <c r="L67" s="46"/>
      <c r="M67" s="46"/>
      <c r="N67" s="46"/>
      <c r="O67" s="46"/>
      <c r="P67" s="46"/>
      <c r="Q67" s="46"/>
      <c r="R67" s="50"/>
    </row>
    <row r="68" s="1" customFormat="1" spans="11:18">
      <c r="K68" s="46"/>
      <c r="L68" s="46"/>
      <c r="M68" s="46"/>
      <c r="N68" s="46"/>
      <c r="O68" s="46"/>
      <c r="P68" s="46"/>
      <c r="Q68" s="46"/>
      <c r="R68" s="50"/>
    </row>
    <row r="69" s="1" customFormat="1" spans="11:18">
      <c r="K69" s="46"/>
      <c r="L69" s="46"/>
      <c r="M69" s="46"/>
      <c r="N69" s="46"/>
      <c r="O69" s="46"/>
      <c r="P69" s="46"/>
      <c r="Q69" s="46"/>
      <c r="R69" s="50"/>
    </row>
    <row r="70" s="1" customFormat="1" spans="11:18">
      <c r="K70" s="46"/>
      <c r="L70" s="46"/>
      <c r="M70" s="46"/>
      <c r="N70" s="46"/>
      <c r="O70" s="46"/>
      <c r="P70" s="46"/>
      <c r="Q70" s="46"/>
      <c r="R70" s="50"/>
    </row>
    <row r="71" s="1" customFormat="1" spans="1:18">
      <c r="A71" s="45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50"/>
    </row>
    <row r="72" s="1" customFormat="1" spans="1:18">
      <c r="A72" s="45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50"/>
    </row>
    <row r="73" s="1" customFormat="1" spans="1:18">
      <c r="A73" s="45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50"/>
    </row>
    <row r="74" s="1" customFormat="1" spans="1:18">
      <c r="A74" s="45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50"/>
    </row>
    <row r="75" s="1" customFormat="1" spans="1:18">
      <c r="A75" s="45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50"/>
    </row>
    <row r="76" s="1" customFormat="1" spans="1:18">
      <c r="A76" s="45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50"/>
    </row>
    <row r="77" s="1" customFormat="1" spans="1:18">
      <c r="A77" s="45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50"/>
    </row>
    <row r="78" s="1" customFormat="1" spans="1:18">
      <c r="A78" s="45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50"/>
    </row>
    <row r="79" s="1" customFormat="1" spans="1:18">
      <c r="A79" s="45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50"/>
    </row>
    <row r="80" s="1" customFormat="1" spans="1:18">
      <c r="A80" s="45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50"/>
    </row>
    <row r="81" s="1" customFormat="1" spans="1:18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50"/>
    </row>
    <row r="82" s="1" customFormat="1" spans="1:18">
      <c r="A82" s="45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50"/>
    </row>
    <row r="83" s="1" customFormat="1" spans="1:18">
      <c r="A83" s="45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50"/>
    </row>
    <row r="84" s="1" customFormat="1" spans="1:18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50"/>
    </row>
    <row r="85" s="1" customFormat="1" spans="1:18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50"/>
    </row>
    <row r="86" s="1" customFormat="1" spans="1:18">
      <c r="A86" s="47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50"/>
    </row>
    <row r="87" s="1" customFormat="1" spans="1:18">
      <c r="A87" s="48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50"/>
    </row>
    <row r="88" s="1" customFormat="1" ht="13.5" spans="2:18">
      <c r="B88" s="49"/>
      <c r="C88" s="32"/>
      <c r="D88" s="32"/>
      <c r="E88" s="32"/>
      <c r="F88" s="32"/>
      <c r="G88" s="32"/>
      <c r="H88" s="32"/>
      <c r="I88" s="32"/>
      <c r="J88" s="32"/>
      <c r="K88" s="46"/>
      <c r="L88" s="46"/>
      <c r="M88" s="46"/>
      <c r="N88" s="46"/>
      <c r="O88" s="46"/>
      <c r="P88" s="46"/>
      <c r="Q88" s="46"/>
      <c r="R88" s="50"/>
    </row>
    <row r="89" s="1" customFormat="1" ht="13.5" spans="1:18">
      <c r="A89"/>
      <c r="B89"/>
      <c r="C89"/>
      <c r="D89"/>
      <c r="E89"/>
      <c r="F89"/>
      <c r="G89"/>
      <c r="H89"/>
      <c r="I89"/>
      <c r="J89"/>
      <c r="K89" s="46"/>
      <c r="L89" s="46"/>
      <c r="M89" s="46"/>
      <c r="N89" s="46"/>
      <c r="O89" s="46"/>
      <c r="P89" s="46"/>
      <c r="Q89" s="46"/>
      <c r="R89" s="50"/>
    </row>
    <row r="90" s="1" customFormat="1" ht="13.5" spans="1:18">
      <c r="A90"/>
      <c r="B90"/>
      <c r="C90"/>
      <c r="D90"/>
      <c r="E90"/>
      <c r="F90"/>
      <c r="G90"/>
      <c r="H90"/>
      <c r="I90"/>
      <c r="J90"/>
      <c r="K90" s="46"/>
      <c r="L90" s="46"/>
      <c r="M90" s="46"/>
      <c r="N90" s="46"/>
      <c r="O90" s="46"/>
      <c r="P90" s="46"/>
      <c r="Q90" s="46"/>
      <c r="R90" s="50"/>
    </row>
    <row r="91" s="1" customFormat="1" ht="13.5" spans="1:18">
      <c r="A91"/>
      <c r="B91"/>
      <c r="C91"/>
      <c r="D91"/>
      <c r="E91"/>
      <c r="F91"/>
      <c r="G91"/>
      <c r="H91"/>
      <c r="I91"/>
      <c r="J91"/>
      <c r="K91" s="46"/>
      <c r="L91" s="46"/>
      <c r="M91" s="46"/>
      <c r="N91" s="46"/>
      <c r="O91" s="46"/>
      <c r="P91" s="46"/>
      <c r="Q91" s="46"/>
      <c r="R91" s="50"/>
    </row>
    <row r="92" s="1" customFormat="1" ht="13.5" spans="1:18">
      <c r="A92"/>
      <c r="B92"/>
      <c r="C92"/>
      <c r="D92"/>
      <c r="E92"/>
      <c r="F92"/>
      <c r="G92"/>
      <c r="H92"/>
      <c r="I92"/>
      <c r="J92"/>
      <c r="K92" s="46"/>
      <c r="L92" s="46"/>
      <c r="M92" s="46"/>
      <c r="N92" s="46"/>
      <c r="O92" s="46"/>
      <c r="P92" s="46"/>
      <c r="Q92" s="46"/>
      <c r="R92" s="50"/>
    </row>
    <row r="93" s="1" customFormat="1" ht="13.5" spans="1:18">
      <c r="A93"/>
      <c r="B93"/>
      <c r="C93"/>
      <c r="D93"/>
      <c r="E93"/>
      <c r="F93"/>
      <c r="G93"/>
      <c r="H93"/>
      <c r="I93"/>
      <c r="J93"/>
      <c r="K93" s="46"/>
      <c r="L93" s="46"/>
      <c r="M93" s="46"/>
      <c r="N93" s="46"/>
      <c r="O93" s="46"/>
      <c r="P93" s="46"/>
      <c r="Q93" s="46"/>
      <c r="R93" s="50"/>
    </row>
    <row r="94" s="1" customFormat="1" ht="13.5" spans="1:18">
      <c r="A94"/>
      <c r="B94"/>
      <c r="C94"/>
      <c r="D94"/>
      <c r="E94"/>
      <c r="F94"/>
      <c r="G94"/>
      <c r="H94"/>
      <c r="I94"/>
      <c r="J94"/>
      <c r="K94" s="32"/>
      <c r="L94" s="32"/>
      <c r="M94" s="32"/>
      <c r="N94" s="32"/>
      <c r="O94" s="32"/>
      <c r="P94" s="32"/>
      <c r="Q94" s="32"/>
      <c r="R94" s="42"/>
    </row>
    <row r="95" s="1" customFormat="1" ht="13.5" spans="1:18">
      <c r="A95"/>
      <c r="B95"/>
      <c r="C95"/>
      <c r="D95"/>
      <c r="E95"/>
      <c r="F95"/>
      <c r="G95"/>
      <c r="H95"/>
      <c r="I95"/>
      <c r="J95"/>
      <c r="K95" s="32"/>
      <c r="L95" s="32"/>
      <c r="M95" s="32"/>
      <c r="N95" s="32"/>
      <c r="O95" s="32"/>
      <c r="P95" s="32"/>
      <c r="Q95" s="32"/>
      <c r="R95" s="42"/>
    </row>
    <row r="96" s="1" customFormat="1" ht="13.5" spans="1:18">
      <c r="A96"/>
      <c r="B96"/>
      <c r="C96"/>
      <c r="D96"/>
      <c r="E96"/>
      <c r="F96"/>
      <c r="G96"/>
      <c r="H96"/>
      <c r="I96"/>
      <c r="J96"/>
      <c r="K96" s="32"/>
      <c r="L96" s="32"/>
      <c r="M96" s="32"/>
      <c r="N96" s="32"/>
      <c r="O96" s="32"/>
      <c r="P96" s="32"/>
      <c r="Q96" s="32"/>
      <c r="R96" s="42"/>
    </row>
    <row r="97" s="1" customFormat="1" ht="13.5" spans="1:18">
      <c r="A97"/>
      <c r="B97"/>
      <c r="C97"/>
      <c r="D97"/>
      <c r="E97"/>
      <c r="F97"/>
      <c r="G97"/>
      <c r="H97"/>
      <c r="I97"/>
      <c r="J97"/>
      <c r="K97" s="32"/>
      <c r="L97" s="32"/>
      <c r="M97" s="32"/>
      <c r="N97" s="32"/>
      <c r="O97" s="32"/>
      <c r="P97" s="32"/>
      <c r="Q97" s="32"/>
      <c r="R97" s="42"/>
    </row>
    <row r="98" ht="13.5" spans="1:18">
      <c r="A98"/>
      <c r="B98"/>
      <c r="C98"/>
      <c r="D98"/>
      <c r="E98"/>
      <c r="F98"/>
      <c r="G98"/>
      <c r="H98"/>
      <c r="I98"/>
      <c r="J98"/>
      <c r="K98" s="32"/>
      <c r="L98" s="32"/>
      <c r="M98" s="32"/>
      <c r="N98" s="32"/>
      <c r="O98" s="32"/>
      <c r="P98" s="32"/>
      <c r="Q98" s="32"/>
      <c r="R98" s="42"/>
    </row>
    <row r="99" ht="13.5" spans="1:18">
      <c r="A99"/>
      <c r="B99"/>
      <c r="C99"/>
      <c r="D99"/>
      <c r="E99"/>
      <c r="F99"/>
      <c r="G99"/>
      <c r="H99"/>
      <c r="I99"/>
      <c r="J99"/>
      <c r="K99" s="32"/>
      <c r="L99" s="32"/>
      <c r="M99" s="32"/>
      <c r="N99" s="32"/>
      <c r="O99" s="32"/>
      <c r="P99" s="32"/>
      <c r="Q99" s="32"/>
      <c r="R99" s="42"/>
    </row>
    <row r="100" ht="13.5" spans="1:18">
      <c r="A100"/>
      <c r="B100"/>
      <c r="C100"/>
      <c r="D100"/>
      <c r="E100"/>
      <c r="F100"/>
      <c r="G100"/>
      <c r="H100"/>
      <c r="I100"/>
      <c r="J100"/>
      <c r="K100" s="32"/>
      <c r="L100" s="32"/>
      <c r="M100" s="32"/>
      <c r="N100" s="32"/>
      <c r="O100" s="32"/>
      <c r="P100" s="32"/>
      <c r="Q100" s="32"/>
      <c r="R100" s="42"/>
    </row>
    <row r="101" ht="13.5" spans="1:10">
      <c r="A101"/>
      <c r="B101"/>
      <c r="C101"/>
      <c r="D101"/>
      <c r="E101"/>
      <c r="F101"/>
      <c r="G101"/>
      <c r="H101"/>
      <c r="I101"/>
      <c r="J101"/>
    </row>
    <row r="102" ht="13.5" spans="1:10">
      <c r="A102"/>
      <c r="B102"/>
      <c r="C102"/>
      <c r="D102"/>
      <c r="E102"/>
      <c r="F102"/>
      <c r="G102"/>
      <c r="H102"/>
      <c r="I102"/>
      <c r="J102"/>
    </row>
    <row r="103" ht="13.5" spans="1:10">
      <c r="A103"/>
      <c r="B103"/>
      <c r="C103"/>
      <c r="D103"/>
      <c r="E103"/>
      <c r="F103"/>
      <c r="G103"/>
      <c r="H103"/>
      <c r="I103"/>
      <c r="J103"/>
    </row>
    <row r="104" ht="13.5" spans="1:10">
      <c r="A104"/>
      <c r="B104"/>
      <c r="C104"/>
      <c r="D104"/>
      <c r="E104"/>
      <c r="F104"/>
      <c r="G104"/>
      <c r="H104"/>
      <c r="I104"/>
      <c r="J104"/>
    </row>
    <row r="105" ht="13.5" spans="1:10">
      <c r="A105"/>
      <c r="B105"/>
      <c r="C105"/>
      <c r="D105"/>
      <c r="E105"/>
      <c r="F105"/>
      <c r="G105"/>
      <c r="H105"/>
      <c r="I105"/>
      <c r="J105"/>
    </row>
    <row r="106" ht="13.5" spans="1:10">
      <c r="A106"/>
      <c r="B106"/>
      <c r="C106"/>
      <c r="D106"/>
      <c r="E106"/>
      <c r="F106"/>
      <c r="G106"/>
      <c r="H106"/>
      <c r="I106"/>
      <c r="J106"/>
    </row>
    <row r="107" ht="13.5" spans="1:10">
      <c r="A107"/>
      <c r="B107"/>
      <c r="C107"/>
      <c r="D107"/>
      <c r="E107"/>
      <c r="F107"/>
      <c r="G107"/>
      <c r="H107"/>
      <c r="I107"/>
      <c r="J107"/>
    </row>
    <row r="108" ht="13.5" spans="1:10">
      <c r="A108"/>
      <c r="B108"/>
      <c r="C108"/>
      <c r="D108"/>
      <c r="E108"/>
      <c r="F108"/>
      <c r="G108"/>
      <c r="H108"/>
      <c r="I108"/>
      <c r="J108"/>
    </row>
    <row r="109" ht="13.5" spans="1:10">
      <c r="A109"/>
      <c r="B109"/>
      <c r="C109"/>
      <c r="D109"/>
      <c r="E109"/>
      <c r="F109"/>
      <c r="G109"/>
      <c r="H109"/>
      <c r="I109"/>
      <c r="J109"/>
    </row>
    <row r="110" ht="13.5" spans="1:10">
      <c r="A110"/>
      <c r="B110"/>
      <c r="C110"/>
      <c r="D110"/>
      <c r="E110"/>
      <c r="F110"/>
      <c r="G110"/>
      <c r="H110"/>
      <c r="I110"/>
      <c r="J110"/>
    </row>
    <row r="111" ht="13.5" spans="1:10">
      <c r="A111"/>
      <c r="B111"/>
      <c r="C111"/>
      <c r="D111"/>
      <c r="E111"/>
      <c r="F111"/>
      <c r="G111"/>
      <c r="H111"/>
      <c r="I111"/>
      <c r="J111"/>
    </row>
    <row r="112" ht="13.5" spans="1:11">
      <c r="A112"/>
      <c r="B112"/>
      <c r="C112"/>
      <c r="D112"/>
      <c r="E112"/>
      <c r="F112"/>
      <c r="G112"/>
      <c r="H112"/>
      <c r="I112"/>
      <c r="J112"/>
      <c r="K112" s="32"/>
    </row>
    <row r="113" ht="13.5" spans="1:11">
      <c r="A113"/>
      <c r="B113"/>
      <c r="C113"/>
      <c r="D113"/>
      <c r="E113"/>
      <c r="F113"/>
      <c r="G113"/>
      <c r="H113"/>
      <c r="I113"/>
      <c r="J113"/>
      <c r="K113" s="32"/>
    </row>
    <row r="114" ht="13.5" spans="1:11">
      <c r="A114"/>
      <c r="B114"/>
      <c r="C114"/>
      <c r="D114"/>
      <c r="E114"/>
      <c r="F114"/>
      <c r="G114"/>
      <c r="H114"/>
      <c r="I114"/>
      <c r="J114"/>
      <c r="K114"/>
    </row>
    <row r="115" ht="13.5" spans="1:11">
      <c r="A115"/>
      <c r="B115"/>
      <c r="C115"/>
      <c r="D115"/>
      <c r="E115"/>
      <c r="F115"/>
      <c r="G115"/>
      <c r="H115"/>
      <c r="I115"/>
      <c r="J115"/>
      <c r="K115"/>
    </row>
    <row r="116" ht="13.5" spans="1:11">
      <c r="A116"/>
      <c r="B116"/>
      <c r="C116"/>
      <c r="D116"/>
      <c r="E116"/>
      <c r="F116"/>
      <c r="G116"/>
      <c r="H116"/>
      <c r="I116"/>
      <c r="J116"/>
      <c r="K116"/>
    </row>
    <row r="117" ht="13.5" spans="1:11">
      <c r="A117"/>
      <c r="B117"/>
      <c r="C117"/>
      <c r="D117"/>
      <c r="E117"/>
      <c r="F117"/>
      <c r="G117"/>
      <c r="H117"/>
      <c r="I117"/>
      <c r="J117"/>
      <c r="K117"/>
    </row>
    <row r="118" ht="13.5" spans="1:11">
      <c r="A118"/>
      <c r="B118"/>
      <c r="C118"/>
      <c r="D118"/>
      <c r="E118"/>
      <c r="F118"/>
      <c r="G118"/>
      <c r="H118"/>
      <c r="I118"/>
      <c r="J118"/>
      <c r="K118"/>
    </row>
    <row r="119" ht="13.5" spans="1:11">
      <c r="A119"/>
      <c r="B119"/>
      <c r="C119"/>
      <c r="D119"/>
      <c r="E119"/>
      <c r="F119"/>
      <c r="G119"/>
      <c r="H119"/>
      <c r="I119"/>
      <c r="J119"/>
      <c r="K119"/>
    </row>
    <row r="120" ht="13.5" spans="1:11">
      <c r="A120"/>
      <c r="B120"/>
      <c r="C120"/>
      <c r="D120"/>
      <c r="E120"/>
      <c r="F120"/>
      <c r="G120"/>
      <c r="H120"/>
      <c r="I120"/>
      <c r="J120"/>
      <c r="K120"/>
    </row>
    <row r="121" ht="13.5" spans="1:11">
      <c r="A121"/>
      <c r="B121"/>
      <c r="C121"/>
      <c r="D121"/>
      <c r="E121"/>
      <c r="F121"/>
      <c r="G121"/>
      <c r="H121"/>
      <c r="I121"/>
      <c r="J121"/>
      <c r="K121"/>
    </row>
    <row r="122" ht="13.5" spans="1:11">
      <c r="A122"/>
      <c r="B122"/>
      <c r="C122"/>
      <c r="D122"/>
      <c r="E122"/>
      <c r="F122"/>
      <c r="G122"/>
      <c r="H122"/>
      <c r="I122"/>
      <c r="J122"/>
      <c r="K122"/>
    </row>
    <row r="123" ht="13.5" spans="1:11">
      <c r="A123"/>
      <c r="B123"/>
      <c r="C123"/>
      <c r="D123"/>
      <c r="E123"/>
      <c r="F123"/>
      <c r="G123"/>
      <c r="H123"/>
      <c r="I123"/>
      <c r="J123"/>
      <c r="K123"/>
    </row>
    <row r="124" ht="13.5" spans="1:11">
      <c r="A124"/>
      <c r="B124"/>
      <c r="C124"/>
      <c r="D124"/>
      <c r="E124"/>
      <c r="F124"/>
      <c r="G124"/>
      <c r="H124"/>
      <c r="I124"/>
      <c r="J124"/>
      <c r="K124"/>
    </row>
    <row r="125" ht="13.5" spans="1:11">
      <c r="A125"/>
      <c r="B125"/>
      <c r="C125"/>
      <c r="D125"/>
      <c r="E125"/>
      <c r="F125"/>
      <c r="G125"/>
      <c r="H125"/>
      <c r="I125"/>
      <c r="J125"/>
      <c r="K125"/>
    </row>
    <row r="126" ht="13.5" spans="1:11">
      <c r="A126"/>
      <c r="B126"/>
      <c r="C126"/>
      <c r="D126"/>
      <c r="E126"/>
      <c r="F126"/>
      <c r="G126"/>
      <c r="H126"/>
      <c r="I126"/>
      <c r="J126"/>
      <c r="K126"/>
    </row>
    <row r="127" ht="13.5" spans="2:11">
      <c r="B127"/>
      <c r="C127"/>
      <c r="D127"/>
      <c r="E127"/>
      <c r="F127"/>
      <c r="G127"/>
      <c r="H127"/>
      <c r="I127"/>
      <c r="J127"/>
      <c r="K127"/>
    </row>
    <row r="128" ht="13.5" spans="2:11">
      <c r="B128"/>
      <c r="C128"/>
      <c r="D128"/>
      <c r="E128"/>
      <c r="F128"/>
      <c r="G128"/>
      <c r="H128"/>
      <c r="I128"/>
      <c r="J128"/>
      <c r="K128"/>
    </row>
    <row r="129" ht="13.5" spans="2:11">
      <c r="B129"/>
      <c r="C129"/>
      <c r="D129"/>
      <c r="E129"/>
      <c r="F129"/>
      <c r="G129"/>
      <c r="H129"/>
      <c r="I129"/>
      <c r="J129"/>
      <c r="K129"/>
    </row>
    <row r="130" ht="13.5" spans="2:11">
      <c r="B130"/>
      <c r="C130"/>
      <c r="D130"/>
      <c r="E130"/>
      <c r="F130"/>
      <c r="G130"/>
      <c r="H130"/>
      <c r="I130"/>
      <c r="J130"/>
      <c r="K130"/>
    </row>
    <row r="131" ht="13.5" spans="2:11">
      <c r="B131"/>
      <c r="C131"/>
      <c r="D131"/>
      <c r="E131"/>
      <c r="F131"/>
      <c r="G131"/>
      <c r="H131"/>
      <c r="I131"/>
      <c r="J131"/>
      <c r="K131"/>
    </row>
    <row r="132" ht="13.5" spans="2:11">
      <c r="B132"/>
      <c r="C132"/>
      <c r="D132"/>
      <c r="E132"/>
      <c r="F132"/>
      <c r="G132"/>
      <c r="H132"/>
      <c r="I132"/>
      <c r="J132"/>
      <c r="K132"/>
    </row>
    <row r="133" ht="13.5" spans="2:11">
      <c r="B133"/>
      <c r="C133"/>
      <c r="D133"/>
      <c r="E133"/>
      <c r="F133"/>
      <c r="G133"/>
      <c r="H133"/>
      <c r="I133"/>
      <c r="J133"/>
      <c r="K133"/>
    </row>
    <row r="134" ht="13.5" spans="2:11">
      <c r="B134"/>
      <c r="C134"/>
      <c r="D134"/>
      <c r="E134"/>
      <c r="F134"/>
      <c r="G134"/>
      <c r="H134"/>
      <c r="I134"/>
      <c r="J134"/>
      <c r="K134"/>
    </row>
    <row r="135" spans="8:8">
      <c r="H135" s="51"/>
    </row>
    <row r="145" spans="7:7">
      <c r="G145" s="52"/>
    </row>
    <row r="146" spans="7:7">
      <c r="G146" s="52"/>
    </row>
    <row r="147" ht="13.5" spans="7:18">
      <c r="G147" s="46"/>
      <c r="L147"/>
      <c r="M147"/>
      <c r="N147"/>
      <c r="O147"/>
      <c r="P147"/>
      <c r="Q147"/>
      <c r="R147"/>
    </row>
    <row r="148" ht="13.5" spans="12:18">
      <c r="L148"/>
      <c r="M148"/>
      <c r="N148"/>
      <c r="O148"/>
      <c r="P148"/>
      <c r="Q148"/>
      <c r="R148"/>
    </row>
    <row r="149" ht="13.5" spans="12:18">
      <c r="L149"/>
      <c r="M149"/>
      <c r="N149"/>
      <c r="O149"/>
      <c r="P149"/>
      <c r="Q149"/>
      <c r="R149"/>
    </row>
    <row r="150" ht="13.5" spans="12:18">
      <c r="L150"/>
      <c r="M150"/>
      <c r="N150"/>
      <c r="O150"/>
      <c r="P150"/>
      <c r="Q150"/>
      <c r="R150"/>
    </row>
  </sheetData>
  <mergeCells count="24">
    <mergeCell ref="B8:C8"/>
    <mergeCell ref="D8:F8"/>
    <mergeCell ref="E9:F9"/>
    <mergeCell ref="G9:H9"/>
    <mergeCell ref="I9:K9"/>
    <mergeCell ref="E10:F10"/>
    <mergeCell ref="G10:H10"/>
    <mergeCell ref="I10:K10"/>
    <mergeCell ref="C28:D28"/>
    <mergeCell ref="C29:D29"/>
    <mergeCell ref="B42:E42"/>
    <mergeCell ref="G43:H43"/>
    <mergeCell ref="J43:K43"/>
    <mergeCell ref="G44:H44"/>
    <mergeCell ref="J44:K44"/>
    <mergeCell ref="C61:E61"/>
    <mergeCell ref="C62:D62"/>
    <mergeCell ref="E62:F62"/>
    <mergeCell ref="G62:H62"/>
    <mergeCell ref="J62:K62"/>
    <mergeCell ref="C63:D63"/>
    <mergeCell ref="E63:F63"/>
    <mergeCell ref="G63:H63"/>
    <mergeCell ref="J63:K63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7题 商业模式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lx</cp:lastModifiedBy>
  <dcterms:created xsi:type="dcterms:W3CDTF">2018-02-27T11:14:00Z</dcterms:created>
  <dcterms:modified xsi:type="dcterms:W3CDTF">2018-05-01T15:42:48Z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