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18375" windowHeight="12630"/>
  </bookViews>
  <sheets>
    <sheet name="Sheet1" sheetId="1" r:id="rId1"/>
    <sheet name="Sheet2" sheetId="5" r:id="rId2"/>
    <sheet name="新增药品范围及入选上市公司名单" sheetId="4" r:id="rId3"/>
    <sheet name="Sheet3" sheetId="3" state="hidden" r:id="rId4"/>
  </sheets>
  <calcPr calcId="144525" concurrentCalc="0"/>
</workbook>
</file>

<file path=xl/sharedStrings.xml><?xml version="1.0" encoding="utf-8"?>
<sst xmlns="http://schemas.openxmlformats.org/spreadsheetml/2006/main" count="284">
  <si>
    <r>
      <rPr>
        <b/>
        <sz val="14"/>
        <color theme="1"/>
        <rFont val="Times New Roman"/>
        <charset val="134"/>
      </rPr>
      <t>17</t>
    </r>
    <r>
      <rPr>
        <b/>
        <sz val="14"/>
        <color theme="1"/>
        <rFont val="宋体"/>
        <charset val="134"/>
      </rPr>
      <t>春训营</t>
    </r>
    <r>
      <rPr>
        <b/>
        <sz val="14"/>
        <color theme="1"/>
        <rFont val="Times New Roman"/>
        <charset val="134"/>
      </rPr>
      <t>-</t>
    </r>
    <r>
      <rPr>
        <b/>
        <sz val="14"/>
        <color theme="1"/>
        <rFont val="宋体"/>
        <charset val="134"/>
      </rPr>
      <t>价值投资新时代任务八：医药—变局（Ⅱ）</t>
    </r>
  </si>
  <si>
    <r>
      <rPr>
        <sz val="10"/>
        <color theme="1"/>
        <rFont val="宋体"/>
        <charset val="134"/>
      </rPr>
      <t>【通关题】</t>
    </r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</si>
  <si>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、查找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年的医药行业和各细分行业的增速，简述趋势</t>
    </r>
  </si>
  <si>
    <t>2011A</t>
  </si>
  <si>
    <t>2012A</t>
  </si>
  <si>
    <t>2013A</t>
  </si>
  <si>
    <t>2014A</t>
  </si>
  <si>
    <t>2015A</t>
  </si>
  <si>
    <t>2016A</t>
  </si>
  <si>
    <t>2017A</t>
  </si>
  <si>
    <t>2018年1-3 月</t>
  </si>
  <si>
    <t>平均</t>
  </si>
  <si>
    <t>17年各细分行业增速</t>
  </si>
  <si>
    <t>原料药</t>
  </si>
  <si>
    <t>医药外包</t>
  </si>
  <si>
    <t>医疗服务</t>
  </si>
  <si>
    <t>体外诊断</t>
  </si>
  <si>
    <t>医药零售</t>
  </si>
  <si>
    <t>中药</t>
  </si>
  <si>
    <t>医疗器械</t>
  </si>
  <si>
    <t>生物药</t>
  </si>
  <si>
    <t>收入增速</t>
  </si>
  <si>
    <t>归母净利润增速</t>
  </si>
  <si>
    <t>扣非后归母净利润增速</t>
  </si>
  <si>
    <t>化学制药</t>
  </si>
  <si>
    <t>医药分销</t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</si>
  <si>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、从数据看，原料药，医疗服务，体外诊断，医疗器械和生物药行业表现优秀，其收入增速和扣非后归母净利润增速均在</t>
    </r>
    <r>
      <rPr>
        <sz val="10"/>
        <color theme="1"/>
        <rFont val="Times New Roman"/>
        <charset val="134"/>
      </rPr>
      <t>20%</t>
    </r>
    <r>
      <rPr>
        <sz val="10"/>
        <color theme="1"/>
        <rFont val="宋体"/>
        <charset val="134"/>
      </rPr>
      <t>上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、从</t>
    </r>
    <r>
      <rPr>
        <sz val="10"/>
        <color theme="1"/>
        <rFont val="Times New Roman"/>
        <charset val="134"/>
      </rPr>
      <t>18Q1</t>
    </r>
    <r>
      <rPr>
        <sz val="10"/>
        <color theme="1"/>
        <rFont val="宋体"/>
        <charset val="134"/>
      </rPr>
      <t>数据看，原料药，医疗服务，体外诊断，医疗器械和生物药的增长趋势也较为明显，</t>
    </r>
    <r>
      <rPr>
        <sz val="10"/>
        <color theme="1"/>
        <rFont val="Times New Roman"/>
        <charset val="134"/>
      </rPr>
      <t>20%</t>
    </r>
    <r>
      <rPr>
        <sz val="10"/>
        <color theme="1"/>
        <rFont val="宋体"/>
        <charset val="134"/>
      </rPr>
      <t>以上；</t>
    </r>
    <r>
      <rPr>
        <sz val="10"/>
        <color theme="1"/>
        <rFont val="Times New Roman"/>
        <charset val="134"/>
      </rPr>
      <t xml:space="preserve">
3</t>
    </r>
    <r>
      <rPr>
        <sz val="10"/>
        <color theme="1"/>
        <rFont val="宋体"/>
        <charset val="134"/>
      </rPr>
      <t>、从趋势看，整体趋势向好</t>
    </r>
  </si>
  <si>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、横向比较美国、中国和日本，简析医药行业的发展潜力。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提示：从人口年龄结构，医药支出占比，医保政策，医疗监管等维度定量分析</t>
    </r>
  </si>
  <si>
    <t>医保政策：</t>
  </si>
  <si>
    <t>美国</t>
  </si>
  <si>
    <t>美国商业健康保险赔款占个人支付医疗费用的比例为全球最高。 2014 年美国商业健康保险赔款占个人支付的医疗费用比例为 64%；
社会医保中医疗照顾计划（针对老年人）和医疗援助计划（针对贫困人口）覆盖的人口不足全美 30%</t>
  </si>
  <si>
    <t>中国</t>
  </si>
  <si>
    <t>城镇职工医保、城镇居民医保和新农合三大公立医疗保险，三大医保体系覆盖人数超过13亿，覆盖95%以上城乡人口；
中国商业保险仅为 10%；
中国有社保基金；</t>
  </si>
  <si>
    <t>日本</t>
  </si>
  <si>
    <t>全民医保制度；
老年人医疗保健纳入社会保险体系，实行全额免费；
完全政府掌管的，没有一点市场行为，全国所有接受健康保险的医疗单位，无论公立私立的，收费标准全一样；
对于有正式工作的人来说，保险费用是自己和公司各负担一半，和本人收入相关，大约是收入的3-4%左右。
对于没有正式工作的人来说，他们所加入的，是国民健康保险，保险费用更加便宜一些，甚至可以申请减免。
对于没有工作、属于依靠他人抚养的配偶和未成年子女，其医疗保险是免费的，单身汉和结了婚的人缴的一样多。
除了根据地方不同而对婴幼儿、老人有优惠政策之外，一般都是本人负担30%的费用，其余70%由全民健康保险支付。</t>
  </si>
  <si>
    <t>医疗监管</t>
  </si>
  <si>
    <t>国家医疗保险和救助服务中心，州许可和核证机构，业内医疗审查组织</t>
  </si>
  <si>
    <t>中华人民共和国国家卫生健康委员会（卫计委），中国有40多家医疗机构直属于国家卫计委，这些医疗机构的监管责任由卫计委直接承担，其他医疗机构由地方各级卫生行政部门负责监管，不存在一个单一的、中立的、第三方监管者</t>
  </si>
  <si>
    <t>PMDA全称为Pharmaceuticals and Medical Devices Agency，其日语名称翻译过来就是独立行政法人医药品医疗器械综合机构</t>
  </si>
  <si>
    <t>中国的发展潜力主要在人口基数大，老龄人口占的比重相对美国和日本低，大约11%；
其次中国的卫生费用投入和美国的比例差距非常大，而且GDP总量也高，和日本的比重差不多 ，但是考虑到人口基数，我们还是有很大的提升空间；
再次，中国的医保政策方面要比美国好，但是比不上日本的全民医保那么全民，也是比较全的，90%了，还有我们的社保基金也是一个比较积极的推动医疗卫生发展的因素；
就监管方面，我们中国还是比较弱的，经常发生医疗事件，就是因为监管不明确，民办和公办的监管不一样，不存在一个单一的、中立的、第三方监管者，因此，我们在监管方面还有比较长的路要走；
小结：发展潜力，人口基数，老龄人比重比较低，医保覆盖范围广，不利因素，监管；</t>
  </si>
  <si>
    <r>
      <rPr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、简述医药行业的产业链，并分析各个环节中的竞争格局</t>
    </r>
  </si>
  <si>
    <t>医药行业产业链</t>
  </si>
  <si>
    <r>
      <rPr>
        <sz val="10"/>
        <color theme="1"/>
        <rFont val="宋体"/>
        <charset val="134"/>
      </rPr>
      <t>竞争格局：</t>
    </r>
    <r>
      <rPr>
        <sz val="10"/>
        <color theme="1"/>
        <rFont val="Times New Roman"/>
        <charset val="134"/>
      </rPr>
      <t xml:space="preserve">
1</t>
    </r>
    <r>
      <rPr>
        <sz val="10"/>
        <color theme="1"/>
        <rFont val="宋体"/>
        <charset val="134"/>
      </rPr>
      <t>、原料药主要龙头公司，海正药业、冠福股份、华北制药、新和成、浙江医药、东北制药、普洛药业、新华制药、亿帆医药、仙琚制药；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、生物药行业主要公司，长春高新、安科生物、复星医药、智飞生物、天坛生物</t>
    </r>
    <r>
      <rPr>
        <sz val="10"/>
        <color theme="1"/>
        <rFont val="Times New Roman"/>
        <charset val="134"/>
      </rPr>
      <t xml:space="preserve">
3</t>
    </r>
    <r>
      <rPr>
        <sz val="10"/>
        <color theme="1"/>
        <rFont val="宋体"/>
        <charset val="134"/>
      </rPr>
      <t>、中药行业主要公司，云南白药、片仔癀、天士力、济川药业、同仁堂、东阿阿胶、华润三九</t>
    </r>
    <r>
      <rPr>
        <sz val="10"/>
        <color theme="1"/>
        <rFont val="Times New Roman"/>
        <charset val="134"/>
      </rPr>
      <t xml:space="preserve">
4</t>
    </r>
    <r>
      <rPr>
        <sz val="10"/>
        <color theme="1"/>
        <rFont val="宋体"/>
        <charset val="134"/>
      </rPr>
      <t>、医疗器械行业主要公司，开立医疗、乐普医疗、健帆生物、万东医疗、鱼跃医疗、威高股份、先健科技、微创医疗
5、零售行业主要公司，大参林、老百姓、益丰药房、一心堂、第一医药，全国门店数量最多的是一心堂，共 5066 家，其次是大参林 2985 家，老百姓 2434 家，益丰药房 1979 家和第一医药 90家
5、批发（分销）行业主要公司，国药控股、国药股份、国药一致、嘉事堂、上海医药、九州通、瑞康医药
6、化学制药行业主要公司，华东医药、人福医药、恒瑞医药、哈药股份、科伦药业
7、医院主要公司，综合医院方面有信邦制药、益佰制药、恒康医疗、宜华健康，专科医院有爱尔眼科、通策医疗，体检机构为美年健康</t>
    </r>
  </si>
  <si>
    <r>
      <rPr>
        <sz val="10"/>
        <color theme="1"/>
        <rFont val="Times New Roman"/>
        <charset val="134"/>
      </rPr>
      <t>4</t>
    </r>
    <r>
      <rPr>
        <sz val="10"/>
        <color theme="1"/>
        <rFont val="宋体"/>
        <charset val="134"/>
      </rPr>
      <t>、为什么中国的医药上市公司与美国相比市值差距那么大？你认为未来</t>
    </r>
    <r>
      <rPr>
        <sz val="10"/>
        <color theme="1"/>
        <rFont val="Times New Roman"/>
        <charset val="134"/>
      </rPr>
      <t>5-10</t>
    </r>
    <r>
      <rPr>
        <sz val="10"/>
        <color theme="1"/>
        <rFont val="宋体"/>
        <charset val="134"/>
      </rPr>
      <t>年内是否有望极大地缩小这一差距？</t>
    </r>
  </si>
  <si>
    <t>1、美国拥有全球最大的创新药市场，我国规模远低于全球发达国家地区，预计到 2020 年，中国医药消费市场
规模可达到 1500-1800 亿美元，创新药占比 23%，仍低于全球发达国家地区；</t>
  </si>
  <si>
    <t>2、美国创新药上市数量和率先上市率全球最高，我国严重落后。 2007-2015 年全球上市的新
分子实体率先在美国上市的比例为 56.3%，中国为 2.5%。</t>
  </si>
  <si>
    <t xml:space="preserve">3、美国创新药研发公司数量最多，我国仅占全球总数的 5%，美国创新药在研产品数量亦遥遥领先，我国在研新药数量较少，研发管线亦不发达。 根据 2015 年统计数据， 美国在研产品数量约占全球的 48.7%，而中国在研产品数量占比仅为 4.1%。
4、美国研发投入最高，中国投入较低，美国研发投入最多，高达 612 多亿欧元，而中国的研发总投入为 14.12 亿欧元，即使以每年27% 的增速计算，未来第十年的投入为154.12（14.12 *( 1+0.27 )^10），也远不及当前美国的研发投入；
5、研发投入强度，全球2016 年研发投入占比为 20.4%，若剔除仿制药销售额，研发投入占比为 22.7%，我国2008 年投入强度仅 1.0%， 2016 年上升至 4.1%，远远低于全球医药研发投入强度；
综上，可以认为中国的医药上市公司与美国相比市值差距大，我认为未来5-10年很难有望极大地缩小这一差距，具体原因如下：
除了上面原因，还有
1、美国方面，《Bayh-Dole 法案》、《Hatch-Waxman 法案》和《PDUFA 法案》三大法案贯穿整个药品生命周期，激发美国药企研发创新活力；
2、美国拥有全球最发达的商业健康保险，为创新药放量奠定坚实基础。 
3、中国，以药养医的体制导致劣币驱逐良币，企业创新意识不强；药审体系的落后导致我国新药审批时间过长、剩余专利期限过短；前些年创新药的赚钱效应不明显等，尽管后面提高审评审批质量、解决注册申请积压、提高仿制药质量、
鼓励研究和创制新药和提高审评审批透明度，但是和美国政策方面还有很大差距；
</t>
  </si>
  <si>
    <r>
      <rPr>
        <sz val="10"/>
        <color theme="1"/>
        <rFont val="Times New Roman"/>
        <charset val="134"/>
      </rPr>
      <t>5</t>
    </r>
    <r>
      <rPr>
        <sz val="10"/>
        <color theme="1"/>
        <rFont val="宋体"/>
        <charset val="134"/>
      </rPr>
      <t>、医药行业研发驱动、渠道驱动和投资驱动各自的商业模式有什么区别？</t>
    </r>
  </si>
  <si>
    <r>
      <rPr>
        <sz val="10"/>
        <color theme="1"/>
        <rFont val="宋体"/>
        <charset val="134"/>
      </rPr>
      <t>研发驱动：</t>
    </r>
    <r>
      <rPr>
        <sz val="10"/>
        <color theme="1"/>
        <rFont val="Times New Roman"/>
        <charset val="134"/>
      </rPr>
      <t xml:space="preserve">
1</t>
    </r>
    <r>
      <rPr>
        <sz val="10"/>
        <color theme="1"/>
        <rFont val="宋体"/>
        <charset val="134"/>
      </rPr>
      <t>、一旦在产品研发上有所突破，则可以独享产品创新带来的超额利润，比如获得产品专利、产品创新；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、必须有相匹配的资源投入，比如资金投入、人员投入等；
3、一种方式是无中生有，比如大部分的医药企业通过研发获得新药品，获得药品专利权，享受超额利润，另一种方式是产品创新，通过创新提供新的功能、降低产品造价等；
4、研发也未必都能带来巨大的回报，净现值与研发投入比，高的3.6，低的有0.7，低于1就属于毁灭价值型研发；
渠道驱动：
1、批发业务，二是零售业务；
2、批发往往具有量大、毛利润低的特点，而零售业务则具有高毛利、高销售费用的特点；
3、以业务链来看，直销、调拨和DTP三种业务模式，直销业务毛利率一般在6-8%之间，调拨业务毛利润一般在6%左右，
投资驱动：
1、扩大产能、开发新产品、开拓新市场、拓展销售渠道</t>
    </r>
    <r>
      <rPr>
        <sz val="10"/>
        <color theme="1"/>
        <rFont val="Times New Roman"/>
        <charset val="134"/>
      </rPr>
      <t xml:space="preserve">
</t>
    </r>
  </si>
  <si>
    <r>
      <rPr>
        <sz val="10"/>
        <color theme="1"/>
        <rFont val="Times New Roman"/>
        <charset val="134"/>
      </rPr>
      <t>6</t>
    </r>
    <r>
      <rPr>
        <sz val="10"/>
        <color theme="1"/>
        <rFont val="宋体"/>
        <charset val="134"/>
      </rPr>
      <t>、简述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年新医保目录事件，对医药行业发展的机遇与挑战，什么样的公司会受益？</t>
    </r>
  </si>
  <si>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23</t>
    </r>
    <r>
      <rPr>
        <sz val="10"/>
        <color theme="1"/>
        <rFont val="宋体"/>
        <charset val="134"/>
      </rPr>
      <t>日</t>
    </r>
    <r>
      <rPr>
        <sz val="10"/>
        <color theme="1"/>
        <rFont val="Times New Roman"/>
        <charset val="134"/>
      </rPr>
      <t>,</t>
    </r>
    <r>
      <rPr>
        <sz val="10"/>
        <color theme="1"/>
        <rFont val="宋体"/>
        <charset val="134"/>
      </rPr>
      <t>继</t>
    </r>
    <r>
      <rPr>
        <sz val="10"/>
        <color theme="1"/>
        <rFont val="Times New Roman"/>
        <charset val="134"/>
      </rPr>
      <t>2009</t>
    </r>
    <r>
      <rPr>
        <sz val="10"/>
        <color theme="1"/>
        <rFont val="宋体"/>
        <charset val="134"/>
      </rPr>
      <t>版医保目录后时隔</t>
    </r>
    <r>
      <rPr>
        <sz val="10"/>
        <color theme="1"/>
        <rFont val="Times New Roman"/>
        <charset val="134"/>
      </rPr>
      <t>8</t>
    </r>
    <r>
      <rPr>
        <sz val="10"/>
        <color theme="1"/>
        <rFont val="宋体"/>
        <charset val="134"/>
      </rPr>
      <t>年，人社部发布《国家基本医疗保险、工伤保险和生育保险药品目录（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年版）》</t>
    </r>
    <r>
      <rPr>
        <sz val="10"/>
        <color theme="1"/>
        <rFont val="Times New Roman"/>
        <charset val="134"/>
      </rPr>
      <t>(</t>
    </r>
    <r>
      <rPr>
        <sz val="10"/>
        <color theme="1"/>
        <rFont val="宋体"/>
        <charset val="134"/>
      </rPr>
      <t>下称</t>
    </r>
    <r>
      <rPr>
        <sz val="10"/>
        <color theme="1"/>
        <rFont val="Times New Roman"/>
        <charset val="134"/>
      </rPr>
      <t>“</t>
    </r>
    <r>
      <rPr>
        <sz val="10"/>
        <color theme="1"/>
        <rFont val="宋体"/>
        <charset val="134"/>
      </rPr>
      <t>新医保目录</t>
    </r>
    <r>
      <rPr>
        <sz val="10"/>
        <color theme="1"/>
        <rFont val="Times New Roman"/>
        <charset val="134"/>
      </rPr>
      <t>”)</t>
    </r>
    <r>
      <rPr>
        <sz val="10"/>
        <color theme="1"/>
        <rFont val="宋体"/>
        <charset val="134"/>
      </rPr>
      <t>，是我国第四次对药品目录进行调整。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新《药品目录》分为凡例、西药、中成药、中药饮片四部分。西药和中成药共收载药品2535个，相比2009年版2191个增加了339个，增幅约15.4%。其中西药部分1297个，增加133种(+11.4%)，中成药部分1238个，增加251种(25.4%)。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各细分领域的受益情况：</t>
    </r>
    <r>
      <rPr>
        <sz val="10"/>
        <color theme="1"/>
        <rFont val="Times New Roman"/>
        <charset val="134"/>
      </rPr>
      <t xml:space="preserve">
1</t>
    </r>
    <r>
      <rPr>
        <sz val="10"/>
        <color theme="1"/>
        <rFont val="宋体"/>
        <charset val="134"/>
      </rPr>
      <t>、新增了</t>
    </r>
    <r>
      <rPr>
        <sz val="10"/>
        <color theme="1"/>
        <rFont val="Times New Roman"/>
        <charset val="134"/>
      </rPr>
      <t>91</t>
    </r>
    <r>
      <rPr>
        <sz val="10"/>
        <color theme="1"/>
        <rFont val="宋体"/>
        <charset val="134"/>
      </rPr>
      <t>个儿童药品品种。药品目录中明确适用于儿童的药品或剂型达到</t>
    </r>
    <r>
      <rPr>
        <sz val="10"/>
        <color theme="1"/>
        <rFont val="Times New Roman"/>
        <charset val="134"/>
      </rPr>
      <t>540</t>
    </r>
    <r>
      <rPr>
        <sz val="10"/>
        <color theme="1"/>
        <rFont val="宋体"/>
        <charset val="134"/>
      </rPr>
      <t>个，加大了儿童用药保障；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、加大了对创新药的支持力度，</t>
    </r>
    <r>
      <rPr>
        <sz val="10"/>
        <color theme="1"/>
        <rFont val="Times New Roman"/>
        <charset val="134"/>
      </rPr>
      <t>2008</t>
    </r>
    <r>
      <rPr>
        <sz val="10"/>
        <color theme="1"/>
        <rFont val="宋体"/>
        <charset val="134"/>
      </rPr>
      <t>年至</t>
    </r>
    <r>
      <rPr>
        <sz val="10"/>
        <color theme="1"/>
        <rFont val="Times New Roman"/>
        <charset val="134"/>
      </rPr>
      <t>2016</t>
    </r>
    <r>
      <rPr>
        <sz val="10"/>
        <color theme="1"/>
        <rFont val="宋体"/>
        <charset val="134"/>
      </rPr>
      <t>年上半年我国批准的创新化药和生物制品中，绝大部分都被纳入了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年版药品目录范围或谈判药品范围；</t>
    </r>
    <r>
      <rPr>
        <sz val="10"/>
        <color theme="1"/>
        <rFont val="Times New Roman"/>
        <charset val="134"/>
      </rPr>
      <t xml:space="preserve">
3</t>
    </r>
    <r>
      <rPr>
        <sz val="10"/>
        <color theme="1"/>
        <rFont val="宋体"/>
        <charset val="134"/>
      </rPr>
      <t>、重点考虑重大疾病治疗药物，治疗癌症、重性精神病、血友病、糖尿病、心脑血管疾病等；</t>
    </r>
    <r>
      <rPr>
        <sz val="10"/>
        <color theme="1"/>
        <rFont val="Times New Roman"/>
        <charset val="134"/>
      </rPr>
      <t xml:space="preserve">
4</t>
    </r>
    <r>
      <rPr>
        <sz val="10"/>
        <color theme="1"/>
        <rFont val="宋体"/>
        <charset val="134"/>
      </rPr>
      <t>、大力支持中药、民族药，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年版药品目录中西药与中成药占比分别达到</t>
    </r>
    <r>
      <rPr>
        <sz val="10"/>
        <color theme="1"/>
        <rFont val="Times New Roman"/>
        <charset val="134"/>
      </rPr>
      <t>51%</t>
    </r>
    <r>
      <rPr>
        <sz val="10"/>
        <color theme="1"/>
        <rFont val="宋体"/>
        <charset val="134"/>
      </rPr>
      <t>和</t>
    </r>
    <r>
      <rPr>
        <sz val="10"/>
        <color theme="1"/>
        <rFont val="Times New Roman"/>
        <charset val="134"/>
      </rPr>
      <t>49%</t>
    </r>
    <r>
      <rPr>
        <sz val="10"/>
        <color theme="1"/>
        <rFont val="宋体"/>
        <charset val="134"/>
      </rPr>
      <t>；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受益公司：新增药品范围及入选上市公司名单，见另一工作表</t>
    </r>
    <r>
      <rPr>
        <sz val="10"/>
        <color theme="1"/>
        <rFont val="Times New Roman"/>
        <charset val="134"/>
      </rPr>
      <t xml:space="preserve">
</t>
    </r>
  </si>
  <si>
    <r>
      <t>7</t>
    </r>
    <r>
      <rPr>
        <sz val="10"/>
        <color theme="1"/>
        <rFont val="宋体"/>
        <charset val="134"/>
      </rPr>
      <t>、列举哈药股份、新华医疗、迪安诊断、恒瑞医药、华海药业的商业模式变迁，用数据支撑你的理论。</t>
    </r>
  </si>
  <si>
    <r>
      <t>哈药股份，</t>
    </r>
    <r>
      <rPr>
        <sz val="10"/>
        <color theme="1"/>
        <rFont val="Times New Roman"/>
        <charset val="134"/>
      </rPr>
      <t>14</t>
    </r>
    <r>
      <rPr>
        <sz val="10"/>
        <color theme="1"/>
        <rFont val="宋体"/>
        <charset val="134"/>
      </rPr>
      <t>年主营业务收入为中药、西药（总收入</t>
    </r>
    <r>
      <rPr>
        <sz val="10"/>
        <color theme="1"/>
        <rFont val="Times New Roman"/>
        <charset val="134"/>
      </rPr>
      <t>73%</t>
    </r>
    <r>
      <rPr>
        <sz val="10"/>
        <color theme="1"/>
        <rFont val="宋体"/>
        <charset val="134"/>
      </rPr>
      <t>）、保健品，</t>
    </r>
    <r>
      <rPr>
        <sz val="10"/>
        <color theme="1"/>
        <rFont val="Times New Roman"/>
        <charset val="134"/>
      </rPr>
      <t>15</t>
    </r>
    <r>
      <rPr>
        <sz val="10"/>
        <color theme="1"/>
        <rFont val="宋体"/>
        <charset val="134"/>
      </rPr>
      <t>年主营业务已经是抗感染感冒药（</t>
    </r>
    <r>
      <rPr>
        <sz val="10"/>
        <color theme="1"/>
        <rFont val="Times New Roman"/>
        <charset val="134"/>
      </rPr>
      <t>49%</t>
    </r>
    <r>
      <rPr>
        <sz val="10"/>
        <color theme="1"/>
        <rFont val="宋体"/>
        <charset val="134"/>
      </rPr>
      <t>）、营养补充剂（</t>
    </r>
    <r>
      <rPr>
        <sz val="10"/>
        <color theme="1"/>
        <rFont val="Times New Roman"/>
        <charset val="134"/>
      </rPr>
      <t>19%</t>
    </r>
    <r>
      <rPr>
        <sz val="10"/>
        <color theme="1"/>
        <rFont val="宋体"/>
        <charset val="134"/>
      </rPr>
      <t>）；</t>
    </r>
    <r>
      <rPr>
        <sz val="10"/>
        <color theme="1"/>
        <rFont val="Times New Roman"/>
        <charset val="134"/>
      </rPr>
      <t>17</t>
    </r>
    <r>
      <rPr>
        <sz val="10"/>
        <color theme="1"/>
        <rFont val="宋体"/>
        <charset val="134"/>
      </rPr>
      <t>年主营业务收入中化学制剂（</t>
    </r>
    <r>
      <rPr>
        <sz val="10"/>
        <color theme="1"/>
        <rFont val="Times New Roman"/>
        <charset val="134"/>
      </rPr>
      <t>20%</t>
    </r>
    <r>
      <rPr>
        <sz val="10"/>
        <color theme="1"/>
        <rFont val="宋体"/>
        <charset val="134"/>
      </rPr>
      <t>），商业（批发、零售）（</t>
    </r>
    <r>
      <rPr>
        <sz val="10"/>
        <color theme="1"/>
        <rFont val="Times New Roman"/>
        <charset val="134"/>
      </rPr>
      <t>67%</t>
    </r>
    <r>
      <rPr>
        <sz val="10"/>
        <color theme="1"/>
        <rFont val="宋体"/>
        <charset val="134"/>
      </rPr>
      <t xml:space="preserve">）；商业模式已经成为商业的批发零售公司了；
迪安诊断，12年的年报中，诊断服务（59%），诊断产品（41%），16年已经是诊断服务（37%），诊断产品（62%），17年已经是诊断服务（38%），诊断产品（60%），可以看出一开始以卖服务是商业模式到现在卖产品的商业模式了；
新华医疗，公司上市之初主营业务为消毒灭菌设备、放射诊断及治疗设备和医用消毒灭菌指示产品及耗材、制药设备、环保设备的生产、销售、维修和技术服务；房屋建筑工程、空气净化工程及室内装饰工程设计、施工，装饰装修、建筑智能化施工、医院设备及工业设备的安装；14年开始转移为医疗器械、制药装备和医疗服务三大业务板块；
恒瑞医药的主营业务没有改变，抗肿瘤药的片剂和针剂为主，国内为主，同时也出口，商业模式并无改变；
华海药业的主营业务，从10年原料药及中间体销售（87%），成品药销售（12%），到17年原料药及中间体销售（43%），成品药销售（53%），商业模式已经变成了成品药的销售；
</t>
    </r>
    <r>
      <rPr>
        <sz val="10"/>
        <color theme="1"/>
        <rFont val="Times New Roman"/>
        <charset val="134"/>
      </rPr>
      <t xml:space="preserve">
</t>
    </r>
  </si>
  <si>
    <r>
      <rPr>
        <sz val="10"/>
        <color theme="1"/>
        <rFont val="Times New Roman"/>
        <charset val="134"/>
      </rPr>
      <t>8</t>
    </r>
    <r>
      <rPr>
        <sz val="10"/>
        <color theme="1"/>
        <rFont val="宋体"/>
        <charset val="134"/>
      </rPr>
      <t>、查找上述四家公司的高管团队履历和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年的薪酬，说说你的发现。</t>
    </r>
  </si>
  <si>
    <r>
      <rPr>
        <sz val="10"/>
        <color theme="1"/>
        <rFont val="宋体"/>
        <charset val="134"/>
      </rPr>
      <t>哈药股份</t>
    </r>
    <r>
      <rPr>
        <sz val="10"/>
        <color theme="1"/>
        <rFont val="Times New Roman"/>
        <charset val="134"/>
      </rPr>
      <t>(600664)</t>
    </r>
    <r>
      <rPr>
        <sz val="10"/>
        <color theme="1"/>
        <rFont val="宋体"/>
        <charset val="134"/>
      </rPr>
      <t>，实际控制人：哈尔滨市国有资产监督管理委员会</t>
    </r>
  </si>
  <si>
    <t>姓名</t>
  </si>
  <si>
    <t>年龄</t>
  </si>
  <si>
    <t>税前(万元)</t>
  </si>
  <si>
    <t>备注</t>
  </si>
  <si>
    <t>张镇平</t>
  </si>
  <si>
    <t>董事长、总经理，曾任哈尔滨市委组织部党员电化教育处处长、党员电化教育中心主任、干部三处处长、副巡视员</t>
  </si>
  <si>
    <t>孟晓东</t>
  </si>
  <si>
    <t>董事、副总经理、董事会秘书</t>
  </si>
  <si>
    <t>刘波</t>
  </si>
  <si>
    <t>董事、总会计师、副总经理</t>
  </si>
  <si>
    <t>刘庆财</t>
  </si>
  <si>
    <t>董事，哈尔滨市政法委执法监督专家委员会成员</t>
  </si>
  <si>
    <t>周行</t>
  </si>
  <si>
    <t>副总经理，曾任飞达仕集团（FeddersCorporation）中国区副总裁；安费诺集团（AmphenolCorporation） MCP 中国区总监</t>
  </si>
  <si>
    <t>沙梅</t>
  </si>
  <si>
    <t>副总经理</t>
  </si>
  <si>
    <t>魏双莹</t>
  </si>
  <si>
    <t>副总经理，曾任泰科国际(TycoInternational)安全产品中国区财务总监，斯必克公司(SPXCorporation)亚太区首席财务</t>
  </si>
  <si>
    <t>吴志军</t>
  </si>
  <si>
    <t>/</t>
  </si>
  <si>
    <r>
      <rPr>
        <sz val="10"/>
        <color theme="1"/>
        <rFont val="宋体"/>
        <charset val="134"/>
      </rPr>
      <t>新华医疗</t>
    </r>
    <r>
      <rPr>
        <sz val="10"/>
        <color theme="1"/>
        <rFont val="Times New Roman"/>
        <charset val="134"/>
      </rPr>
      <t>(600587)</t>
    </r>
    <r>
      <rPr>
        <sz val="10"/>
        <color theme="1"/>
        <rFont val="宋体"/>
        <charset val="134"/>
      </rPr>
      <t>，实际控制人：山东省人民政府国有资产监督管理委员会</t>
    </r>
  </si>
  <si>
    <t>许尚峰</t>
  </si>
  <si>
    <t>董事长，第十四届淄博市人大代表； 第十三届山东省人大代表</t>
  </si>
  <si>
    <t>王克旭</t>
  </si>
  <si>
    <t>副董事长，张店区第十七届人大代表</t>
  </si>
  <si>
    <t>王世平</t>
  </si>
  <si>
    <t>董事</t>
  </si>
  <si>
    <t>赵小利</t>
  </si>
  <si>
    <t>崔洪涛</t>
  </si>
  <si>
    <t>赵勇</t>
  </si>
  <si>
    <t>总经理</t>
  </si>
  <si>
    <t>杨兆旭</t>
  </si>
  <si>
    <t>李财祥</t>
  </si>
  <si>
    <t>财务负责人、董秘、副总经理</t>
  </si>
  <si>
    <t>王玉全</t>
  </si>
  <si>
    <r>
      <rPr>
        <sz val="10"/>
        <color theme="1"/>
        <rFont val="宋体"/>
        <charset val="134"/>
      </rPr>
      <t>迪安诊断</t>
    </r>
    <r>
      <rPr>
        <sz val="10"/>
        <color theme="1"/>
        <rFont val="Times New Roman"/>
        <charset val="134"/>
      </rPr>
      <t>(300244)</t>
    </r>
    <r>
      <rPr>
        <sz val="10"/>
        <color theme="1"/>
        <rFont val="宋体"/>
        <charset val="134"/>
      </rPr>
      <t>，实际控制人：陈海斌</t>
    </r>
  </si>
  <si>
    <t>陈海斌</t>
  </si>
  <si>
    <t>总经理，浙江省第十一届政协委员、浙江省健康产业联合会理事长、杭州市服务业联合会会长</t>
  </si>
  <si>
    <t>陈作秀</t>
  </si>
  <si>
    <t>常务副总经理</t>
  </si>
  <si>
    <t>胡妙申</t>
  </si>
  <si>
    <t>副总经理，浙江国光生物制药有限公司总经理</t>
  </si>
  <si>
    <t>张燕</t>
  </si>
  <si>
    <t>副总经理，曾任微创医疗器械集团，先后担任首席合规官、总裁等职务</t>
  </si>
  <si>
    <t>娄歆懿</t>
  </si>
  <si>
    <t>副总经理，曾任美国基美公司全球人力资源开发总监</t>
  </si>
  <si>
    <t>沈立军</t>
  </si>
  <si>
    <t>副总经理、财务负责人，曾任中粮可口可乐饮料有限公司财务总监，中国食品财务部总经理</t>
  </si>
  <si>
    <t>魏政刚</t>
  </si>
  <si>
    <t>副总经理，曾任任美国埃森哲数字化总监</t>
  </si>
  <si>
    <t>王彦肖</t>
  </si>
  <si>
    <t>副总经理、董事会秘书，曾任中信证券股份有限公司投资银行委员会任职，</t>
  </si>
  <si>
    <r>
      <rPr>
        <sz val="10"/>
        <color theme="1"/>
        <rFont val="宋体"/>
        <charset val="134"/>
      </rPr>
      <t>恒瑞医药</t>
    </r>
    <r>
      <rPr>
        <sz val="10"/>
        <color theme="1"/>
        <rFont val="Times New Roman"/>
        <charset val="134"/>
      </rPr>
      <t>(600276)</t>
    </r>
    <r>
      <rPr>
        <sz val="10"/>
        <color theme="1"/>
        <rFont val="宋体"/>
        <charset val="134"/>
      </rPr>
      <t>，实际控制人：孙飘扬</t>
    </r>
  </si>
  <si>
    <t>孙飘扬</t>
  </si>
  <si>
    <t>董事长</t>
  </si>
  <si>
    <t>蒋新华</t>
  </si>
  <si>
    <t>副董事长</t>
  </si>
  <si>
    <t>周云曙</t>
  </si>
  <si>
    <t>董事、总经理</t>
  </si>
  <si>
    <t>蒋素梅</t>
  </si>
  <si>
    <t>董事、常务副总经理</t>
  </si>
  <si>
    <t>张连山</t>
  </si>
  <si>
    <t>董事、副总经理，曾任美国 Marcadia Biotech 公司的高级化学总监</t>
  </si>
  <si>
    <t>张永强</t>
  </si>
  <si>
    <t>李克俭</t>
  </si>
  <si>
    <t>孙 辉</t>
  </si>
  <si>
    <t>刘 疆</t>
  </si>
  <si>
    <t>袁开红</t>
  </si>
  <si>
    <t>孙杰平</t>
  </si>
  <si>
    <t>戴洪斌</t>
  </si>
  <si>
    <t>沈亚平</t>
  </si>
  <si>
    <t>副总经理、曾担任加拿大 Inflazyme PharmaceuticalsLtd 公司医药化学和工艺总监， Lipont Pharmaceuticals Inc 公司总经理，美国 Chemwerth Inc
公司中国区总经理</t>
  </si>
  <si>
    <t>孙绪根</t>
  </si>
  <si>
    <t>陶维康</t>
  </si>
  <si>
    <t>副总经理、曾担任美国 Merck 制药公司部门主管</t>
  </si>
  <si>
    <t>曹国庆</t>
  </si>
  <si>
    <r>
      <rPr>
        <sz val="10"/>
        <color theme="1"/>
        <rFont val="宋体"/>
        <charset val="134"/>
      </rPr>
      <t>副总经理、</t>
    </r>
    <r>
      <rPr>
        <sz val="10"/>
        <color theme="1"/>
        <rFont val="Times New Roman"/>
        <charset val="134"/>
      </rPr>
      <t xml:space="preserve"> 1999 </t>
    </r>
    <r>
      <rPr>
        <sz val="10"/>
        <color theme="1"/>
        <rFont val="宋体"/>
        <charset val="134"/>
      </rPr>
      <t>年至</t>
    </r>
    <r>
      <rPr>
        <sz val="10"/>
        <color theme="1"/>
        <rFont val="Times New Roman"/>
        <charset val="134"/>
      </rPr>
      <t xml:space="preserve"> 2011 </t>
    </r>
    <r>
      <rPr>
        <sz val="10"/>
        <color theme="1"/>
        <rFont val="宋体"/>
        <charset val="134"/>
      </rPr>
      <t>年在美国礼来工作，领导研究开发了多个临床前化合物</t>
    </r>
  </si>
  <si>
    <t>邹建军</t>
  </si>
  <si>
    <t>周 宋</t>
  </si>
  <si>
    <t>财务总监</t>
  </si>
  <si>
    <t>刘笑含</t>
  </si>
  <si>
    <t>董事会秘书</t>
  </si>
  <si>
    <t>注：上述高管人员剔除独立董事和在关联方取得报酬人员</t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</si>
  <si>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、高管年龄平均在</t>
    </r>
    <r>
      <rPr>
        <sz val="10"/>
        <color theme="1"/>
        <rFont val="Times New Roman"/>
        <charset val="134"/>
      </rPr>
      <t>50</t>
    </r>
    <r>
      <rPr>
        <sz val="10"/>
        <color theme="1"/>
        <rFont val="宋体"/>
        <charset val="134"/>
      </rPr>
      <t>岁以上；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、高管的平均工资低于</t>
    </r>
    <r>
      <rPr>
        <sz val="10"/>
        <color theme="1"/>
        <rFont val="Times New Roman"/>
        <charset val="134"/>
      </rPr>
      <t>100</t>
    </r>
    <r>
      <rPr>
        <sz val="10"/>
        <color theme="1"/>
        <rFont val="宋体"/>
        <charset val="134"/>
      </rPr>
      <t>万元，对于市场没有竞争力，这点从该公司的股价体现出来；</t>
    </r>
    <r>
      <rPr>
        <sz val="10"/>
        <color theme="1"/>
        <rFont val="Times New Roman"/>
        <charset val="134"/>
      </rPr>
      <t xml:space="preserve">
3</t>
    </r>
    <r>
      <rPr>
        <sz val="10"/>
        <color theme="1"/>
        <rFont val="宋体"/>
        <charset val="134"/>
      </rPr>
      <t>、企业越大（如恒瑞医药），高管软队中的职业经理人越多，且这些职业经理人大多有外企经历；</t>
    </r>
    <r>
      <rPr>
        <sz val="10"/>
        <color theme="1"/>
        <rFont val="Times New Roman"/>
        <charset val="134"/>
      </rPr>
      <t xml:space="preserve">
4</t>
    </r>
    <r>
      <rPr>
        <sz val="10"/>
        <color theme="1"/>
        <rFont val="宋体"/>
        <charset val="134"/>
      </rPr>
      <t>、同样是国有控股，在不同的地方（如黑龙江和山东），药企的薪资差距很大；</t>
    </r>
    <r>
      <rPr>
        <sz val="10"/>
        <color theme="1"/>
        <rFont val="Times New Roman"/>
        <charset val="134"/>
      </rPr>
      <t xml:space="preserve">
5</t>
    </r>
    <r>
      <rPr>
        <sz val="10"/>
        <color theme="1"/>
        <rFont val="宋体"/>
        <charset val="134"/>
      </rPr>
      <t>、比较好的标的，高管持股，薪资高于市场平均，有在外资药企任职经历；</t>
    </r>
    <r>
      <rPr>
        <sz val="10"/>
        <color theme="1"/>
        <rFont val="Times New Roman"/>
        <charset val="134"/>
      </rPr>
      <t xml:space="preserve">
</t>
    </r>
  </si>
  <si>
    <r>
      <rPr>
        <sz val="10"/>
        <color theme="1"/>
        <rFont val="Times New Roman"/>
        <charset val="134"/>
      </rPr>
      <t>9</t>
    </r>
    <r>
      <rPr>
        <sz val="10"/>
        <color theme="1"/>
        <rFont val="宋体"/>
        <charset val="134"/>
      </rPr>
      <t>、分析上述五家公司从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年初到今的股价走势分化的原因。</t>
    </r>
  </si>
  <si>
    <t>基本面，哈药股份和新华医疗的盈利增速是下降的，甚至是负增长，这个基本面已经出现了问题，而他们的PE要处在相抵历史的高位，因此他们的股价从2017Q1开始往下跌；迪安诊断、恒瑞医药和华海药业要盈利增速和营收增速方面是比较好的，平均都在20%以上，从基本面方面看表现良好；</t>
  </si>
  <si>
    <t>2017Q1</t>
  </si>
  <si>
    <t>2017Q2</t>
  </si>
  <si>
    <t>2017Q3</t>
  </si>
  <si>
    <t>2017Q4</t>
  </si>
  <si>
    <t>2018Q1</t>
  </si>
  <si>
    <t xml:space="preserve">PE </t>
  </si>
  <si>
    <t>哈药股份</t>
  </si>
  <si>
    <t>营收增速</t>
  </si>
  <si>
    <t>当前PE</t>
  </si>
  <si>
    <t>净利增速</t>
  </si>
  <si>
    <r>
      <rPr>
        <sz val="10"/>
        <color theme="1"/>
        <rFont val="Times New Roman"/>
        <charset val="134"/>
      </rPr>
      <t>PE</t>
    </r>
    <r>
      <rPr>
        <sz val="10"/>
        <color theme="1"/>
        <rFont val="宋体"/>
        <charset val="134"/>
      </rPr>
      <t>历史高位</t>
    </r>
  </si>
  <si>
    <t>新华医疗</t>
  </si>
  <si>
    <t>迪安诊断</t>
  </si>
  <si>
    <t>恒瑞医药</t>
  </si>
  <si>
    <t>华海药业</t>
  </si>
  <si>
    <t>技术面：哈药股份、新华医疗和迪安诊断的整体K线在60日均线下方，且60日均线斜率向下；恒瑞医药整体位于60日均线上方，60日均线斜率向上；
华海药业的60日均线17年初的斜率是比较平的，后面也是60日均线上方，斜率向上；
资金面：
消息面：
迪安诊断在17年9月份非公开增发24亿，主要项目为收购广州会信64%股权；17年11月，恒瑞医药发布激励计划，授予限制性股票激励，总额63012万元；</t>
  </si>
  <si>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、对比白酒行业龙头股和医药行业龙头股今年和去年的收益率（各找三家，列出数据），说说你的发现。</t>
    </r>
  </si>
  <si>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收益率</t>
    </r>
  </si>
  <si>
    <r>
      <rPr>
        <sz val="10"/>
        <color theme="1"/>
        <rFont val="Times New Roman"/>
        <charset val="134"/>
      </rPr>
      <t>2018</t>
    </r>
    <r>
      <rPr>
        <sz val="10"/>
        <color theme="1"/>
        <rFont val="宋体"/>
        <charset val="134"/>
      </rPr>
      <t>收益率</t>
    </r>
  </si>
  <si>
    <r>
      <rPr>
        <sz val="10"/>
        <color theme="1"/>
        <rFont val="宋体"/>
        <charset val="134"/>
      </rPr>
      <t>贵州茅台</t>
    </r>
    <r>
      <rPr>
        <sz val="10"/>
        <color theme="1"/>
        <rFont val="Times New Roman"/>
        <charset val="134"/>
      </rPr>
      <t>(600519)</t>
    </r>
  </si>
  <si>
    <r>
      <rPr>
        <sz val="10"/>
        <color theme="1"/>
        <rFont val="宋体"/>
        <charset val="134"/>
      </rPr>
      <t>五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粮</t>
    </r>
    <r>
      <rPr>
        <sz val="10"/>
        <color theme="1"/>
        <rFont val="Times New Roman"/>
        <charset val="134"/>
      </rPr>
      <t xml:space="preserve"> </t>
    </r>
    <r>
      <rPr>
        <sz val="10"/>
        <color theme="1"/>
        <rFont val="宋体"/>
        <charset val="134"/>
      </rPr>
      <t>液</t>
    </r>
    <r>
      <rPr>
        <sz val="10"/>
        <color theme="1"/>
        <rFont val="Times New Roman"/>
        <charset val="134"/>
      </rPr>
      <t>(000858)</t>
    </r>
  </si>
  <si>
    <r>
      <rPr>
        <sz val="10"/>
        <color theme="1"/>
        <rFont val="宋体"/>
        <charset val="134"/>
      </rPr>
      <t>洋河股份</t>
    </r>
    <r>
      <rPr>
        <sz val="10"/>
        <color theme="1"/>
        <rFont val="Times New Roman"/>
        <charset val="134"/>
      </rPr>
      <t>(002304)</t>
    </r>
  </si>
  <si>
    <r>
      <rPr>
        <sz val="10"/>
        <color theme="1"/>
        <rFont val="宋体"/>
        <charset val="134"/>
      </rPr>
      <t>恒瑞医药</t>
    </r>
    <r>
      <rPr>
        <sz val="10"/>
        <color theme="1"/>
        <rFont val="Times New Roman"/>
        <charset val="134"/>
      </rPr>
      <t>(600276)</t>
    </r>
  </si>
  <si>
    <r>
      <rPr>
        <sz val="10"/>
        <color theme="1"/>
        <rFont val="宋体"/>
        <charset val="134"/>
      </rPr>
      <t>复星医药</t>
    </r>
    <r>
      <rPr>
        <sz val="10"/>
        <color theme="1"/>
        <rFont val="Times New Roman"/>
        <charset val="134"/>
      </rPr>
      <t>(600196)</t>
    </r>
  </si>
  <si>
    <r>
      <rPr>
        <sz val="10"/>
        <color theme="1"/>
        <rFont val="宋体"/>
        <charset val="134"/>
      </rPr>
      <t>乐普医疗</t>
    </r>
    <r>
      <rPr>
        <sz val="10"/>
        <color theme="1"/>
        <rFont val="Times New Roman"/>
        <charset val="134"/>
      </rPr>
      <t>(300003)</t>
    </r>
  </si>
  <si>
    <t>注：上述股价均为后复权</t>
  </si>
  <si>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2017</t>
    </r>
    <r>
      <rPr>
        <sz val="10"/>
        <color theme="1"/>
        <rFont val="宋体"/>
        <charset val="134"/>
      </rPr>
      <t>年白酒行业和医药行业龙头股都在疯涨，</t>
    </r>
    <r>
      <rPr>
        <sz val="10"/>
        <color theme="1"/>
        <rFont val="Times New Roman"/>
        <charset val="134"/>
      </rPr>
      <t>18</t>
    </r>
    <r>
      <rPr>
        <sz val="10"/>
        <color theme="1"/>
        <rFont val="宋体"/>
        <charset val="134"/>
      </rPr>
      <t>年增速回落，有的出现负增长，这个是因为</t>
    </r>
    <r>
      <rPr>
        <sz val="10"/>
        <color theme="1"/>
        <rFont val="Times New Roman"/>
        <charset val="134"/>
      </rPr>
      <t>17</t>
    </r>
    <r>
      <rPr>
        <sz val="10"/>
        <color theme="1"/>
        <rFont val="宋体"/>
        <charset val="134"/>
      </rPr>
      <t>年涨的太多的；</t>
    </r>
    <r>
      <rPr>
        <sz val="10"/>
        <color theme="1"/>
        <rFont val="Times New Roman"/>
        <charset val="134"/>
      </rPr>
      <t xml:space="preserve">
2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17</t>
    </r>
    <r>
      <rPr>
        <sz val="10"/>
        <color theme="1"/>
        <rFont val="宋体"/>
        <charset val="134"/>
      </rPr>
      <t>年的平均增速在</t>
    </r>
    <r>
      <rPr>
        <sz val="10"/>
        <color theme="1"/>
        <rFont val="Times New Roman"/>
        <charset val="134"/>
      </rPr>
      <t>86%</t>
    </r>
    <r>
      <rPr>
        <sz val="10"/>
        <color theme="1"/>
        <rFont val="宋体"/>
        <charset val="134"/>
      </rPr>
      <t>以上，</t>
    </r>
    <r>
      <rPr>
        <sz val="10"/>
        <color theme="1"/>
        <rFont val="Times New Roman"/>
        <charset val="134"/>
      </rPr>
      <t>18</t>
    </r>
    <r>
      <rPr>
        <sz val="10"/>
        <color theme="1"/>
        <rFont val="宋体"/>
        <charset val="134"/>
      </rPr>
      <t>年年初到现在的增速在</t>
    </r>
    <r>
      <rPr>
        <sz val="10"/>
        <color theme="1"/>
        <rFont val="Times New Roman"/>
        <charset val="134"/>
      </rPr>
      <t>18%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18</t>
    </r>
    <r>
      <rPr>
        <sz val="10"/>
        <color theme="1"/>
        <rFont val="宋体"/>
        <charset val="134"/>
      </rPr>
      <t>年这个应该是有一个回落调整的时间段；</t>
    </r>
    <r>
      <rPr>
        <sz val="10"/>
        <color theme="1"/>
        <rFont val="Times New Roman"/>
        <charset val="134"/>
      </rPr>
      <t xml:space="preserve">
3</t>
    </r>
    <r>
      <rPr>
        <sz val="10"/>
        <color theme="1"/>
        <rFont val="宋体"/>
        <charset val="134"/>
      </rPr>
      <t>、</t>
    </r>
    <r>
      <rPr>
        <sz val="10"/>
        <color theme="1"/>
        <rFont val="Times New Roman"/>
        <charset val="134"/>
      </rPr>
      <t>17</t>
    </r>
    <r>
      <rPr>
        <sz val="10"/>
        <color theme="1"/>
        <rFont val="宋体"/>
        <charset val="134"/>
      </rPr>
      <t>年增速相对比较慢的乐普医疗，在</t>
    </r>
    <r>
      <rPr>
        <sz val="10"/>
        <color theme="1"/>
        <rFont val="Times New Roman"/>
        <charset val="134"/>
      </rPr>
      <t>18</t>
    </r>
    <r>
      <rPr>
        <sz val="10"/>
        <color theme="1"/>
        <rFont val="宋体"/>
        <charset val="134"/>
      </rPr>
      <t>年也涨上来了，整体而言当前性价比不高；</t>
    </r>
    <r>
      <rPr>
        <sz val="10"/>
        <color theme="1"/>
        <rFont val="Times New Roman"/>
        <charset val="134"/>
      </rPr>
      <t xml:space="preserve">
4</t>
    </r>
    <r>
      <rPr>
        <sz val="10"/>
        <color theme="1"/>
        <rFont val="宋体"/>
        <charset val="134"/>
      </rPr>
      <t>、市盈率在基本在历史高位，平均在</t>
    </r>
    <r>
      <rPr>
        <sz val="10"/>
        <color theme="1"/>
        <rFont val="Times New Roman"/>
        <charset val="134"/>
      </rPr>
      <t>73%</t>
    </r>
    <r>
      <rPr>
        <sz val="10"/>
        <color theme="1"/>
        <rFont val="宋体"/>
        <charset val="134"/>
      </rPr>
      <t>以上，可以判断当前股价在估值中枢以上</t>
    </r>
  </si>
  <si>
    <r>
      <rPr>
        <sz val="10"/>
        <color theme="1"/>
        <rFont val="Times New Roman"/>
        <charset val="134"/>
      </rPr>
      <t>11</t>
    </r>
    <r>
      <rPr>
        <sz val="10"/>
        <color theme="1"/>
        <rFont val="宋体"/>
        <charset val="134"/>
      </rPr>
      <t>、你认为医药股的估值是否有泡沫？用数据支撑你的理论。</t>
    </r>
  </si>
  <si>
    <r>
      <rPr>
        <sz val="10"/>
        <color theme="1"/>
        <rFont val="宋体"/>
        <charset val="134"/>
      </rPr>
      <t>当前</t>
    </r>
    <r>
      <rPr>
        <sz val="10"/>
        <color theme="1"/>
        <rFont val="Times New Roman"/>
        <charset val="134"/>
      </rPr>
      <t>PE</t>
    </r>
  </si>
  <si>
    <t>当前股息率</t>
  </si>
  <si>
    <t>17年每股收益</t>
  </si>
  <si>
    <t>存在泡沫，具体为：
1、净利增速方面，从PEG指标分析，恒瑞医药业绩增速必须每年达到77% 才能对应目前77.9倍的市盈率，而恒瑞医药根本无法每年以77% 的业绩增长，其合理的PE应该在24左右比较合理，其他的如复星医药和乐普医疗同理；
2、从股息率方面，不到1%的股息率，极低股息率；
3、按照当前股价，如恒瑞医药，92块一股，1000股，9.2万，按照17年每股收益，才1140元一年，即9.2万元对应1140元利润，从这点看到，公司的盈利能力低；</t>
  </si>
  <si>
    <t>附加题</t>
  </si>
  <si>
    <t>出生年份</t>
  </si>
  <si>
    <t>董事长、总经理</t>
  </si>
  <si>
    <t>孟繁旭</t>
  </si>
  <si>
    <t>独立董事</t>
  </si>
  <si>
    <t>潘广成</t>
  </si>
  <si>
    <t>刘伟雄</t>
  </si>
  <si>
    <t>边科</t>
  </si>
  <si>
    <t>监事会主席</t>
  </si>
  <si>
    <t>高伟东</t>
  </si>
  <si>
    <t>监事</t>
  </si>
  <si>
    <t>张巍</t>
  </si>
  <si>
    <t>职工监事</t>
  </si>
  <si>
    <t>赵斌</t>
  </si>
  <si>
    <t>高秀华</t>
  </si>
  <si>
    <t>辛爱玲</t>
  </si>
  <si>
    <t>陈心刚</t>
  </si>
  <si>
    <t>屈靖</t>
  </si>
  <si>
    <t>男</t>
  </si>
  <si>
    <t>硕士及研究生</t>
  </si>
  <si>
    <t>赵玉</t>
  </si>
  <si>
    <t>博士研究生</t>
  </si>
  <si>
    <t>女</t>
  </si>
  <si>
    <t>职工董事</t>
  </si>
  <si>
    <t>蔡钊艳</t>
  </si>
  <si>
    <t>本科</t>
  </si>
  <si>
    <t>大专及其他</t>
  </si>
  <si>
    <t>财务总监,副总经理,董秘</t>
  </si>
  <si>
    <t>副总经理、财务负责人</t>
  </si>
  <si>
    <t>副总经理、董事会秘书</t>
  </si>
  <si>
    <t>陈世仕</t>
  </si>
  <si>
    <t>程秀丽</t>
  </si>
  <si>
    <t>董事、副总经理</t>
  </si>
  <si>
    <t>海正药业</t>
  </si>
  <si>
    <t>冠福股份</t>
  </si>
  <si>
    <t>华北制药</t>
  </si>
  <si>
    <t>新和成</t>
  </si>
  <si>
    <t>浙江医药</t>
  </si>
  <si>
    <t>东北制药</t>
  </si>
  <si>
    <t>普洛药业</t>
  </si>
  <si>
    <t>新华制药</t>
  </si>
  <si>
    <t>亿帆医药</t>
  </si>
  <si>
    <t>仙琚制药</t>
  </si>
  <si>
    <t>长春高新</t>
  </si>
  <si>
    <t>安科生物</t>
  </si>
  <si>
    <t>复星医药</t>
  </si>
  <si>
    <t>智飞生物</t>
  </si>
  <si>
    <t>天坛生物</t>
  </si>
  <si>
    <t>公司简称</t>
  </si>
  <si>
    <t>新入围品种</t>
  </si>
  <si>
    <t>信息来源</t>
  </si>
  <si>
    <t>北陆药业(SZ:300016)</t>
  </si>
  <si>
    <t>九味镇心颗粒（中成药，治疗失眠、贫血等）</t>
  </si>
  <si>
    <t>公司公告</t>
  </si>
  <si>
    <t>贝达药业(SZ:300558)</t>
  </si>
  <si>
    <t>埃克替尼（肺癌靶向药）</t>
  </si>
  <si>
    <t>太安堂(SZ:002433)</t>
  </si>
  <si>
    <t>心灵丸（中成药，心脑血管）、宝儿康散（儿童类中成药，治疗消化不良）、解毒烧伤软膏（外用中成药）</t>
  </si>
  <si>
    <t>众生药业(SZ:002317)</t>
  </si>
  <si>
    <t>盐酸氮卓斯汀滴眼液（公司眼科核心品种）</t>
  </si>
  <si>
    <t>佐力药业(SZ:300181)</t>
  </si>
  <si>
    <t>灵泽片（泌尿系统）</t>
  </si>
  <si>
    <t>兴齐眼药(SZ:300573)</t>
  </si>
  <si>
    <t>阿托品（眼科）、维生素A棕榈酸酯（眼科）</t>
  </si>
  <si>
    <t>人福医药(SH:600079)</t>
  </si>
  <si>
    <t>氢吗啡酮、纳布啡（麻醉剂）、复方高滋斑片（维药）、护肝布祖热颗粒（维药）、石榴补血糖浆（维药）、玛木然止泻胶囊（维药）</t>
  </si>
  <si>
    <t>海正药业(SH:600267)</t>
  </si>
  <si>
    <t>替加环素、伊达比星、氨氯地平阿托伐他汀、重组人Ⅱ型肿瘤坏死因子受体（肿瘤治疗）、腺苷蛋氨酸、环丝氨酸、达托霉素</t>
  </si>
  <si>
    <t>步长制药(SH:603858)</t>
  </si>
  <si>
    <t>参仙升脉口服液（补肾活血）、养正合剂（肿瘤辅助用药）、龙生蛭胶囊（益气活血）、肝爽颗粒、千柏鼻炎片、杞菊地黄口服液（滋补肝肾）、小儿咳喘灵口服液、小儿复方磺胺甲噁唑颗粒</t>
  </si>
  <si>
    <t>跌打活血胶囊、对乙酰氨基酚栓（小儿感冒退热止痛）</t>
  </si>
  <si>
    <t>康缘药业(SH:600557)</t>
  </si>
  <si>
    <t>大株红景天胶囊、七味通痹口服液、龙血通络胶囊、九味熄风颗粒、杏贝止咳颗粒、小儿咳喘灵口服液、杞菊地黄口服液、川贝枇杷糖浆</t>
  </si>
  <si>
    <t>渴络欣胶囊（糖尿病）</t>
  </si>
  <si>
    <t>乐普医疗(SZ:300003)</t>
  </si>
  <si>
    <t>左西孟旦（强心药）</t>
  </si>
  <si>
    <t>亿帆医药(SZ:002019)</t>
  </si>
  <si>
    <t>缩宫素喷雾剂、妇阴康洗剂、除湿止痒软膏、颈通颗粒、小儿金翘颗粒、疤痕止痒软化乳膏、延丹胶囊、异维A酸凝胶&amp;软胶囊、复方银花解毒颗粒、皮敏消胶囊等品种</t>
  </si>
  <si>
    <t>机构整理</t>
  </si>
  <si>
    <t>益佰制药(SH:600594)</t>
  </si>
  <si>
    <t>艾愈胶囊（肿瘤辅助药）、理气活血滴丸、妇科调经滴丸、丹灯通脑滴丸等品种</t>
  </si>
  <si>
    <t>恒瑞医药(SH:600276)</t>
  </si>
  <si>
    <t>艾瑞昔布（抗风湿）、右美托咪定（催眠镇静）</t>
  </si>
  <si>
    <t>华润双鹤(SH:600062)</t>
  </si>
  <si>
    <t>匹伐他汀（调节血脂）</t>
  </si>
  <si>
    <t>亚宝药业(SH:600351)</t>
  </si>
  <si>
    <t>儿童清咽解热口服液</t>
  </si>
  <si>
    <t>千金药业(SH:600479)</t>
  </si>
  <si>
    <t>妇科断红饮胶囊</t>
  </si>
  <si>
    <t>丽珠集团(SZ:000513)</t>
  </si>
  <si>
    <t>艾普拉唑（消化系统）</t>
  </si>
  <si>
    <t>翰宇药业(SZ:300199)</t>
  </si>
  <si>
    <t>特利加压素（消化系统）</t>
  </si>
  <si>
    <t>恩华药业(SZ:002262)</t>
  </si>
  <si>
    <t>右美托咪定（催眠镇静）</t>
  </si>
  <si>
    <t>小儿肺热咳喘颗粒</t>
  </si>
  <si>
    <t>天士力(SH:600535)</t>
  </si>
  <si>
    <t>消渴清颗粒（糖尿病）</t>
  </si>
  <si>
    <t>健民集团(SH:600976)</t>
  </si>
  <si>
    <t>龙牡壮骨颗粒（限小儿佝偻病）</t>
  </si>
  <si>
    <t>景峰医药(SZ:000908)</t>
  </si>
  <si>
    <t>榄香烯（肿瘤治疗）</t>
  </si>
  <si>
    <t>华海药业(SH:600521)</t>
  </si>
  <si>
    <t>厄贝沙坦氢氯噻嗪(原发性高血压)</t>
  </si>
  <si>
    <t>羚锐制药(SH:600285)</t>
  </si>
  <si>
    <t>结石康胶囊</t>
  </si>
  <si>
    <t>海思科(SZ:002653)</t>
  </si>
  <si>
    <t>多拉司琼（放化疗止吐药）</t>
  </si>
  <si>
    <t>600016.SH</t>
  </si>
  <si>
    <t>601398.SH</t>
  </si>
  <si>
    <t>600036.SH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</si>
</sst>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%"/>
    <numFmt numFmtId="42" formatCode="_ &quot;￥&quot;* #,##0_ ;_ &quot;￥&quot;* \-#,##0_ ;_ &quot;￥&quot;* &quot;-&quot;_ ;_ @_ "/>
    <numFmt numFmtId="177" formatCode="_ * #,##0_ ;_ * \-#,##0_ ;_ * &quot;-&quot;??_ ;_ @_ "/>
    <numFmt numFmtId="43" formatCode="_ * #,##0.00_ ;_ * \-#,##0.00_ ;_ * &quot;-&quot;??_ ;_ @_ "/>
    <numFmt numFmtId="41" formatCode="_ * #,##0_ ;_ * \-#,##0_ ;_ * &quot;-&quot;_ ;_ @_ "/>
    <numFmt numFmtId="178" formatCode="#,##0.0_ "/>
    <numFmt numFmtId="179" formatCode="0.00_ "/>
  </numFmts>
  <fonts count="3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9"/>
      <color rgb="FF333333"/>
      <name val="宋体"/>
      <charset val="134"/>
    </font>
    <font>
      <b/>
      <sz val="14"/>
      <color theme="1"/>
      <name val="Times New Roman"/>
      <charset val="134"/>
    </font>
    <font>
      <sz val="10"/>
      <color theme="1"/>
      <name val="宋体"/>
      <charset val="134"/>
    </font>
    <font>
      <b/>
      <sz val="10"/>
      <color theme="1"/>
      <name val="Times New Roman"/>
      <charset val="134"/>
    </font>
    <font>
      <b/>
      <sz val="10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0"/>
      <color theme="1"/>
      <name val="Arial"/>
      <charset val="134"/>
    </font>
    <font>
      <b/>
      <sz val="14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7F2F8"/>
      </right>
      <top/>
      <bottom style="medium">
        <color rgb="FFE7F2F8"/>
      </bottom>
      <diagonal/>
    </border>
    <border>
      <left/>
      <right/>
      <top/>
      <bottom style="medium">
        <color rgb="FFE7F2F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0" fillId="0" borderId="0">
      <alignment vertical="center"/>
    </xf>
    <xf numFmtId="43" fontId="30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 applyBorder="1" applyAlignment="1">
      <alignment vertical="center"/>
    </xf>
    <xf numFmtId="177" fontId="1" fillId="0" borderId="0" xfId="8" applyNumberFormat="1" applyFont="1">
      <alignment vertical="center"/>
    </xf>
    <xf numFmtId="176" fontId="1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  <xf numFmtId="3" fontId="4" fillId="0" borderId="0" xfId="0" applyNumberFormat="1" applyFont="1">
      <alignment vertical="center"/>
    </xf>
    <xf numFmtId="0" fontId="5" fillId="0" borderId="2" xfId="0" applyFont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0" fontId="2" fillId="3" borderId="5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right" vertical="center" wrapText="1"/>
    </xf>
    <xf numFmtId="0" fontId="8" fillId="0" borderId="0" xfId="0" applyNumberFormat="1" applyFont="1" applyFill="1" applyAlignment="1">
      <alignment horizontal="righ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8" fillId="0" borderId="10" xfId="0" applyNumberFormat="1" applyFont="1" applyFill="1" applyBorder="1" applyAlignment="1">
      <alignment horizontal="left" vertical="center"/>
    </xf>
    <xf numFmtId="0" fontId="8" fillId="0" borderId="9" xfId="0" applyNumberFormat="1" applyFont="1" applyFill="1" applyBorder="1" applyAlignment="1">
      <alignment horizontal="left" vertical="center" wrapText="1"/>
    </xf>
    <xf numFmtId="0" fontId="2" fillId="0" borderId="10" xfId="0" applyNumberFormat="1" applyFont="1" applyFill="1" applyBorder="1" applyAlignment="1">
      <alignment horizontal="left" vertical="center" wrapText="1"/>
    </xf>
    <xf numFmtId="10" fontId="2" fillId="0" borderId="9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Border="1" applyAlignment="1">
      <alignment vertical="center"/>
    </xf>
    <xf numFmtId="0" fontId="2" fillId="3" borderId="7" xfId="0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Alignment="1">
      <alignment horizontal="left" vertical="center" wrapText="1"/>
    </xf>
    <xf numFmtId="0" fontId="2" fillId="0" borderId="7" xfId="0" applyNumberFormat="1" applyFont="1" applyBorder="1" applyAlignment="1">
      <alignment horizontal="right" vertical="center"/>
    </xf>
    <xf numFmtId="0" fontId="8" fillId="0" borderId="0" xfId="0" applyNumberFormat="1" applyFont="1" applyBorder="1" applyAlignment="1">
      <alignment horizontal="right" vertical="center"/>
    </xf>
    <xf numFmtId="179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8" fillId="0" borderId="7" xfId="0" applyNumberFormat="1" applyFont="1" applyBorder="1" applyAlignment="1">
      <alignment horizontal="right" vertical="center"/>
    </xf>
    <xf numFmtId="0" fontId="8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center"/>
    </xf>
    <xf numFmtId="0" fontId="2" fillId="0" borderId="9" xfId="0" applyNumberFormat="1" applyFont="1" applyBorder="1" applyAlignment="1">
      <alignment vertical="center"/>
    </xf>
    <xf numFmtId="0" fontId="2" fillId="3" borderId="9" xfId="0" applyNumberFormat="1" applyFont="1" applyFill="1" applyBorder="1" applyAlignment="1">
      <alignment horizontal="left" vertical="center" wrapText="1"/>
    </xf>
    <xf numFmtId="0" fontId="8" fillId="0" borderId="9" xfId="0" applyNumberFormat="1" applyFont="1" applyBorder="1" applyAlignment="1">
      <alignment horizontal="left" vertical="center" wrapText="1"/>
    </xf>
    <xf numFmtId="0" fontId="8" fillId="0" borderId="9" xfId="0" applyNumberFormat="1" applyFont="1" applyBorder="1" applyAlignment="1">
      <alignment horizontal="left" vertical="center"/>
    </xf>
    <xf numFmtId="0" fontId="8" fillId="0" borderId="7" xfId="0" applyNumberFormat="1" applyFont="1" applyBorder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vertical="center" wrapText="1"/>
    </xf>
    <xf numFmtId="0" fontId="2" fillId="3" borderId="0" xfId="0" applyNumberFormat="1" applyFont="1" applyFill="1" applyBorder="1" applyAlignment="1">
      <alignment horizontal="left" vertical="center" wrapText="1"/>
    </xf>
    <xf numFmtId="0" fontId="8" fillId="0" borderId="7" xfId="0" applyNumberFormat="1" applyFont="1" applyBorder="1" applyAlignment="1">
      <alignment vertical="center"/>
    </xf>
    <xf numFmtId="0" fontId="2" fillId="0" borderId="9" xfId="0" applyNumberFormat="1" applyFont="1" applyBorder="1" applyAlignment="1">
      <alignment horizontal="left" vertical="center" wrapText="1"/>
    </xf>
    <xf numFmtId="0" fontId="2" fillId="0" borderId="9" xfId="0" applyNumberFormat="1" applyFont="1" applyBorder="1" applyAlignment="1">
      <alignment vertical="center" wrapText="1"/>
    </xf>
    <xf numFmtId="0" fontId="2" fillId="0" borderId="7" xfId="0" applyNumberFormat="1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9" xfId="0" applyNumberFormat="1" applyFont="1" applyFill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9" fillId="0" borderId="7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8" fillId="0" borderId="0" xfId="0" applyNumberFormat="1" applyFont="1" applyBorder="1" applyAlignment="1">
      <alignment vertical="center"/>
    </xf>
    <xf numFmtId="179" fontId="2" fillId="0" borderId="0" xfId="0" applyNumberFormat="1" applyFont="1" applyBorder="1" applyAlignment="1">
      <alignment vertical="center"/>
    </xf>
    <xf numFmtId="0" fontId="2" fillId="0" borderId="9" xfId="0" applyNumberFormat="1" applyFont="1" applyFill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vertical="center" wrapText="1"/>
    </xf>
    <xf numFmtId="10" fontId="2" fillId="0" borderId="0" xfId="0" applyNumberFormat="1" applyFont="1" applyBorder="1" applyAlignment="1">
      <alignment horizontal="right" vertical="center" wrapText="1"/>
    </xf>
    <xf numFmtId="0" fontId="8" fillId="4" borderId="7" xfId="0" applyNumberFormat="1" applyFont="1" applyFill="1" applyBorder="1" applyAlignment="1">
      <alignment vertical="center"/>
    </xf>
    <xf numFmtId="0" fontId="8" fillId="4" borderId="0" xfId="0" applyNumberFormat="1" applyFont="1" applyFill="1" applyBorder="1" applyAlignment="1">
      <alignment vertical="center" wrapText="1"/>
    </xf>
    <xf numFmtId="10" fontId="2" fillId="4" borderId="0" xfId="0" applyNumberFormat="1" applyFont="1" applyFill="1" applyBorder="1" applyAlignment="1">
      <alignment horizontal="right" vertical="center" wrapText="1"/>
    </xf>
    <xf numFmtId="0" fontId="8" fillId="0" borderId="7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0" fontId="2" fillId="0" borderId="0" xfId="0" applyNumberFormat="1" applyFont="1" applyBorder="1" applyAlignment="1">
      <alignment vertical="center" wrapText="1"/>
    </xf>
    <xf numFmtId="0" fontId="8" fillId="0" borderId="1" xfId="0" applyNumberFormat="1" applyFont="1" applyBorder="1" applyAlignment="1">
      <alignment horizontal="right" vertical="center" wrapText="1"/>
    </xf>
    <xf numFmtId="0" fontId="2" fillId="5" borderId="0" xfId="0" applyNumberFormat="1" applyFont="1" applyFill="1" applyBorder="1" applyAlignment="1">
      <alignment horizontal="right" vertical="center"/>
    </xf>
    <xf numFmtId="0" fontId="8" fillId="5" borderId="0" xfId="0" applyNumberFormat="1" applyFont="1" applyFill="1" applyBorder="1" applyAlignment="1">
      <alignment horizontal="right" vertical="center"/>
    </xf>
    <xf numFmtId="9" fontId="2" fillId="5" borderId="0" xfId="0" applyNumberFormat="1" applyFont="1" applyFill="1" applyBorder="1" applyAlignment="1">
      <alignment horizontal="right" vertical="center"/>
    </xf>
    <xf numFmtId="0" fontId="8" fillId="0" borderId="9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vertical="center"/>
    </xf>
    <xf numFmtId="9" fontId="2" fillId="0" borderId="0" xfId="0" applyNumberFormat="1" applyFont="1" applyBorder="1" applyAlignment="1">
      <alignment vertical="center"/>
    </xf>
    <xf numFmtId="0" fontId="2" fillId="0" borderId="11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10" fontId="2" fillId="0" borderId="0" xfId="0" applyNumberFormat="1" applyFont="1" applyBorder="1" applyAlignment="1">
      <alignment vertical="center"/>
    </xf>
    <xf numFmtId="0" fontId="8" fillId="0" borderId="9" xfId="0" applyNumberFormat="1" applyFont="1" applyBorder="1" applyAlignment="1">
      <alignment vertical="center"/>
    </xf>
    <xf numFmtId="0" fontId="2" fillId="0" borderId="10" xfId="0" applyNumberFormat="1" applyFont="1" applyBorder="1" applyAlignment="1">
      <alignment vertical="center"/>
    </xf>
    <xf numFmtId="0" fontId="8" fillId="0" borderId="9" xfId="0" applyFont="1" applyBorder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</cellStyles>
  <dxfs count="2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NULL" TargetMode="External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5" Type="http://schemas.openxmlformats.org/officeDocument/2006/relationships/image" Target="../media/image14.png"/><Relationship Id="rId14" Type="http://schemas.openxmlformats.org/officeDocument/2006/relationships/image" Target="../media/image13.png"/><Relationship Id="rId13" Type="http://schemas.openxmlformats.org/officeDocument/2006/relationships/image" Target="../media/image12.png"/><Relationship Id="rId12" Type="http://schemas.openxmlformats.org/officeDocument/2006/relationships/image" Target="../media/image11.png"/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182880</xdr:colOff>
      <xdr:row>68</xdr:row>
      <xdr:rowOff>97155</xdr:rowOff>
    </xdr:from>
    <xdr:to>
      <xdr:col>8</xdr:col>
      <xdr:colOff>617220</xdr:colOff>
      <xdr:row>88</xdr:row>
      <xdr:rowOff>97155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8680" y="11193780"/>
          <a:ext cx="6106160" cy="361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152400</xdr:colOff>
      <xdr:row>89</xdr:row>
      <xdr:rowOff>97155</xdr:rowOff>
    </xdr:from>
    <xdr:to>
      <xdr:col>8</xdr:col>
      <xdr:colOff>581660</xdr:colOff>
      <xdr:row>109</xdr:row>
      <xdr:rowOff>43815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8200" y="14994255"/>
          <a:ext cx="6101080" cy="3566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243840</xdr:colOff>
      <xdr:row>280</xdr:row>
      <xdr:rowOff>0</xdr:rowOff>
    </xdr:from>
    <xdr:to>
      <xdr:col>9</xdr:col>
      <xdr:colOff>508000</xdr:colOff>
      <xdr:row>287</xdr:row>
      <xdr:rowOff>158115</xdr:rowOff>
    </xdr:to>
    <xdr:pic>
      <xdr:nvPicPr>
        <xdr:cNvPr id="6" name="图片 5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929640" y="49387125"/>
          <a:ext cx="674624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91440</xdr:colOff>
      <xdr:row>374</xdr:row>
      <xdr:rowOff>60960</xdr:rowOff>
    </xdr:from>
    <xdr:to>
      <xdr:col>6</xdr:col>
      <xdr:colOff>18415</xdr:colOff>
      <xdr:row>387</xdr:row>
      <xdr:rowOff>24765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7240" y="66135885"/>
          <a:ext cx="3978275" cy="2068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114300</xdr:colOff>
      <xdr:row>374</xdr:row>
      <xdr:rowOff>76200</xdr:rowOff>
    </xdr:from>
    <xdr:to>
      <xdr:col>10</xdr:col>
      <xdr:colOff>742950</xdr:colOff>
      <xdr:row>387</xdr:row>
      <xdr:rowOff>8890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51400" y="66151125"/>
          <a:ext cx="3869690" cy="2037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99695</xdr:colOff>
      <xdr:row>387</xdr:row>
      <xdr:rowOff>91440</xdr:rowOff>
    </xdr:from>
    <xdr:to>
      <xdr:col>10</xdr:col>
      <xdr:colOff>763905</xdr:colOff>
      <xdr:row>400</xdr:row>
      <xdr:rowOff>54610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6795" y="68271390"/>
          <a:ext cx="3905250" cy="206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81280</xdr:colOff>
      <xdr:row>387</xdr:row>
      <xdr:rowOff>86995</xdr:rowOff>
    </xdr:from>
    <xdr:to>
      <xdr:col>6</xdr:col>
      <xdr:colOff>17145</xdr:colOff>
      <xdr:row>400</xdr:row>
      <xdr:rowOff>52070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7080" y="68266945"/>
          <a:ext cx="3987165" cy="2070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401</xdr:row>
      <xdr:rowOff>0</xdr:rowOff>
    </xdr:from>
    <xdr:to>
      <xdr:col>6</xdr:col>
      <xdr:colOff>47625</xdr:colOff>
      <xdr:row>414</xdr:row>
      <xdr:rowOff>25400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85800" y="70446900"/>
          <a:ext cx="4098925" cy="2130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160020</xdr:colOff>
      <xdr:row>5</xdr:row>
      <xdr:rowOff>97155</xdr:rowOff>
    </xdr:from>
    <xdr:to>
      <xdr:col>10</xdr:col>
      <xdr:colOff>544195</xdr:colOff>
      <xdr:row>24</xdr:row>
      <xdr:rowOff>139065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5820" y="982980"/>
          <a:ext cx="7676515" cy="3118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281940</xdr:colOff>
      <xdr:row>30</xdr:row>
      <xdr:rowOff>47625</xdr:rowOff>
    </xdr:from>
    <xdr:to>
      <xdr:col>10</xdr:col>
      <xdr:colOff>488315</xdr:colOff>
      <xdr:row>46</xdr:row>
      <xdr:rowOff>17145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67740" y="4981575"/>
          <a:ext cx="7498715" cy="256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45</xdr:row>
      <xdr:rowOff>123825</xdr:rowOff>
    </xdr:from>
    <xdr:to>
      <xdr:col>10</xdr:col>
      <xdr:colOff>511175</xdr:colOff>
      <xdr:row>49</xdr:row>
      <xdr:rowOff>146685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028700" y="7486650"/>
          <a:ext cx="7460615" cy="670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40640</xdr:colOff>
      <xdr:row>150</xdr:row>
      <xdr:rowOff>51435</xdr:rowOff>
    </xdr:from>
    <xdr:to>
      <xdr:col>10</xdr:col>
      <xdr:colOff>767080</xdr:colOff>
      <xdr:row>178</xdr:row>
      <xdr:rowOff>168275</xdr:rowOff>
    </xdr:to>
    <xdr:pic>
      <xdr:nvPicPr>
        <xdr:cNvPr id="16" name="图片 15"/>
        <xdr:cNvPicPr>
          <a:picLocks noChangeAspect="1"/>
        </xdr:cNvPicPr>
      </xdr:nvPicPr>
      <xdr:blipFill>
        <a:blip r:embed="rId13"/>
        <a:srcRect b="1199"/>
        <a:stretch>
          <a:fillRect/>
        </a:stretch>
      </xdr:blipFill>
      <xdr:spPr>
        <a:xfrm>
          <a:off x="726440" y="25968960"/>
          <a:ext cx="8018780" cy="518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121920</xdr:colOff>
      <xdr:row>198</xdr:row>
      <xdr:rowOff>108585</xdr:rowOff>
    </xdr:from>
    <xdr:to>
      <xdr:col>10</xdr:col>
      <xdr:colOff>137795</xdr:colOff>
      <xdr:row>208</xdr:row>
      <xdr:rowOff>89535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07720" y="34674810"/>
          <a:ext cx="7308215" cy="179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228600</xdr:colOff>
      <xdr:row>211</xdr:row>
      <xdr:rowOff>28575</xdr:rowOff>
    </xdr:from>
    <xdr:to>
      <xdr:col>9</xdr:col>
      <xdr:colOff>596900</xdr:colOff>
      <xdr:row>232</xdr:row>
      <xdr:rowOff>6350</xdr:rowOff>
    </xdr:to>
    <xdr:pic>
      <xdr:nvPicPr>
        <xdr:cNvPr id="3" name="图片 2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14400" y="36947475"/>
          <a:ext cx="6850380" cy="3778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483"/>
  <sheetViews>
    <sheetView showGridLines="0" tabSelected="1" workbookViewId="0">
      <pane xSplit="1" ySplit="2" topLeftCell="B453" activePane="bottomRight" state="frozen"/>
      <selection/>
      <selection pane="topRight"/>
      <selection pane="bottomLeft"/>
      <selection pane="bottomRight" activeCell="B477" sqref="B477"/>
    </sheetView>
  </sheetViews>
  <sheetFormatPr defaultColWidth="9" defaultRowHeight="12.75"/>
  <cols>
    <col min="1" max="1" width="9" style="18"/>
    <col min="2" max="10" width="10.6333333333333" style="18" customWidth="1"/>
    <col min="11" max="11" width="12.1333333333333" style="18" customWidth="1"/>
    <col min="12" max="12" width="9" style="18"/>
    <col min="13" max="13" width="9.75" style="18" customWidth="1"/>
    <col min="14" max="16384" width="9" style="18"/>
  </cols>
  <sheetData>
    <row r="2" ht="18.75" spans="2:2">
      <c r="B2" s="19" t="s">
        <v>0</v>
      </c>
    </row>
    <row r="4" spans="2:2">
      <c r="B4" s="18" t="s">
        <v>1</v>
      </c>
    </row>
    <row r="5" customHeight="1" spans="2:11">
      <c r="B5" s="20" t="s">
        <v>2</v>
      </c>
      <c r="C5" s="21"/>
      <c r="D5" s="21"/>
      <c r="E5" s="21"/>
      <c r="F5" s="21"/>
      <c r="G5" s="21"/>
      <c r="H5" s="21"/>
      <c r="I5" s="21"/>
      <c r="J5" s="21"/>
      <c r="K5" s="34"/>
    </row>
    <row r="6" customHeight="1" spans="2:11">
      <c r="B6" s="22"/>
      <c r="C6" s="23"/>
      <c r="D6" s="23"/>
      <c r="E6" s="23"/>
      <c r="F6" s="23"/>
      <c r="G6" s="23"/>
      <c r="H6" s="23"/>
      <c r="I6" s="23"/>
      <c r="J6" s="23"/>
      <c r="K6" s="35"/>
    </row>
    <row r="7" customHeight="1" spans="2:11">
      <c r="B7" s="22"/>
      <c r="C7" s="23"/>
      <c r="D7" s="23"/>
      <c r="E7" s="23"/>
      <c r="F7" s="23"/>
      <c r="G7" s="23"/>
      <c r="H7" s="23"/>
      <c r="I7" s="23"/>
      <c r="J7" s="23"/>
      <c r="K7" s="35"/>
    </row>
    <row r="8" customHeight="1" spans="2:11">
      <c r="B8" s="22"/>
      <c r="C8" s="23"/>
      <c r="D8" s="23"/>
      <c r="E8" s="23"/>
      <c r="F8" s="23"/>
      <c r="G8" s="23"/>
      <c r="H8" s="23"/>
      <c r="I8" s="23"/>
      <c r="J8" s="23"/>
      <c r="K8" s="35"/>
    </row>
    <row r="9" customHeight="1" spans="2:11">
      <c r="B9" s="22"/>
      <c r="C9" s="23"/>
      <c r="D9" s="23"/>
      <c r="E9" s="23"/>
      <c r="F9" s="23"/>
      <c r="G9" s="23"/>
      <c r="H9" s="23"/>
      <c r="I9" s="23"/>
      <c r="J9" s="23"/>
      <c r="K9" s="35"/>
    </row>
    <row r="10" customHeight="1" spans="2:11">
      <c r="B10" s="22"/>
      <c r="C10" s="23"/>
      <c r="D10" s="23"/>
      <c r="E10" s="23"/>
      <c r="F10" s="23"/>
      <c r="G10" s="23"/>
      <c r="H10" s="23"/>
      <c r="I10" s="23"/>
      <c r="J10" s="23"/>
      <c r="K10" s="35"/>
    </row>
    <row r="11" customHeight="1" spans="2:11">
      <c r="B11" s="22"/>
      <c r="C11" s="23"/>
      <c r="D11" s="23"/>
      <c r="E11" s="23"/>
      <c r="F11" s="23"/>
      <c r="G11" s="23"/>
      <c r="H11" s="23"/>
      <c r="I11" s="23"/>
      <c r="J11" s="23"/>
      <c r="K11" s="35"/>
    </row>
    <row r="12" customHeight="1" spans="2:11">
      <c r="B12" s="22"/>
      <c r="C12" s="23"/>
      <c r="D12" s="23"/>
      <c r="E12" s="23"/>
      <c r="F12" s="23"/>
      <c r="G12" s="23"/>
      <c r="H12" s="23"/>
      <c r="I12" s="23"/>
      <c r="J12" s="23"/>
      <c r="K12" s="35"/>
    </row>
    <row r="13" customHeight="1" spans="2:11">
      <c r="B13" s="22"/>
      <c r="C13" s="23"/>
      <c r="D13" s="23"/>
      <c r="E13" s="23"/>
      <c r="F13" s="23"/>
      <c r="G13" s="23"/>
      <c r="H13" s="23"/>
      <c r="I13" s="23"/>
      <c r="J13" s="23"/>
      <c r="K13" s="35"/>
    </row>
    <row r="14" customHeight="1" spans="2:11">
      <c r="B14" s="22"/>
      <c r="C14" s="23"/>
      <c r="D14" s="23"/>
      <c r="E14" s="23"/>
      <c r="F14" s="23"/>
      <c r="G14" s="23"/>
      <c r="H14" s="23"/>
      <c r="I14" s="23"/>
      <c r="J14" s="23"/>
      <c r="K14" s="35"/>
    </row>
    <row r="15" customHeight="1" spans="2:11">
      <c r="B15" s="22"/>
      <c r="C15" s="23"/>
      <c r="D15" s="23"/>
      <c r="E15" s="23"/>
      <c r="F15" s="23"/>
      <c r="G15" s="23"/>
      <c r="H15" s="23"/>
      <c r="I15" s="23"/>
      <c r="J15" s="23"/>
      <c r="K15" s="35"/>
    </row>
    <row r="16" customHeight="1" spans="2:11">
      <c r="B16" s="22"/>
      <c r="C16" s="23"/>
      <c r="D16" s="23"/>
      <c r="E16" s="23"/>
      <c r="F16" s="23"/>
      <c r="G16" s="23"/>
      <c r="H16" s="23"/>
      <c r="I16" s="23"/>
      <c r="J16" s="23"/>
      <c r="K16" s="35"/>
    </row>
    <row r="17" customHeight="1" spans="2:11">
      <c r="B17" s="22"/>
      <c r="C17" s="23"/>
      <c r="D17" s="23"/>
      <c r="E17" s="23"/>
      <c r="F17" s="23"/>
      <c r="G17" s="23"/>
      <c r="H17" s="23"/>
      <c r="I17" s="23"/>
      <c r="J17" s="23"/>
      <c r="K17" s="35"/>
    </row>
    <row r="18" customHeight="1" spans="2:11">
      <c r="B18" s="22"/>
      <c r="C18" s="23"/>
      <c r="D18" s="23"/>
      <c r="E18" s="23"/>
      <c r="F18" s="23"/>
      <c r="G18" s="23"/>
      <c r="H18" s="23"/>
      <c r="I18" s="23"/>
      <c r="J18" s="23"/>
      <c r="K18" s="35"/>
    </row>
    <row r="19" customHeight="1" spans="2:11">
      <c r="B19" s="22"/>
      <c r="C19" s="23"/>
      <c r="D19" s="23"/>
      <c r="E19" s="23"/>
      <c r="F19" s="23"/>
      <c r="G19" s="23"/>
      <c r="H19" s="23"/>
      <c r="I19" s="23"/>
      <c r="J19" s="23"/>
      <c r="K19" s="35"/>
    </row>
    <row r="20" customHeight="1" spans="2:11">
      <c r="B20" s="22"/>
      <c r="C20" s="23"/>
      <c r="D20" s="23"/>
      <c r="E20" s="23"/>
      <c r="F20" s="23"/>
      <c r="G20" s="23"/>
      <c r="H20" s="23"/>
      <c r="I20" s="23"/>
      <c r="J20" s="23"/>
      <c r="K20" s="35"/>
    </row>
    <row r="21" customHeight="1" spans="2:11">
      <c r="B21" s="22"/>
      <c r="C21" s="23"/>
      <c r="D21" s="23"/>
      <c r="E21" s="23"/>
      <c r="F21" s="23"/>
      <c r="G21" s="23"/>
      <c r="H21" s="23"/>
      <c r="I21" s="23"/>
      <c r="J21" s="23"/>
      <c r="K21" s="35"/>
    </row>
    <row r="22" customHeight="1" spans="2:11">
      <c r="B22" s="22"/>
      <c r="C22" s="23"/>
      <c r="D22" s="23"/>
      <c r="E22" s="23"/>
      <c r="F22" s="23"/>
      <c r="G22" s="23"/>
      <c r="H22" s="23"/>
      <c r="I22" s="23"/>
      <c r="J22" s="23"/>
      <c r="K22" s="35"/>
    </row>
    <row r="23" customHeight="1" spans="2:11">
      <c r="B23" s="22"/>
      <c r="C23" s="23"/>
      <c r="D23" s="23"/>
      <c r="E23" s="23"/>
      <c r="F23" s="23"/>
      <c r="G23" s="23"/>
      <c r="H23" s="23"/>
      <c r="I23" s="23"/>
      <c r="J23" s="23"/>
      <c r="K23" s="35"/>
    </row>
    <row r="24" customHeight="1" spans="2:11">
      <c r="B24" s="22"/>
      <c r="C24" s="23"/>
      <c r="D24" s="23"/>
      <c r="E24" s="23"/>
      <c r="F24" s="23"/>
      <c r="G24" s="23"/>
      <c r="H24" s="23"/>
      <c r="I24" s="23"/>
      <c r="J24" s="23"/>
      <c r="K24" s="35"/>
    </row>
    <row r="25" customHeight="1" spans="2:11">
      <c r="B25" s="22"/>
      <c r="C25" s="23"/>
      <c r="D25" s="23"/>
      <c r="E25" s="23"/>
      <c r="F25" s="23"/>
      <c r="G25" s="23"/>
      <c r="H25" s="23"/>
      <c r="I25" s="23"/>
      <c r="J25" s="23"/>
      <c r="K25" s="35"/>
    </row>
    <row r="26" customHeight="1" spans="2:11">
      <c r="B26" s="22"/>
      <c r="C26" s="23"/>
      <c r="D26" s="23"/>
      <c r="E26" s="23"/>
      <c r="F26" s="23"/>
      <c r="G26" s="23"/>
      <c r="H26" s="23"/>
      <c r="I26" s="23"/>
      <c r="J26" s="23"/>
      <c r="K26" s="35"/>
    </row>
    <row r="27" customHeight="1" spans="2:11">
      <c r="B27" s="22"/>
      <c r="C27" s="24" t="s">
        <v>3</v>
      </c>
      <c r="D27" s="24" t="s">
        <v>4</v>
      </c>
      <c r="E27" s="24" t="s">
        <v>5</v>
      </c>
      <c r="F27" s="24" t="s">
        <v>6</v>
      </c>
      <c r="G27" s="24" t="s">
        <v>7</v>
      </c>
      <c r="H27" s="24" t="s">
        <v>8</v>
      </c>
      <c r="I27" s="24" t="s">
        <v>9</v>
      </c>
      <c r="J27" s="36" t="s">
        <v>10</v>
      </c>
      <c r="K27" s="37" t="s">
        <v>11</v>
      </c>
    </row>
    <row r="28" customHeight="1" spans="2:11">
      <c r="B28" s="22"/>
      <c r="C28" s="23">
        <v>29.4</v>
      </c>
      <c r="D28" s="23">
        <v>19.8</v>
      </c>
      <c r="E28" s="23">
        <v>18</v>
      </c>
      <c r="F28" s="23">
        <v>12.9</v>
      </c>
      <c r="G28" s="23">
        <v>9.1</v>
      </c>
      <c r="H28" s="23">
        <v>9.7</v>
      </c>
      <c r="I28" s="23">
        <v>12.5</v>
      </c>
      <c r="J28" s="23">
        <v>16.1</v>
      </c>
      <c r="K28" s="35">
        <v>15.9</v>
      </c>
    </row>
    <row r="29" customHeight="1" spans="2:11">
      <c r="B29" s="22"/>
      <c r="C29" s="23"/>
      <c r="D29" s="23"/>
      <c r="E29" s="23"/>
      <c r="F29" s="23"/>
      <c r="G29" s="23"/>
      <c r="H29" s="23"/>
      <c r="I29" s="23"/>
      <c r="J29" s="23"/>
      <c r="K29" s="35"/>
    </row>
    <row r="30" customHeight="1" spans="2:11">
      <c r="B30" s="25" t="s">
        <v>12</v>
      </c>
      <c r="C30" s="26"/>
      <c r="D30" s="26"/>
      <c r="E30" s="26"/>
      <c r="F30" s="26"/>
      <c r="G30" s="26"/>
      <c r="H30" s="26"/>
      <c r="I30" s="26"/>
      <c r="J30" s="26"/>
      <c r="K30" s="38"/>
    </row>
    <row r="31" customHeight="1" spans="2:11">
      <c r="B31" s="25"/>
      <c r="C31" s="26"/>
      <c r="D31" s="26"/>
      <c r="E31" s="26"/>
      <c r="F31" s="26"/>
      <c r="G31" s="26"/>
      <c r="H31" s="26"/>
      <c r="I31" s="26"/>
      <c r="J31" s="26"/>
      <c r="K31" s="38"/>
    </row>
    <row r="32" customHeight="1" spans="2:11">
      <c r="B32" s="25"/>
      <c r="C32" s="26"/>
      <c r="D32" s="26"/>
      <c r="E32" s="26"/>
      <c r="F32" s="26"/>
      <c r="G32" s="26"/>
      <c r="H32" s="26"/>
      <c r="I32" s="26"/>
      <c r="J32" s="26"/>
      <c r="K32" s="38"/>
    </row>
    <row r="33" customHeight="1" spans="2:11">
      <c r="B33" s="25"/>
      <c r="C33" s="26"/>
      <c r="D33" s="26"/>
      <c r="E33" s="26"/>
      <c r="F33" s="26"/>
      <c r="G33" s="26"/>
      <c r="H33" s="26"/>
      <c r="I33" s="26"/>
      <c r="J33" s="26"/>
      <c r="K33" s="38"/>
    </row>
    <row r="34" customHeight="1" spans="2:11">
      <c r="B34" s="25"/>
      <c r="C34" s="26"/>
      <c r="D34" s="26"/>
      <c r="E34" s="26"/>
      <c r="F34" s="26"/>
      <c r="G34" s="26"/>
      <c r="H34" s="26"/>
      <c r="I34" s="26"/>
      <c r="J34" s="26"/>
      <c r="K34" s="38"/>
    </row>
    <row r="35" customHeight="1" spans="2:11">
      <c r="B35" s="25"/>
      <c r="C35" s="26"/>
      <c r="D35" s="26"/>
      <c r="E35" s="26"/>
      <c r="F35" s="26"/>
      <c r="G35" s="26"/>
      <c r="H35" s="26"/>
      <c r="I35" s="26"/>
      <c r="J35" s="26"/>
      <c r="K35" s="38"/>
    </row>
    <row r="36" customHeight="1" spans="2:11">
      <c r="B36" s="25"/>
      <c r="C36" s="26"/>
      <c r="D36" s="26"/>
      <c r="E36" s="26"/>
      <c r="F36" s="26"/>
      <c r="G36" s="26"/>
      <c r="H36" s="26"/>
      <c r="I36" s="26"/>
      <c r="J36" s="26"/>
      <c r="K36" s="38"/>
    </row>
    <row r="37" customHeight="1" spans="2:11">
      <c r="B37" s="25"/>
      <c r="C37" s="26"/>
      <c r="D37" s="26"/>
      <c r="E37" s="26"/>
      <c r="F37" s="26"/>
      <c r="G37" s="26"/>
      <c r="H37" s="26"/>
      <c r="I37" s="26"/>
      <c r="J37" s="26"/>
      <c r="K37" s="38"/>
    </row>
    <row r="38" customHeight="1" spans="2:11">
      <c r="B38" s="25"/>
      <c r="C38" s="26"/>
      <c r="D38" s="26"/>
      <c r="E38" s="26"/>
      <c r="F38" s="26"/>
      <c r="G38" s="26"/>
      <c r="H38" s="26"/>
      <c r="I38" s="26"/>
      <c r="J38" s="26"/>
      <c r="K38" s="38"/>
    </row>
    <row r="39" customHeight="1" spans="2:11">
      <c r="B39" s="25"/>
      <c r="C39" s="26"/>
      <c r="D39" s="26"/>
      <c r="E39" s="26"/>
      <c r="F39" s="26"/>
      <c r="G39" s="26"/>
      <c r="H39" s="26"/>
      <c r="I39" s="26"/>
      <c r="J39" s="26"/>
      <c r="K39" s="38"/>
    </row>
    <row r="40" customHeight="1" spans="2:11">
      <c r="B40" s="25"/>
      <c r="C40" s="26"/>
      <c r="D40" s="26"/>
      <c r="E40" s="26"/>
      <c r="F40" s="26"/>
      <c r="G40" s="26"/>
      <c r="H40" s="26"/>
      <c r="I40" s="26"/>
      <c r="J40" s="26"/>
      <c r="K40" s="38"/>
    </row>
    <row r="41" customHeight="1" spans="2:11">
      <c r="B41" s="25"/>
      <c r="C41" s="26"/>
      <c r="D41" s="26"/>
      <c r="E41" s="26"/>
      <c r="F41" s="26"/>
      <c r="G41" s="26"/>
      <c r="H41" s="26"/>
      <c r="I41" s="26"/>
      <c r="J41" s="26"/>
      <c r="K41" s="38"/>
    </row>
    <row r="42" customHeight="1" spans="2:11">
      <c r="B42" s="25"/>
      <c r="C42" s="26"/>
      <c r="D42" s="26"/>
      <c r="E42" s="26"/>
      <c r="F42" s="26"/>
      <c r="G42" s="26"/>
      <c r="H42" s="26"/>
      <c r="I42" s="26"/>
      <c r="J42" s="26"/>
      <c r="K42" s="38"/>
    </row>
    <row r="43" customHeight="1" spans="2:11">
      <c r="B43" s="25"/>
      <c r="C43" s="26"/>
      <c r="D43" s="26"/>
      <c r="E43" s="26"/>
      <c r="F43" s="26"/>
      <c r="G43" s="26"/>
      <c r="H43" s="26"/>
      <c r="I43" s="26"/>
      <c r="J43" s="26"/>
      <c r="K43" s="38"/>
    </row>
    <row r="44" customHeight="1" spans="2:11">
      <c r="B44" s="25"/>
      <c r="C44" s="26"/>
      <c r="D44" s="26"/>
      <c r="E44" s="26"/>
      <c r="F44" s="26"/>
      <c r="G44" s="26"/>
      <c r="H44" s="26"/>
      <c r="I44" s="26"/>
      <c r="J44" s="26"/>
      <c r="K44" s="38"/>
    </row>
    <row r="45" customHeight="1" spans="2:11">
      <c r="B45" s="25"/>
      <c r="C45" s="26"/>
      <c r="D45" s="26"/>
      <c r="E45" s="26"/>
      <c r="F45" s="26"/>
      <c r="G45" s="26"/>
      <c r="H45" s="26"/>
      <c r="I45" s="26"/>
      <c r="J45" s="26"/>
      <c r="K45" s="38"/>
    </row>
    <row r="46" customHeight="1" spans="2:11">
      <c r="B46" s="25"/>
      <c r="C46" s="26"/>
      <c r="D46" s="26"/>
      <c r="E46" s="26"/>
      <c r="F46" s="26"/>
      <c r="G46" s="26"/>
      <c r="H46" s="26"/>
      <c r="I46" s="26"/>
      <c r="J46" s="26"/>
      <c r="K46" s="38"/>
    </row>
    <row r="47" customHeight="1" spans="2:11">
      <c r="B47" s="25"/>
      <c r="C47" s="26"/>
      <c r="D47" s="26"/>
      <c r="E47" s="26"/>
      <c r="F47" s="26"/>
      <c r="G47" s="26"/>
      <c r="H47" s="26"/>
      <c r="I47" s="26"/>
      <c r="J47" s="26"/>
      <c r="K47" s="38"/>
    </row>
    <row r="48" customHeight="1" spans="2:11">
      <c r="B48" s="25"/>
      <c r="C48" s="26"/>
      <c r="D48" s="26"/>
      <c r="E48" s="26"/>
      <c r="F48" s="26"/>
      <c r="G48" s="26"/>
      <c r="H48" s="26"/>
      <c r="I48" s="26"/>
      <c r="J48" s="26"/>
      <c r="K48" s="38"/>
    </row>
    <row r="49" customHeight="1" spans="2:11">
      <c r="B49" s="25"/>
      <c r="C49" s="26"/>
      <c r="D49" s="26"/>
      <c r="E49" s="26"/>
      <c r="F49" s="26"/>
      <c r="G49" s="26"/>
      <c r="H49" s="26"/>
      <c r="I49" s="26"/>
      <c r="J49" s="26"/>
      <c r="K49" s="38"/>
    </row>
    <row r="50" customHeight="1" spans="2:11">
      <c r="B50" s="25"/>
      <c r="C50" s="26"/>
      <c r="D50" s="26"/>
      <c r="E50" s="26"/>
      <c r="F50" s="26"/>
      <c r="G50" s="26"/>
      <c r="H50" s="26"/>
      <c r="I50" s="26"/>
      <c r="J50" s="26"/>
      <c r="K50" s="38"/>
    </row>
    <row r="51" customHeight="1" spans="2:11">
      <c r="B51" s="25"/>
      <c r="C51" s="26"/>
      <c r="D51" s="26"/>
      <c r="E51" s="26"/>
      <c r="F51" s="26"/>
      <c r="G51" s="26"/>
      <c r="H51" s="26"/>
      <c r="I51" s="26"/>
      <c r="J51" s="26"/>
      <c r="K51" s="38"/>
    </row>
    <row r="52" customHeight="1" spans="2:11">
      <c r="B52" s="22"/>
      <c r="C52" s="23"/>
      <c r="D52" s="27" t="s">
        <v>13</v>
      </c>
      <c r="E52" s="27" t="s">
        <v>14</v>
      </c>
      <c r="F52" s="24" t="s">
        <v>15</v>
      </c>
      <c r="G52" s="24" t="s">
        <v>16</v>
      </c>
      <c r="H52" s="24" t="s">
        <v>17</v>
      </c>
      <c r="I52" s="24" t="s">
        <v>18</v>
      </c>
      <c r="J52" s="24" t="s">
        <v>19</v>
      </c>
      <c r="K52" s="39" t="s">
        <v>20</v>
      </c>
    </row>
    <row r="53" customHeight="1" spans="2:11">
      <c r="B53" s="28" t="s">
        <v>21</v>
      </c>
      <c r="C53" s="29"/>
      <c r="D53" s="30">
        <v>0.292</v>
      </c>
      <c r="E53" s="30">
        <v>0.107</v>
      </c>
      <c r="F53" s="30">
        <v>0.39</v>
      </c>
      <c r="G53" s="30">
        <v>0.371</v>
      </c>
      <c r="H53" s="30">
        <v>0.216</v>
      </c>
      <c r="I53" s="30">
        <v>0.124</v>
      </c>
      <c r="J53" s="30">
        <v>0.258</v>
      </c>
      <c r="K53" s="40">
        <v>0.226</v>
      </c>
    </row>
    <row r="54" customHeight="1" spans="2:11">
      <c r="B54" s="31" t="s">
        <v>22</v>
      </c>
      <c r="C54" s="32"/>
      <c r="D54" s="30">
        <v>0.273</v>
      </c>
      <c r="E54" s="30">
        <v>-0.409</v>
      </c>
      <c r="F54" s="30">
        <v>0.3</v>
      </c>
      <c r="G54" s="30">
        <v>0.231</v>
      </c>
      <c r="H54" s="30">
        <v>0.204</v>
      </c>
      <c r="I54" s="30">
        <v>0.126</v>
      </c>
      <c r="J54" s="30">
        <v>0.108</v>
      </c>
      <c r="K54" s="40">
        <v>0.169</v>
      </c>
    </row>
    <row r="55" customHeight="1" spans="2:11">
      <c r="B55" s="31" t="s">
        <v>23</v>
      </c>
      <c r="C55" s="32"/>
      <c r="D55" s="30">
        <v>0.336</v>
      </c>
      <c r="E55" s="30">
        <v>-0.284</v>
      </c>
      <c r="F55" s="30">
        <v>0.254</v>
      </c>
      <c r="G55" s="30">
        <v>0.222</v>
      </c>
      <c r="H55" s="30">
        <v>0.178</v>
      </c>
      <c r="I55" s="30">
        <v>0.166</v>
      </c>
      <c r="J55" s="30">
        <v>0.341</v>
      </c>
      <c r="K55" s="40">
        <v>0.214</v>
      </c>
    </row>
    <row r="56" customHeight="1" spans="2:11">
      <c r="B56" s="22"/>
      <c r="C56" s="23"/>
      <c r="D56" s="23"/>
      <c r="E56" s="23"/>
      <c r="F56" s="23"/>
      <c r="G56" s="23"/>
      <c r="H56" s="23"/>
      <c r="I56" s="23"/>
      <c r="J56" s="23"/>
      <c r="K56" s="35"/>
    </row>
    <row r="57" customHeight="1" spans="2:11">
      <c r="B57" s="28"/>
      <c r="C57" s="29"/>
      <c r="D57" s="27" t="s">
        <v>24</v>
      </c>
      <c r="E57" s="24" t="s">
        <v>25</v>
      </c>
      <c r="F57" s="23"/>
      <c r="G57" s="23"/>
      <c r="H57" s="23"/>
      <c r="I57" s="23"/>
      <c r="J57" s="23"/>
      <c r="K57" s="35"/>
    </row>
    <row r="58" customHeight="1" spans="2:11">
      <c r="B58" s="28" t="s">
        <v>21</v>
      </c>
      <c r="C58" s="29"/>
      <c r="D58" s="30">
        <v>0.13</v>
      </c>
      <c r="E58" s="30">
        <v>0.139</v>
      </c>
      <c r="F58" s="23"/>
      <c r="G58" s="23"/>
      <c r="H58" s="23"/>
      <c r="I58" s="23"/>
      <c r="J58" s="23"/>
      <c r="K58" s="35"/>
    </row>
    <row r="59" customHeight="1" spans="2:11">
      <c r="B59" s="31" t="s">
        <v>22</v>
      </c>
      <c r="C59" s="32"/>
      <c r="D59" s="30">
        <v>0.469</v>
      </c>
      <c r="E59" s="30">
        <v>0.219</v>
      </c>
      <c r="F59" s="23"/>
      <c r="G59" s="23"/>
      <c r="H59" s="23"/>
      <c r="I59" s="23"/>
      <c r="J59" s="23"/>
      <c r="K59" s="35"/>
    </row>
    <row r="60" customHeight="1" spans="2:11">
      <c r="B60" s="31" t="s">
        <v>23</v>
      </c>
      <c r="C60" s="32"/>
      <c r="D60" s="30">
        <v>0.035</v>
      </c>
      <c r="E60" s="30">
        <v>0.22</v>
      </c>
      <c r="F60" s="23"/>
      <c r="G60" s="23"/>
      <c r="H60" s="23"/>
      <c r="I60" s="23"/>
      <c r="J60" s="23"/>
      <c r="K60" s="35"/>
    </row>
    <row r="61" customHeight="1" spans="2:11">
      <c r="B61" s="22"/>
      <c r="C61" s="23"/>
      <c r="D61" s="23"/>
      <c r="E61" s="23"/>
      <c r="F61" s="23"/>
      <c r="G61" s="23"/>
      <c r="H61" s="23"/>
      <c r="I61" s="23"/>
      <c r="J61" s="23"/>
      <c r="K61" s="35"/>
    </row>
    <row r="62" customHeight="1" spans="2:11">
      <c r="B62" s="22" t="s">
        <v>26</v>
      </c>
      <c r="C62" s="33"/>
      <c r="D62" s="33"/>
      <c r="E62" s="33"/>
      <c r="F62" s="33"/>
      <c r="G62" s="33"/>
      <c r="H62" s="33"/>
      <c r="I62" s="33"/>
      <c r="J62" s="33"/>
      <c r="K62" s="35"/>
    </row>
    <row r="63" customHeight="1" spans="2:11">
      <c r="B63" s="22"/>
      <c r="C63" s="33"/>
      <c r="D63" s="33"/>
      <c r="E63" s="33"/>
      <c r="F63" s="33"/>
      <c r="G63" s="33"/>
      <c r="H63" s="33"/>
      <c r="I63" s="33"/>
      <c r="J63" s="33"/>
      <c r="K63" s="35"/>
    </row>
    <row r="64" customHeight="1" spans="2:11">
      <c r="B64" s="22"/>
      <c r="C64" s="33"/>
      <c r="D64" s="33"/>
      <c r="E64" s="33"/>
      <c r="F64" s="33"/>
      <c r="G64" s="33"/>
      <c r="H64" s="33"/>
      <c r="I64" s="33"/>
      <c r="J64" s="33"/>
      <c r="K64" s="35"/>
    </row>
    <row r="65" customHeight="1" spans="2:11">
      <c r="B65" s="22"/>
      <c r="C65" s="33"/>
      <c r="D65" s="33"/>
      <c r="E65" s="33"/>
      <c r="F65" s="33"/>
      <c r="G65" s="33"/>
      <c r="H65" s="33"/>
      <c r="I65" s="33"/>
      <c r="J65" s="33"/>
      <c r="K65" s="35"/>
    </row>
    <row r="66" ht="12" customHeight="1" spans="2:11">
      <c r="B66" s="41"/>
      <c r="C66" s="15"/>
      <c r="D66" s="15"/>
      <c r="E66" s="15"/>
      <c r="F66" s="15"/>
      <c r="G66" s="15"/>
      <c r="H66" s="15"/>
      <c r="I66" s="15"/>
      <c r="J66" s="15"/>
      <c r="K66" s="51"/>
    </row>
    <row r="67" s="15" customFormat="1" customHeight="1" spans="2:11">
      <c r="B67" s="42" t="s">
        <v>27</v>
      </c>
      <c r="C67" s="43"/>
      <c r="D67" s="43"/>
      <c r="E67" s="43"/>
      <c r="F67" s="43"/>
      <c r="G67" s="43"/>
      <c r="H67" s="43"/>
      <c r="I67" s="43"/>
      <c r="J67" s="43"/>
      <c r="K67" s="52"/>
    </row>
    <row r="68" s="15" customFormat="1" ht="14.25" customHeight="1" spans="2:11">
      <c r="B68" s="42"/>
      <c r="C68" s="43"/>
      <c r="D68" s="43"/>
      <c r="E68" s="43"/>
      <c r="F68" s="43"/>
      <c r="G68" s="43"/>
      <c r="H68" s="43"/>
      <c r="I68" s="43"/>
      <c r="J68" s="43"/>
      <c r="K68" s="52"/>
    </row>
    <row r="69" s="15" customFormat="1" ht="14.25" customHeight="1" spans="2:11">
      <c r="B69" s="44"/>
      <c r="C69" s="45"/>
      <c r="D69" s="46"/>
      <c r="E69" s="47"/>
      <c r="K69" s="51"/>
    </row>
    <row r="70" s="15" customFormat="1" ht="14.25" customHeight="1" spans="2:11">
      <c r="B70" s="44"/>
      <c r="C70" s="45"/>
      <c r="D70" s="46"/>
      <c r="E70" s="47"/>
      <c r="K70" s="51"/>
    </row>
    <row r="71" s="15" customFormat="1" ht="14.25" customHeight="1" spans="2:11">
      <c r="B71" s="44"/>
      <c r="C71" s="45"/>
      <c r="D71" s="46"/>
      <c r="E71" s="47"/>
      <c r="K71" s="51"/>
    </row>
    <row r="72" s="15" customFormat="1" ht="14.25" customHeight="1" spans="2:11">
      <c r="B72" s="44"/>
      <c r="C72" s="45"/>
      <c r="D72" s="46"/>
      <c r="E72" s="47"/>
      <c r="K72" s="51"/>
    </row>
    <row r="73" s="15" customFormat="1" ht="14.25" customHeight="1" spans="2:11">
      <c r="B73" s="44"/>
      <c r="C73" s="45"/>
      <c r="D73" s="46"/>
      <c r="E73" s="47"/>
      <c r="K73" s="51"/>
    </row>
    <row r="74" s="15" customFormat="1" ht="14.25" customHeight="1" spans="2:11">
      <c r="B74" s="44"/>
      <c r="C74" s="45"/>
      <c r="D74" s="46"/>
      <c r="E74" s="47"/>
      <c r="K74" s="51"/>
    </row>
    <row r="75" s="15" customFormat="1" ht="14.25" customHeight="1" spans="2:11">
      <c r="B75" s="44"/>
      <c r="C75" s="45"/>
      <c r="D75" s="46"/>
      <c r="E75" s="47"/>
      <c r="K75" s="51"/>
    </row>
    <row r="76" s="15" customFormat="1" ht="14.25" customHeight="1" spans="2:11">
      <c r="B76" s="44"/>
      <c r="C76" s="45"/>
      <c r="D76" s="46"/>
      <c r="E76" s="47"/>
      <c r="K76" s="51"/>
    </row>
    <row r="77" s="15" customFormat="1" ht="14.25" customHeight="1" spans="2:11">
      <c r="B77" s="44"/>
      <c r="C77" s="45"/>
      <c r="D77" s="46"/>
      <c r="E77" s="47"/>
      <c r="K77" s="51"/>
    </row>
    <row r="78" s="15" customFormat="1" ht="14.25" customHeight="1" spans="2:11">
      <c r="B78" s="44"/>
      <c r="C78" s="45"/>
      <c r="D78" s="46"/>
      <c r="E78" s="47"/>
      <c r="K78" s="51"/>
    </row>
    <row r="79" s="15" customFormat="1" ht="14.25" customHeight="1" spans="2:11">
      <c r="B79" s="44"/>
      <c r="C79" s="45"/>
      <c r="D79" s="46"/>
      <c r="E79" s="47"/>
      <c r="K79" s="51"/>
    </row>
    <row r="80" s="15" customFormat="1" ht="14.25" customHeight="1" spans="2:11">
      <c r="B80" s="44"/>
      <c r="C80" s="45"/>
      <c r="D80" s="46"/>
      <c r="E80" s="47"/>
      <c r="K80" s="51"/>
    </row>
    <row r="81" s="15" customFormat="1" ht="14.25" customHeight="1" spans="2:11">
      <c r="B81" s="44"/>
      <c r="C81" s="45"/>
      <c r="D81" s="46"/>
      <c r="E81" s="47"/>
      <c r="K81" s="51"/>
    </row>
    <row r="82" s="15" customFormat="1" ht="14.25" customHeight="1" spans="2:11">
      <c r="B82" s="44"/>
      <c r="C82" s="45"/>
      <c r="D82" s="46"/>
      <c r="E82" s="47"/>
      <c r="K82" s="51"/>
    </row>
    <row r="83" s="15" customFormat="1" ht="14.25" customHeight="1" spans="2:11">
      <c r="B83" s="44"/>
      <c r="C83" s="45"/>
      <c r="D83" s="46"/>
      <c r="E83" s="47"/>
      <c r="K83" s="51"/>
    </row>
    <row r="84" s="15" customFormat="1" ht="14.25" customHeight="1" spans="2:11">
      <c r="B84" s="44"/>
      <c r="C84" s="45"/>
      <c r="D84" s="46"/>
      <c r="E84" s="47"/>
      <c r="K84" s="51"/>
    </row>
    <row r="85" s="15" customFormat="1" ht="14.25" customHeight="1" spans="2:11">
      <c r="B85" s="44"/>
      <c r="C85" s="45"/>
      <c r="D85" s="46"/>
      <c r="E85" s="47"/>
      <c r="K85" s="51"/>
    </row>
    <row r="86" s="15" customFormat="1" ht="14.25" customHeight="1" spans="2:11">
      <c r="B86" s="44"/>
      <c r="C86" s="45"/>
      <c r="D86" s="46"/>
      <c r="E86" s="47"/>
      <c r="K86" s="51"/>
    </row>
    <row r="87" s="15" customFormat="1" ht="14.25" customHeight="1" spans="2:11">
      <c r="B87" s="44"/>
      <c r="C87" s="45"/>
      <c r="D87" s="46"/>
      <c r="E87" s="47"/>
      <c r="K87" s="51"/>
    </row>
    <row r="88" s="15" customFormat="1" ht="14.25" customHeight="1" spans="2:11">
      <c r="B88" s="44"/>
      <c r="C88" s="45"/>
      <c r="D88" s="46"/>
      <c r="E88" s="47"/>
      <c r="K88" s="51"/>
    </row>
    <row r="89" s="15" customFormat="1" ht="14.25" customHeight="1" spans="2:11">
      <c r="B89" s="44"/>
      <c r="C89" s="45"/>
      <c r="D89" s="46"/>
      <c r="E89" s="47"/>
      <c r="K89" s="51"/>
    </row>
    <row r="90" s="15" customFormat="1" ht="14.25" customHeight="1" spans="2:11">
      <c r="B90" s="44"/>
      <c r="C90" s="45"/>
      <c r="D90" s="46"/>
      <c r="E90" s="47"/>
      <c r="K90" s="51"/>
    </row>
    <row r="91" s="15" customFormat="1" ht="14.25" customHeight="1" spans="2:11">
      <c r="B91" s="44"/>
      <c r="C91" s="45"/>
      <c r="D91" s="46"/>
      <c r="E91" s="47"/>
      <c r="K91" s="51"/>
    </row>
    <row r="92" s="15" customFormat="1" ht="14.25" customHeight="1" spans="2:11">
      <c r="B92" s="44"/>
      <c r="C92" s="45"/>
      <c r="D92" s="46"/>
      <c r="E92" s="47"/>
      <c r="K92" s="51"/>
    </row>
    <row r="93" s="15" customFormat="1" ht="14.25" customHeight="1" spans="2:11">
      <c r="B93" s="44"/>
      <c r="C93" s="45"/>
      <c r="D93" s="46"/>
      <c r="E93" s="47"/>
      <c r="K93" s="51"/>
    </row>
    <row r="94" s="15" customFormat="1" ht="14.25" customHeight="1" spans="2:11">
      <c r="B94" s="44"/>
      <c r="C94" s="45"/>
      <c r="D94" s="46"/>
      <c r="E94" s="47"/>
      <c r="K94" s="51"/>
    </row>
    <row r="95" s="15" customFormat="1" ht="14.25" customHeight="1" spans="2:11">
      <c r="B95" s="44"/>
      <c r="C95" s="45"/>
      <c r="D95" s="46"/>
      <c r="E95" s="47"/>
      <c r="K95" s="51"/>
    </row>
    <row r="96" s="15" customFormat="1" ht="14.25" customHeight="1" spans="2:11">
      <c r="B96" s="44"/>
      <c r="C96" s="45"/>
      <c r="D96" s="46"/>
      <c r="E96" s="47"/>
      <c r="K96" s="51"/>
    </row>
    <row r="97" s="15" customFormat="1" ht="14.25" customHeight="1" spans="2:11">
      <c r="B97" s="44"/>
      <c r="C97" s="45"/>
      <c r="D97" s="46"/>
      <c r="E97" s="47"/>
      <c r="K97" s="51"/>
    </row>
    <row r="98" s="15" customFormat="1" ht="14.25" customHeight="1" spans="2:11">
      <c r="B98" s="44"/>
      <c r="C98" s="45"/>
      <c r="D98" s="46"/>
      <c r="E98" s="47"/>
      <c r="K98" s="51"/>
    </row>
    <row r="99" s="15" customFormat="1" ht="14.25" customHeight="1" spans="2:11">
      <c r="B99" s="44"/>
      <c r="C99" s="45"/>
      <c r="D99" s="46"/>
      <c r="E99" s="47"/>
      <c r="K99" s="51"/>
    </row>
    <row r="100" s="15" customFormat="1" ht="14.25" customHeight="1" spans="2:11">
      <c r="B100" s="44"/>
      <c r="C100" s="45"/>
      <c r="D100" s="46"/>
      <c r="E100" s="47"/>
      <c r="K100" s="51"/>
    </row>
    <row r="101" s="15" customFormat="1" ht="14.25" customHeight="1" spans="2:11">
      <c r="B101" s="44"/>
      <c r="C101" s="45"/>
      <c r="D101" s="46"/>
      <c r="E101" s="47"/>
      <c r="K101" s="51"/>
    </row>
    <row r="102" s="15" customFormat="1" ht="14.25" customHeight="1" spans="2:11">
      <c r="B102" s="44"/>
      <c r="C102" s="45"/>
      <c r="D102" s="46"/>
      <c r="E102" s="47"/>
      <c r="K102" s="51"/>
    </row>
    <row r="103" s="15" customFormat="1" ht="14.25" customHeight="1" spans="2:11">
      <c r="B103" s="44"/>
      <c r="C103" s="45"/>
      <c r="D103" s="46"/>
      <c r="E103" s="47"/>
      <c r="K103" s="51"/>
    </row>
    <row r="104" s="15" customFormat="1" ht="14.25" customHeight="1" spans="2:11">
      <c r="B104" s="44"/>
      <c r="C104" s="45"/>
      <c r="D104" s="46"/>
      <c r="E104" s="47"/>
      <c r="K104" s="51"/>
    </row>
    <row r="105" s="15" customFormat="1" ht="14.25" customHeight="1" spans="2:11">
      <c r="B105" s="44"/>
      <c r="C105" s="45"/>
      <c r="D105" s="46"/>
      <c r="E105" s="47"/>
      <c r="K105" s="51"/>
    </row>
    <row r="106" s="15" customFormat="1" ht="14.25" customHeight="1" spans="2:11">
      <c r="B106" s="44"/>
      <c r="C106" s="45"/>
      <c r="D106" s="46"/>
      <c r="E106" s="47"/>
      <c r="K106" s="51"/>
    </row>
    <row r="107" s="15" customFormat="1" ht="14.25" customHeight="1" spans="2:11">
      <c r="B107" s="44"/>
      <c r="C107" s="45"/>
      <c r="D107" s="46"/>
      <c r="E107" s="47"/>
      <c r="K107" s="51"/>
    </row>
    <row r="108" s="15" customFormat="1" ht="14.25" customHeight="1" spans="2:11">
      <c r="B108" s="44"/>
      <c r="C108" s="45"/>
      <c r="D108" s="46"/>
      <c r="E108" s="47"/>
      <c r="K108" s="51"/>
    </row>
    <row r="109" s="15" customFormat="1" ht="14.25" customHeight="1" spans="2:11">
      <c r="B109" s="44"/>
      <c r="C109" s="45"/>
      <c r="D109" s="46"/>
      <c r="E109" s="47"/>
      <c r="K109" s="51"/>
    </row>
    <row r="110" s="15" customFormat="1" ht="14.25" customHeight="1" spans="2:11">
      <c r="B110" s="44"/>
      <c r="C110" s="45"/>
      <c r="D110" s="46"/>
      <c r="E110" s="47"/>
      <c r="K110" s="51"/>
    </row>
    <row r="111" s="15" customFormat="1" ht="14.25" customHeight="1" spans="2:11">
      <c r="B111" s="44"/>
      <c r="C111" s="45"/>
      <c r="D111" s="46"/>
      <c r="E111" s="47"/>
      <c r="K111" s="51"/>
    </row>
    <row r="112" s="15" customFormat="1" ht="14.25" customHeight="1" spans="2:11">
      <c r="B112" s="48" t="s">
        <v>28</v>
      </c>
      <c r="C112" s="45"/>
      <c r="D112" s="46"/>
      <c r="E112" s="47"/>
      <c r="K112" s="51"/>
    </row>
    <row r="113" s="15" customFormat="1" ht="14.25" customHeight="1" spans="2:11">
      <c r="B113" s="48" t="s">
        <v>29</v>
      </c>
      <c r="C113" s="49" t="s">
        <v>30</v>
      </c>
      <c r="D113" s="49"/>
      <c r="E113" s="49"/>
      <c r="F113" s="49"/>
      <c r="G113" s="49"/>
      <c r="H113" s="49"/>
      <c r="I113" s="49"/>
      <c r="J113" s="49"/>
      <c r="K113" s="53"/>
    </row>
    <row r="114" s="15" customFormat="1" ht="14.25" customHeight="1" spans="2:11">
      <c r="B114" s="48"/>
      <c r="C114" s="49"/>
      <c r="D114" s="49"/>
      <c r="E114" s="49"/>
      <c r="F114" s="49"/>
      <c r="G114" s="49"/>
      <c r="H114" s="49"/>
      <c r="I114" s="49"/>
      <c r="J114" s="49"/>
      <c r="K114" s="53"/>
    </row>
    <row r="115" s="15" customFormat="1" ht="14.25" customHeight="1" spans="2:11">
      <c r="B115" s="48"/>
      <c r="C115" s="49"/>
      <c r="D115" s="49"/>
      <c r="E115" s="49"/>
      <c r="F115" s="49"/>
      <c r="G115" s="49"/>
      <c r="H115" s="49"/>
      <c r="I115" s="49"/>
      <c r="J115" s="49"/>
      <c r="K115" s="53"/>
    </row>
    <row r="116" s="15" customFormat="1" ht="14.25" customHeight="1" spans="2:11">
      <c r="B116" s="48"/>
      <c r="C116" s="49"/>
      <c r="D116" s="49"/>
      <c r="E116" s="49"/>
      <c r="F116" s="49"/>
      <c r="G116" s="49"/>
      <c r="H116" s="49"/>
      <c r="I116" s="49"/>
      <c r="J116" s="49"/>
      <c r="K116" s="53"/>
    </row>
    <row r="117" s="15" customFormat="1" ht="14.25" customHeight="1" spans="2:11">
      <c r="B117" s="48"/>
      <c r="C117" s="49"/>
      <c r="D117" s="49"/>
      <c r="E117" s="49"/>
      <c r="F117" s="49"/>
      <c r="G117" s="49"/>
      <c r="H117" s="49"/>
      <c r="I117" s="49"/>
      <c r="J117" s="49"/>
      <c r="K117" s="53"/>
    </row>
    <row r="118" s="15" customFormat="1" ht="14.25" customHeight="1" spans="2:11">
      <c r="B118" s="48" t="s">
        <v>31</v>
      </c>
      <c r="C118" s="49" t="s">
        <v>32</v>
      </c>
      <c r="D118" s="50"/>
      <c r="E118" s="50"/>
      <c r="F118" s="50"/>
      <c r="G118" s="50"/>
      <c r="H118" s="50"/>
      <c r="I118" s="50"/>
      <c r="J118" s="50"/>
      <c r="K118" s="54"/>
    </row>
    <row r="119" s="15" customFormat="1" ht="14.25" customHeight="1" spans="2:11">
      <c r="B119" s="48"/>
      <c r="C119" s="50"/>
      <c r="D119" s="50"/>
      <c r="E119" s="50"/>
      <c r="F119" s="50"/>
      <c r="G119" s="50"/>
      <c r="H119" s="50"/>
      <c r="I119" s="50"/>
      <c r="J119" s="50"/>
      <c r="K119" s="54"/>
    </row>
    <row r="120" s="15" customFormat="1" ht="14.25" customHeight="1" spans="2:11">
      <c r="B120" s="48"/>
      <c r="C120" s="50"/>
      <c r="D120" s="50"/>
      <c r="E120" s="50"/>
      <c r="F120" s="50"/>
      <c r="G120" s="50"/>
      <c r="H120" s="50"/>
      <c r="I120" s="50"/>
      <c r="J120" s="50"/>
      <c r="K120" s="54"/>
    </row>
    <row r="121" s="15" customFormat="1" ht="14.25" customHeight="1" spans="2:11">
      <c r="B121" s="48"/>
      <c r="C121" s="50"/>
      <c r="D121" s="50"/>
      <c r="E121" s="50"/>
      <c r="F121" s="50"/>
      <c r="G121" s="50"/>
      <c r="H121" s="50"/>
      <c r="I121" s="50"/>
      <c r="J121" s="50"/>
      <c r="K121" s="54"/>
    </row>
    <row r="122" s="15" customFormat="1" ht="14.25" customHeight="1" spans="2:11">
      <c r="B122" s="48"/>
      <c r="C122" s="50"/>
      <c r="D122" s="50"/>
      <c r="E122" s="50"/>
      <c r="F122" s="50"/>
      <c r="G122" s="50"/>
      <c r="H122" s="50"/>
      <c r="I122" s="50"/>
      <c r="J122" s="50"/>
      <c r="K122" s="54"/>
    </row>
    <row r="123" s="15" customFormat="1" ht="14.25" customHeight="1" spans="2:11">
      <c r="B123" s="48" t="s">
        <v>33</v>
      </c>
      <c r="C123" s="49" t="s">
        <v>34</v>
      </c>
      <c r="D123" s="49"/>
      <c r="E123" s="49"/>
      <c r="F123" s="49"/>
      <c r="G123" s="49"/>
      <c r="H123" s="49"/>
      <c r="I123" s="49"/>
      <c r="J123" s="49"/>
      <c r="K123" s="53"/>
    </row>
    <row r="124" s="15" customFormat="1" ht="14.25" customHeight="1" spans="2:11">
      <c r="B124" s="48"/>
      <c r="C124" s="49"/>
      <c r="D124" s="49"/>
      <c r="E124" s="49"/>
      <c r="F124" s="49"/>
      <c r="G124" s="49"/>
      <c r="H124" s="49"/>
      <c r="I124" s="49"/>
      <c r="J124" s="49"/>
      <c r="K124" s="53"/>
    </row>
    <row r="125" s="15" customFormat="1" ht="14.25" customHeight="1" spans="2:11">
      <c r="B125" s="48"/>
      <c r="C125" s="49"/>
      <c r="D125" s="49"/>
      <c r="E125" s="49"/>
      <c r="F125" s="49"/>
      <c r="G125" s="49"/>
      <c r="H125" s="49"/>
      <c r="I125" s="49"/>
      <c r="J125" s="49"/>
      <c r="K125" s="53"/>
    </row>
    <row r="126" s="15" customFormat="1" ht="14.25" customHeight="1" spans="2:11">
      <c r="B126" s="48"/>
      <c r="C126" s="49"/>
      <c r="D126" s="49"/>
      <c r="E126" s="49"/>
      <c r="F126" s="49"/>
      <c r="G126" s="49"/>
      <c r="H126" s="49"/>
      <c r="I126" s="49"/>
      <c r="J126" s="49"/>
      <c r="K126" s="53"/>
    </row>
    <row r="127" s="15" customFormat="1" ht="14.25" customHeight="1" spans="2:11">
      <c r="B127" s="48"/>
      <c r="C127" s="49"/>
      <c r="D127" s="49"/>
      <c r="E127" s="49"/>
      <c r="F127" s="49"/>
      <c r="G127" s="49"/>
      <c r="H127" s="49"/>
      <c r="I127" s="49"/>
      <c r="J127" s="49"/>
      <c r="K127" s="53"/>
    </row>
    <row r="128" s="15" customFormat="1" ht="14.25" customHeight="1" spans="2:11">
      <c r="B128" s="48"/>
      <c r="C128" s="49"/>
      <c r="D128" s="49"/>
      <c r="E128" s="49"/>
      <c r="F128" s="49"/>
      <c r="G128" s="49"/>
      <c r="H128" s="49"/>
      <c r="I128" s="49"/>
      <c r="J128" s="49"/>
      <c r="K128" s="53"/>
    </row>
    <row r="129" s="15" customFormat="1" ht="14.25" customHeight="1" spans="2:11">
      <c r="B129" s="44"/>
      <c r="C129" s="49"/>
      <c r="D129" s="49"/>
      <c r="E129" s="49"/>
      <c r="F129" s="49"/>
      <c r="G129" s="49"/>
      <c r="H129" s="49"/>
      <c r="I129" s="49"/>
      <c r="J129" s="49"/>
      <c r="K129" s="53"/>
    </row>
    <row r="130" s="15" customFormat="1" ht="14.25" customHeight="1" spans="2:11">
      <c r="B130" s="48" t="s">
        <v>35</v>
      </c>
      <c r="C130" s="45"/>
      <c r="D130" s="46"/>
      <c r="E130" s="47"/>
      <c r="K130" s="51"/>
    </row>
    <row r="131" s="15" customFormat="1" ht="14.25" customHeight="1" spans="2:11">
      <c r="B131" s="48" t="s">
        <v>29</v>
      </c>
      <c r="C131" s="49" t="s">
        <v>36</v>
      </c>
      <c r="D131" s="49"/>
      <c r="E131" s="49"/>
      <c r="F131" s="49"/>
      <c r="G131" s="49"/>
      <c r="H131" s="49"/>
      <c r="I131" s="49"/>
      <c r="J131" s="49"/>
      <c r="K131" s="53"/>
    </row>
    <row r="132" s="15" customFormat="1" ht="14.25" customHeight="1" spans="2:11">
      <c r="B132" s="44"/>
      <c r="C132" s="49"/>
      <c r="D132" s="49"/>
      <c r="E132" s="49"/>
      <c r="F132" s="49"/>
      <c r="G132" s="49"/>
      <c r="H132" s="49"/>
      <c r="I132" s="49"/>
      <c r="J132" s="49"/>
      <c r="K132" s="53"/>
    </row>
    <row r="133" s="15" customFormat="1" ht="14.25" customHeight="1" spans="2:11">
      <c r="B133" s="48" t="s">
        <v>31</v>
      </c>
      <c r="C133" s="49" t="s">
        <v>37</v>
      </c>
      <c r="D133" s="49"/>
      <c r="E133" s="49"/>
      <c r="F133" s="49"/>
      <c r="G133" s="49"/>
      <c r="H133" s="49"/>
      <c r="I133" s="49"/>
      <c r="J133" s="49"/>
      <c r="K133" s="53"/>
    </row>
    <row r="134" s="15" customFormat="1" ht="14.25" customHeight="1" spans="2:11">
      <c r="B134" s="44"/>
      <c r="C134" s="49"/>
      <c r="D134" s="49"/>
      <c r="E134" s="49"/>
      <c r="F134" s="49"/>
      <c r="G134" s="49"/>
      <c r="H134" s="49"/>
      <c r="I134" s="49"/>
      <c r="J134" s="49"/>
      <c r="K134" s="53"/>
    </row>
    <row r="135" s="15" customFormat="1" ht="14.25" customHeight="1" spans="2:11">
      <c r="B135" s="48" t="s">
        <v>33</v>
      </c>
      <c r="C135" s="49" t="s">
        <v>38</v>
      </c>
      <c r="D135" s="49"/>
      <c r="E135" s="49"/>
      <c r="F135" s="49"/>
      <c r="G135" s="49"/>
      <c r="H135" s="49"/>
      <c r="I135" s="49"/>
      <c r="J135" s="49"/>
      <c r="K135" s="53"/>
    </row>
    <row r="136" s="15" customFormat="1" ht="14.25" customHeight="1" spans="2:11">
      <c r="B136" s="44"/>
      <c r="C136" s="49"/>
      <c r="D136" s="49"/>
      <c r="E136" s="49"/>
      <c r="F136" s="49"/>
      <c r="G136" s="49"/>
      <c r="H136" s="49"/>
      <c r="I136" s="49"/>
      <c r="J136" s="49"/>
      <c r="K136" s="53"/>
    </row>
    <row r="137" s="15" customFormat="1" ht="14.25" customHeight="1" spans="2:11">
      <c r="B137" s="44"/>
      <c r="C137" s="45"/>
      <c r="D137" s="46"/>
      <c r="E137" s="47"/>
      <c r="K137" s="51"/>
    </row>
    <row r="138" s="15" customFormat="1" ht="14.25" customHeight="1" spans="2:11">
      <c r="B138" s="55" t="s">
        <v>39</v>
      </c>
      <c r="C138" s="56"/>
      <c r="D138" s="56"/>
      <c r="E138" s="56"/>
      <c r="F138" s="56"/>
      <c r="G138" s="56"/>
      <c r="H138" s="56"/>
      <c r="I138" s="56"/>
      <c r="J138" s="56"/>
      <c r="K138" s="62"/>
    </row>
    <row r="139" s="15" customFormat="1" ht="14.25" customHeight="1" spans="2:11">
      <c r="B139" s="57"/>
      <c r="C139" s="56"/>
      <c r="D139" s="56"/>
      <c r="E139" s="56"/>
      <c r="F139" s="56"/>
      <c r="G139" s="56"/>
      <c r="H139" s="56"/>
      <c r="I139" s="56"/>
      <c r="J139" s="56"/>
      <c r="K139" s="62"/>
    </row>
    <row r="140" s="15" customFormat="1" ht="14.25" customHeight="1" spans="2:11">
      <c r="B140" s="57"/>
      <c r="C140" s="56"/>
      <c r="D140" s="56"/>
      <c r="E140" s="56"/>
      <c r="F140" s="56"/>
      <c r="G140" s="56"/>
      <c r="H140" s="56"/>
      <c r="I140" s="56"/>
      <c r="J140" s="56"/>
      <c r="K140" s="62"/>
    </row>
    <row r="141" s="15" customFormat="1" ht="14.25" customHeight="1" spans="2:11">
      <c r="B141" s="57"/>
      <c r="C141" s="56"/>
      <c r="D141" s="56"/>
      <c r="E141" s="56"/>
      <c r="F141" s="56"/>
      <c r="G141" s="56"/>
      <c r="H141" s="56"/>
      <c r="I141" s="56"/>
      <c r="J141" s="56"/>
      <c r="K141" s="62"/>
    </row>
    <row r="142" s="15" customFormat="1" ht="14.25" customHeight="1" spans="2:11">
      <c r="B142" s="57"/>
      <c r="C142" s="56"/>
      <c r="D142" s="56"/>
      <c r="E142" s="56"/>
      <c r="F142" s="56"/>
      <c r="G142" s="56"/>
      <c r="H142" s="56"/>
      <c r="I142" s="56"/>
      <c r="J142" s="56"/>
      <c r="K142" s="62"/>
    </row>
    <row r="143" s="15" customFormat="1" ht="14.25" customHeight="1" spans="2:11">
      <c r="B143" s="57"/>
      <c r="C143" s="56"/>
      <c r="D143" s="56"/>
      <c r="E143" s="56"/>
      <c r="F143" s="56"/>
      <c r="G143" s="56"/>
      <c r="H143" s="56"/>
      <c r="I143" s="56"/>
      <c r="J143" s="56"/>
      <c r="K143" s="62"/>
    </row>
    <row r="144" s="15" customFormat="1" ht="14.25" customHeight="1" spans="2:11">
      <c r="B144" s="57"/>
      <c r="C144" s="56"/>
      <c r="D144" s="56"/>
      <c r="E144" s="56"/>
      <c r="F144" s="56"/>
      <c r="G144" s="56"/>
      <c r="H144" s="56"/>
      <c r="I144" s="56"/>
      <c r="J144" s="56"/>
      <c r="K144" s="62"/>
    </row>
    <row r="145" s="15" customFormat="1" ht="14.25" customHeight="1" spans="2:11">
      <c r="B145" s="57"/>
      <c r="C145" s="56"/>
      <c r="D145" s="56"/>
      <c r="E145" s="56"/>
      <c r="F145" s="56"/>
      <c r="G145" s="56"/>
      <c r="H145" s="56"/>
      <c r="I145" s="56"/>
      <c r="J145" s="56"/>
      <c r="K145" s="62"/>
    </row>
    <row r="146" s="15" customFormat="1" ht="14.25" customHeight="1" spans="2:11">
      <c r="B146" s="57"/>
      <c r="C146" s="56"/>
      <c r="D146" s="56"/>
      <c r="E146" s="56"/>
      <c r="F146" s="56"/>
      <c r="G146" s="56"/>
      <c r="H146" s="56"/>
      <c r="I146" s="56"/>
      <c r="J146" s="56"/>
      <c r="K146" s="62"/>
    </row>
    <row r="147" s="15" customFormat="1" ht="14.25" customHeight="1" spans="2:11">
      <c r="B147" s="58"/>
      <c r="C147" s="59"/>
      <c r="D147" s="59"/>
      <c r="E147" s="59"/>
      <c r="F147" s="59"/>
      <c r="G147" s="59"/>
      <c r="H147" s="59"/>
      <c r="I147" s="59"/>
      <c r="J147" s="59"/>
      <c r="K147" s="63"/>
    </row>
    <row r="148" customHeight="1" spans="2:11">
      <c r="B148" s="42" t="s">
        <v>40</v>
      </c>
      <c r="C148" s="60"/>
      <c r="D148" s="60"/>
      <c r="E148" s="60"/>
      <c r="F148" s="60"/>
      <c r="G148" s="60"/>
      <c r="H148" s="60"/>
      <c r="I148" s="60"/>
      <c r="J148" s="60"/>
      <c r="K148" s="52"/>
    </row>
    <row r="149" ht="14.25" customHeight="1" spans="2:11">
      <c r="B149" s="41"/>
      <c r="C149" s="15"/>
      <c r="D149" s="15"/>
      <c r="E149" s="15"/>
      <c r="F149" s="15"/>
      <c r="G149" s="15"/>
      <c r="H149" s="15"/>
      <c r="I149" s="15"/>
      <c r="J149" s="15"/>
      <c r="K149" s="51"/>
    </row>
    <row r="150" ht="14.25" customHeight="1" spans="2:11">
      <c r="B150" s="61" t="s">
        <v>41</v>
      </c>
      <c r="C150" s="15"/>
      <c r="D150" s="15"/>
      <c r="E150" s="15"/>
      <c r="F150" s="15"/>
      <c r="G150" s="15"/>
      <c r="H150" s="15"/>
      <c r="I150" s="15"/>
      <c r="J150" s="15"/>
      <c r="K150" s="51"/>
    </row>
    <row r="151" ht="14.25" customHeight="1" spans="2:11">
      <c r="B151" s="41"/>
      <c r="C151" s="15"/>
      <c r="D151" s="15"/>
      <c r="E151" s="15"/>
      <c r="F151" s="15"/>
      <c r="G151" s="15"/>
      <c r="H151" s="15"/>
      <c r="I151" s="15"/>
      <c r="J151" s="15"/>
      <c r="K151" s="51"/>
    </row>
    <row r="152" ht="14.25" customHeight="1" spans="2:11">
      <c r="B152" s="41"/>
      <c r="C152" s="15"/>
      <c r="D152" s="15"/>
      <c r="E152" s="15"/>
      <c r="F152" s="15"/>
      <c r="G152" s="15"/>
      <c r="H152" s="15"/>
      <c r="I152" s="15"/>
      <c r="J152" s="15"/>
      <c r="K152" s="51"/>
    </row>
    <row r="153" ht="14.25" customHeight="1" spans="2:11">
      <c r="B153" s="41"/>
      <c r="C153" s="15"/>
      <c r="D153" s="15"/>
      <c r="E153" s="15"/>
      <c r="F153" s="15"/>
      <c r="G153" s="15"/>
      <c r="H153" s="15"/>
      <c r="I153" s="15"/>
      <c r="J153" s="15"/>
      <c r="K153" s="51"/>
    </row>
    <row r="154" ht="14.25" customHeight="1" spans="2:11">
      <c r="B154" s="41"/>
      <c r="C154" s="15"/>
      <c r="D154" s="15"/>
      <c r="E154" s="15"/>
      <c r="F154" s="15"/>
      <c r="G154" s="15"/>
      <c r="H154" s="15"/>
      <c r="I154" s="15"/>
      <c r="J154" s="15"/>
      <c r="K154" s="51"/>
    </row>
    <row r="155" ht="14.25" customHeight="1" spans="2:11">
      <c r="B155" s="41"/>
      <c r="C155" s="15"/>
      <c r="D155" s="15"/>
      <c r="E155" s="15"/>
      <c r="F155" s="15"/>
      <c r="G155" s="15"/>
      <c r="H155" s="15"/>
      <c r="I155" s="15"/>
      <c r="J155" s="15"/>
      <c r="K155" s="51"/>
    </row>
    <row r="156" ht="14.25" customHeight="1" spans="2:11">
      <c r="B156" s="41"/>
      <c r="C156" s="15"/>
      <c r="D156" s="15"/>
      <c r="E156" s="15"/>
      <c r="F156" s="15"/>
      <c r="G156" s="15"/>
      <c r="H156" s="15"/>
      <c r="I156" s="15"/>
      <c r="J156" s="15"/>
      <c r="K156" s="51"/>
    </row>
    <row r="157" ht="14.25" customHeight="1" spans="2:11">
      <c r="B157" s="41"/>
      <c r="C157" s="15"/>
      <c r="D157" s="15"/>
      <c r="E157" s="15"/>
      <c r="F157" s="15"/>
      <c r="G157" s="15"/>
      <c r="H157" s="15"/>
      <c r="I157" s="15"/>
      <c r="J157" s="15"/>
      <c r="K157" s="51"/>
    </row>
    <row r="158" ht="14.25" customHeight="1" spans="2:11">
      <c r="B158" s="41"/>
      <c r="C158" s="15"/>
      <c r="D158" s="15"/>
      <c r="E158" s="15"/>
      <c r="F158" s="15"/>
      <c r="G158" s="15"/>
      <c r="H158" s="15"/>
      <c r="I158" s="15"/>
      <c r="J158" s="15"/>
      <c r="K158" s="51"/>
    </row>
    <row r="159" ht="14.25" customHeight="1" spans="2:11">
      <c r="B159" s="41"/>
      <c r="C159" s="15"/>
      <c r="D159" s="15"/>
      <c r="E159" s="15"/>
      <c r="F159" s="15"/>
      <c r="G159" s="15"/>
      <c r="H159" s="15"/>
      <c r="I159" s="15"/>
      <c r="J159" s="15"/>
      <c r="K159" s="51"/>
    </row>
    <row r="160" ht="14.25" customHeight="1" spans="2:11">
      <c r="B160" s="41"/>
      <c r="C160" s="15"/>
      <c r="D160" s="15"/>
      <c r="E160" s="15"/>
      <c r="F160" s="15"/>
      <c r="G160" s="15"/>
      <c r="H160" s="15"/>
      <c r="I160" s="15"/>
      <c r="J160" s="15"/>
      <c r="K160" s="51"/>
    </row>
    <row r="161" ht="14.25" customHeight="1" spans="2:11">
      <c r="B161" s="41"/>
      <c r="C161" s="15"/>
      <c r="D161" s="15"/>
      <c r="E161" s="15"/>
      <c r="F161" s="15"/>
      <c r="G161" s="15"/>
      <c r="H161" s="15"/>
      <c r="I161" s="15"/>
      <c r="J161" s="15"/>
      <c r="K161" s="51"/>
    </row>
    <row r="162" ht="14.25" customHeight="1" spans="2:11">
      <c r="B162" s="41"/>
      <c r="C162" s="15"/>
      <c r="D162" s="15"/>
      <c r="E162" s="15"/>
      <c r="F162" s="15"/>
      <c r="G162" s="15"/>
      <c r="H162" s="15"/>
      <c r="I162" s="15"/>
      <c r="J162" s="15"/>
      <c r="K162" s="51"/>
    </row>
    <row r="163" ht="14.25" customHeight="1" spans="2:11">
      <c r="B163" s="41"/>
      <c r="C163" s="15"/>
      <c r="D163" s="15"/>
      <c r="E163" s="15"/>
      <c r="F163" s="15"/>
      <c r="G163" s="15"/>
      <c r="H163" s="15"/>
      <c r="I163" s="15"/>
      <c r="J163" s="15"/>
      <c r="K163" s="51"/>
    </row>
    <row r="164" ht="14.25" customHeight="1" spans="2:11">
      <c r="B164" s="41"/>
      <c r="C164" s="15"/>
      <c r="D164" s="15"/>
      <c r="E164" s="15"/>
      <c r="F164" s="15"/>
      <c r="G164" s="15"/>
      <c r="H164" s="15"/>
      <c r="I164" s="15"/>
      <c r="J164" s="15"/>
      <c r="K164" s="51"/>
    </row>
    <row r="165" ht="14.25" customHeight="1" spans="2:11">
      <c r="B165" s="41"/>
      <c r="C165" s="15"/>
      <c r="D165" s="15"/>
      <c r="E165" s="15"/>
      <c r="F165" s="15"/>
      <c r="G165" s="15"/>
      <c r="H165" s="15"/>
      <c r="I165" s="15"/>
      <c r="J165" s="15"/>
      <c r="K165" s="51"/>
    </row>
    <row r="166" ht="14.25" customHeight="1" spans="2:11">
      <c r="B166" s="41"/>
      <c r="C166" s="15"/>
      <c r="D166" s="15"/>
      <c r="E166" s="15"/>
      <c r="F166" s="15"/>
      <c r="G166" s="15"/>
      <c r="H166" s="15"/>
      <c r="I166" s="15"/>
      <c r="J166" s="15"/>
      <c r="K166" s="51"/>
    </row>
    <row r="167" ht="14.25" customHeight="1" spans="2:11">
      <c r="B167" s="41"/>
      <c r="C167" s="15"/>
      <c r="D167" s="15"/>
      <c r="E167" s="15"/>
      <c r="F167" s="15"/>
      <c r="G167" s="15"/>
      <c r="H167" s="15"/>
      <c r="I167" s="15"/>
      <c r="J167" s="15"/>
      <c r="K167" s="51"/>
    </row>
    <row r="168" ht="14.25" customHeight="1" spans="2:11">
      <c r="B168" s="41"/>
      <c r="C168" s="15"/>
      <c r="D168" s="15"/>
      <c r="E168" s="15"/>
      <c r="F168" s="15"/>
      <c r="G168" s="15"/>
      <c r="H168" s="15"/>
      <c r="I168" s="15"/>
      <c r="J168" s="15"/>
      <c r="K168" s="51"/>
    </row>
    <row r="169" ht="14.25" customHeight="1" spans="2:11">
      <c r="B169" s="41"/>
      <c r="C169" s="15"/>
      <c r="D169" s="15"/>
      <c r="E169" s="15"/>
      <c r="F169" s="15"/>
      <c r="G169" s="15"/>
      <c r="H169" s="15"/>
      <c r="I169" s="15"/>
      <c r="J169" s="15"/>
      <c r="K169" s="51"/>
    </row>
    <row r="170" ht="14.25" customHeight="1" spans="2:11">
      <c r="B170" s="41"/>
      <c r="C170" s="15"/>
      <c r="D170" s="15"/>
      <c r="E170" s="15"/>
      <c r="F170" s="15"/>
      <c r="G170" s="15"/>
      <c r="H170" s="15"/>
      <c r="I170" s="15"/>
      <c r="J170" s="15"/>
      <c r="K170" s="51"/>
    </row>
    <row r="171" ht="14.25" customHeight="1" spans="2:11">
      <c r="B171" s="41"/>
      <c r="C171" s="15"/>
      <c r="D171" s="15"/>
      <c r="E171" s="15"/>
      <c r="F171" s="15"/>
      <c r="G171" s="15"/>
      <c r="H171" s="15"/>
      <c r="I171" s="15"/>
      <c r="J171" s="15"/>
      <c r="K171" s="51"/>
    </row>
    <row r="172" ht="14.25" customHeight="1" spans="2:11">
      <c r="B172" s="41"/>
      <c r="C172" s="15"/>
      <c r="D172" s="15"/>
      <c r="E172" s="15"/>
      <c r="F172" s="15"/>
      <c r="G172" s="15"/>
      <c r="H172" s="15"/>
      <c r="I172" s="15"/>
      <c r="J172" s="15"/>
      <c r="K172" s="51"/>
    </row>
    <row r="173" ht="14.25" customHeight="1" spans="2:11">
      <c r="B173" s="41"/>
      <c r="C173" s="15"/>
      <c r="D173" s="15"/>
      <c r="E173" s="15"/>
      <c r="F173" s="15"/>
      <c r="G173" s="15"/>
      <c r="H173" s="15"/>
      <c r="I173" s="15"/>
      <c r="J173" s="15"/>
      <c r="K173" s="51"/>
    </row>
    <row r="174" ht="14.25" customHeight="1" spans="2:11">
      <c r="B174" s="41"/>
      <c r="C174" s="15"/>
      <c r="D174" s="15"/>
      <c r="E174" s="15"/>
      <c r="F174" s="15"/>
      <c r="G174" s="15"/>
      <c r="H174" s="15"/>
      <c r="I174" s="15"/>
      <c r="J174" s="15"/>
      <c r="K174" s="51"/>
    </row>
    <row r="175" ht="14.25" customHeight="1" spans="2:11">
      <c r="B175" s="41"/>
      <c r="C175" s="15"/>
      <c r="D175" s="15"/>
      <c r="E175" s="15"/>
      <c r="F175" s="15"/>
      <c r="G175" s="15"/>
      <c r="H175" s="15"/>
      <c r="I175" s="15"/>
      <c r="J175" s="15"/>
      <c r="K175" s="51"/>
    </row>
    <row r="176" ht="14.25" customHeight="1" spans="2:11">
      <c r="B176" s="41"/>
      <c r="C176" s="15"/>
      <c r="D176" s="15"/>
      <c r="E176" s="15"/>
      <c r="F176" s="15"/>
      <c r="G176" s="15"/>
      <c r="H176" s="15"/>
      <c r="I176" s="15"/>
      <c r="J176" s="15"/>
      <c r="K176" s="51"/>
    </row>
    <row r="177" ht="14.25" customHeight="1" spans="2:11">
      <c r="B177" s="41"/>
      <c r="C177" s="15"/>
      <c r="D177" s="15"/>
      <c r="E177" s="15"/>
      <c r="F177" s="15"/>
      <c r="G177" s="15"/>
      <c r="H177" s="15"/>
      <c r="I177" s="15"/>
      <c r="J177" s="15"/>
      <c r="K177" s="51"/>
    </row>
    <row r="178" ht="14.25" customHeight="1" spans="2:11">
      <c r="B178" s="41"/>
      <c r="C178" s="15"/>
      <c r="D178" s="15"/>
      <c r="E178" s="15"/>
      <c r="F178" s="15"/>
      <c r="G178" s="15"/>
      <c r="H178" s="15"/>
      <c r="I178" s="15"/>
      <c r="J178" s="15"/>
      <c r="K178" s="51"/>
    </row>
    <row r="179" ht="14.25" customHeight="1" spans="2:11">
      <c r="B179" s="41"/>
      <c r="C179" s="15"/>
      <c r="D179" s="15"/>
      <c r="E179" s="15"/>
      <c r="F179" s="15"/>
      <c r="G179" s="15"/>
      <c r="H179" s="15"/>
      <c r="I179" s="15"/>
      <c r="J179" s="15"/>
      <c r="K179" s="51"/>
    </row>
    <row r="180" ht="14.25" customHeight="1" spans="2:11">
      <c r="B180" s="41"/>
      <c r="C180" s="15"/>
      <c r="D180" s="15"/>
      <c r="E180" s="15"/>
      <c r="F180" s="15"/>
      <c r="G180" s="15"/>
      <c r="H180" s="15"/>
      <c r="I180" s="15"/>
      <c r="J180" s="15"/>
      <c r="K180" s="51"/>
    </row>
    <row r="181" ht="14.25" customHeight="1" spans="2:11">
      <c r="B181" s="55" t="s">
        <v>42</v>
      </c>
      <c r="C181" s="56"/>
      <c r="D181" s="56"/>
      <c r="E181" s="56"/>
      <c r="F181" s="56"/>
      <c r="G181" s="56"/>
      <c r="H181" s="56"/>
      <c r="I181" s="56"/>
      <c r="J181" s="56"/>
      <c r="K181" s="62"/>
    </row>
    <row r="182" ht="14.25" customHeight="1" spans="2:11">
      <c r="B182" s="57"/>
      <c r="C182" s="56"/>
      <c r="D182" s="56"/>
      <c r="E182" s="56"/>
      <c r="F182" s="56"/>
      <c r="G182" s="56"/>
      <c r="H182" s="56"/>
      <c r="I182" s="56"/>
      <c r="J182" s="56"/>
      <c r="K182" s="62"/>
    </row>
    <row r="183" ht="14.25" customHeight="1" spans="2:11">
      <c r="B183" s="57"/>
      <c r="C183" s="56"/>
      <c r="D183" s="56"/>
      <c r="E183" s="56"/>
      <c r="F183" s="56"/>
      <c r="G183" s="56"/>
      <c r="H183" s="56"/>
      <c r="I183" s="56"/>
      <c r="J183" s="56"/>
      <c r="K183" s="62"/>
    </row>
    <row r="184" ht="14.25" customHeight="1" spans="2:11">
      <c r="B184" s="57"/>
      <c r="C184" s="56"/>
      <c r="D184" s="56"/>
      <c r="E184" s="56"/>
      <c r="F184" s="56"/>
      <c r="G184" s="56"/>
      <c r="H184" s="56"/>
      <c r="I184" s="56"/>
      <c r="J184" s="56"/>
      <c r="K184" s="62"/>
    </row>
    <row r="185" ht="14.25" customHeight="1" spans="2:11">
      <c r="B185" s="57"/>
      <c r="C185" s="56"/>
      <c r="D185" s="56"/>
      <c r="E185" s="56"/>
      <c r="F185" s="56"/>
      <c r="G185" s="56"/>
      <c r="H185" s="56"/>
      <c r="I185" s="56"/>
      <c r="J185" s="56"/>
      <c r="K185" s="62"/>
    </row>
    <row r="186" ht="14.25" customHeight="1" spans="2:11">
      <c r="B186" s="57"/>
      <c r="C186" s="56"/>
      <c r="D186" s="56"/>
      <c r="E186" s="56"/>
      <c r="F186" s="56"/>
      <c r="G186" s="56"/>
      <c r="H186" s="56"/>
      <c r="I186" s="56"/>
      <c r="J186" s="56"/>
      <c r="K186" s="62"/>
    </row>
    <row r="187" ht="14.25" customHeight="1" spans="2:11">
      <c r="B187" s="57"/>
      <c r="C187" s="56"/>
      <c r="D187" s="56"/>
      <c r="E187" s="56"/>
      <c r="F187" s="56"/>
      <c r="G187" s="56"/>
      <c r="H187" s="56"/>
      <c r="I187" s="56"/>
      <c r="J187" s="56"/>
      <c r="K187" s="62"/>
    </row>
    <row r="188" ht="14.25" customHeight="1" spans="2:11">
      <c r="B188" s="57"/>
      <c r="C188" s="56"/>
      <c r="D188" s="56"/>
      <c r="E188" s="56"/>
      <c r="F188" s="56"/>
      <c r="G188" s="56"/>
      <c r="H188" s="56"/>
      <c r="I188" s="56"/>
      <c r="J188" s="56"/>
      <c r="K188" s="62"/>
    </row>
    <row r="189" ht="14.25" customHeight="1" spans="2:11">
      <c r="B189" s="57"/>
      <c r="C189" s="56"/>
      <c r="D189" s="56"/>
      <c r="E189" s="56"/>
      <c r="F189" s="56"/>
      <c r="G189" s="56"/>
      <c r="H189" s="56"/>
      <c r="I189" s="56"/>
      <c r="J189" s="56"/>
      <c r="K189" s="62"/>
    </row>
    <row r="190" ht="14.25" customHeight="1" spans="2:11">
      <c r="B190" s="57"/>
      <c r="C190" s="56"/>
      <c r="D190" s="56"/>
      <c r="E190" s="56"/>
      <c r="F190" s="56"/>
      <c r="G190" s="56"/>
      <c r="H190" s="56"/>
      <c r="I190" s="56"/>
      <c r="J190" s="56"/>
      <c r="K190" s="62"/>
    </row>
    <row r="191" ht="14.25" customHeight="1" spans="2:11">
      <c r="B191" s="57"/>
      <c r="C191" s="56"/>
      <c r="D191" s="56"/>
      <c r="E191" s="56"/>
      <c r="F191" s="56"/>
      <c r="G191" s="56"/>
      <c r="H191" s="56"/>
      <c r="I191" s="56"/>
      <c r="J191" s="56"/>
      <c r="K191" s="62"/>
    </row>
    <row r="192" ht="14.25" customHeight="1" spans="2:11">
      <c r="B192" s="57"/>
      <c r="C192" s="56"/>
      <c r="D192" s="56"/>
      <c r="E192" s="56"/>
      <c r="F192" s="56"/>
      <c r="G192" s="56"/>
      <c r="H192" s="56"/>
      <c r="I192" s="56"/>
      <c r="J192" s="56"/>
      <c r="K192" s="62"/>
    </row>
    <row r="193" ht="14.25" customHeight="1" spans="2:11">
      <c r="B193" s="57"/>
      <c r="C193" s="56"/>
      <c r="D193" s="56"/>
      <c r="E193" s="56"/>
      <c r="F193" s="56"/>
      <c r="G193" s="56"/>
      <c r="H193" s="56"/>
      <c r="I193" s="56"/>
      <c r="J193" s="56"/>
      <c r="K193" s="62"/>
    </row>
    <row r="194" ht="14.25" customHeight="1" spans="2:11">
      <c r="B194" s="41"/>
      <c r="C194" s="15"/>
      <c r="D194" s="15"/>
      <c r="E194" s="15"/>
      <c r="F194" s="15"/>
      <c r="G194" s="15"/>
      <c r="H194" s="15"/>
      <c r="I194" s="15"/>
      <c r="J194" s="15"/>
      <c r="K194" s="51"/>
    </row>
    <row r="195" customHeight="1" spans="2:11">
      <c r="B195" s="42" t="s">
        <v>43</v>
      </c>
      <c r="C195" s="60"/>
      <c r="D195" s="60"/>
      <c r="E195" s="60"/>
      <c r="F195" s="60"/>
      <c r="G195" s="60"/>
      <c r="H195" s="60"/>
      <c r="I195" s="60"/>
      <c r="J195" s="60"/>
      <c r="K195" s="52"/>
    </row>
    <row r="196" customHeight="1" spans="2:11">
      <c r="B196"/>
      <c r="C196"/>
      <c r="D196"/>
      <c r="E196"/>
      <c r="F196"/>
      <c r="G196"/>
      <c r="H196"/>
      <c r="I196"/>
      <c r="J196"/>
      <c r="K196" s="65"/>
    </row>
    <row r="197" ht="14.25" customHeight="1" spans="2:12">
      <c r="B197" s="55" t="s">
        <v>44</v>
      </c>
      <c r="C197" s="56"/>
      <c r="D197" s="56"/>
      <c r="E197" s="56"/>
      <c r="F197" s="56"/>
      <c r="G197" s="56"/>
      <c r="H197" s="56"/>
      <c r="I197" s="56"/>
      <c r="J197" s="56"/>
      <c r="K197" s="62"/>
      <c r="L197" s="15"/>
    </row>
    <row r="198" ht="14.25" customHeight="1" spans="2:12">
      <c r="B198" s="57"/>
      <c r="C198" s="56"/>
      <c r="D198" s="56"/>
      <c r="E198" s="56"/>
      <c r="F198" s="56"/>
      <c r="G198" s="56"/>
      <c r="H198" s="56"/>
      <c r="I198" s="56"/>
      <c r="J198" s="56"/>
      <c r="K198" s="62"/>
      <c r="L198" s="15"/>
    </row>
    <row r="199" ht="14.25" customHeight="1" spans="2:12">
      <c r="B199"/>
      <c r="C199"/>
      <c r="D199"/>
      <c r="E199"/>
      <c r="F199"/>
      <c r="G199"/>
      <c r="H199"/>
      <c r="I199"/>
      <c r="J199"/>
      <c r="K199" s="51"/>
      <c r="L199" s="15"/>
    </row>
    <row r="200" ht="14.25" customHeight="1" spans="2:12">
      <c r="B200"/>
      <c r="C200"/>
      <c r="D200"/>
      <c r="E200"/>
      <c r="F200"/>
      <c r="G200"/>
      <c r="H200"/>
      <c r="I200"/>
      <c r="J200"/>
      <c r="K200" s="51"/>
      <c r="L200" s="15"/>
    </row>
    <row r="201" ht="14.25" customHeight="1" spans="2:12">
      <c r="B201"/>
      <c r="C201"/>
      <c r="D201"/>
      <c r="E201"/>
      <c r="F201"/>
      <c r="G201"/>
      <c r="H201"/>
      <c r="I201"/>
      <c r="J201"/>
      <c r="K201" s="51"/>
      <c r="L201" s="15"/>
    </row>
    <row r="202" ht="14.25" customHeight="1" spans="2:12">
      <c r="B202"/>
      <c r="C202"/>
      <c r="D202"/>
      <c r="E202"/>
      <c r="F202"/>
      <c r="G202"/>
      <c r="H202"/>
      <c r="I202"/>
      <c r="J202"/>
      <c r="K202" s="51"/>
      <c r="L202" s="15"/>
    </row>
    <row r="203" ht="14.25" customHeight="1" spans="2:12">
      <c r="B203"/>
      <c r="C203"/>
      <c r="D203"/>
      <c r="E203"/>
      <c r="F203"/>
      <c r="G203"/>
      <c r="H203"/>
      <c r="I203"/>
      <c r="J203"/>
      <c r="K203" s="51"/>
      <c r="L203" s="15"/>
    </row>
    <row r="204" ht="14.25" customHeight="1" spans="2:12">
      <c r="B204"/>
      <c r="C204"/>
      <c r="D204"/>
      <c r="E204"/>
      <c r="F204"/>
      <c r="G204"/>
      <c r="H204"/>
      <c r="I204"/>
      <c r="J204"/>
      <c r="K204" s="51"/>
      <c r="L204" s="15"/>
    </row>
    <row r="205" ht="14.25" customHeight="1" spans="2:12">
      <c r="B205"/>
      <c r="C205"/>
      <c r="D205"/>
      <c r="E205"/>
      <c r="F205"/>
      <c r="G205"/>
      <c r="H205"/>
      <c r="I205"/>
      <c r="J205"/>
      <c r="K205" s="51"/>
      <c r="L205" s="15"/>
    </row>
    <row r="206" ht="14.25" customHeight="1" spans="2:12">
      <c r="B206"/>
      <c r="C206"/>
      <c r="D206"/>
      <c r="E206"/>
      <c r="F206"/>
      <c r="G206"/>
      <c r="H206"/>
      <c r="I206"/>
      <c r="J206"/>
      <c r="K206" s="51"/>
      <c r="L206" s="15"/>
    </row>
    <row r="207" ht="14.25" customHeight="1" spans="2:12">
      <c r="B207"/>
      <c r="C207"/>
      <c r="D207"/>
      <c r="E207"/>
      <c r="F207"/>
      <c r="G207"/>
      <c r="H207"/>
      <c r="I207"/>
      <c r="J207"/>
      <c r="K207" s="51"/>
      <c r="L207" s="15"/>
    </row>
    <row r="208" ht="14.25" customHeight="1" spans="2:12">
      <c r="B208"/>
      <c r="C208"/>
      <c r="D208"/>
      <c r="E208"/>
      <c r="F208"/>
      <c r="G208"/>
      <c r="H208"/>
      <c r="I208"/>
      <c r="J208"/>
      <c r="K208" s="51"/>
      <c r="L208" s="15"/>
    </row>
    <row r="209" ht="14.25" customHeight="1" spans="2:12">
      <c r="B209"/>
      <c r="C209"/>
      <c r="D209"/>
      <c r="E209"/>
      <c r="F209"/>
      <c r="G209"/>
      <c r="H209"/>
      <c r="I209"/>
      <c r="J209"/>
      <c r="K209" s="51"/>
      <c r="L209" s="15"/>
    </row>
    <row r="210" ht="14.25" customHeight="1" spans="2:12">
      <c r="B210" s="7" t="s">
        <v>45</v>
      </c>
      <c r="C210" s="7"/>
      <c r="D210" s="7"/>
      <c r="E210" s="7"/>
      <c r="F210" s="7"/>
      <c r="G210" s="7"/>
      <c r="H210" s="7"/>
      <c r="I210" s="7"/>
      <c r="J210" s="7"/>
      <c r="K210" s="66"/>
      <c r="L210" s="15"/>
    </row>
    <row r="211" ht="14.25" customHeight="1" spans="2:12">
      <c r="B211" s="7"/>
      <c r="C211" s="7"/>
      <c r="D211" s="7"/>
      <c r="E211" s="7"/>
      <c r="F211" s="7"/>
      <c r="G211" s="7"/>
      <c r="H211" s="7"/>
      <c r="I211" s="7"/>
      <c r="J211" s="7"/>
      <c r="K211" s="66"/>
      <c r="L211" s="15"/>
    </row>
    <row r="212" ht="14.25" customHeight="1" spans="2:12">
      <c r="B212"/>
      <c r="C212"/>
      <c r="D212"/>
      <c r="E212"/>
      <c r="F212"/>
      <c r="G212"/>
      <c r="H212"/>
      <c r="I212"/>
      <c r="J212"/>
      <c r="K212" s="51"/>
      <c r="L212" s="15"/>
    </row>
    <row r="213" ht="14.25" customHeight="1" spans="2:12">
      <c r="B213"/>
      <c r="C213"/>
      <c r="D213"/>
      <c r="E213"/>
      <c r="F213"/>
      <c r="G213"/>
      <c r="H213"/>
      <c r="I213"/>
      <c r="J213"/>
      <c r="K213" s="51"/>
      <c r="L213" s="15"/>
    </row>
    <row r="214" ht="14.25" customHeight="1" spans="2:12">
      <c r="B214"/>
      <c r="C214"/>
      <c r="D214"/>
      <c r="E214"/>
      <c r="F214"/>
      <c r="G214"/>
      <c r="H214"/>
      <c r="I214"/>
      <c r="J214"/>
      <c r="K214" s="51"/>
      <c r="L214" s="15"/>
    </row>
    <row r="215" ht="14.25" customHeight="1" spans="2:12">
      <c r="B215"/>
      <c r="C215"/>
      <c r="D215"/>
      <c r="E215"/>
      <c r="F215"/>
      <c r="G215"/>
      <c r="H215"/>
      <c r="I215"/>
      <c r="J215"/>
      <c r="K215" s="51"/>
      <c r="L215" s="15"/>
    </row>
    <row r="216" ht="14.25" customHeight="1" spans="2:12">
      <c r="B216"/>
      <c r="C216"/>
      <c r="D216"/>
      <c r="E216"/>
      <c r="F216"/>
      <c r="G216"/>
      <c r="H216"/>
      <c r="I216"/>
      <c r="J216"/>
      <c r="K216" s="51"/>
      <c r="L216" s="15"/>
    </row>
    <row r="217" ht="14.25" customHeight="1" spans="2:12">
      <c r="B217"/>
      <c r="C217"/>
      <c r="D217"/>
      <c r="E217"/>
      <c r="F217"/>
      <c r="G217"/>
      <c r="H217"/>
      <c r="I217"/>
      <c r="J217"/>
      <c r="K217" s="51"/>
      <c r="L217" s="15"/>
    </row>
    <row r="218" ht="14.25" customHeight="1" spans="2:12">
      <c r="B218"/>
      <c r="C218"/>
      <c r="D218"/>
      <c r="E218"/>
      <c r="F218"/>
      <c r="G218"/>
      <c r="H218"/>
      <c r="I218"/>
      <c r="J218"/>
      <c r="K218" s="51"/>
      <c r="L218" s="15"/>
    </row>
    <row r="219" ht="14.25" customHeight="1" spans="2:12">
      <c r="B219"/>
      <c r="C219"/>
      <c r="D219"/>
      <c r="E219"/>
      <c r="F219"/>
      <c r="G219"/>
      <c r="H219"/>
      <c r="I219"/>
      <c r="J219"/>
      <c r="K219" s="51"/>
      <c r="L219" s="15"/>
    </row>
    <row r="220" ht="14.25" customHeight="1" spans="2:12">
      <c r="B220"/>
      <c r="C220"/>
      <c r="D220"/>
      <c r="E220"/>
      <c r="F220"/>
      <c r="G220"/>
      <c r="H220"/>
      <c r="I220"/>
      <c r="J220"/>
      <c r="K220" s="51"/>
      <c r="L220" s="15"/>
    </row>
    <row r="221" ht="14.25" customHeight="1" spans="2:12">
      <c r="B221"/>
      <c r="C221"/>
      <c r="D221"/>
      <c r="E221"/>
      <c r="F221"/>
      <c r="G221"/>
      <c r="H221"/>
      <c r="I221"/>
      <c r="J221"/>
      <c r="K221" s="51"/>
      <c r="L221" s="15"/>
    </row>
    <row r="222" ht="14.25" customHeight="1" spans="2:12">
      <c r="B222"/>
      <c r="C222"/>
      <c r="D222"/>
      <c r="E222"/>
      <c r="F222"/>
      <c r="G222"/>
      <c r="H222"/>
      <c r="I222"/>
      <c r="J222"/>
      <c r="K222" s="51"/>
      <c r="L222" s="15"/>
    </row>
    <row r="223" ht="14.25" customHeight="1" spans="2:12">
      <c r="B223"/>
      <c r="C223"/>
      <c r="D223"/>
      <c r="E223"/>
      <c r="F223"/>
      <c r="G223"/>
      <c r="H223"/>
      <c r="I223"/>
      <c r="J223"/>
      <c r="K223" s="51"/>
      <c r="L223" s="15"/>
    </row>
    <row r="224" ht="14.25" customHeight="1" spans="2:12">
      <c r="B224"/>
      <c r="C224"/>
      <c r="D224"/>
      <c r="E224"/>
      <c r="F224"/>
      <c r="G224"/>
      <c r="H224"/>
      <c r="I224"/>
      <c r="J224"/>
      <c r="K224" s="51"/>
      <c r="L224" s="15"/>
    </row>
    <row r="225" ht="14.25" customHeight="1" spans="2:12">
      <c r="B225"/>
      <c r="C225"/>
      <c r="D225"/>
      <c r="E225"/>
      <c r="F225"/>
      <c r="G225"/>
      <c r="H225"/>
      <c r="I225"/>
      <c r="J225"/>
      <c r="K225" s="51"/>
      <c r="L225" s="15"/>
    </row>
    <row r="226" ht="14.25" customHeight="1" spans="2:12">
      <c r="B226"/>
      <c r="C226"/>
      <c r="D226"/>
      <c r="E226"/>
      <c r="F226"/>
      <c r="G226"/>
      <c r="H226"/>
      <c r="I226"/>
      <c r="J226"/>
      <c r="K226" s="51"/>
      <c r="L226" s="15"/>
    </row>
    <row r="227" ht="14.25" customHeight="1" spans="2:12">
      <c r="B227"/>
      <c r="C227"/>
      <c r="D227"/>
      <c r="E227"/>
      <c r="F227"/>
      <c r="G227"/>
      <c r="H227"/>
      <c r="I227"/>
      <c r="J227"/>
      <c r="K227" s="51"/>
      <c r="L227" s="15"/>
    </row>
    <row r="228" ht="14.25" customHeight="1" spans="2:12">
      <c r="B228"/>
      <c r="C228"/>
      <c r="D228"/>
      <c r="E228"/>
      <c r="F228"/>
      <c r="G228"/>
      <c r="H228"/>
      <c r="I228"/>
      <c r="J228"/>
      <c r="K228" s="51"/>
      <c r="L228" s="15"/>
    </row>
    <row r="229" ht="14.25" customHeight="1" spans="2:12">
      <c r="B229"/>
      <c r="C229"/>
      <c r="D229"/>
      <c r="E229"/>
      <c r="F229"/>
      <c r="G229"/>
      <c r="H229"/>
      <c r="I229"/>
      <c r="J229"/>
      <c r="K229" s="51"/>
      <c r="L229" s="15"/>
    </row>
    <row r="230" ht="14.25" customHeight="1" spans="2:12">
      <c r="B230"/>
      <c r="C230"/>
      <c r="D230"/>
      <c r="E230"/>
      <c r="F230"/>
      <c r="G230"/>
      <c r="H230"/>
      <c r="I230"/>
      <c r="J230"/>
      <c r="K230" s="51"/>
      <c r="L230" s="15"/>
    </row>
    <row r="231" ht="14.25" customHeight="1" spans="2:12">
      <c r="B231"/>
      <c r="C231"/>
      <c r="D231"/>
      <c r="E231"/>
      <c r="F231"/>
      <c r="G231"/>
      <c r="H231"/>
      <c r="I231"/>
      <c r="J231"/>
      <c r="K231" s="51"/>
      <c r="L231" s="15"/>
    </row>
    <row r="232" ht="14.25" customHeight="1" spans="2:12">
      <c r="B232"/>
      <c r="C232"/>
      <c r="D232"/>
      <c r="E232"/>
      <c r="F232"/>
      <c r="G232"/>
      <c r="H232"/>
      <c r="I232"/>
      <c r="J232"/>
      <c r="K232" s="51"/>
      <c r="L232" s="15"/>
    </row>
    <row r="233" ht="14.25" customHeight="1" spans="2:12">
      <c r="B233"/>
      <c r="C233"/>
      <c r="D233"/>
      <c r="E233"/>
      <c r="F233"/>
      <c r="G233"/>
      <c r="H233"/>
      <c r="I233"/>
      <c r="J233"/>
      <c r="K233" s="51"/>
      <c r="L233" s="15"/>
    </row>
    <row r="234" ht="14.25" customHeight="1" spans="2:12">
      <c r="B234" s="7" t="s">
        <v>46</v>
      </c>
      <c r="C234" s="7"/>
      <c r="D234" s="7"/>
      <c r="E234" s="7"/>
      <c r="F234" s="7"/>
      <c r="G234" s="7"/>
      <c r="H234" s="7"/>
      <c r="I234" s="7"/>
      <c r="J234" s="7"/>
      <c r="K234" s="66"/>
      <c r="L234" s="15"/>
    </row>
    <row r="235" ht="14.25" customHeight="1" spans="2:12">
      <c r="B235" s="7"/>
      <c r="C235" s="7"/>
      <c r="D235" s="7"/>
      <c r="E235" s="7"/>
      <c r="F235" s="7"/>
      <c r="G235" s="7"/>
      <c r="H235" s="7"/>
      <c r="I235" s="7"/>
      <c r="J235" s="7"/>
      <c r="K235" s="66"/>
      <c r="L235" s="15"/>
    </row>
    <row r="236" ht="14.25" customHeight="1" spans="2:12">
      <c r="B236" s="7"/>
      <c r="C236" s="7"/>
      <c r="D236" s="7"/>
      <c r="E236" s="7"/>
      <c r="F236" s="7"/>
      <c r="G236" s="7"/>
      <c r="H236" s="7"/>
      <c r="I236" s="7"/>
      <c r="J236" s="7"/>
      <c r="K236" s="66"/>
      <c r="L236" s="15"/>
    </row>
    <row r="237" ht="14.25" customHeight="1" spans="2:12">
      <c r="B237" s="7"/>
      <c r="C237" s="7"/>
      <c r="D237" s="7"/>
      <c r="E237" s="7"/>
      <c r="F237" s="7"/>
      <c r="G237" s="7"/>
      <c r="H237" s="7"/>
      <c r="I237" s="7"/>
      <c r="J237" s="7"/>
      <c r="K237" s="66"/>
      <c r="L237" s="15"/>
    </row>
    <row r="238" ht="14.25" customHeight="1" spans="2:12">
      <c r="B238" s="7"/>
      <c r="C238" s="7"/>
      <c r="D238" s="7"/>
      <c r="E238" s="7"/>
      <c r="F238" s="7"/>
      <c r="G238" s="7"/>
      <c r="H238" s="7"/>
      <c r="I238" s="7"/>
      <c r="J238" s="7"/>
      <c r="K238" s="66"/>
      <c r="L238" s="15"/>
    </row>
    <row r="239" ht="14.25" customHeight="1" spans="2:12">
      <c r="B239" s="7"/>
      <c r="C239" s="7"/>
      <c r="D239" s="7"/>
      <c r="E239" s="7"/>
      <c r="F239" s="7"/>
      <c r="G239" s="7"/>
      <c r="H239" s="7"/>
      <c r="I239" s="7"/>
      <c r="J239" s="7"/>
      <c r="K239" s="66"/>
      <c r="L239" s="15"/>
    </row>
    <row r="240" ht="14.25" customHeight="1" spans="2:12">
      <c r="B240" s="7"/>
      <c r="C240" s="7"/>
      <c r="D240" s="7"/>
      <c r="E240" s="7"/>
      <c r="F240" s="7"/>
      <c r="G240" s="7"/>
      <c r="H240" s="7"/>
      <c r="I240" s="7"/>
      <c r="J240" s="7"/>
      <c r="K240" s="66"/>
      <c r="L240" s="15"/>
    </row>
    <row r="241" ht="14.25" customHeight="1" spans="2:12">
      <c r="B241" s="7"/>
      <c r="C241" s="7"/>
      <c r="D241" s="7"/>
      <c r="E241" s="7"/>
      <c r="F241" s="7"/>
      <c r="G241" s="7"/>
      <c r="H241" s="7"/>
      <c r="I241" s="7"/>
      <c r="J241" s="7"/>
      <c r="K241" s="66"/>
      <c r="L241" s="15"/>
    </row>
    <row r="242" ht="14.25" customHeight="1" spans="2:12">
      <c r="B242" s="7"/>
      <c r="C242" s="7"/>
      <c r="D242" s="7"/>
      <c r="E242" s="7"/>
      <c r="F242" s="7"/>
      <c r="G242" s="7"/>
      <c r="H242" s="7"/>
      <c r="I242" s="7"/>
      <c r="J242" s="7"/>
      <c r="K242" s="66"/>
      <c r="L242" s="15"/>
    </row>
    <row r="243" ht="14.25" customHeight="1" spans="2:12">
      <c r="B243" s="7"/>
      <c r="C243" s="7"/>
      <c r="D243" s="7"/>
      <c r="E243" s="7"/>
      <c r="F243" s="7"/>
      <c r="G243" s="7"/>
      <c r="H243" s="7"/>
      <c r="I243" s="7"/>
      <c r="J243" s="7"/>
      <c r="K243" s="66"/>
      <c r="L243" s="15"/>
    </row>
    <row r="244" ht="14.25" customHeight="1" spans="2:12">
      <c r="B244" s="7"/>
      <c r="C244" s="7"/>
      <c r="D244" s="7"/>
      <c r="E244" s="7"/>
      <c r="F244" s="7"/>
      <c r="G244" s="7"/>
      <c r="H244" s="7"/>
      <c r="I244" s="7"/>
      <c r="J244" s="7"/>
      <c r="K244" s="66"/>
      <c r="L244" s="15"/>
    </row>
    <row r="245" ht="14.25" customHeight="1" spans="2:12">
      <c r="B245" s="7"/>
      <c r="C245" s="7"/>
      <c r="D245" s="7"/>
      <c r="E245" s="7"/>
      <c r="F245" s="7"/>
      <c r="G245" s="7"/>
      <c r="H245" s="7"/>
      <c r="I245" s="7"/>
      <c r="J245" s="7"/>
      <c r="K245" s="66"/>
      <c r="L245" s="15"/>
    </row>
    <row r="246" ht="14.25" customHeight="1" spans="2:12">
      <c r="B246" s="7"/>
      <c r="C246" s="7"/>
      <c r="D246" s="7"/>
      <c r="E246" s="7"/>
      <c r="F246" s="7"/>
      <c r="G246" s="7"/>
      <c r="H246" s="7"/>
      <c r="I246" s="7"/>
      <c r="J246" s="7"/>
      <c r="K246" s="66"/>
      <c r="L246" s="15"/>
    </row>
    <row r="247" ht="14.25" customHeight="1" spans="2:12">
      <c r="B247" s="7"/>
      <c r="C247" s="7"/>
      <c r="D247" s="7"/>
      <c r="E247" s="7"/>
      <c r="F247" s="7"/>
      <c r="G247" s="7"/>
      <c r="H247" s="7"/>
      <c r="I247" s="7"/>
      <c r="J247" s="7"/>
      <c r="K247" s="66"/>
      <c r="L247" s="15"/>
    </row>
    <row r="248" ht="14.25" customHeight="1" spans="2:12">
      <c r="B248" s="7"/>
      <c r="C248" s="7"/>
      <c r="D248" s="7"/>
      <c r="E248" s="7"/>
      <c r="F248" s="7"/>
      <c r="G248" s="7"/>
      <c r="H248" s="7"/>
      <c r="I248" s="7"/>
      <c r="J248" s="7"/>
      <c r="K248" s="66"/>
      <c r="L248" s="15"/>
    </row>
    <row r="249" ht="14.25" customHeight="1" spans="2:12">
      <c r="B249" s="7"/>
      <c r="C249" s="7"/>
      <c r="D249" s="7"/>
      <c r="E249" s="7"/>
      <c r="F249" s="7"/>
      <c r="G249" s="7"/>
      <c r="H249" s="7"/>
      <c r="I249" s="7"/>
      <c r="J249" s="7"/>
      <c r="K249" s="66"/>
      <c r="L249" s="15"/>
    </row>
    <row r="250" ht="14.25" customHeight="1" spans="2:12">
      <c r="B250" s="64"/>
      <c r="C250" s="47"/>
      <c r="D250" s="47"/>
      <c r="E250" s="47"/>
      <c r="F250" s="15"/>
      <c r="G250" s="15"/>
      <c r="H250" s="15"/>
      <c r="I250" s="15"/>
      <c r="J250" s="15"/>
      <c r="K250" s="51"/>
      <c r="L250" s="15"/>
    </row>
    <row r="251" ht="14.25" customHeight="1" spans="2:11">
      <c r="B251" s="42" t="s">
        <v>47</v>
      </c>
      <c r="C251" s="60"/>
      <c r="D251" s="60"/>
      <c r="E251" s="60"/>
      <c r="F251" s="60"/>
      <c r="G251" s="60"/>
      <c r="H251" s="60"/>
      <c r="I251" s="60"/>
      <c r="J251" s="60"/>
      <c r="K251" s="52"/>
    </row>
    <row r="252" s="16" customFormat="1" ht="14.25" customHeight="1" spans="2:11">
      <c r="B252" s="22"/>
      <c r="C252" s="23"/>
      <c r="D252" s="23"/>
      <c r="E252" s="23"/>
      <c r="F252" s="23"/>
      <c r="G252" s="23"/>
      <c r="H252" s="23"/>
      <c r="I252" s="23"/>
      <c r="J252" s="67"/>
      <c r="K252" s="68"/>
    </row>
    <row r="253" s="16" customFormat="1" ht="14.25" customHeight="1" spans="2:11">
      <c r="B253" s="25" t="s">
        <v>48</v>
      </c>
      <c r="C253" s="33"/>
      <c r="D253" s="33"/>
      <c r="E253" s="33"/>
      <c r="F253" s="33"/>
      <c r="G253" s="33"/>
      <c r="H253" s="33"/>
      <c r="I253" s="33"/>
      <c r="J253" s="33"/>
      <c r="K253" s="35"/>
    </row>
    <row r="254" s="16" customFormat="1" ht="14.25" customHeight="1" spans="2:11">
      <c r="B254" s="22"/>
      <c r="C254" s="33"/>
      <c r="D254" s="33"/>
      <c r="E254" s="33"/>
      <c r="F254" s="33"/>
      <c r="G254" s="33"/>
      <c r="H254" s="33"/>
      <c r="I254" s="33"/>
      <c r="J254" s="33"/>
      <c r="K254" s="35"/>
    </row>
    <row r="255" s="16" customFormat="1" ht="14.25" customHeight="1" spans="2:11">
      <c r="B255" s="22"/>
      <c r="C255" s="33"/>
      <c r="D255" s="33"/>
      <c r="E255" s="33"/>
      <c r="F255" s="33"/>
      <c r="G255" s="33"/>
      <c r="H255" s="33"/>
      <c r="I255" s="33"/>
      <c r="J255" s="33"/>
      <c r="K255" s="35"/>
    </row>
    <row r="256" s="16" customFormat="1" ht="14.25" customHeight="1" spans="2:11">
      <c r="B256" s="22"/>
      <c r="C256" s="33"/>
      <c r="D256" s="33"/>
      <c r="E256" s="33"/>
      <c r="F256" s="33"/>
      <c r="G256" s="33"/>
      <c r="H256" s="33"/>
      <c r="I256" s="33"/>
      <c r="J256" s="33"/>
      <c r="K256" s="35"/>
    </row>
    <row r="257" s="16" customFormat="1" ht="14.25" customHeight="1" spans="2:11">
      <c r="B257" s="22"/>
      <c r="C257" s="33"/>
      <c r="D257" s="33"/>
      <c r="E257" s="33"/>
      <c r="F257" s="33"/>
      <c r="G257" s="33"/>
      <c r="H257" s="33"/>
      <c r="I257" s="33"/>
      <c r="J257" s="33"/>
      <c r="K257" s="35"/>
    </row>
    <row r="258" s="16" customFormat="1" ht="14.25" customHeight="1" spans="2:11">
      <c r="B258" s="22"/>
      <c r="C258" s="33"/>
      <c r="D258" s="33"/>
      <c r="E258" s="33"/>
      <c r="F258" s="33"/>
      <c r="G258" s="33"/>
      <c r="H258" s="33"/>
      <c r="I258" s="33"/>
      <c r="J258" s="33"/>
      <c r="K258" s="35"/>
    </row>
    <row r="259" s="16" customFormat="1" ht="14.25" customHeight="1" spans="2:11">
      <c r="B259" s="22"/>
      <c r="C259" s="33"/>
      <c r="D259" s="33"/>
      <c r="E259" s="33"/>
      <c r="F259" s="33"/>
      <c r="G259" s="33"/>
      <c r="H259" s="33"/>
      <c r="I259" s="33"/>
      <c r="J259" s="33"/>
      <c r="K259" s="35"/>
    </row>
    <row r="260" s="16" customFormat="1" ht="14.25" customHeight="1" spans="2:11">
      <c r="B260" s="22"/>
      <c r="C260" s="33"/>
      <c r="D260" s="33"/>
      <c r="E260" s="33"/>
      <c r="F260" s="33"/>
      <c r="G260" s="33"/>
      <c r="H260" s="33"/>
      <c r="I260" s="33"/>
      <c r="J260" s="33"/>
      <c r="K260" s="35"/>
    </row>
    <row r="261" s="16" customFormat="1" ht="14.25" customHeight="1" spans="2:11">
      <c r="B261" s="22"/>
      <c r="C261" s="33"/>
      <c r="D261" s="33"/>
      <c r="E261" s="33"/>
      <c r="F261" s="33"/>
      <c r="G261" s="33"/>
      <c r="H261" s="33"/>
      <c r="I261" s="33"/>
      <c r="J261" s="33"/>
      <c r="K261" s="35"/>
    </row>
    <row r="262" s="16" customFormat="1" ht="14.25" customHeight="1" spans="2:11">
      <c r="B262" s="22"/>
      <c r="C262" s="33"/>
      <c r="D262" s="33"/>
      <c r="E262" s="33"/>
      <c r="F262" s="33"/>
      <c r="G262" s="33"/>
      <c r="H262" s="33"/>
      <c r="I262" s="33"/>
      <c r="J262" s="33"/>
      <c r="K262" s="35"/>
    </row>
    <row r="263" s="16" customFormat="1" ht="14.25" customHeight="1" spans="2:11">
      <c r="B263" s="22"/>
      <c r="C263" s="33"/>
      <c r="D263" s="33"/>
      <c r="E263" s="33"/>
      <c r="F263" s="33"/>
      <c r="G263" s="33"/>
      <c r="H263" s="33"/>
      <c r="I263" s="33"/>
      <c r="J263" s="33"/>
      <c r="K263" s="35"/>
    </row>
    <row r="264" s="16" customFormat="1" ht="14.25" customHeight="1" spans="2:11">
      <c r="B264" s="22"/>
      <c r="C264" s="33"/>
      <c r="D264" s="33"/>
      <c r="E264" s="33"/>
      <c r="F264" s="33"/>
      <c r="G264" s="33"/>
      <c r="H264" s="33"/>
      <c r="I264" s="33"/>
      <c r="J264" s="33"/>
      <c r="K264" s="35"/>
    </row>
    <row r="265" s="16" customFormat="1" ht="14.25" customHeight="1" spans="2:11">
      <c r="B265" s="22"/>
      <c r="C265" s="33"/>
      <c r="D265" s="33"/>
      <c r="E265" s="33"/>
      <c r="F265" s="33"/>
      <c r="G265" s="33"/>
      <c r="H265" s="33"/>
      <c r="I265" s="33"/>
      <c r="J265" s="33"/>
      <c r="K265" s="35"/>
    </row>
    <row r="266" ht="14.25" customHeight="1" spans="2:11">
      <c r="B266" s="64"/>
      <c r="C266" s="69"/>
      <c r="D266" s="47"/>
      <c r="E266" s="47"/>
      <c r="F266" s="47"/>
      <c r="G266" s="47"/>
      <c r="H266" s="15"/>
      <c r="I266" s="15"/>
      <c r="J266" s="15"/>
      <c r="K266" s="51"/>
    </row>
    <row r="267" customHeight="1" spans="2:11">
      <c r="B267" s="42" t="s">
        <v>49</v>
      </c>
      <c r="C267" s="60"/>
      <c r="D267" s="60"/>
      <c r="E267" s="60"/>
      <c r="F267" s="60"/>
      <c r="G267" s="60"/>
      <c r="H267" s="60"/>
      <c r="I267" s="60"/>
      <c r="J267" s="60"/>
      <c r="K267" s="52"/>
    </row>
    <row r="268" s="15" customFormat="1" ht="14.25" customHeight="1" spans="2:11">
      <c r="B268" s="41"/>
      <c r="K268" s="51"/>
    </row>
    <row r="269" s="15" customFormat="1" ht="14.25" customHeight="1" spans="2:11">
      <c r="B269" s="57" t="s">
        <v>50</v>
      </c>
      <c r="C269" s="56"/>
      <c r="D269" s="56"/>
      <c r="E269" s="56"/>
      <c r="F269" s="56"/>
      <c r="G269" s="56"/>
      <c r="H269" s="56"/>
      <c r="I269" s="56"/>
      <c r="J269" s="56"/>
      <c r="K269" s="62"/>
    </row>
    <row r="270" s="15" customFormat="1" ht="14.25" customHeight="1" spans="2:11">
      <c r="B270" s="57"/>
      <c r="C270" s="56"/>
      <c r="D270" s="56"/>
      <c r="E270" s="56"/>
      <c r="F270" s="56"/>
      <c r="G270" s="56"/>
      <c r="H270" s="56"/>
      <c r="I270" s="56"/>
      <c r="J270" s="56"/>
      <c r="K270" s="62"/>
    </row>
    <row r="271" s="15" customFormat="1" ht="14.25" customHeight="1" spans="2:11">
      <c r="B271" s="57"/>
      <c r="C271" s="56"/>
      <c r="D271" s="56"/>
      <c r="E271" s="56"/>
      <c r="F271" s="56"/>
      <c r="G271" s="56"/>
      <c r="H271" s="56"/>
      <c r="I271" s="56"/>
      <c r="J271" s="56"/>
      <c r="K271" s="62"/>
    </row>
    <row r="272" s="15" customFormat="1" ht="14.25" customHeight="1" spans="2:11">
      <c r="B272" s="57"/>
      <c r="C272" s="56"/>
      <c r="D272" s="56"/>
      <c r="E272" s="56"/>
      <c r="F272" s="56"/>
      <c r="G272" s="56"/>
      <c r="H272" s="56"/>
      <c r="I272" s="56"/>
      <c r="J272" s="56"/>
      <c r="K272" s="62"/>
    </row>
    <row r="273" s="15" customFormat="1" ht="14.25" customHeight="1" spans="2:11">
      <c r="B273" s="57"/>
      <c r="C273" s="56"/>
      <c r="D273" s="56"/>
      <c r="E273" s="56"/>
      <c r="F273" s="56"/>
      <c r="G273" s="56"/>
      <c r="H273" s="56"/>
      <c r="I273" s="56"/>
      <c r="J273" s="56"/>
      <c r="K273" s="62"/>
    </row>
    <row r="274" s="15" customFormat="1" ht="14.25" customHeight="1" spans="2:11">
      <c r="B274" s="57"/>
      <c r="C274" s="56"/>
      <c r="D274" s="56"/>
      <c r="E274" s="56"/>
      <c r="F274" s="56"/>
      <c r="G274" s="56"/>
      <c r="H274" s="56"/>
      <c r="I274" s="56"/>
      <c r="J274" s="56"/>
      <c r="K274" s="62"/>
    </row>
    <row r="275" s="15" customFormat="1" ht="14.25" customHeight="1" spans="2:11">
      <c r="B275" s="57"/>
      <c r="C275" s="56"/>
      <c r="D275" s="56"/>
      <c r="E275" s="56"/>
      <c r="F275" s="56"/>
      <c r="G275" s="56"/>
      <c r="H275" s="56"/>
      <c r="I275" s="56"/>
      <c r="J275" s="56"/>
      <c r="K275" s="62"/>
    </row>
    <row r="276" s="15" customFormat="1" ht="14.25" customHeight="1" spans="2:11">
      <c r="B276" s="57"/>
      <c r="C276" s="56"/>
      <c r="D276" s="56"/>
      <c r="E276" s="56"/>
      <c r="F276" s="56"/>
      <c r="G276" s="56"/>
      <c r="H276" s="56"/>
      <c r="I276" s="56"/>
      <c r="J276" s="56"/>
      <c r="K276" s="62"/>
    </row>
    <row r="277" s="15" customFormat="1" ht="14.25" customHeight="1" spans="2:11">
      <c r="B277" s="57"/>
      <c r="C277" s="56"/>
      <c r="D277" s="56"/>
      <c r="E277" s="56"/>
      <c r="F277" s="56"/>
      <c r="G277" s="56"/>
      <c r="H277" s="56"/>
      <c r="I277" s="56"/>
      <c r="J277" s="56"/>
      <c r="K277" s="62"/>
    </row>
    <row r="278" s="15" customFormat="1" ht="14.25" customHeight="1" spans="2:11">
      <c r="B278" s="57"/>
      <c r="C278" s="56"/>
      <c r="D278" s="56"/>
      <c r="E278" s="56"/>
      <c r="F278" s="56"/>
      <c r="G278" s="56"/>
      <c r="H278" s="56"/>
      <c r="I278" s="56"/>
      <c r="J278" s="56"/>
      <c r="K278" s="62"/>
    </row>
    <row r="279" s="15" customFormat="1" ht="14.25" customHeight="1" spans="2:11">
      <c r="B279" s="57"/>
      <c r="C279" s="56"/>
      <c r="D279" s="56"/>
      <c r="E279" s="56"/>
      <c r="F279" s="56"/>
      <c r="G279" s="56"/>
      <c r="H279" s="56"/>
      <c r="I279" s="56"/>
      <c r="J279" s="56"/>
      <c r="K279" s="62"/>
    </row>
    <row r="280" s="15" customFormat="1" ht="14.25" customHeight="1" spans="2:11">
      <c r="B280" s="57"/>
      <c r="C280" s="56"/>
      <c r="D280" s="56"/>
      <c r="E280" s="56"/>
      <c r="F280" s="56"/>
      <c r="G280" s="56"/>
      <c r="H280" s="56"/>
      <c r="I280" s="56"/>
      <c r="J280" s="56"/>
      <c r="K280" s="62"/>
    </row>
    <row r="281" s="15" customFormat="1" ht="14.25" customHeight="1" spans="2:11">
      <c r="B281" s="57"/>
      <c r="C281" s="56"/>
      <c r="D281" s="56"/>
      <c r="E281" s="56"/>
      <c r="F281" s="56"/>
      <c r="G281" s="56"/>
      <c r="H281" s="56"/>
      <c r="I281" s="56"/>
      <c r="J281" s="56"/>
      <c r="K281" s="62"/>
    </row>
    <row r="282" s="15" customFormat="1" ht="14.25" customHeight="1" spans="2:11">
      <c r="B282"/>
      <c r="C282" s="56"/>
      <c r="D282" s="56"/>
      <c r="E282" s="56"/>
      <c r="F282" s="56"/>
      <c r="G282" s="56"/>
      <c r="H282" s="56"/>
      <c r="I282" s="56"/>
      <c r="J282" s="56"/>
      <c r="K282" s="62"/>
    </row>
    <row r="283" s="15" customFormat="1" ht="14.25" customHeight="1" spans="2:11">
      <c r="B283" s="57"/>
      <c r="C283" s="56"/>
      <c r="D283" s="56"/>
      <c r="E283" s="56"/>
      <c r="F283" s="56"/>
      <c r="G283" s="56"/>
      <c r="H283" s="56"/>
      <c r="I283" s="56"/>
      <c r="J283" s="56"/>
      <c r="K283" s="62"/>
    </row>
    <row r="284" s="15" customFormat="1" ht="14.25" customHeight="1" spans="2:11">
      <c r="B284" s="57"/>
      <c r="C284" s="56"/>
      <c r="D284" s="56"/>
      <c r="E284" s="56"/>
      <c r="F284" s="56"/>
      <c r="G284" s="56"/>
      <c r="H284" s="56"/>
      <c r="I284" s="56"/>
      <c r="J284" s="56"/>
      <c r="K284" s="62"/>
    </row>
    <row r="285" s="15" customFormat="1" ht="14.25" customHeight="1" spans="2:11">
      <c r="B285" s="57"/>
      <c r="C285" s="56"/>
      <c r="D285" s="56"/>
      <c r="E285" s="56"/>
      <c r="F285" s="56"/>
      <c r="G285" s="56"/>
      <c r="H285" s="56"/>
      <c r="I285" s="56"/>
      <c r="J285" s="56"/>
      <c r="K285" s="62"/>
    </row>
    <row r="286" s="15" customFormat="1" ht="14.25" customHeight="1" spans="2:11">
      <c r="B286" s="57"/>
      <c r="C286" s="56"/>
      <c r="D286" s="56"/>
      <c r="E286" s="56"/>
      <c r="F286" s="56"/>
      <c r="G286" s="56"/>
      <c r="H286" s="56"/>
      <c r="I286" s="56"/>
      <c r="J286" s="56"/>
      <c r="K286" s="62"/>
    </row>
    <row r="287" s="15" customFormat="1" ht="14.25" customHeight="1" spans="2:11">
      <c r="B287" s="57"/>
      <c r="C287" s="56"/>
      <c r="D287" s="56"/>
      <c r="E287" s="56"/>
      <c r="F287" s="56"/>
      <c r="G287" s="56"/>
      <c r="H287" s="56"/>
      <c r="I287" s="56"/>
      <c r="J287" s="56"/>
      <c r="K287" s="62"/>
    </row>
    <row r="288" s="15" customFormat="1" ht="14.25" customHeight="1" spans="2:11">
      <c r="B288" s="57"/>
      <c r="C288" s="56"/>
      <c r="D288" s="56"/>
      <c r="E288" s="56"/>
      <c r="F288" s="56"/>
      <c r="G288" s="56"/>
      <c r="H288" s="56"/>
      <c r="I288" s="56"/>
      <c r="J288" s="56"/>
      <c r="K288" s="62"/>
    </row>
    <row r="289" s="15" customFormat="1" ht="14.25" customHeight="1" spans="2:11">
      <c r="B289" s="41"/>
      <c r="K289" s="51"/>
    </row>
    <row r="290" customHeight="1" spans="2:11">
      <c r="B290" s="42" t="s">
        <v>51</v>
      </c>
      <c r="C290" s="60"/>
      <c r="D290" s="60"/>
      <c r="E290" s="60"/>
      <c r="F290" s="60"/>
      <c r="G290" s="60"/>
      <c r="H290" s="60"/>
      <c r="I290" s="60"/>
      <c r="J290" s="60"/>
      <c r="K290" s="52"/>
    </row>
    <row r="291" customHeight="1" spans="2:11">
      <c r="B291"/>
      <c r="C291"/>
      <c r="D291"/>
      <c r="E291"/>
      <c r="F291"/>
      <c r="G291"/>
      <c r="H291"/>
      <c r="I291"/>
      <c r="J291"/>
      <c r="K291" s="65"/>
    </row>
    <row r="292" customHeight="1" spans="2:11">
      <c r="B292" s="55" t="s">
        <v>52</v>
      </c>
      <c r="C292" s="56"/>
      <c r="D292" s="56"/>
      <c r="E292" s="56"/>
      <c r="F292" s="56"/>
      <c r="G292" s="56"/>
      <c r="H292" s="56"/>
      <c r="I292" s="56"/>
      <c r="J292" s="56"/>
      <c r="K292" s="62"/>
    </row>
    <row r="293" customHeight="1" spans="2:11">
      <c r="B293" s="57"/>
      <c r="C293" s="56"/>
      <c r="D293" s="56"/>
      <c r="E293" s="56"/>
      <c r="F293" s="56"/>
      <c r="G293" s="56"/>
      <c r="H293" s="56"/>
      <c r="I293" s="56"/>
      <c r="J293" s="56"/>
      <c r="K293" s="62"/>
    </row>
    <row r="294" customHeight="1" spans="2:11">
      <c r="B294" s="57"/>
      <c r="C294" s="56"/>
      <c r="D294" s="56"/>
      <c r="E294" s="56"/>
      <c r="F294" s="56"/>
      <c r="G294" s="56"/>
      <c r="H294" s="56"/>
      <c r="I294" s="56"/>
      <c r="J294" s="56"/>
      <c r="K294" s="62"/>
    </row>
    <row r="295" customHeight="1" spans="2:11">
      <c r="B295" s="57"/>
      <c r="C295" s="56"/>
      <c r="D295" s="56"/>
      <c r="E295" s="56"/>
      <c r="F295" s="56"/>
      <c r="G295" s="56"/>
      <c r="H295" s="56"/>
      <c r="I295" s="56"/>
      <c r="J295" s="56"/>
      <c r="K295" s="62"/>
    </row>
    <row r="296" customHeight="1" spans="2:11">
      <c r="B296" s="57"/>
      <c r="C296" s="56"/>
      <c r="D296" s="56"/>
      <c r="E296" s="56"/>
      <c r="F296" s="56"/>
      <c r="G296" s="56"/>
      <c r="H296" s="56"/>
      <c r="I296" s="56"/>
      <c r="J296" s="56"/>
      <c r="K296" s="62"/>
    </row>
    <row r="297" customHeight="1" spans="2:11">
      <c r="B297" s="57"/>
      <c r="C297" s="56"/>
      <c r="D297" s="56"/>
      <c r="E297" s="56"/>
      <c r="F297" s="56"/>
      <c r="G297" s="56"/>
      <c r="H297" s="56"/>
      <c r="I297" s="56"/>
      <c r="J297" s="56"/>
      <c r="K297" s="62"/>
    </row>
    <row r="298" customHeight="1" spans="2:11">
      <c r="B298" s="57"/>
      <c r="C298" s="56"/>
      <c r="D298" s="56"/>
      <c r="E298" s="56"/>
      <c r="F298" s="56"/>
      <c r="G298" s="56"/>
      <c r="H298" s="56"/>
      <c r="I298" s="56"/>
      <c r="J298" s="56"/>
      <c r="K298" s="62"/>
    </row>
    <row r="299" customHeight="1" spans="2:11">
      <c r="B299" s="57"/>
      <c r="C299" s="56"/>
      <c r="D299" s="56"/>
      <c r="E299" s="56"/>
      <c r="F299" s="56"/>
      <c r="G299" s="56"/>
      <c r="H299" s="56"/>
      <c r="I299" s="56"/>
      <c r="J299" s="56"/>
      <c r="K299" s="62"/>
    </row>
    <row r="300" customHeight="1" spans="2:11">
      <c r="B300" s="57"/>
      <c r="C300" s="56"/>
      <c r="D300" s="56"/>
      <c r="E300" s="56"/>
      <c r="F300" s="56"/>
      <c r="G300" s="56"/>
      <c r="H300" s="56"/>
      <c r="I300" s="56"/>
      <c r="J300" s="56"/>
      <c r="K300" s="62"/>
    </row>
    <row r="301" customHeight="1" spans="2:11">
      <c r="B301" s="57"/>
      <c r="C301" s="56"/>
      <c r="D301" s="56"/>
      <c r="E301" s="56"/>
      <c r="F301" s="56"/>
      <c r="G301" s="56"/>
      <c r="H301" s="56"/>
      <c r="I301" s="56"/>
      <c r="J301" s="56"/>
      <c r="K301" s="62"/>
    </row>
    <row r="302" customHeight="1" spans="2:11">
      <c r="B302" s="57"/>
      <c r="C302" s="56"/>
      <c r="D302" s="56"/>
      <c r="E302" s="56"/>
      <c r="F302" s="56"/>
      <c r="G302" s="56"/>
      <c r="H302" s="56"/>
      <c r="I302" s="56"/>
      <c r="J302" s="56"/>
      <c r="K302" s="62"/>
    </row>
    <row r="303" spans="2:11">
      <c r="B303" s="70"/>
      <c r="C303" s="71"/>
      <c r="D303" s="71"/>
      <c r="E303" s="71"/>
      <c r="F303" s="3"/>
      <c r="G303" s="3"/>
      <c r="H303" s="71"/>
      <c r="I303" s="71"/>
      <c r="J303" s="71"/>
      <c r="K303" s="79"/>
    </row>
    <row r="304" customHeight="1" spans="2:11">
      <c r="B304" s="42" t="s">
        <v>53</v>
      </c>
      <c r="C304" s="60"/>
      <c r="D304" s="60"/>
      <c r="E304" s="60"/>
      <c r="F304" s="60"/>
      <c r="G304" s="60"/>
      <c r="H304" s="60"/>
      <c r="I304" s="60"/>
      <c r="J304" s="60"/>
      <c r="K304" s="52"/>
    </row>
    <row r="305" ht="14.25" customHeight="1" spans="2:11">
      <c r="B305" s="72"/>
      <c r="C305" s="15"/>
      <c r="D305" s="15"/>
      <c r="E305" s="15"/>
      <c r="F305" s="15"/>
      <c r="G305" s="15"/>
      <c r="H305" s="15"/>
      <c r="I305" s="15"/>
      <c r="J305" s="15"/>
      <c r="K305" s="51"/>
    </row>
    <row r="306" ht="14.25" customHeight="1" spans="2:11">
      <c r="B306" s="55" t="s">
        <v>54</v>
      </c>
      <c r="C306" s="56"/>
      <c r="D306" s="56"/>
      <c r="E306" s="56"/>
      <c r="F306" s="56"/>
      <c r="G306" s="56"/>
      <c r="H306" s="56"/>
      <c r="I306" s="56"/>
      <c r="J306" s="56"/>
      <c r="K306" s="62"/>
    </row>
    <row r="307" ht="14.25" customHeight="1" spans="2:11">
      <c r="B307" s="41"/>
      <c r="C307" s="73" t="s">
        <v>55</v>
      </c>
      <c r="D307" s="73" t="s">
        <v>56</v>
      </c>
      <c r="E307" s="73" t="s">
        <v>57</v>
      </c>
      <c r="F307" s="74" t="s">
        <v>58</v>
      </c>
      <c r="G307" s="74"/>
      <c r="H307" s="74"/>
      <c r="I307" s="74"/>
      <c r="J307" s="74"/>
      <c r="K307" s="80"/>
    </row>
    <row r="308" ht="14.25" customHeight="1" spans="2:11">
      <c r="B308" s="41"/>
      <c r="C308" s="3" t="s">
        <v>59</v>
      </c>
      <c r="D308" s="3">
        <v>57</v>
      </c>
      <c r="E308" s="3">
        <v>41</v>
      </c>
      <c r="F308" s="75" t="s">
        <v>60</v>
      </c>
      <c r="G308" s="76"/>
      <c r="H308" s="76"/>
      <c r="I308" s="76"/>
      <c r="J308" s="76"/>
      <c r="K308" s="81"/>
    </row>
    <row r="309" ht="14.25" customHeight="1" spans="2:11">
      <c r="B309" s="41"/>
      <c r="C309" s="3" t="s">
        <v>61</v>
      </c>
      <c r="D309" s="3">
        <v>46</v>
      </c>
      <c r="E309" s="3">
        <v>132</v>
      </c>
      <c r="F309" s="76" t="s">
        <v>62</v>
      </c>
      <c r="G309" s="76"/>
      <c r="H309" s="76"/>
      <c r="I309" s="76"/>
      <c r="J309" s="76"/>
      <c r="K309" s="81"/>
    </row>
    <row r="310" ht="14.25" customHeight="1" spans="2:11">
      <c r="B310" s="41"/>
      <c r="C310" s="3" t="s">
        <v>63</v>
      </c>
      <c r="D310" s="3">
        <v>55</v>
      </c>
      <c r="E310" s="3">
        <v>132</v>
      </c>
      <c r="F310" s="76" t="s">
        <v>64</v>
      </c>
      <c r="G310" s="76"/>
      <c r="H310" s="76"/>
      <c r="I310" s="76"/>
      <c r="J310" s="76"/>
      <c r="K310" s="81"/>
    </row>
    <row r="311" ht="14.25" customHeight="1" spans="2:11">
      <c r="B311" s="41"/>
      <c r="C311" s="3" t="s">
        <v>65</v>
      </c>
      <c r="D311" s="3">
        <v>46</v>
      </c>
      <c r="E311" s="3">
        <v>6</v>
      </c>
      <c r="F311" s="75" t="s">
        <v>66</v>
      </c>
      <c r="G311" s="76"/>
      <c r="H311" s="76"/>
      <c r="I311" s="76"/>
      <c r="J311" s="76"/>
      <c r="K311" s="81"/>
    </row>
    <row r="312" ht="14.25" customHeight="1" spans="2:11">
      <c r="B312" s="41"/>
      <c r="C312" s="3" t="s">
        <v>67</v>
      </c>
      <c r="D312" s="3">
        <v>51</v>
      </c>
      <c r="E312" s="3">
        <v>132</v>
      </c>
      <c r="F312" s="75" t="s">
        <v>68</v>
      </c>
      <c r="G312" s="76"/>
      <c r="H312" s="76"/>
      <c r="I312" s="76"/>
      <c r="J312" s="76"/>
      <c r="K312" s="81"/>
    </row>
    <row r="313" ht="14.25" customHeight="1" spans="2:11">
      <c r="B313" s="41"/>
      <c r="C313" s="3" t="s">
        <v>69</v>
      </c>
      <c r="D313" s="3">
        <v>43</v>
      </c>
      <c r="E313" s="3">
        <v>132</v>
      </c>
      <c r="F313" s="76" t="s">
        <v>70</v>
      </c>
      <c r="G313" s="76"/>
      <c r="H313" s="76"/>
      <c r="I313" s="76"/>
      <c r="J313" s="76"/>
      <c r="K313" s="81"/>
    </row>
    <row r="314" ht="14.25" customHeight="1" spans="2:11">
      <c r="B314" s="41"/>
      <c r="C314" s="3" t="s">
        <v>71</v>
      </c>
      <c r="D314" s="3">
        <v>55</v>
      </c>
      <c r="E314" s="3">
        <v>132</v>
      </c>
      <c r="F314" s="75" t="s">
        <v>72</v>
      </c>
      <c r="G314" s="76"/>
      <c r="H314" s="76"/>
      <c r="I314" s="76"/>
      <c r="J314" s="76"/>
      <c r="K314" s="81"/>
    </row>
    <row r="315" ht="14.25" customHeight="1" spans="2:11">
      <c r="B315" s="41"/>
      <c r="C315" s="3" t="s">
        <v>73</v>
      </c>
      <c r="D315" s="3">
        <v>61</v>
      </c>
      <c r="E315" s="3">
        <v>133</v>
      </c>
      <c r="F315" s="76" t="s">
        <v>70</v>
      </c>
      <c r="G315" s="76"/>
      <c r="H315" s="76"/>
      <c r="I315" s="76"/>
      <c r="J315" s="76"/>
      <c r="K315" s="81"/>
    </row>
    <row r="316" ht="14.25" customHeight="1" spans="2:11">
      <c r="B316" s="41"/>
      <c r="C316" s="77" t="s">
        <v>11</v>
      </c>
      <c r="D316" s="78">
        <f>AVERAGE(D308:D315)</f>
        <v>51.75</v>
      </c>
      <c r="E316" s="78">
        <f>AVERAGE(E308:E315)</f>
        <v>105</v>
      </c>
      <c r="F316" s="15" t="s">
        <v>74</v>
      </c>
      <c r="G316" s="15"/>
      <c r="H316" s="15"/>
      <c r="I316" s="15"/>
      <c r="J316" s="15"/>
      <c r="K316" s="51"/>
    </row>
    <row r="317" ht="14.25" customHeight="1" spans="2:11">
      <c r="B317" s="41"/>
      <c r="C317" s="15"/>
      <c r="D317" s="15"/>
      <c r="E317" s="15"/>
      <c r="F317" s="15"/>
      <c r="G317" s="15"/>
      <c r="H317" s="15"/>
      <c r="I317" s="15"/>
      <c r="J317" s="15"/>
      <c r="K317" s="51"/>
    </row>
    <row r="318" ht="14.25" customHeight="1" spans="2:11">
      <c r="B318" s="55" t="s">
        <v>75</v>
      </c>
      <c r="C318" s="56"/>
      <c r="D318" s="56"/>
      <c r="E318" s="56"/>
      <c r="F318" s="56"/>
      <c r="G318" s="56"/>
      <c r="H318" s="56"/>
      <c r="I318" s="56"/>
      <c r="J318" s="56"/>
      <c r="K318" s="62"/>
    </row>
    <row r="319" ht="14.25" customHeight="1" spans="2:11">
      <c r="B319" s="41"/>
      <c r="C319" s="73" t="s">
        <v>55</v>
      </c>
      <c r="D319" s="73" t="s">
        <v>56</v>
      </c>
      <c r="E319" s="73" t="s">
        <v>57</v>
      </c>
      <c r="F319" s="74" t="s">
        <v>58</v>
      </c>
      <c r="G319" s="74"/>
      <c r="H319" s="74"/>
      <c r="I319" s="74"/>
      <c r="J319" s="74"/>
      <c r="K319" s="80"/>
    </row>
    <row r="320" ht="14.25" customHeight="1" spans="2:11">
      <c r="B320" s="41"/>
      <c r="C320" s="3" t="s">
        <v>76</v>
      </c>
      <c r="D320" s="3">
        <v>58</v>
      </c>
      <c r="E320" s="3">
        <v>76.62</v>
      </c>
      <c r="F320" s="75" t="s">
        <v>77</v>
      </c>
      <c r="G320" s="76"/>
      <c r="H320" s="76"/>
      <c r="I320" s="76"/>
      <c r="J320" s="76"/>
      <c r="K320" s="81"/>
    </row>
    <row r="321" ht="14.25" customHeight="1" spans="2:11">
      <c r="B321" s="41"/>
      <c r="C321" s="3" t="s">
        <v>78</v>
      </c>
      <c r="D321" s="3">
        <v>61</v>
      </c>
      <c r="E321" s="3">
        <v>53.74</v>
      </c>
      <c r="F321" s="75" t="s">
        <v>79</v>
      </c>
      <c r="G321" s="76"/>
      <c r="H321" s="76"/>
      <c r="I321" s="76"/>
      <c r="J321" s="76"/>
      <c r="K321" s="81"/>
    </row>
    <row r="322" ht="14.25" customHeight="1" spans="2:11">
      <c r="B322" s="41"/>
      <c r="C322" s="3" t="s">
        <v>80</v>
      </c>
      <c r="D322" s="3">
        <v>57</v>
      </c>
      <c r="E322" s="3">
        <v>53.74</v>
      </c>
      <c r="F322" s="76" t="s">
        <v>81</v>
      </c>
      <c r="G322" s="76"/>
      <c r="H322" s="76"/>
      <c r="I322" s="76"/>
      <c r="J322" s="76"/>
      <c r="K322" s="81"/>
    </row>
    <row r="323" ht="14.25" customHeight="1" spans="2:11">
      <c r="B323" s="41"/>
      <c r="C323" s="3" t="s">
        <v>82</v>
      </c>
      <c r="D323" s="3">
        <v>49</v>
      </c>
      <c r="E323" s="3">
        <v>25.4</v>
      </c>
      <c r="F323" s="76" t="s">
        <v>81</v>
      </c>
      <c r="G323" s="76"/>
      <c r="H323" s="76"/>
      <c r="I323" s="76"/>
      <c r="J323" s="76"/>
      <c r="K323" s="81"/>
    </row>
    <row r="324" ht="14.25" customHeight="1" spans="2:11">
      <c r="B324" s="41"/>
      <c r="C324" s="3" t="s">
        <v>83</v>
      </c>
      <c r="D324" s="3">
        <v>51</v>
      </c>
      <c r="E324" s="3">
        <v>26.16</v>
      </c>
      <c r="F324" s="76" t="s">
        <v>81</v>
      </c>
      <c r="G324" s="76"/>
      <c r="H324" s="76"/>
      <c r="I324" s="76"/>
      <c r="J324" s="76"/>
      <c r="K324" s="81"/>
    </row>
    <row r="325" ht="14.25" customHeight="1" spans="2:11">
      <c r="B325" s="41"/>
      <c r="C325" s="3" t="s">
        <v>84</v>
      </c>
      <c r="D325" s="3">
        <v>58</v>
      </c>
      <c r="E325" s="3">
        <v>62.58</v>
      </c>
      <c r="F325" s="76" t="s">
        <v>85</v>
      </c>
      <c r="G325" s="76"/>
      <c r="H325" s="76"/>
      <c r="I325" s="76"/>
      <c r="J325" s="76"/>
      <c r="K325" s="81"/>
    </row>
    <row r="326" ht="14.25" customHeight="1" spans="2:11">
      <c r="B326" s="41"/>
      <c r="C326" s="3" t="s">
        <v>86</v>
      </c>
      <c r="D326" s="3">
        <v>55</v>
      </c>
      <c r="E326" s="3">
        <v>48.47</v>
      </c>
      <c r="F326" s="76" t="s">
        <v>70</v>
      </c>
      <c r="G326" s="76"/>
      <c r="H326" s="76"/>
      <c r="I326" s="76"/>
      <c r="J326" s="76"/>
      <c r="K326" s="81"/>
    </row>
    <row r="327" ht="14.25" customHeight="1" spans="2:11">
      <c r="B327" s="41"/>
      <c r="C327" s="3" t="s">
        <v>87</v>
      </c>
      <c r="D327" s="3">
        <v>50</v>
      </c>
      <c r="E327" s="3">
        <v>53.74</v>
      </c>
      <c r="F327" s="76" t="s">
        <v>88</v>
      </c>
      <c r="G327" s="76"/>
      <c r="H327" s="76"/>
      <c r="I327" s="76"/>
      <c r="J327" s="76"/>
      <c r="K327" s="81"/>
    </row>
    <row r="328" ht="14.25" customHeight="1" spans="2:11">
      <c r="B328" s="41"/>
      <c r="C328" s="3" t="s">
        <v>89</v>
      </c>
      <c r="D328" s="3">
        <v>50</v>
      </c>
      <c r="E328" s="3">
        <v>52.31</v>
      </c>
      <c r="F328" s="76" t="s">
        <v>70</v>
      </c>
      <c r="G328" s="76"/>
      <c r="H328" s="76"/>
      <c r="I328" s="76"/>
      <c r="J328" s="76"/>
      <c r="K328" s="81"/>
    </row>
    <row r="329" ht="14.25" customHeight="1" spans="2:11">
      <c r="B329" s="41"/>
      <c r="C329" s="77" t="s">
        <v>11</v>
      </c>
      <c r="D329" s="78">
        <f>AVERAGE(D320:D328)</f>
        <v>54.3333333333333</v>
      </c>
      <c r="E329" s="78">
        <f>AVERAGE(E320:E328)</f>
        <v>50.3066666666667</v>
      </c>
      <c r="F329" s="15" t="s">
        <v>74</v>
      </c>
      <c r="G329" s="15"/>
      <c r="H329" s="15"/>
      <c r="I329" s="15"/>
      <c r="J329" s="15"/>
      <c r="K329" s="51"/>
    </row>
    <row r="330" ht="14.25" customHeight="1" spans="2:11">
      <c r="B330" s="41"/>
      <c r="C330" s="15"/>
      <c r="D330" s="15"/>
      <c r="E330" s="15"/>
      <c r="F330" s="15"/>
      <c r="G330" s="15"/>
      <c r="H330" s="15"/>
      <c r="I330" s="15"/>
      <c r="J330" s="15"/>
      <c r="K330" s="51"/>
    </row>
    <row r="331" ht="14.25" customHeight="1" spans="2:11">
      <c r="B331" s="55" t="s">
        <v>90</v>
      </c>
      <c r="C331" s="56"/>
      <c r="D331" s="56"/>
      <c r="E331" s="56"/>
      <c r="F331" s="56"/>
      <c r="G331" s="56"/>
      <c r="H331" s="56"/>
      <c r="I331" s="56"/>
      <c r="J331" s="56"/>
      <c r="K331" s="62"/>
    </row>
    <row r="332" ht="14.25" customHeight="1" spans="2:11">
      <c r="B332" s="41"/>
      <c r="C332" s="73" t="s">
        <v>55</v>
      </c>
      <c r="D332" s="73" t="s">
        <v>56</v>
      </c>
      <c r="E332" s="73" t="s">
        <v>57</v>
      </c>
      <c r="F332" s="74" t="s">
        <v>58</v>
      </c>
      <c r="G332" s="74"/>
      <c r="H332" s="74"/>
      <c r="I332" s="74"/>
      <c r="J332" s="74"/>
      <c r="K332" s="80"/>
    </row>
    <row r="333" ht="14.25" customHeight="1" spans="2:11">
      <c r="B333" s="41"/>
      <c r="C333" s="3" t="s">
        <v>91</v>
      </c>
      <c r="D333" s="3">
        <v>49</v>
      </c>
      <c r="E333" s="3">
        <v>100</v>
      </c>
      <c r="F333" s="75" t="s">
        <v>92</v>
      </c>
      <c r="G333" s="76"/>
      <c r="H333" s="76"/>
      <c r="I333" s="76"/>
      <c r="J333" s="76"/>
      <c r="K333" s="81"/>
    </row>
    <row r="334" ht="14.25" customHeight="1" spans="2:11">
      <c r="B334" s="41"/>
      <c r="C334" s="3" t="s">
        <v>93</v>
      </c>
      <c r="D334" s="3">
        <v>62</v>
      </c>
      <c r="E334" s="3">
        <v>67.5</v>
      </c>
      <c r="F334" s="76" t="s">
        <v>94</v>
      </c>
      <c r="G334" s="76"/>
      <c r="H334" s="76"/>
      <c r="I334" s="76"/>
      <c r="J334" s="76"/>
      <c r="K334" s="81"/>
    </row>
    <row r="335" ht="14.25" customHeight="1" spans="2:11">
      <c r="B335" s="41"/>
      <c r="C335" s="3" t="s">
        <v>95</v>
      </c>
      <c r="D335" s="3">
        <v>55</v>
      </c>
      <c r="E335" s="3">
        <v>58.9</v>
      </c>
      <c r="F335" s="75" t="s">
        <v>96</v>
      </c>
      <c r="G335" s="76"/>
      <c r="H335" s="76"/>
      <c r="I335" s="76"/>
      <c r="J335" s="76"/>
      <c r="K335" s="81"/>
    </row>
    <row r="336" ht="14.25" customHeight="1" spans="2:11">
      <c r="B336" s="41"/>
      <c r="C336" s="3" t="s">
        <v>97</v>
      </c>
      <c r="D336" s="3">
        <v>48</v>
      </c>
      <c r="E336" s="3">
        <v>80</v>
      </c>
      <c r="F336" s="75" t="s">
        <v>98</v>
      </c>
      <c r="G336" s="76"/>
      <c r="H336" s="76"/>
      <c r="I336" s="76"/>
      <c r="J336" s="76"/>
      <c r="K336" s="81"/>
    </row>
    <row r="337" ht="14.25" customHeight="1" spans="2:11">
      <c r="B337" s="41"/>
      <c r="C337" s="3" t="s">
        <v>99</v>
      </c>
      <c r="D337" s="3">
        <v>44</v>
      </c>
      <c r="E337" s="3">
        <v>80</v>
      </c>
      <c r="F337" s="75" t="s">
        <v>100</v>
      </c>
      <c r="G337" s="76"/>
      <c r="H337" s="76"/>
      <c r="I337" s="76"/>
      <c r="J337" s="76"/>
      <c r="K337" s="81"/>
    </row>
    <row r="338" ht="14.25" customHeight="1" spans="2:11">
      <c r="B338" s="41"/>
      <c r="C338" s="3" t="s">
        <v>101</v>
      </c>
      <c r="D338" s="3">
        <v>49</v>
      </c>
      <c r="E338" s="3">
        <v>36</v>
      </c>
      <c r="F338" s="75" t="s">
        <v>102</v>
      </c>
      <c r="G338" s="76"/>
      <c r="H338" s="76"/>
      <c r="I338" s="76"/>
      <c r="J338" s="76"/>
      <c r="K338" s="81"/>
    </row>
    <row r="339" ht="14.25" customHeight="1" spans="2:11">
      <c r="B339" s="41"/>
      <c r="C339" s="3" t="s">
        <v>103</v>
      </c>
      <c r="D339" s="3">
        <v>44</v>
      </c>
      <c r="E339" s="3">
        <v>36</v>
      </c>
      <c r="F339" s="75" t="s">
        <v>104</v>
      </c>
      <c r="G339" s="76"/>
      <c r="H339" s="76"/>
      <c r="I339" s="76"/>
      <c r="J339" s="76"/>
      <c r="K339" s="81"/>
    </row>
    <row r="340" ht="14.25" customHeight="1" spans="2:11">
      <c r="B340" s="41"/>
      <c r="C340" s="3" t="s">
        <v>105</v>
      </c>
      <c r="D340" s="3">
        <v>37</v>
      </c>
      <c r="E340" s="3">
        <v>27</v>
      </c>
      <c r="F340" s="75" t="s">
        <v>106</v>
      </c>
      <c r="G340" s="76"/>
      <c r="H340" s="76"/>
      <c r="I340" s="76"/>
      <c r="J340" s="76"/>
      <c r="K340" s="81"/>
    </row>
    <row r="341" ht="14.25" customHeight="1" spans="2:11">
      <c r="B341" s="41"/>
      <c r="C341" s="77" t="s">
        <v>11</v>
      </c>
      <c r="D341" s="15">
        <f>AVERAGE(D333:D340)</f>
        <v>48.5</v>
      </c>
      <c r="E341" s="15">
        <f>AVERAGE(E333:E340)</f>
        <v>60.675</v>
      </c>
      <c r="F341" s="15" t="s">
        <v>74</v>
      </c>
      <c r="G341" s="15"/>
      <c r="H341" s="15"/>
      <c r="I341" s="15"/>
      <c r="J341" s="15"/>
      <c r="K341" s="51"/>
    </row>
    <row r="342" ht="14.25" customHeight="1" spans="2:11">
      <c r="B342" s="41"/>
      <c r="C342" s="15"/>
      <c r="D342" s="15"/>
      <c r="E342" s="15"/>
      <c r="F342" s="15"/>
      <c r="G342" s="15"/>
      <c r="H342" s="15"/>
      <c r="I342" s="15"/>
      <c r="J342" s="15"/>
      <c r="K342" s="51"/>
    </row>
    <row r="343" ht="14.25" customHeight="1" spans="2:11">
      <c r="B343" s="55" t="s">
        <v>107</v>
      </c>
      <c r="C343" s="56"/>
      <c r="D343" s="56"/>
      <c r="E343" s="56"/>
      <c r="F343" s="56"/>
      <c r="G343" s="56"/>
      <c r="H343" s="56"/>
      <c r="I343" s="56"/>
      <c r="J343" s="56"/>
      <c r="K343" s="62"/>
    </row>
    <row r="344" ht="14.25" customHeight="1" spans="2:11">
      <c r="B344" s="41"/>
      <c r="C344" s="73" t="s">
        <v>55</v>
      </c>
      <c r="D344" s="73" t="s">
        <v>56</v>
      </c>
      <c r="E344" s="73" t="s">
        <v>57</v>
      </c>
      <c r="F344" s="74" t="s">
        <v>58</v>
      </c>
      <c r="G344" s="74"/>
      <c r="H344" s="74"/>
      <c r="I344" s="74"/>
      <c r="J344" s="74"/>
      <c r="K344" s="80"/>
    </row>
    <row r="345" ht="14.25" customHeight="1" spans="2:11">
      <c r="B345" s="41"/>
      <c r="C345" s="15" t="s">
        <v>108</v>
      </c>
      <c r="D345" s="15">
        <v>59</v>
      </c>
      <c r="E345" s="15">
        <v>170</v>
      </c>
      <c r="F345" s="76" t="s">
        <v>109</v>
      </c>
      <c r="G345" s="76"/>
      <c r="H345" s="76"/>
      <c r="I345" s="76"/>
      <c r="J345" s="76"/>
      <c r="K345" s="81"/>
    </row>
    <row r="346" ht="14.25" customHeight="1" spans="2:11">
      <c r="B346" s="41"/>
      <c r="C346" s="15" t="s">
        <v>110</v>
      </c>
      <c r="D346" s="15">
        <v>54</v>
      </c>
      <c r="E346" s="15">
        <v>90</v>
      </c>
      <c r="F346" s="76" t="s">
        <v>111</v>
      </c>
      <c r="G346" s="76"/>
      <c r="H346" s="76"/>
      <c r="I346" s="76"/>
      <c r="J346" s="76"/>
      <c r="K346" s="81"/>
    </row>
    <row r="347" ht="14.25" customHeight="1" spans="2:11">
      <c r="B347" s="41"/>
      <c r="C347" s="15" t="s">
        <v>112</v>
      </c>
      <c r="D347" s="15">
        <v>46</v>
      </c>
      <c r="E347" s="15">
        <v>280</v>
      </c>
      <c r="F347" s="76" t="s">
        <v>113</v>
      </c>
      <c r="G347" s="76"/>
      <c r="H347" s="76"/>
      <c r="I347" s="76"/>
      <c r="J347" s="76"/>
      <c r="K347" s="81"/>
    </row>
    <row r="348" ht="14.25" customHeight="1" spans="2:11">
      <c r="B348" s="41"/>
      <c r="C348" s="15" t="s">
        <v>114</v>
      </c>
      <c r="D348" s="15">
        <v>53</v>
      </c>
      <c r="E348" s="15">
        <v>142</v>
      </c>
      <c r="F348" s="76" t="s">
        <v>115</v>
      </c>
      <c r="G348" s="76"/>
      <c r="H348" s="76"/>
      <c r="I348" s="76"/>
      <c r="J348" s="76"/>
      <c r="K348" s="81"/>
    </row>
    <row r="349" ht="14.25" customHeight="1" spans="2:11">
      <c r="B349" s="41"/>
      <c r="C349" s="15" t="s">
        <v>116</v>
      </c>
      <c r="D349" s="15">
        <v>56</v>
      </c>
      <c r="E349" s="15">
        <v>120</v>
      </c>
      <c r="F349" s="75" t="s">
        <v>117</v>
      </c>
      <c r="G349" s="76"/>
      <c r="H349" s="76"/>
      <c r="I349" s="76"/>
      <c r="J349" s="76"/>
      <c r="K349" s="81"/>
    </row>
    <row r="350" ht="14.25" customHeight="1" spans="2:11">
      <c r="B350" s="41"/>
      <c r="C350" s="15" t="s">
        <v>118</v>
      </c>
      <c r="D350" s="15">
        <v>51</v>
      </c>
      <c r="E350" s="15">
        <v>101</v>
      </c>
      <c r="F350" s="76" t="s">
        <v>70</v>
      </c>
      <c r="G350" s="76"/>
      <c r="H350" s="76"/>
      <c r="I350" s="76"/>
      <c r="J350" s="76"/>
      <c r="K350" s="81"/>
    </row>
    <row r="351" ht="14.25" customHeight="1" spans="2:11">
      <c r="B351" s="41"/>
      <c r="C351" s="15" t="s">
        <v>119</v>
      </c>
      <c r="D351" s="15">
        <v>55</v>
      </c>
      <c r="E351" s="15">
        <v>94</v>
      </c>
      <c r="F351" s="76" t="s">
        <v>70</v>
      </c>
      <c r="G351" s="76"/>
      <c r="H351" s="76"/>
      <c r="I351" s="76"/>
      <c r="J351" s="76"/>
      <c r="K351" s="81"/>
    </row>
    <row r="352" ht="14.25" customHeight="1" spans="2:11">
      <c r="B352" s="41"/>
      <c r="C352" s="15" t="s">
        <v>120</v>
      </c>
      <c r="D352" s="15">
        <v>57</v>
      </c>
      <c r="E352" s="15">
        <v>130</v>
      </c>
      <c r="F352" s="76" t="s">
        <v>70</v>
      </c>
      <c r="G352" s="76"/>
      <c r="H352" s="76"/>
      <c r="I352" s="76"/>
      <c r="J352" s="76"/>
      <c r="K352" s="81"/>
    </row>
    <row r="353" ht="14.25" customHeight="1" spans="2:11">
      <c r="B353" s="41"/>
      <c r="C353" s="15" t="s">
        <v>121</v>
      </c>
      <c r="D353" s="15">
        <v>52</v>
      </c>
      <c r="E353" s="15">
        <v>87</v>
      </c>
      <c r="F353" s="76" t="s">
        <v>70</v>
      </c>
      <c r="G353" s="76"/>
      <c r="H353" s="76"/>
      <c r="I353" s="76"/>
      <c r="J353" s="76"/>
      <c r="K353" s="81"/>
    </row>
    <row r="354" ht="14.25" customHeight="1" spans="2:11">
      <c r="B354" s="41"/>
      <c r="C354" s="15" t="s">
        <v>122</v>
      </c>
      <c r="D354" s="15">
        <v>53</v>
      </c>
      <c r="E354" s="15">
        <v>98</v>
      </c>
      <c r="F354" s="76" t="s">
        <v>70</v>
      </c>
      <c r="G354" s="76"/>
      <c r="H354" s="76"/>
      <c r="I354" s="76"/>
      <c r="J354" s="76"/>
      <c r="K354" s="81"/>
    </row>
    <row r="355" ht="14.25" customHeight="1" spans="2:11">
      <c r="B355" s="41"/>
      <c r="C355" s="15" t="s">
        <v>123</v>
      </c>
      <c r="D355" s="15">
        <v>47</v>
      </c>
      <c r="E355" s="15">
        <v>110</v>
      </c>
      <c r="F355" s="76" t="s">
        <v>70</v>
      </c>
      <c r="G355" s="76"/>
      <c r="H355" s="76"/>
      <c r="I355" s="76"/>
      <c r="J355" s="76"/>
      <c r="K355" s="81"/>
    </row>
    <row r="356" ht="14.25" customHeight="1" spans="2:11">
      <c r="B356" s="41"/>
      <c r="C356" s="15" t="s">
        <v>124</v>
      </c>
      <c r="D356" s="15">
        <v>41</v>
      </c>
      <c r="E356" s="15">
        <v>92</v>
      </c>
      <c r="F356" s="76" t="s">
        <v>70</v>
      </c>
      <c r="G356" s="76"/>
      <c r="H356" s="76"/>
      <c r="I356" s="76"/>
      <c r="J356" s="76"/>
      <c r="K356" s="81"/>
    </row>
    <row r="357" ht="14.25" customHeight="1" spans="2:11">
      <c r="B357" s="41"/>
      <c r="C357" s="15" t="s">
        <v>125</v>
      </c>
      <c r="D357" s="15">
        <v>54</v>
      </c>
      <c r="E357" s="15">
        <v>140</v>
      </c>
      <c r="F357" s="75" t="s">
        <v>126</v>
      </c>
      <c r="G357" s="76"/>
      <c r="H357" s="76"/>
      <c r="I357" s="76"/>
      <c r="J357" s="76"/>
      <c r="K357" s="81"/>
    </row>
    <row r="358" ht="14.25" customHeight="1" spans="2:11">
      <c r="B358" s="41"/>
      <c r="C358" s="15" t="s">
        <v>127</v>
      </c>
      <c r="D358" s="15">
        <v>48</v>
      </c>
      <c r="E358" s="15">
        <v>236</v>
      </c>
      <c r="F358" s="76" t="s">
        <v>70</v>
      </c>
      <c r="G358" s="76"/>
      <c r="H358" s="76"/>
      <c r="I358" s="76"/>
      <c r="J358" s="76"/>
      <c r="K358" s="81"/>
    </row>
    <row r="359" ht="14.25" customHeight="1" spans="2:11">
      <c r="B359" s="41"/>
      <c r="C359" s="15" t="s">
        <v>128</v>
      </c>
      <c r="D359" s="15">
        <v>54</v>
      </c>
      <c r="E359" s="15">
        <v>151</v>
      </c>
      <c r="F359" s="75" t="s">
        <v>129</v>
      </c>
      <c r="G359" s="76"/>
      <c r="H359" s="76"/>
      <c r="I359" s="76"/>
      <c r="J359" s="76"/>
      <c r="K359" s="81"/>
    </row>
    <row r="360" ht="14.25" customHeight="1" spans="2:11">
      <c r="B360" s="41"/>
      <c r="C360" s="15" t="s">
        <v>130</v>
      </c>
      <c r="D360" s="15">
        <v>53</v>
      </c>
      <c r="E360" s="15">
        <v>135</v>
      </c>
      <c r="F360" s="75" t="s">
        <v>131</v>
      </c>
      <c r="G360" s="76"/>
      <c r="H360" s="76"/>
      <c r="I360" s="76"/>
      <c r="J360" s="76"/>
      <c r="K360" s="81"/>
    </row>
    <row r="361" ht="14.25" customHeight="1" spans="2:11">
      <c r="B361" s="41"/>
      <c r="C361" s="15" t="s">
        <v>132</v>
      </c>
      <c r="D361" s="15">
        <v>46</v>
      </c>
      <c r="E361" s="15">
        <v>146</v>
      </c>
      <c r="F361" s="76" t="s">
        <v>70</v>
      </c>
      <c r="G361" s="76"/>
      <c r="H361" s="76"/>
      <c r="I361" s="76"/>
      <c r="J361" s="76"/>
      <c r="K361" s="81"/>
    </row>
    <row r="362" ht="14.25" customHeight="1" spans="2:11">
      <c r="B362" s="41"/>
      <c r="C362" s="15" t="s">
        <v>133</v>
      </c>
      <c r="D362" s="15">
        <v>44</v>
      </c>
      <c r="E362" s="15">
        <v>50</v>
      </c>
      <c r="F362" s="76" t="s">
        <v>134</v>
      </c>
      <c r="G362" s="76"/>
      <c r="H362" s="76"/>
      <c r="I362" s="76"/>
      <c r="J362" s="76"/>
      <c r="K362" s="81"/>
    </row>
    <row r="363" ht="14.25" customHeight="1" spans="2:11">
      <c r="B363" s="41"/>
      <c r="C363" s="15" t="s">
        <v>135</v>
      </c>
      <c r="D363" s="15">
        <v>32</v>
      </c>
      <c r="E363" s="15">
        <v>20</v>
      </c>
      <c r="F363" s="76" t="s">
        <v>136</v>
      </c>
      <c r="G363" s="76"/>
      <c r="H363" s="76"/>
      <c r="I363" s="76"/>
      <c r="J363" s="76"/>
      <c r="K363" s="81"/>
    </row>
    <row r="364" ht="14.25" customHeight="1" spans="2:11">
      <c r="B364" s="41"/>
      <c r="C364" s="77" t="s">
        <v>11</v>
      </c>
      <c r="D364" s="78">
        <f>AVERAGE(D345:D363)</f>
        <v>50.2631578947368</v>
      </c>
      <c r="E364" s="78">
        <f>AVERAGE(E345:E363)</f>
        <v>125.894736842105</v>
      </c>
      <c r="F364" s="15" t="s">
        <v>74</v>
      </c>
      <c r="G364" s="15"/>
      <c r="H364" s="15"/>
      <c r="I364" s="15"/>
      <c r="J364" s="15"/>
      <c r="K364" s="51"/>
    </row>
    <row r="365" ht="14.25" customHeight="1" spans="2:11">
      <c r="B365" s="41"/>
      <c r="C365" s="15"/>
      <c r="D365" s="15"/>
      <c r="E365" s="15"/>
      <c r="F365" s="15"/>
      <c r="G365" s="15"/>
      <c r="H365" s="15"/>
      <c r="I365" s="15"/>
      <c r="J365" s="15"/>
      <c r="K365" s="51"/>
    </row>
    <row r="366" ht="14.25" customHeight="1" spans="2:11">
      <c r="B366" s="61" t="s">
        <v>137</v>
      </c>
      <c r="C366" s="15"/>
      <c r="D366" s="15"/>
      <c r="E366" s="15"/>
      <c r="F366" s="15"/>
      <c r="G366" s="15"/>
      <c r="H366" s="15"/>
      <c r="I366" s="15"/>
      <c r="J366" s="15"/>
      <c r="K366" s="51"/>
    </row>
    <row r="367" ht="14.25" customHeight="1" spans="2:11">
      <c r="B367" s="41"/>
      <c r="C367" s="15"/>
      <c r="D367" s="15"/>
      <c r="E367" s="15"/>
      <c r="F367" s="15"/>
      <c r="G367" s="15"/>
      <c r="H367" s="15"/>
      <c r="I367" s="15"/>
      <c r="J367" s="15"/>
      <c r="K367" s="51"/>
    </row>
    <row r="368" ht="14.25" customHeight="1" spans="2:11">
      <c r="B368" s="57" t="s">
        <v>138</v>
      </c>
      <c r="C368" s="56"/>
      <c r="D368" s="56"/>
      <c r="E368" s="56"/>
      <c r="F368" s="56"/>
      <c r="G368" s="56"/>
      <c r="H368" s="56"/>
      <c r="I368" s="56"/>
      <c r="J368" s="56"/>
      <c r="K368" s="62"/>
    </row>
    <row r="369" ht="14.25" customHeight="1" spans="2:11">
      <c r="B369" s="57"/>
      <c r="C369" s="56"/>
      <c r="D369" s="56"/>
      <c r="E369" s="56"/>
      <c r="F369" s="56"/>
      <c r="G369" s="56"/>
      <c r="H369" s="56"/>
      <c r="I369" s="56"/>
      <c r="J369" s="56"/>
      <c r="K369" s="62"/>
    </row>
    <row r="370" ht="14.25" customHeight="1" spans="2:11">
      <c r="B370" s="57"/>
      <c r="C370" s="56"/>
      <c r="D370" s="56"/>
      <c r="E370" s="56"/>
      <c r="F370" s="56"/>
      <c r="G370" s="56"/>
      <c r="H370" s="56"/>
      <c r="I370" s="56"/>
      <c r="J370" s="56"/>
      <c r="K370" s="62"/>
    </row>
    <row r="371" ht="14.25" customHeight="1" spans="2:11">
      <c r="B371" s="57"/>
      <c r="C371" s="56"/>
      <c r="D371" s="56"/>
      <c r="E371" s="56"/>
      <c r="F371" s="56"/>
      <c r="G371" s="56"/>
      <c r="H371" s="56"/>
      <c r="I371" s="56"/>
      <c r="J371" s="56"/>
      <c r="K371" s="62"/>
    </row>
    <row r="372" ht="14.25" customHeight="1" spans="2:11">
      <c r="B372" s="57"/>
      <c r="C372" s="56"/>
      <c r="D372" s="56"/>
      <c r="E372" s="56"/>
      <c r="F372" s="56"/>
      <c r="G372" s="56"/>
      <c r="H372" s="56"/>
      <c r="I372" s="56"/>
      <c r="J372" s="56"/>
      <c r="K372" s="62"/>
    </row>
    <row r="373" spans="2:11">
      <c r="B373" s="41"/>
      <c r="C373" s="59"/>
      <c r="D373" s="59"/>
      <c r="E373" s="59"/>
      <c r="F373" s="59"/>
      <c r="G373" s="59"/>
      <c r="H373" s="59"/>
      <c r="I373" s="59"/>
      <c r="J373" s="15"/>
      <c r="K373" s="51"/>
    </row>
    <row r="374" customHeight="1" spans="2:11">
      <c r="B374" s="42" t="s">
        <v>139</v>
      </c>
      <c r="C374" s="60"/>
      <c r="D374" s="60"/>
      <c r="E374" s="60"/>
      <c r="F374" s="60"/>
      <c r="G374" s="60"/>
      <c r="H374" s="60"/>
      <c r="I374" s="60"/>
      <c r="J374" s="60"/>
      <c r="K374" s="52"/>
    </row>
    <row r="375" spans="2:11">
      <c r="B375" s="41"/>
      <c r="C375" s="59"/>
      <c r="D375" s="59"/>
      <c r="E375" s="59"/>
      <c r="F375" s="59"/>
      <c r="G375" s="59"/>
      <c r="H375" s="59"/>
      <c r="I375" s="59"/>
      <c r="J375" s="15"/>
      <c r="K375" s="51"/>
    </row>
    <row r="376" spans="2:11">
      <c r="B376" s="41"/>
      <c r="C376" s="59"/>
      <c r="D376" s="59"/>
      <c r="E376" s="59"/>
      <c r="F376" s="59"/>
      <c r="G376" s="59"/>
      <c r="H376" s="59"/>
      <c r="I376" s="59"/>
      <c r="J376" s="15"/>
      <c r="K376" s="51"/>
    </row>
    <row r="377" spans="2:11">
      <c r="B377" s="41"/>
      <c r="C377" s="59"/>
      <c r="D377" s="59"/>
      <c r="E377" s="59"/>
      <c r="F377" s="59"/>
      <c r="G377" s="59"/>
      <c r="H377" s="59"/>
      <c r="I377" s="59"/>
      <c r="J377" s="15"/>
      <c r="K377" s="51"/>
    </row>
    <row r="378" spans="2:11">
      <c r="B378" s="41"/>
      <c r="C378" s="59"/>
      <c r="D378" s="59"/>
      <c r="E378" s="59"/>
      <c r="F378" s="59"/>
      <c r="G378" s="59"/>
      <c r="H378" s="59"/>
      <c r="I378" s="59"/>
      <c r="J378" s="15"/>
      <c r="K378" s="51"/>
    </row>
    <row r="379" spans="2:11">
      <c r="B379" s="41"/>
      <c r="C379" s="59"/>
      <c r="D379" s="59"/>
      <c r="E379" s="59"/>
      <c r="F379" s="59"/>
      <c r="G379" s="59"/>
      <c r="H379" s="59"/>
      <c r="I379" s="59"/>
      <c r="J379" s="15"/>
      <c r="K379" s="51"/>
    </row>
    <row r="380" spans="2:11">
      <c r="B380" s="41"/>
      <c r="C380" s="59"/>
      <c r="D380" s="59"/>
      <c r="E380" s="59"/>
      <c r="F380" s="59"/>
      <c r="G380" s="59"/>
      <c r="H380" s="59"/>
      <c r="I380" s="59"/>
      <c r="J380" s="15"/>
      <c r="K380" s="51"/>
    </row>
    <row r="381" spans="2:11">
      <c r="B381" s="41"/>
      <c r="C381" s="59"/>
      <c r="D381" s="59"/>
      <c r="E381" s="59"/>
      <c r="F381" s="59"/>
      <c r="G381" s="59"/>
      <c r="H381" s="59"/>
      <c r="I381" s="59"/>
      <c r="J381" s="15"/>
      <c r="K381" s="51"/>
    </row>
    <row r="382" spans="2:11">
      <c r="B382" s="41"/>
      <c r="C382" s="59"/>
      <c r="D382" s="59"/>
      <c r="E382" s="59"/>
      <c r="F382" s="59"/>
      <c r="G382" s="59"/>
      <c r="H382" s="59"/>
      <c r="I382" s="59"/>
      <c r="J382" s="15"/>
      <c r="K382" s="51"/>
    </row>
    <row r="383" spans="2:11">
      <c r="B383" s="41"/>
      <c r="C383" s="59"/>
      <c r="D383" s="59"/>
      <c r="E383" s="59"/>
      <c r="F383" s="59"/>
      <c r="G383" s="59"/>
      <c r="H383" s="59"/>
      <c r="I383" s="59"/>
      <c r="J383" s="15"/>
      <c r="K383" s="51"/>
    </row>
    <row r="384" spans="2:11">
      <c r="B384" s="41"/>
      <c r="C384" s="59"/>
      <c r="D384" s="59"/>
      <c r="E384" s="59"/>
      <c r="F384" s="59"/>
      <c r="G384" s="59"/>
      <c r="H384" s="59"/>
      <c r="I384" s="59"/>
      <c r="J384" s="15"/>
      <c r="K384" s="51"/>
    </row>
    <row r="385" spans="2:11">
      <c r="B385" s="41"/>
      <c r="C385" s="59"/>
      <c r="D385" s="59"/>
      <c r="E385" s="59"/>
      <c r="F385" s="59"/>
      <c r="G385" s="59"/>
      <c r="H385" s="59"/>
      <c r="I385" s="59"/>
      <c r="J385" s="15"/>
      <c r="K385" s="51"/>
    </row>
    <row r="386" spans="2:11">
      <c r="B386" s="41"/>
      <c r="C386" s="59"/>
      <c r="D386" s="59"/>
      <c r="E386" s="59"/>
      <c r="F386" s="59"/>
      <c r="G386" s="59"/>
      <c r="H386" s="59"/>
      <c r="I386" s="59"/>
      <c r="J386" s="15"/>
      <c r="K386" s="51"/>
    </row>
    <row r="387" spans="2:11">
      <c r="B387" s="41"/>
      <c r="C387" s="59"/>
      <c r="D387" s="59"/>
      <c r="E387" s="59"/>
      <c r="F387" s="59"/>
      <c r="G387" s="59"/>
      <c r="H387" s="59"/>
      <c r="I387" s="59"/>
      <c r="J387" s="15"/>
      <c r="K387" s="51"/>
    </row>
    <row r="388" spans="2:11">
      <c r="B388" s="41"/>
      <c r="C388" s="59"/>
      <c r="D388" s="59"/>
      <c r="E388" s="59"/>
      <c r="F388" s="59"/>
      <c r="G388" s="59"/>
      <c r="H388" s="59"/>
      <c r="I388" s="59"/>
      <c r="J388" s="15"/>
      <c r="K388" s="51"/>
    </row>
    <row r="389" spans="2:11">
      <c r="B389" s="41"/>
      <c r="C389" s="59"/>
      <c r="D389" s="59"/>
      <c r="E389" s="59"/>
      <c r="F389" s="59"/>
      <c r="G389" s="59"/>
      <c r="H389" s="59"/>
      <c r="I389" s="59"/>
      <c r="J389" s="15"/>
      <c r="K389" s="51"/>
    </row>
    <row r="390" spans="2:11">
      <c r="B390" s="41"/>
      <c r="C390" s="59"/>
      <c r="D390" s="59"/>
      <c r="E390" s="59"/>
      <c r="F390" s="59"/>
      <c r="G390" s="59"/>
      <c r="H390" s="59"/>
      <c r="I390" s="59"/>
      <c r="J390" s="15"/>
      <c r="K390" s="51"/>
    </row>
    <row r="391" spans="2:11">
      <c r="B391" s="41"/>
      <c r="C391" s="59"/>
      <c r="D391" s="59"/>
      <c r="E391" s="59"/>
      <c r="F391" s="59"/>
      <c r="G391" s="59"/>
      <c r="H391" s="59"/>
      <c r="I391" s="59"/>
      <c r="J391" s="15"/>
      <c r="K391" s="51"/>
    </row>
    <row r="392" spans="2:11">
      <c r="B392" s="41"/>
      <c r="C392" s="59"/>
      <c r="D392" s="59"/>
      <c r="E392" s="59"/>
      <c r="F392" s="59"/>
      <c r="G392" s="59"/>
      <c r="H392" s="59"/>
      <c r="I392" s="59"/>
      <c r="J392" s="15"/>
      <c r="K392" s="51"/>
    </row>
    <row r="393" spans="2:11">
      <c r="B393" s="41"/>
      <c r="C393" s="59"/>
      <c r="D393" s="59"/>
      <c r="E393" s="59"/>
      <c r="F393" s="59"/>
      <c r="G393" s="59"/>
      <c r="H393" s="59"/>
      <c r="I393" s="59"/>
      <c r="J393" s="15"/>
      <c r="K393" s="51"/>
    </row>
    <row r="394" spans="2:11">
      <c r="B394" s="41"/>
      <c r="C394" s="59"/>
      <c r="D394" s="59"/>
      <c r="E394" s="59"/>
      <c r="F394" s="59"/>
      <c r="G394" s="59"/>
      <c r="H394" s="59"/>
      <c r="I394" s="59"/>
      <c r="J394" s="15"/>
      <c r="K394" s="51"/>
    </row>
    <row r="395" spans="2:11">
      <c r="B395" s="41"/>
      <c r="C395" s="59"/>
      <c r="D395" s="59"/>
      <c r="E395" s="59"/>
      <c r="F395" s="59"/>
      <c r="G395" s="59"/>
      <c r="H395" s="59"/>
      <c r="I395" s="59"/>
      <c r="J395" s="15"/>
      <c r="K395" s="51"/>
    </row>
    <row r="396" spans="2:11">
      <c r="B396" s="41"/>
      <c r="C396" s="59"/>
      <c r="D396" s="59"/>
      <c r="E396" s="59"/>
      <c r="F396" s="59"/>
      <c r="G396" s="59"/>
      <c r="H396" s="59"/>
      <c r="I396" s="59"/>
      <c r="J396" s="15"/>
      <c r="K396" s="51"/>
    </row>
    <row r="397" spans="2:11">
      <c r="B397" s="41"/>
      <c r="C397" s="59"/>
      <c r="D397" s="59"/>
      <c r="E397" s="59"/>
      <c r="F397" s="59"/>
      <c r="G397" s="59"/>
      <c r="H397" s="59"/>
      <c r="I397" s="59"/>
      <c r="J397" s="15"/>
      <c r="K397" s="51"/>
    </row>
    <row r="398" spans="2:11">
      <c r="B398" s="41"/>
      <c r="C398" s="59"/>
      <c r="D398" s="59"/>
      <c r="E398" s="59"/>
      <c r="F398" s="59"/>
      <c r="G398" s="59"/>
      <c r="H398" s="59"/>
      <c r="I398" s="59"/>
      <c r="J398" s="15"/>
      <c r="K398" s="51"/>
    </row>
    <row r="399" spans="2:11">
      <c r="B399" s="41"/>
      <c r="C399" s="59"/>
      <c r="D399" s="59"/>
      <c r="E399" s="59"/>
      <c r="F399" s="59"/>
      <c r="G399" s="59"/>
      <c r="H399" s="59"/>
      <c r="I399" s="59"/>
      <c r="J399" s="15"/>
      <c r="K399" s="51"/>
    </row>
    <row r="400" spans="2:11">
      <c r="B400" s="41"/>
      <c r="C400" s="59"/>
      <c r="D400" s="59"/>
      <c r="E400" s="59"/>
      <c r="F400" s="59"/>
      <c r="G400" s="59"/>
      <c r="H400" s="59"/>
      <c r="I400" s="59"/>
      <c r="J400" s="15"/>
      <c r="K400" s="51"/>
    </row>
    <row r="401" spans="2:11">
      <c r="B401" s="41"/>
      <c r="C401" s="59"/>
      <c r="D401" s="59"/>
      <c r="E401" s="59"/>
      <c r="F401" s="59"/>
      <c r="G401" s="59"/>
      <c r="H401" s="59"/>
      <c r="I401" s="59"/>
      <c r="J401" s="15"/>
      <c r="K401" s="51"/>
    </row>
    <row r="402" spans="2:11">
      <c r="B402" s="41"/>
      <c r="C402" s="59"/>
      <c r="D402" s="59"/>
      <c r="E402" s="59"/>
      <c r="F402" s="59"/>
      <c r="G402" s="59"/>
      <c r="H402" s="59"/>
      <c r="I402" s="59"/>
      <c r="J402" s="15"/>
      <c r="K402" s="51"/>
    </row>
    <row r="403" spans="2:11">
      <c r="B403" s="41"/>
      <c r="C403" s="59"/>
      <c r="D403" s="59"/>
      <c r="E403" s="59"/>
      <c r="F403" s="59"/>
      <c r="G403" s="59"/>
      <c r="H403" s="59"/>
      <c r="I403" s="59"/>
      <c r="J403" s="15"/>
      <c r="K403" s="51"/>
    </row>
    <row r="404" spans="2:11">
      <c r="B404" s="41"/>
      <c r="C404" s="59"/>
      <c r="D404" s="59"/>
      <c r="E404" s="59"/>
      <c r="F404" s="59"/>
      <c r="G404" s="59"/>
      <c r="H404" s="59"/>
      <c r="I404" s="59"/>
      <c r="J404" s="15"/>
      <c r="K404" s="51"/>
    </row>
    <row r="405" spans="2:11">
      <c r="B405" s="41"/>
      <c r="C405" s="59"/>
      <c r="D405" s="59"/>
      <c r="E405" s="59"/>
      <c r="F405" s="59"/>
      <c r="G405" s="59"/>
      <c r="H405" s="59"/>
      <c r="I405" s="59"/>
      <c r="J405" s="15"/>
      <c r="K405" s="51"/>
    </row>
    <row r="406" spans="2:11">
      <c r="B406" s="41"/>
      <c r="C406" s="59"/>
      <c r="D406" s="59"/>
      <c r="E406" s="59"/>
      <c r="F406" s="59"/>
      <c r="G406" s="59"/>
      <c r="H406" s="59"/>
      <c r="I406" s="59"/>
      <c r="J406" s="15"/>
      <c r="K406" s="51"/>
    </row>
    <row r="407" spans="2:11">
      <c r="B407" s="41"/>
      <c r="C407" s="59"/>
      <c r="D407" s="59"/>
      <c r="E407" s="59"/>
      <c r="F407" s="59"/>
      <c r="G407" s="59"/>
      <c r="H407" s="59"/>
      <c r="I407" s="59"/>
      <c r="J407" s="15"/>
      <c r="K407" s="51"/>
    </row>
    <row r="408" spans="2:11">
      <c r="B408" s="41"/>
      <c r="C408" s="59"/>
      <c r="D408" s="59"/>
      <c r="E408" s="59"/>
      <c r="F408" s="59"/>
      <c r="G408" s="59"/>
      <c r="H408" s="59"/>
      <c r="I408" s="59"/>
      <c r="J408" s="15"/>
      <c r="K408" s="51"/>
    </row>
    <row r="409" spans="2:11">
      <c r="B409" s="41"/>
      <c r="C409" s="59"/>
      <c r="D409" s="59"/>
      <c r="E409" s="59"/>
      <c r="F409" s="59"/>
      <c r="G409" s="59"/>
      <c r="H409" s="59"/>
      <c r="I409" s="59"/>
      <c r="J409" s="15"/>
      <c r="K409" s="51"/>
    </row>
    <row r="410" spans="2:11">
      <c r="B410" s="41"/>
      <c r="C410" s="59"/>
      <c r="D410" s="59"/>
      <c r="E410" s="59"/>
      <c r="F410" s="59"/>
      <c r="G410" s="59"/>
      <c r="H410" s="59"/>
      <c r="I410" s="59"/>
      <c r="J410" s="15"/>
      <c r="K410" s="51"/>
    </row>
    <row r="411" spans="2:11">
      <c r="B411" s="41"/>
      <c r="C411" s="59"/>
      <c r="D411" s="59"/>
      <c r="E411" s="59"/>
      <c r="F411" s="59"/>
      <c r="G411" s="59"/>
      <c r="H411" s="59"/>
      <c r="I411" s="59"/>
      <c r="J411" s="15"/>
      <c r="K411" s="51"/>
    </row>
    <row r="412" spans="2:11">
      <c r="B412" s="41"/>
      <c r="C412" s="59"/>
      <c r="D412" s="59"/>
      <c r="E412" s="59"/>
      <c r="F412" s="59"/>
      <c r="G412" s="59"/>
      <c r="H412" s="59"/>
      <c r="I412" s="59"/>
      <c r="J412" s="15"/>
      <c r="K412" s="51"/>
    </row>
    <row r="413" spans="2:11">
      <c r="B413" s="41"/>
      <c r="C413" s="59"/>
      <c r="D413" s="59"/>
      <c r="E413" s="59"/>
      <c r="F413" s="59"/>
      <c r="G413" s="59"/>
      <c r="H413" s="59"/>
      <c r="I413" s="59"/>
      <c r="J413" s="15"/>
      <c r="K413" s="51"/>
    </row>
    <row r="414" spans="2:11">
      <c r="B414" s="41"/>
      <c r="C414" s="59"/>
      <c r="D414" s="59"/>
      <c r="E414" s="59"/>
      <c r="F414" s="59"/>
      <c r="G414" s="59"/>
      <c r="H414" s="59"/>
      <c r="I414" s="59"/>
      <c r="J414" s="15"/>
      <c r="K414" s="51"/>
    </row>
    <row r="415" spans="2:11">
      <c r="B415" s="41"/>
      <c r="C415" s="59"/>
      <c r="D415" s="59"/>
      <c r="E415" s="59"/>
      <c r="F415" s="59"/>
      <c r="G415" s="59"/>
      <c r="H415" s="59"/>
      <c r="I415" s="59"/>
      <c r="J415" s="15"/>
      <c r="K415" s="51"/>
    </row>
    <row r="416" spans="2:11">
      <c r="B416" s="41"/>
      <c r="C416" s="59"/>
      <c r="D416" s="59"/>
      <c r="E416" s="59"/>
      <c r="F416" s="59"/>
      <c r="G416" s="59"/>
      <c r="H416" s="59"/>
      <c r="I416" s="59"/>
      <c r="J416" s="15"/>
      <c r="K416" s="51"/>
    </row>
    <row r="417" spans="2:11">
      <c r="B417" s="55" t="s">
        <v>140</v>
      </c>
      <c r="C417" s="49"/>
      <c r="D417" s="49"/>
      <c r="E417" s="49"/>
      <c r="F417" s="49"/>
      <c r="G417" s="49"/>
      <c r="H417" s="49"/>
      <c r="I417" s="49"/>
      <c r="J417" s="49"/>
      <c r="K417" s="53"/>
    </row>
    <row r="418" spans="2:11">
      <c r="B418" s="55"/>
      <c r="C418" s="49"/>
      <c r="D418" s="49"/>
      <c r="E418" s="49"/>
      <c r="F418" s="49"/>
      <c r="G418" s="49"/>
      <c r="H418" s="49"/>
      <c r="I418" s="49"/>
      <c r="J418" s="49"/>
      <c r="K418" s="53"/>
    </row>
    <row r="419" spans="2:11">
      <c r="B419" s="55"/>
      <c r="C419" s="49"/>
      <c r="D419" s="49"/>
      <c r="E419" s="49"/>
      <c r="F419" s="49"/>
      <c r="G419" s="49"/>
      <c r="H419" s="49"/>
      <c r="I419" s="49"/>
      <c r="J419" s="49"/>
      <c r="K419" s="53"/>
    </row>
    <row r="420" spans="2:11">
      <c r="B420" s="55"/>
      <c r="C420" s="49"/>
      <c r="D420" s="49"/>
      <c r="E420" s="49"/>
      <c r="F420" s="49"/>
      <c r="G420" s="49"/>
      <c r="H420" s="49"/>
      <c r="I420" s="49"/>
      <c r="J420" s="49"/>
      <c r="K420" s="53"/>
    </row>
    <row r="421" spans="2:11">
      <c r="B421" s="61"/>
      <c r="C421" s="59"/>
      <c r="D421" s="82" t="s">
        <v>141</v>
      </c>
      <c r="E421" s="82" t="s">
        <v>142</v>
      </c>
      <c r="F421" s="82" t="s">
        <v>143</v>
      </c>
      <c r="G421" s="82" t="s">
        <v>144</v>
      </c>
      <c r="H421" s="82" t="s">
        <v>145</v>
      </c>
      <c r="I421" s="92" t="s">
        <v>11</v>
      </c>
      <c r="J421" s="93"/>
      <c r="K421" s="93" t="s">
        <v>146</v>
      </c>
    </row>
    <row r="422" spans="2:11">
      <c r="B422" s="61" t="s">
        <v>147</v>
      </c>
      <c r="C422" s="83" t="s">
        <v>148</v>
      </c>
      <c r="D422" s="84">
        <v>-0.106</v>
      </c>
      <c r="E422" s="84">
        <v>-0.159</v>
      </c>
      <c r="F422" s="84">
        <v>-0.058</v>
      </c>
      <c r="G422" s="84">
        <v>-0.258</v>
      </c>
      <c r="H422" s="84">
        <v>-0.074</v>
      </c>
      <c r="I422" s="84">
        <f t="shared" ref="I422:I431" si="0">AVERAGE(D422:H422)</f>
        <v>-0.131</v>
      </c>
      <c r="J422" s="94" t="s">
        <v>149</v>
      </c>
      <c r="K422" s="93">
        <v>25.5</v>
      </c>
    </row>
    <row r="423" spans="2:11">
      <c r="B423" s="41"/>
      <c r="C423" s="83" t="s">
        <v>150</v>
      </c>
      <c r="D423" s="84">
        <v>-0.525</v>
      </c>
      <c r="E423" s="84">
        <v>0.07</v>
      </c>
      <c r="F423" s="84">
        <v>-1.36</v>
      </c>
      <c r="G423" s="84">
        <v>-0.191</v>
      </c>
      <c r="H423" s="84">
        <v>2.012</v>
      </c>
      <c r="I423" s="84">
        <f t="shared" si="0"/>
        <v>0.00119999999999996</v>
      </c>
      <c r="J423" s="95" t="s">
        <v>151</v>
      </c>
      <c r="K423" s="95">
        <v>0.55</v>
      </c>
    </row>
    <row r="424" spans="2:11">
      <c r="B424" s="85" t="s">
        <v>152</v>
      </c>
      <c r="C424" s="86" t="s">
        <v>148</v>
      </c>
      <c r="D424" s="87">
        <v>0.187</v>
      </c>
      <c r="E424" s="87">
        <v>0.197</v>
      </c>
      <c r="F424" s="87">
        <v>0.216</v>
      </c>
      <c r="G424" s="87">
        <v>0.176</v>
      </c>
      <c r="H424" s="87">
        <v>0.032</v>
      </c>
      <c r="I424" s="87">
        <f t="shared" si="0"/>
        <v>0.1616</v>
      </c>
      <c r="J424" s="94" t="s">
        <v>149</v>
      </c>
      <c r="K424" s="93">
        <v>128</v>
      </c>
    </row>
    <row r="425" spans="2:11">
      <c r="B425" s="85"/>
      <c r="C425" s="86" t="s">
        <v>150</v>
      </c>
      <c r="D425" s="87">
        <v>0.028</v>
      </c>
      <c r="E425" s="87">
        <v>-0.221</v>
      </c>
      <c r="F425" s="87">
        <v>-2.366</v>
      </c>
      <c r="G425" s="87">
        <v>1.474</v>
      </c>
      <c r="H425" s="87">
        <v>-0.351</v>
      </c>
      <c r="I425" s="87">
        <f t="shared" si="0"/>
        <v>-0.2872</v>
      </c>
      <c r="J425" s="95" t="s">
        <v>151</v>
      </c>
      <c r="K425" s="95">
        <v>0.88</v>
      </c>
    </row>
    <row r="426" spans="2:11">
      <c r="B426" s="61" t="s">
        <v>153</v>
      </c>
      <c r="C426" s="83" t="s">
        <v>148</v>
      </c>
      <c r="D426" s="84">
        <v>0.634</v>
      </c>
      <c r="E426" s="84">
        <v>0.284</v>
      </c>
      <c r="F426" s="84">
        <v>0.401</v>
      </c>
      <c r="G426" s="84">
        <v>0.082</v>
      </c>
      <c r="H426" s="84">
        <v>0.158</v>
      </c>
      <c r="I426" s="84">
        <f t="shared" si="0"/>
        <v>0.3118</v>
      </c>
      <c r="J426" s="94" t="s">
        <v>149</v>
      </c>
      <c r="K426" s="93">
        <v>36.8</v>
      </c>
    </row>
    <row r="427" spans="2:11">
      <c r="B427" s="61"/>
      <c r="C427" s="83" t="s">
        <v>150</v>
      </c>
      <c r="D427" s="84">
        <v>0.411</v>
      </c>
      <c r="E427" s="84">
        <v>0.305</v>
      </c>
      <c r="F427" s="84">
        <v>0.309</v>
      </c>
      <c r="G427" s="84">
        <v>0.336</v>
      </c>
      <c r="H427" s="84">
        <v>0.122</v>
      </c>
      <c r="I427" s="84">
        <f t="shared" si="0"/>
        <v>0.2966</v>
      </c>
      <c r="J427" s="95" t="s">
        <v>151</v>
      </c>
      <c r="K427" s="95">
        <v>0.02</v>
      </c>
    </row>
    <row r="428" spans="2:11">
      <c r="B428" s="85" t="s">
        <v>154</v>
      </c>
      <c r="C428" s="86" t="s">
        <v>148</v>
      </c>
      <c r="D428" s="87">
        <v>0.643</v>
      </c>
      <c r="E428" s="87">
        <v>0.284</v>
      </c>
      <c r="F428" s="87">
        <v>0.401</v>
      </c>
      <c r="G428" s="87">
        <v>0.082</v>
      </c>
      <c r="H428" s="87">
        <v>0.158</v>
      </c>
      <c r="I428" s="87">
        <f t="shared" si="0"/>
        <v>0.3136</v>
      </c>
      <c r="J428" s="94" t="s">
        <v>149</v>
      </c>
      <c r="K428" s="93">
        <v>79.8</v>
      </c>
    </row>
    <row r="429" spans="2:11">
      <c r="B429" s="85"/>
      <c r="C429" s="86" t="s">
        <v>150</v>
      </c>
      <c r="D429" s="87">
        <v>0.411</v>
      </c>
      <c r="E429" s="87">
        <v>0.305</v>
      </c>
      <c r="F429" s="87">
        <v>0.309</v>
      </c>
      <c r="G429" s="87">
        <v>0.336</v>
      </c>
      <c r="H429" s="87">
        <v>0.122</v>
      </c>
      <c r="I429" s="87">
        <f t="shared" si="0"/>
        <v>0.2966</v>
      </c>
      <c r="J429" s="95" t="s">
        <v>151</v>
      </c>
      <c r="K429" s="95">
        <v>0.97</v>
      </c>
    </row>
    <row r="430" spans="2:11">
      <c r="B430" s="61" t="s">
        <v>155</v>
      </c>
      <c r="C430" s="83" t="s">
        <v>148</v>
      </c>
      <c r="D430" s="84">
        <v>0.167</v>
      </c>
      <c r="E430" s="84">
        <v>0.203</v>
      </c>
      <c r="F430" s="84">
        <v>0.234</v>
      </c>
      <c r="G430" s="84">
        <v>0.275</v>
      </c>
      <c r="H430" s="84">
        <v>0.097</v>
      </c>
      <c r="I430" s="84">
        <f t="shared" si="0"/>
        <v>0.1952</v>
      </c>
      <c r="J430" s="94" t="s">
        <v>149</v>
      </c>
      <c r="K430" s="93">
        <v>55.5</v>
      </c>
    </row>
    <row r="431" spans="2:11">
      <c r="B431" s="41"/>
      <c r="C431" s="83" t="s">
        <v>150</v>
      </c>
      <c r="D431" s="84">
        <v>0.15</v>
      </c>
      <c r="E431" s="84">
        <v>0.133</v>
      </c>
      <c r="F431" s="84">
        <v>0.501</v>
      </c>
      <c r="G431" s="84">
        <v>0.333</v>
      </c>
      <c r="H431" s="84">
        <v>0.156</v>
      </c>
      <c r="I431" s="84">
        <f t="shared" si="0"/>
        <v>0.2546</v>
      </c>
      <c r="J431" s="95" t="s">
        <v>151</v>
      </c>
      <c r="K431" s="95">
        <v>0.89</v>
      </c>
    </row>
    <row r="432" spans="2:11">
      <c r="B432" s="41"/>
      <c r="C432" s="59"/>
      <c r="D432" s="59"/>
      <c r="E432" s="59"/>
      <c r="F432" s="59"/>
      <c r="G432" s="59"/>
      <c r="H432" s="59"/>
      <c r="I432" s="59"/>
      <c r="J432" s="15"/>
      <c r="K432" s="51"/>
    </row>
    <row r="433" spans="2:11">
      <c r="B433" s="88" t="s">
        <v>156</v>
      </c>
      <c r="C433" s="49"/>
      <c r="D433" s="49"/>
      <c r="E433" s="49"/>
      <c r="F433" s="49"/>
      <c r="G433" s="49"/>
      <c r="H433" s="49"/>
      <c r="I433" s="49"/>
      <c r="J433" s="49"/>
      <c r="K433" s="96"/>
    </row>
    <row r="434" spans="2:11">
      <c r="B434" s="88"/>
      <c r="C434" s="49"/>
      <c r="D434" s="49"/>
      <c r="E434" s="49"/>
      <c r="F434" s="49"/>
      <c r="G434" s="49"/>
      <c r="H434" s="49"/>
      <c r="I434" s="49"/>
      <c r="J434" s="49"/>
      <c r="K434" s="96"/>
    </row>
    <row r="435" spans="2:11">
      <c r="B435" s="88"/>
      <c r="C435" s="49"/>
      <c r="D435" s="49"/>
      <c r="E435" s="49"/>
      <c r="F435" s="49"/>
      <c r="G435" s="49"/>
      <c r="H435" s="49"/>
      <c r="I435" s="49"/>
      <c r="J435" s="49"/>
      <c r="K435" s="96"/>
    </row>
    <row r="436" spans="2:11">
      <c r="B436" s="88"/>
      <c r="C436" s="49"/>
      <c r="D436" s="49"/>
      <c r="E436" s="49"/>
      <c r="F436" s="49"/>
      <c r="G436" s="49"/>
      <c r="H436" s="49"/>
      <c r="I436" s="49"/>
      <c r="J436" s="49"/>
      <c r="K436" s="96"/>
    </row>
    <row r="437" spans="2:11">
      <c r="B437" s="88"/>
      <c r="C437" s="49"/>
      <c r="D437" s="49"/>
      <c r="E437" s="49"/>
      <c r="F437" s="49"/>
      <c r="G437" s="49"/>
      <c r="H437" s="49"/>
      <c r="I437" s="49"/>
      <c r="J437" s="49"/>
      <c r="K437" s="96"/>
    </row>
    <row r="438" spans="2:11">
      <c r="B438" s="88"/>
      <c r="C438" s="49"/>
      <c r="D438" s="49"/>
      <c r="E438" s="49"/>
      <c r="F438" s="49"/>
      <c r="G438" s="49"/>
      <c r="H438" s="49"/>
      <c r="I438" s="49"/>
      <c r="J438" s="49"/>
      <c r="K438" s="96"/>
    </row>
    <row r="439" spans="2:11">
      <c r="B439" s="88"/>
      <c r="C439" s="49"/>
      <c r="D439" s="49"/>
      <c r="E439" s="49"/>
      <c r="F439" s="49"/>
      <c r="G439" s="49"/>
      <c r="H439" s="49"/>
      <c r="I439" s="49"/>
      <c r="J439" s="49"/>
      <c r="K439" s="96"/>
    </row>
    <row r="440" spans="2:11">
      <c r="B440" s="88"/>
      <c r="C440" s="49"/>
      <c r="D440" s="49"/>
      <c r="E440" s="49"/>
      <c r="F440" s="49"/>
      <c r="G440" s="49"/>
      <c r="H440" s="49"/>
      <c r="I440" s="49"/>
      <c r="J440" s="49"/>
      <c r="K440" s="96"/>
    </row>
    <row r="441" spans="2:11">
      <c r="B441" s="88"/>
      <c r="C441" s="49"/>
      <c r="D441" s="49"/>
      <c r="E441" s="49"/>
      <c r="F441" s="49"/>
      <c r="G441" s="49"/>
      <c r="H441" s="49"/>
      <c r="I441" s="49"/>
      <c r="J441" s="49"/>
      <c r="K441" s="96"/>
    </row>
    <row r="442" spans="2:11">
      <c r="B442" s="41"/>
      <c r="C442" s="59"/>
      <c r="D442" s="59"/>
      <c r="E442" s="59"/>
      <c r="F442" s="59"/>
      <c r="G442" s="59"/>
      <c r="H442" s="59"/>
      <c r="I442" s="59"/>
      <c r="J442" s="15"/>
      <c r="K442" s="51"/>
    </row>
    <row r="443" spans="2:11">
      <c r="B443" s="42" t="s">
        <v>157</v>
      </c>
      <c r="C443" s="60"/>
      <c r="D443" s="60"/>
      <c r="E443" s="60"/>
      <c r="F443" s="60"/>
      <c r="G443" s="60"/>
      <c r="H443" s="60"/>
      <c r="I443" s="60"/>
      <c r="J443" s="60"/>
      <c r="K443" s="52"/>
    </row>
    <row r="444" spans="2:11">
      <c r="B444" s="41"/>
      <c r="C444" s="59"/>
      <c r="D444" s="59"/>
      <c r="E444" s="59"/>
      <c r="F444" s="59"/>
      <c r="G444" s="59"/>
      <c r="H444" s="59"/>
      <c r="I444" s="59"/>
      <c r="J444" s="15"/>
      <c r="K444" s="51"/>
    </row>
    <row r="445" spans="2:11">
      <c r="B445" s="41"/>
      <c r="C445" s="59"/>
      <c r="D445" s="89">
        <v>42738</v>
      </c>
      <c r="E445" s="89">
        <v>43098</v>
      </c>
      <c r="F445" s="89">
        <v>43102</v>
      </c>
      <c r="G445" s="89">
        <v>43238</v>
      </c>
      <c r="H445" s="90" t="s">
        <v>158</v>
      </c>
      <c r="I445" s="90" t="s">
        <v>159</v>
      </c>
      <c r="J445" s="97" t="s">
        <v>151</v>
      </c>
      <c r="K445" s="51"/>
    </row>
    <row r="446" spans="2:11">
      <c r="B446" s="61"/>
      <c r="C446" s="45" t="s">
        <v>160</v>
      </c>
      <c r="D446" s="59">
        <v>2408.96</v>
      </c>
      <c r="E446" s="59">
        <v>5098.07</v>
      </c>
      <c r="F446" s="59">
        <v>5144.56</v>
      </c>
      <c r="G446" s="59">
        <v>5403.82</v>
      </c>
      <c r="H446" s="91">
        <f t="shared" ref="H446:H451" si="1">E446/D446-1</f>
        <v>1.11629499867163</v>
      </c>
      <c r="I446" s="91">
        <f t="shared" ref="I446:I451" si="2">G446/F446-1</f>
        <v>0.0503949803287354</v>
      </c>
      <c r="J446" s="98">
        <v>0.66</v>
      </c>
      <c r="K446" s="51"/>
    </row>
    <row r="447" spans="2:11">
      <c r="B447" s="61"/>
      <c r="C447" s="45" t="s">
        <v>161</v>
      </c>
      <c r="D447" s="59">
        <v>585.42</v>
      </c>
      <c r="E447" s="59">
        <v>1377.16</v>
      </c>
      <c r="F447" s="59">
        <v>1389.23</v>
      </c>
      <c r="G447" s="59">
        <v>1337.68</v>
      </c>
      <c r="H447" s="91">
        <f t="shared" si="1"/>
        <v>1.35243073349049</v>
      </c>
      <c r="I447" s="91">
        <f t="shared" si="2"/>
        <v>-0.0371068865486636</v>
      </c>
      <c r="J447" s="98">
        <v>0.65</v>
      </c>
      <c r="K447" s="51"/>
    </row>
    <row r="448" spans="2:11">
      <c r="B448" s="61"/>
      <c r="C448" s="45" t="s">
        <v>162</v>
      </c>
      <c r="D448" s="59">
        <v>271.45</v>
      </c>
      <c r="E448" s="59">
        <v>451.43</v>
      </c>
      <c r="F448" s="59">
        <v>455.35</v>
      </c>
      <c r="G448" s="59">
        <v>508.39</v>
      </c>
      <c r="H448" s="91">
        <f t="shared" si="1"/>
        <v>0.663031865905323</v>
      </c>
      <c r="I448" s="91">
        <f t="shared" si="2"/>
        <v>0.116481827165916</v>
      </c>
      <c r="J448" s="98">
        <v>0.63</v>
      </c>
      <c r="K448" s="51"/>
    </row>
    <row r="449" spans="2:11">
      <c r="B449" s="61"/>
      <c r="C449" s="45" t="s">
        <v>163</v>
      </c>
      <c r="D449" s="59">
        <v>1083.22</v>
      </c>
      <c r="E449" s="59">
        <v>1953.71</v>
      </c>
      <c r="F449" s="59">
        <v>1944.93</v>
      </c>
      <c r="G449" s="59">
        <v>2613.07</v>
      </c>
      <c r="H449" s="91">
        <f t="shared" si="1"/>
        <v>0.803613301083806</v>
      </c>
      <c r="I449" s="91">
        <f t="shared" si="2"/>
        <v>0.343529073025765</v>
      </c>
      <c r="J449" s="98">
        <v>0.97</v>
      </c>
      <c r="K449" s="51"/>
    </row>
    <row r="450" spans="2:11">
      <c r="B450" s="61"/>
      <c r="C450" s="45" t="s">
        <v>164</v>
      </c>
      <c r="D450" s="59">
        <v>322.3</v>
      </c>
      <c r="E450" s="59">
        <v>613.33</v>
      </c>
      <c r="F450" s="59">
        <v>602.86</v>
      </c>
      <c r="G450" s="59">
        <v>591.97</v>
      </c>
      <c r="H450" s="91">
        <f t="shared" si="1"/>
        <v>0.902978591374496</v>
      </c>
      <c r="I450" s="91">
        <f t="shared" si="2"/>
        <v>-0.0180638954317752</v>
      </c>
      <c r="J450" s="98">
        <v>0.73</v>
      </c>
      <c r="K450" s="51"/>
    </row>
    <row r="451" spans="2:11">
      <c r="B451" s="61"/>
      <c r="C451" s="45" t="s">
        <v>165</v>
      </c>
      <c r="D451" s="59">
        <v>76.05</v>
      </c>
      <c r="E451" s="59">
        <v>102.9</v>
      </c>
      <c r="F451" s="59">
        <v>102.22</v>
      </c>
      <c r="G451" s="59">
        <v>166.07</v>
      </c>
      <c r="H451" s="91">
        <f t="shared" si="1"/>
        <v>0.353057199211045</v>
      </c>
      <c r="I451" s="91">
        <f t="shared" si="2"/>
        <v>0.624633144198787</v>
      </c>
      <c r="J451" s="98">
        <v>0.77</v>
      </c>
      <c r="K451" s="51"/>
    </row>
    <row r="452" spans="2:11">
      <c r="B452" s="61"/>
      <c r="C452" s="45" t="s">
        <v>11</v>
      </c>
      <c r="D452" s="59"/>
      <c r="E452" s="59"/>
      <c r="F452" s="59"/>
      <c r="G452" s="59"/>
      <c r="H452" s="91">
        <f>AVERAGE(H446:H451)</f>
        <v>0.865234448289464</v>
      </c>
      <c r="I452" s="91">
        <f>AVERAGE(I446:I451)</f>
        <v>0.179978040456461</v>
      </c>
      <c r="J452" s="102">
        <f>AVERAGE(J446:J451)</f>
        <v>0.735</v>
      </c>
      <c r="K452" s="51"/>
    </row>
    <row r="453" spans="2:11">
      <c r="B453" s="61" t="s">
        <v>166</v>
      </c>
      <c r="C453" s="59"/>
      <c r="D453" s="59"/>
      <c r="E453" s="59"/>
      <c r="F453" s="59"/>
      <c r="G453" s="59"/>
      <c r="H453" s="59"/>
      <c r="I453" s="59"/>
      <c r="J453" s="15"/>
      <c r="K453" s="51"/>
    </row>
    <row r="454" spans="2:11">
      <c r="B454" s="41"/>
      <c r="C454" s="59"/>
      <c r="D454" s="59"/>
      <c r="E454" s="59"/>
      <c r="F454" s="59"/>
      <c r="G454" s="59"/>
      <c r="H454" s="59"/>
      <c r="I454" s="59"/>
      <c r="J454" s="15"/>
      <c r="K454" s="51"/>
    </row>
    <row r="455" spans="2:11">
      <c r="B455" s="57" t="s">
        <v>167</v>
      </c>
      <c r="C455" s="56"/>
      <c r="D455" s="56"/>
      <c r="E455" s="56"/>
      <c r="F455" s="56"/>
      <c r="G455" s="56"/>
      <c r="H455" s="56"/>
      <c r="I455" s="56"/>
      <c r="J455" s="56"/>
      <c r="K455" s="62"/>
    </row>
    <row r="456" spans="2:11">
      <c r="B456" s="57"/>
      <c r="C456" s="56"/>
      <c r="D456" s="56"/>
      <c r="E456" s="56"/>
      <c r="F456" s="56"/>
      <c r="G456" s="56"/>
      <c r="H456" s="56"/>
      <c r="I456" s="56"/>
      <c r="J456" s="56"/>
      <c r="K456" s="62"/>
    </row>
    <row r="457" spans="2:11">
      <c r="B457" s="57"/>
      <c r="C457" s="56"/>
      <c r="D457" s="56"/>
      <c r="E457" s="56"/>
      <c r="F457" s="56"/>
      <c r="G457" s="56"/>
      <c r="H457" s="56"/>
      <c r="I457" s="56"/>
      <c r="J457" s="56"/>
      <c r="K457" s="62"/>
    </row>
    <row r="458" spans="2:11">
      <c r="B458" s="57"/>
      <c r="C458" s="56"/>
      <c r="D458" s="56"/>
      <c r="E458" s="56"/>
      <c r="F458" s="56"/>
      <c r="G458" s="56"/>
      <c r="H458" s="56"/>
      <c r="I458" s="56"/>
      <c r="J458" s="56"/>
      <c r="K458" s="62"/>
    </row>
    <row r="459" spans="2:11">
      <c r="B459" s="57"/>
      <c r="C459" s="56"/>
      <c r="D459" s="56"/>
      <c r="E459" s="56"/>
      <c r="F459" s="56"/>
      <c r="G459" s="56"/>
      <c r="H459" s="56"/>
      <c r="I459" s="56"/>
      <c r="J459" s="56"/>
      <c r="K459" s="62"/>
    </row>
    <row r="460" spans="2:11">
      <c r="B460" s="41"/>
      <c r="C460" s="59"/>
      <c r="D460" s="59"/>
      <c r="E460" s="59"/>
      <c r="F460" s="59"/>
      <c r="G460" s="59"/>
      <c r="H460" s="59"/>
      <c r="I460" s="59"/>
      <c r="J460" s="15"/>
      <c r="K460" s="51"/>
    </row>
    <row r="461" spans="2:11">
      <c r="B461" s="42" t="s">
        <v>168</v>
      </c>
      <c r="C461" s="60"/>
      <c r="D461" s="60"/>
      <c r="E461" s="60"/>
      <c r="F461" s="60"/>
      <c r="G461" s="60"/>
      <c r="H461" s="60"/>
      <c r="I461" s="60"/>
      <c r="J461" s="60"/>
      <c r="K461" s="52"/>
    </row>
    <row r="462" spans="2:11">
      <c r="B462" s="41"/>
      <c r="C462" s="59"/>
      <c r="D462" s="59"/>
      <c r="E462" s="59"/>
      <c r="F462" s="59"/>
      <c r="G462" s="59"/>
      <c r="H462" s="59"/>
      <c r="I462" s="59"/>
      <c r="J462" s="15"/>
      <c r="K462" s="51"/>
    </row>
    <row r="463" spans="2:11">
      <c r="B463" s="61" t="s">
        <v>150</v>
      </c>
      <c r="C463" s="59"/>
      <c r="D463" s="59"/>
      <c r="E463" s="59"/>
      <c r="F463" s="59"/>
      <c r="G463" s="59"/>
      <c r="H463" s="59"/>
      <c r="I463" s="59"/>
      <c r="J463" s="15"/>
      <c r="K463" s="51"/>
    </row>
    <row r="464" spans="2:11">
      <c r="B464" s="41"/>
      <c r="C464" s="59"/>
      <c r="D464" s="59" t="s">
        <v>142</v>
      </c>
      <c r="E464" s="59" t="s">
        <v>143</v>
      </c>
      <c r="F464" s="59" t="s">
        <v>144</v>
      </c>
      <c r="G464" s="59" t="s">
        <v>145</v>
      </c>
      <c r="H464" s="83" t="s">
        <v>11</v>
      </c>
      <c r="I464" s="83" t="s">
        <v>169</v>
      </c>
      <c r="J464" s="77" t="s">
        <v>170</v>
      </c>
      <c r="K464" s="103" t="s">
        <v>171</v>
      </c>
    </row>
    <row r="465" spans="2:11">
      <c r="B465" s="41"/>
      <c r="C465" s="45" t="s">
        <v>163</v>
      </c>
      <c r="D465" s="91">
        <v>0.209</v>
      </c>
      <c r="E465" s="91">
        <v>0.228</v>
      </c>
      <c r="F465" s="91">
        <v>0.346</v>
      </c>
      <c r="G465" s="91">
        <v>0.169</v>
      </c>
      <c r="H465" s="91">
        <f>AVERAGE(D465:G465)</f>
        <v>0.238</v>
      </c>
      <c r="I465" s="59">
        <v>77.9</v>
      </c>
      <c r="J465" s="102">
        <v>0.0014</v>
      </c>
      <c r="K465" s="51">
        <v>1.14</v>
      </c>
    </row>
    <row r="466" spans="2:11">
      <c r="B466" s="41"/>
      <c r="C466" s="45" t="s">
        <v>164</v>
      </c>
      <c r="D466" s="91">
        <v>0.098</v>
      </c>
      <c r="E466" s="91">
        <v>0.079</v>
      </c>
      <c r="F466" s="91">
        <v>0.121</v>
      </c>
      <c r="G466" s="91">
        <v>-0.043</v>
      </c>
      <c r="H466" s="91">
        <f>AVERAGE(D466:G466)</f>
        <v>0.06375</v>
      </c>
      <c r="I466" s="59">
        <v>34.7</v>
      </c>
      <c r="J466" s="102">
        <v>0.0088</v>
      </c>
      <c r="K466" s="51">
        <v>0.51</v>
      </c>
    </row>
    <row r="467" spans="2:11">
      <c r="B467" s="41"/>
      <c r="C467" s="45" t="s">
        <v>165</v>
      </c>
      <c r="D467" s="91">
        <v>0.313</v>
      </c>
      <c r="E467" s="91">
        <v>0.463</v>
      </c>
      <c r="F467" s="91">
        <v>0.185</v>
      </c>
      <c r="G467" s="91">
        <v>0.307</v>
      </c>
      <c r="H467" s="91">
        <f>AVERAGE(D467:G467)</f>
        <v>0.317</v>
      </c>
      <c r="I467" s="59">
        <v>71.6</v>
      </c>
      <c r="J467" s="102">
        <v>0.0033</v>
      </c>
      <c r="K467" s="51">
        <v>1.27</v>
      </c>
    </row>
    <row r="468" spans="2:11">
      <c r="B468" s="41"/>
      <c r="C468" s="59"/>
      <c r="D468" s="59"/>
      <c r="E468" s="59"/>
      <c r="F468" s="59"/>
      <c r="G468" s="59"/>
      <c r="H468" s="59"/>
      <c r="I468" s="59"/>
      <c r="J468" s="15"/>
      <c r="K468" s="51"/>
    </row>
    <row r="469" spans="2:11">
      <c r="B469" s="55" t="s">
        <v>172</v>
      </c>
      <c r="C469" s="49"/>
      <c r="D469" s="49"/>
      <c r="E469" s="49"/>
      <c r="F469" s="49"/>
      <c r="G469" s="49"/>
      <c r="H469" s="49"/>
      <c r="I469" s="49"/>
      <c r="J469" s="49"/>
      <c r="K469" s="53"/>
    </row>
    <row r="470" spans="2:11">
      <c r="B470" s="55"/>
      <c r="C470" s="49"/>
      <c r="D470" s="49"/>
      <c r="E470" s="49"/>
      <c r="F470" s="49"/>
      <c r="G470" s="49"/>
      <c r="H470" s="49"/>
      <c r="I470" s="49"/>
      <c r="J470" s="49"/>
      <c r="K470" s="53"/>
    </row>
    <row r="471" spans="2:11">
      <c r="B471" s="55"/>
      <c r="C471" s="49"/>
      <c r="D471" s="49"/>
      <c r="E471" s="49"/>
      <c r="F471" s="49"/>
      <c r="G471" s="49"/>
      <c r="H471" s="49"/>
      <c r="I471" s="49"/>
      <c r="J471" s="49"/>
      <c r="K471" s="53"/>
    </row>
    <row r="472" spans="2:11">
      <c r="B472" s="55"/>
      <c r="C472" s="49"/>
      <c r="D472" s="49"/>
      <c r="E472" s="49"/>
      <c r="F472" s="49"/>
      <c r="G472" s="49"/>
      <c r="H472" s="49"/>
      <c r="I472" s="49"/>
      <c r="J472" s="49"/>
      <c r="K472" s="53"/>
    </row>
    <row r="473" spans="2:11">
      <c r="B473" s="55"/>
      <c r="C473" s="49"/>
      <c r="D473" s="49"/>
      <c r="E473" s="49"/>
      <c r="F473" s="49"/>
      <c r="G473" s="49"/>
      <c r="H473" s="49"/>
      <c r="I473" s="49"/>
      <c r="J473" s="49"/>
      <c r="K473" s="53"/>
    </row>
    <row r="474" spans="2:11">
      <c r="B474" s="55"/>
      <c r="C474" s="49"/>
      <c r="D474" s="49"/>
      <c r="E474" s="49"/>
      <c r="F474" s="49"/>
      <c r="G474" s="49"/>
      <c r="H474" s="49"/>
      <c r="I474" s="49"/>
      <c r="J474" s="49"/>
      <c r="K474" s="53"/>
    </row>
    <row r="475" spans="2:11">
      <c r="B475" s="55"/>
      <c r="C475" s="49"/>
      <c r="D475" s="49"/>
      <c r="E475" s="49"/>
      <c r="F475" s="49"/>
      <c r="G475" s="49"/>
      <c r="H475" s="49"/>
      <c r="I475" s="49"/>
      <c r="J475" s="49"/>
      <c r="K475" s="53"/>
    </row>
    <row r="476" spans="2:11">
      <c r="B476" s="55"/>
      <c r="C476" s="49"/>
      <c r="D476" s="49"/>
      <c r="E476" s="49"/>
      <c r="F476" s="49"/>
      <c r="G476" s="49"/>
      <c r="H476" s="49"/>
      <c r="I476" s="49"/>
      <c r="J476" s="49"/>
      <c r="K476" s="53"/>
    </row>
    <row r="477" spans="2:25">
      <c r="B477" s="99"/>
      <c r="C477" s="90"/>
      <c r="D477" s="90"/>
      <c r="E477" s="97"/>
      <c r="F477" s="90"/>
      <c r="G477" s="90"/>
      <c r="H477" s="90"/>
      <c r="I477" s="90"/>
      <c r="J477" s="97"/>
      <c r="K477" s="104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51"/>
    </row>
    <row r="478" spans="2:11">
      <c r="B478" s="15"/>
      <c r="C478" s="15"/>
      <c r="D478" s="15"/>
      <c r="E478" s="15"/>
      <c r="F478" s="15"/>
      <c r="G478" s="15"/>
      <c r="H478" s="15"/>
      <c r="I478" s="15"/>
      <c r="J478" s="15"/>
      <c r="K478" s="51"/>
    </row>
    <row r="479" spans="2:11">
      <c r="B479" s="100" t="s">
        <v>173</v>
      </c>
      <c r="C479" s="15"/>
      <c r="D479" s="15"/>
      <c r="E479" s="15"/>
      <c r="F479" s="15"/>
      <c r="G479" s="15"/>
      <c r="H479" s="15"/>
      <c r="I479" s="15"/>
      <c r="J479" s="15"/>
      <c r="K479" s="51"/>
    </row>
    <row r="480" spans="2:11">
      <c r="B480" s="15"/>
      <c r="C480" s="15"/>
      <c r="D480" s="15"/>
      <c r="E480" s="15"/>
      <c r="F480" s="15"/>
      <c r="G480" s="15"/>
      <c r="H480" s="15"/>
      <c r="I480" s="15"/>
      <c r="J480" s="15"/>
      <c r="K480" s="51"/>
    </row>
    <row r="481" spans="2:11">
      <c r="B481" s="15"/>
      <c r="C481" s="15"/>
      <c r="D481" s="15"/>
      <c r="E481" s="15"/>
      <c r="F481" s="15"/>
      <c r="G481" s="15"/>
      <c r="H481" s="15"/>
      <c r="I481" s="15"/>
      <c r="J481" s="15"/>
      <c r="K481" s="51"/>
    </row>
    <row r="482" s="17" customFormat="1" spans="2:11">
      <c r="B482" s="101"/>
      <c r="C482" s="75"/>
      <c r="D482" s="75"/>
      <c r="E482" s="75"/>
      <c r="F482" s="75"/>
      <c r="G482" s="75"/>
      <c r="H482" s="75"/>
      <c r="I482" s="75"/>
      <c r="J482" s="75"/>
      <c r="K482" s="105"/>
    </row>
    <row r="483" spans="2:11">
      <c r="B483" s="97"/>
      <c r="C483" s="97"/>
      <c r="D483" s="97"/>
      <c r="E483" s="97"/>
      <c r="F483" s="97"/>
      <c r="G483" s="97"/>
      <c r="H483" s="97"/>
      <c r="I483" s="97"/>
      <c r="J483" s="97"/>
      <c r="K483" s="104"/>
    </row>
  </sheetData>
  <mergeCells count="91">
    <mergeCell ref="B5:K5"/>
    <mergeCell ref="B30:K30"/>
    <mergeCell ref="B53:C53"/>
    <mergeCell ref="B54:C54"/>
    <mergeCell ref="B55:C55"/>
    <mergeCell ref="B57:C57"/>
    <mergeCell ref="B58:C58"/>
    <mergeCell ref="B59:C59"/>
    <mergeCell ref="B60:C60"/>
    <mergeCell ref="B148:K148"/>
    <mergeCell ref="B195:K195"/>
    <mergeCell ref="B251:K251"/>
    <mergeCell ref="B267:K267"/>
    <mergeCell ref="B290:K290"/>
    <mergeCell ref="B304:K304"/>
    <mergeCell ref="B306:K306"/>
    <mergeCell ref="F307:K307"/>
    <mergeCell ref="F308:K308"/>
    <mergeCell ref="F309:K309"/>
    <mergeCell ref="F310:K310"/>
    <mergeCell ref="F311:K311"/>
    <mergeCell ref="F312:K312"/>
    <mergeCell ref="F313:K313"/>
    <mergeCell ref="F314:K314"/>
    <mergeCell ref="F315:K315"/>
    <mergeCell ref="B318:K318"/>
    <mergeCell ref="F319:K319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28:K328"/>
    <mergeCell ref="B331:K331"/>
    <mergeCell ref="F332:K332"/>
    <mergeCell ref="F333:K333"/>
    <mergeCell ref="F334:K334"/>
    <mergeCell ref="F335:K335"/>
    <mergeCell ref="F336:K336"/>
    <mergeCell ref="F337:K337"/>
    <mergeCell ref="F338:K338"/>
    <mergeCell ref="F339:K339"/>
    <mergeCell ref="F340:K340"/>
    <mergeCell ref="B343:K343"/>
    <mergeCell ref="F344:K344"/>
    <mergeCell ref="F345:K345"/>
    <mergeCell ref="F346:K346"/>
    <mergeCell ref="F347:K347"/>
    <mergeCell ref="F348:K348"/>
    <mergeCell ref="F349:K349"/>
    <mergeCell ref="F350:K350"/>
    <mergeCell ref="F351:K351"/>
    <mergeCell ref="F352:K352"/>
    <mergeCell ref="F353:K353"/>
    <mergeCell ref="F354:K354"/>
    <mergeCell ref="F355:K355"/>
    <mergeCell ref="F356:K356"/>
    <mergeCell ref="F357:K357"/>
    <mergeCell ref="F358:K358"/>
    <mergeCell ref="F359:K359"/>
    <mergeCell ref="F360:K360"/>
    <mergeCell ref="F361:K361"/>
    <mergeCell ref="F362:K362"/>
    <mergeCell ref="F363:K363"/>
    <mergeCell ref="B374:K374"/>
    <mergeCell ref="B443:K443"/>
    <mergeCell ref="B461:K461"/>
    <mergeCell ref="B62:K65"/>
    <mergeCell ref="B67:K68"/>
    <mergeCell ref="C113:K117"/>
    <mergeCell ref="C118:K122"/>
    <mergeCell ref="C123:K129"/>
    <mergeCell ref="C131:K132"/>
    <mergeCell ref="C133:K134"/>
    <mergeCell ref="C135:K136"/>
    <mergeCell ref="B181:K193"/>
    <mergeCell ref="B197:K198"/>
    <mergeCell ref="B210:K211"/>
    <mergeCell ref="B138:K146"/>
    <mergeCell ref="B234:K249"/>
    <mergeCell ref="B269:K280"/>
    <mergeCell ref="B253:K265"/>
    <mergeCell ref="B368:K372"/>
    <mergeCell ref="B469:K476"/>
    <mergeCell ref="B455:K459"/>
    <mergeCell ref="B417:K420"/>
    <mergeCell ref="B433:K441"/>
    <mergeCell ref="B292:K302"/>
  </mergeCells>
  <conditionalFormatting sqref="D60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{5e2f73fa-9cef-4bf5-ac1f-bee805848d3c}</x14:id>
        </ext>
      </extLst>
    </cfRule>
  </conditionalFormatting>
  <conditionalFormatting sqref="G266">
    <cfRule type="cellIs" dxfId="0" priority="76" operator="lessThan">
      <formula>0</formula>
    </cfRule>
    <cfRule type="cellIs" dxfId="1" priority="77" operator="greaterThan">
      <formula>0</formula>
    </cfRule>
  </conditionalFormatting>
  <conditionalFormatting sqref="D308:D3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{056938a7-1785-45c3-8309-00f5f7d72660}</x14:id>
        </ext>
      </extLst>
    </cfRule>
  </conditionalFormatting>
  <conditionalFormatting sqref="D320:D32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{b5067447-6a7e-483d-b0a6-ecbcea301d34}</x14:id>
        </ext>
      </extLst>
    </cfRule>
  </conditionalFormatting>
  <conditionalFormatting sqref="D333:D34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{e302353e-6133-4abe-9067-9e25719dc8c4}</x14:id>
        </ext>
      </extLst>
    </cfRule>
  </conditionalFormatting>
  <conditionalFormatting sqref="D345:D36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{5494af3e-6192-48ae-97e2-468c81f1580c}</x14:id>
        </ext>
      </extLst>
    </cfRule>
  </conditionalFormatting>
  <conditionalFormatting sqref="E308:E31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{43464471-030b-4938-8c4f-d963b9b75d13}</x14:id>
        </ext>
      </extLst>
    </cfRule>
  </conditionalFormatting>
  <conditionalFormatting sqref="E320:E3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{000d62e2-8d6e-465b-b82c-9b9e721a6a38}</x14:id>
        </ext>
      </extLst>
    </cfRule>
  </conditionalFormatting>
  <conditionalFormatting sqref="E333:E34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{b21189c5-e1d0-4503-a5ea-7f2726e34aa6}</x14:id>
        </ext>
      </extLst>
    </cfRule>
  </conditionalFormatting>
  <conditionalFormatting sqref="E345:E36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{a1cc1faa-85a0-49de-80e5-66c02c8f10b5}</x14:id>
        </ext>
      </extLst>
    </cfRule>
  </conditionalFormatting>
  <conditionalFormatting sqref="H446:H45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{03f243d9-c13c-4846-98cd-6cb722e83083}</x14:id>
        </ext>
      </extLst>
    </cfRule>
  </conditionalFormatting>
  <conditionalFormatting sqref="I446:I45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{bdcd3118-a9a1-4aff-b9f9-9ba3d2d043b0}</x14:id>
        </ext>
      </extLst>
    </cfRule>
  </conditionalFormatting>
  <conditionalFormatting sqref="J446:J45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{84d8162d-d884-4052-a240-e1611e861b23}</x14:id>
        </ext>
      </extLst>
    </cfRule>
  </conditionalFormatting>
  <conditionalFormatting sqref="D53:K55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{69a464e8-87cf-4538-881e-59142fefd497}</x14:id>
        </ext>
      </extLst>
    </cfRule>
  </conditionalFormatting>
  <conditionalFormatting sqref="D58:E59 E60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{2db05c27-52af-4c5a-a68f-fefbbab2f967}</x14:id>
        </ext>
      </extLst>
    </cfRule>
  </conditionalFormatting>
  <conditionalFormatting sqref="D58:E6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{60027a5c-d1dc-43ea-8a5f-387d8f912543}</x14:id>
        </ext>
      </extLst>
    </cfRule>
  </conditionalFormatting>
  <pageMargins left="0.699305555555556" right="0.699305555555556" top="0.75" bottom="0.75" header="0.3" footer="0.3"/>
  <pageSetup paperSize="9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f73fa-9cef-4bf5-ac1f-bee805848d3c}">
            <x14:dataBar minLength="0" maxLength="100" border="1" negativeBarBorderColorSameAsPositive="0">
              <x14:cfvo type="min"/>
              <x14:cfvo type="max"/>
              <x14:borderColor rgb="FFFF0000"/>
              <x14:negativeFillColor rgb="FF00B050"/>
              <x14:negativeBorderColor rgb="FF00B05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056938a7-1785-45c3-8309-00f5f7d72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D308:D315</xm:sqref>
        </x14:conditionalFormatting>
        <x14:conditionalFormatting xmlns:xm="http://schemas.microsoft.com/office/excel/2006/main">
          <x14:cfRule type="dataBar" id="{b5067447-6a7e-483d-b0a6-ecbcea301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D320:D328</xm:sqref>
        </x14:conditionalFormatting>
        <x14:conditionalFormatting xmlns:xm="http://schemas.microsoft.com/office/excel/2006/main">
          <x14:cfRule type="dataBar" id="{e302353e-6133-4abe-9067-9e25719dc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D333:D340</xm:sqref>
        </x14:conditionalFormatting>
        <x14:conditionalFormatting xmlns:xm="http://schemas.microsoft.com/office/excel/2006/main">
          <x14:cfRule type="dataBar" id="{5494af3e-6192-48ae-97e2-468c81f15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D345:D363</xm:sqref>
        </x14:conditionalFormatting>
        <x14:conditionalFormatting xmlns:xm="http://schemas.microsoft.com/office/excel/2006/main">
          <x14:cfRule type="dataBar" id="{43464471-030b-4938-8c4f-d963b9b75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E308:E315</xm:sqref>
        </x14:conditionalFormatting>
        <x14:conditionalFormatting xmlns:xm="http://schemas.microsoft.com/office/excel/2006/main">
          <x14:cfRule type="dataBar" id="{000d62e2-8d6e-465b-b82c-9b9e721a6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E320:E328</xm:sqref>
        </x14:conditionalFormatting>
        <x14:conditionalFormatting xmlns:xm="http://schemas.microsoft.com/office/excel/2006/main">
          <x14:cfRule type="dataBar" id="{b21189c5-e1d0-4503-a5ea-7f2726e34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E333:E340</xm:sqref>
        </x14:conditionalFormatting>
        <x14:conditionalFormatting xmlns:xm="http://schemas.microsoft.com/office/excel/2006/main">
          <x14:cfRule type="dataBar" id="{a1cc1faa-85a0-49de-80e5-66c02c8f1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E345:E363</xm:sqref>
        </x14:conditionalFormatting>
        <x14:conditionalFormatting xmlns:xm="http://schemas.microsoft.com/office/excel/2006/main">
          <x14:cfRule type="dataBar" id="{03f243d9-c13c-4846-98cd-6cb722e830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H446:H452</xm:sqref>
        </x14:conditionalFormatting>
        <x14:conditionalFormatting xmlns:xm="http://schemas.microsoft.com/office/excel/2006/main">
          <x14:cfRule type="dataBar" id="{bdcd3118-a9a1-4aff-b9f9-9ba3d2d043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I446:I452</xm:sqref>
        </x14:conditionalFormatting>
        <x14:conditionalFormatting xmlns:xm="http://schemas.microsoft.com/office/excel/2006/main">
          <x14:cfRule type="dataBar" id="{84d8162d-d884-4052-a240-e1611e861b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J446:J452</xm:sqref>
        </x14:conditionalFormatting>
        <x14:conditionalFormatting xmlns:xm="http://schemas.microsoft.com/office/excel/2006/main">
          <x14:cfRule type="dataBar" id="{69a464e8-87cf-4538-881e-59142fefd497}">
            <x14:dataBar minLength="0" maxLength="100" border="1" negativeBarBorderColorSameAsPositive="0">
              <x14:cfvo type="min"/>
              <x14:cfvo type="max"/>
              <x14:borderColor rgb="FFFF0000"/>
              <x14:negativeFillColor rgb="FF00B050"/>
              <x14:negativeBorderColor rgb="FF00B050"/>
              <x14:axisColor rgb="FF000000"/>
            </x14:dataBar>
          </x14:cfRule>
          <xm:sqref>D53:K55</xm:sqref>
        </x14:conditionalFormatting>
        <x14:conditionalFormatting xmlns:xm="http://schemas.microsoft.com/office/excel/2006/main">
          <x14:cfRule type="dataBar" id="{2db05c27-52af-4c5a-a68f-fefbbab2f967}">
            <x14:dataBar minLength="0" maxLength="100" border="1" negativeBarBorderColorSameAsPositive="0">
              <x14:cfvo type="min"/>
              <x14:cfvo type="max"/>
              <x14:borderColor rgb="FFFF0000"/>
              <x14:negativeFillColor rgb="FF00B050"/>
              <x14:negativeBorderColor rgb="FF00B050"/>
              <x14:axisColor rgb="FF000000"/>
            </x14:dataBar>
          </x14:cfRule>
          <xm:sqref>D58:E59 E60</xm:sqref>
        </x14:conditionalFormatting>
        <x14:conditionalFormatting xmlns:xm="http://schemas.microsoft.com/office/excel/2006/main">
          <x14:cfRule type="dataBar" id="{60027a5c-d1dc-43ea-8a5f-387d8f9125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D58:E60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9:L178"/>
  <sheetViews>
    <sheetView topLeftCell="A158" workbookViewId="0">
      <selection activeCell="C178" sqref="C178:G178"/>
    </sheetView>
  </sheetViews>
  <sheetFormatPr defaultColWidth="9" defaultRowHeight="14.25"/>
  <cols>
    <col min="5" max="5" width="6.75" customWidth="1"/>
  </cols>
  <sheetData>
    <row r="9" spans="3:7">
      <c r="C9" t="s">
        <v>55</v>
      </c>
      <c r="D9" t="s">
        <v>174</v>
      </c>
      <c r="E9" t="s">
        <v>56</v>
      </c>
      <c r="F9" t="s">
        <v>57</v>
      </c>
      <c r="G9" t="s">
        <v>58</v>
      </c>
    </row>
    <row r="10" spans="3:7">
      <c r="C10" t="s">
        <v>59</v>
      </c>
      <c r="D10">
        <v>1961</v>
      </c>
      <c r="E10">
        <f>2018-D10</f>
        <v>57</v>
      </c>
      <c r="F10" s="9">
        <v>41</v>
      </c>
      <c r="G10" t="s">
        <v>175</v>
      </c>
    </row>
    <row r="11" spans="3:7">
      <c r="C11" t="s">
        <v>61</v>
      </c>
      <c r="D11">
        <v>1972</v>
      </c>
      <c r="E11">
        <f t="shared" ref="E11:E23" si="0">2018-D11</f>
        <v>46</v>
      </c>
      <c r="F11" s="9">
        <v>132</v>
      </c>
      <c r="G11" t="s">
        <v>62</v>
      </c>
    </row>
    <row r="12" spans="3:7">
      <c r="C12" t="s">
        <v>63</v>
      </c>
      <c r="D12">
        <v>1963</v>
      </c>
      <c r="E12">
        <f t="shared" si="0"/>
        <v>55</v>
      </c>
      <c r="F12" s="9">
        <v>132</v>
      </c>
      <c r="G12" t="s">
        <v>64</v>
      </c>
    </row>
    <row r="13" spans="3:7">
      <c r="C13" t="s">
        <v>65</v>
      </c>
      <c r="D13">
        <v>1972</v>
      </c>
      <c r="E13">
        <f t="shared" si="0"/>
        <v>46</v>
      </c>
      <c r="F13" s="9">
        <v>6</v>
      </c>
      <c r="G13" t="s">
        <v>81</v>
      </c>
    </row>
    <row r="14" spans="3:7">
      <c r="C14" t="s">
        <v>176</v>
      </c>
      <c r="D14">
        <v>1963</v>
      </c>
      <c r="E14">
        <f t="shared" si="0"/>
        <v>55</v>
      </c>
      <c r="F14" s="9">
        <v>6</v>
      </c>
      <c r="G14" t="s">
        <v>177</v>
      </c>
    </row>
    <row r="15" spans="3:7">
      <c r="C15" t="s">
        <v>178</v>
      </c>
      <c r="D15">
        <v>1949</v>
      </c>
      <c r="E15">
        <f t="shared" si="0"/>
        <v>69</v>
      </c>
      <c r="F15" s="9">
        <v>6</v>
      </c>
      <c r="G15" t="s">
        <v>177</v>
      </c>
    </row>
    <row r="16" spans="3:7">
      <c r="C16" t="s">
        <v>179</v>
      </c>
      <c r="D16">
        <v>1974</v>
      </c>
      <c r="E16">
        <f t="shared" si="0"/>
        <v>44</v>
      </c>
      <c r="F16" s="9">
        <v>1.5</v>
      </c>
      <c r="G16" t="s">
        <v>177</v>
      </c>
    </row>
    <row r="17" spans="3:7">
      <c r="C17" t="s">
        <v>180</v>
      </c>
      <c r="D17">
        <v>1964</v>
      </c>
      <c r="E17">
        <f t="shared" si="0"/>
        <v>54</v>
      </c>
      <c r="F17" s="9">
        <v>19.5</v>
      </c>
      <c r="G17" t="s">
        <v>181</v>
      </c>
    </row>
    <row r="18" spans="3:7">
      <c r="C18" t="s">
        <v>182</v>
      </c>
      <c r="D18">
        <v>1963</v>
      </c>
      <c r="E18">
        <f t="shared" si="0"/>
        <v>55</v>
      </c>
      <c r="F18" s="9">
        <v>13</v>
      </c>
      <c r="G18" t="s">
        <v>183</v>
      </c>
    </row>
    <row r="19" spans="3:7">
      <c r="C19" t="s">
        <v>184</v>
      </c>
      <c r="D19">
        <v>1975</v>
      </c>
      <c r="E19">
        <f t="shared" si="0"/>
        <v>43</v>
      </c>
      <c r="F19" s="9">
        <v>18.5</v>
      </c>
      <c r="G19" t="s">
        <v>185</v>
      </c>
    </row>
    <row r="20" spans="3:7">
      <c r="C20" t="s">
        <v>67</v>
      </c>
      <c r="D20">
        <v>1967</v>
      </c>
      <c r="E20">
        <f t="shared" si="0"/>
        <v>51</v>
      </c>
      <c r="F20" s="9">
        <v>132</v>
      </c>
      <c r="G20" t="s">
        <v>70</v>
      </c>
    </row>
    <row r="21" spans="3:7">
      <c r="C21" t="s">
        <v>69</v>
      </c>
      <c r="D21">
        <v>1975</v>
      </c>
      <c r="E21">
        <f t="shared" si="0"/>
        <v>43</v>
      </c>
      <c r="F21" s="9">
        <v>132</v>
      </c>
      <c r="G21" t="s">
        <v>70</v>
      </c>
    </row>
    <row r="22" spans="3:7">
      <c r="C22" t="s">
        <v>71</v>
      </c>
      <c r="D22">
        <v>1963</v>
      </c>
      <c r="E22">
        <f t="shared" si="0"/>
        <v>55</v>
      </c>
      <c r="F22" s="9">
        <v>132</v>
      </c>
      <c r="G22" t="s">
        <v>70</v>
      </c>
    </row>
    <row r="23" spans="3:7">
      <c r="C23" t="s">
        <v>73</v>
      </c>
      <c r="D23">
        <v>1957</v>
      </c>
      <c r="E23">
        <f t="shared" si="0"/>
        <v>61</v>
      </c>
      <c r="F23" s="9">
        <v>133</v>
      </c>
      <c r="G23" t="s">
        <v>70</v>
      </c>
    </row>
    <row r="24" spans="5:6">
      <c r="E24" s="10"/>
      <c r="F24" s="10"/>
    </row>
    <row r="29" spans="3:4">
      <c r="C29" t="s">
        <v>59</v>
      </c>
      <c r="D29" t="s">
        <v>175</v>
      </c>
    </row>
    <row r="30" spans="3:4">
      <c r="C30" t="s">
        <v>63</v>
      </c>
      <c r="D30" t="s">
        <v>64</v>
      </c>
    </row>
    <row r="31" spans="3:4">
      <c r="C31" t="s">
        <v>61</v>
      </c>
      <c r="D31" t="s">
        <v>62</v>
      </c>
    </row>
    <row r="32" spans="3:4">
      <c r="C32" t="s">
        <v>65</v>
      </c>
      <c r="D32" t="s">
        <v>81</v>
      </c>
    </row>
    <row r="33" spans="3:4">
      <c r="C33" t="s">
        <v>178</v>
      </c>
      <c r="D33" t="s">
        <v>177</v>
      </c>
    </row>
    <row r="34" spans="3:4">
      <c r="C34" t="s">
        <v>176</v>
      </c>
      <c r="D34" t="s">
        <v>177</v>
      </c>
    </row>
    <row r="35" spans="3:4">
      <c r="C35" t="s">
        <v>179</v>
      </c>
      <c r="D35" t="s">
        <v>177</v>
      </c>
    </row>
    <row r="36" spans="3:4">
      <c r="C36" t="s">
        <v>180</v>
      </c>
      <c r="D36" t="s">
        <v>181</v>
      </c>
    </row>
    <row r="37" spans="3:4">
      <c r="C37" t="s">
        <v>182</v>
      </c>
      <c r="D37" t="s">
        <v>183</v>
      </c>
    </row>
    <row r="38" spans="3:4">
      <c r="C38" t="s">
        <v>184</v>
      </c>
      <c r="D38" t="s">
        <v>185</v>
      </c>
    </row>
    <row r="39" spans="3:4">
      <c r="C39" t="s">
        <v>73</v>
      </c>
      <c r="D39" t="s">
        <v>70</v>
      </c>
    </row>
    <row r="40" spans="3:4">
      <c r="C40" t="s">
        <v>69</v>
      </c>
      <c r="D40" t="s">
        <v>70</v>
      </c>
    </row>
    <row r="41" spans="3:4">
      <c r="C41" t="s">
        <v>71</v>
      </c>
      <c r="D41" t="s">
        <v>70</v>
      </c>
    </row>
    <row r="42" spans="3:4">
      <c r="C42" t="s">
        <v>67</v>
      </c>
      <c r="D42" t="s">
        <v>70</v>
      </c>
    </row>
    <row r="59" spans="3:7">
      <c r="C59" t="s">
        <v>76</v>
      </c>
      <c r="D59" s="9">
        <v>58</v>
      </c>
      <c r="E59" s="11">
        <v>13700</v>
      </c>
      <c r="F59" s="9">
        <v>76.62</v>
      </c>
      <c r="G59" s="12" t="s">
        <v>109</v>
      </c>
    </row>
    <row r="60" spans="3:7">
      <c r="C60" t="s">
        <v>78</v>
      </c>
      <c r="D60" s="9">
        <v>61</v>
      </c>
      <c r="E60" s="11">
        <v>13400</v>
      </c>
      <c r="F60" s="9">
        <v>53.74</v>
      </c>
      <c r="G60" s="12" t="s">
        <v>111</v>
      </c>
    </row>
    <row r="61" spans="3:7">
      <c r="C61" t="s">
        <v>80</v>
      </c>
      <c r="D61" s="9">
        <v>57</v>
      </c>
      <c r="E61" s="11">
        <v>10000</v>
      </c>
      <c r="F61" s="9">
        <v>53.74</v>
      </c>
      <c r="G61" s="12" t="s">
        <v>81</v>
      </c>
    </row>
    <row r="62" spans="3:7">
      <c r="C62" t="s">
        <v>82</v>
      </c>
      <c r="D62" s="9">
        <v>49</v>
      </c>
      <c r="E62" s="11">
        <v>4100</v>
      </c>
      <c r="F62" s="9">
        <v>25.4</v>
      </c>
      <c r="G62" s="12" t="s">
        <v>81</v>
      </c>
    </row>
    <row r="63" spans="3:7">
      <c r="C63" t="s">
        <v>83</v>
      </c>
      <c r="D63" s="9">
        <v>51</v>
      </c>
      <c r="E63" s="11">
        <v>4000</v>
      </c>
      <c r="F63" s="9">
        <v>26.16</v>
      </c>
      <c r="G63" s="12" t="s">
        <v>81</v>
      </c>
    </row>
    <row r="64" spans="3:7">
      <c r="C64" t="s">
        <v>186</v>
      </c>
      <c r="D64" s="9">
        <v>62</v>
      </c>
      <c r="E64" s="9">
        <v>0</v>
      </c>
      <c r="F64" s="9">
        <v>4.25</v>
      </c>
      <c r="G64" s="12" t="s">
        <v>81</v>
      </c>
    </row>
    <row r="65" spans="3:7">
      <c r="C65" t="s">
        <v>187</v>
      </c>
      <c r="D65" s="9">
        <v>52</v>
      </c>
      <c r="E65" s="9">
        <v>0</v>
      </c>
      <c r="F65" s="9">
        <v>4.25</v>
      </c>
      <c r="G65" s="12" t="s">
        <v>177</v>
      </c>
    </row>
    <row r="66" spans="3:7">
      <c r="C66" t="s">
        <v>188</v>
      </c>
      <c r="D66" s="9">
        <v>46</v>
      </c>
      <c r="E66" s="9">
        <v>0</v>
      </c>
      <c r="F66" s="9">
        <v>2.15</v>
      </c>
      <c r="G66" s="12" t="s">
        <v>177</v>
      </c>
    </row>
    <row r="67" spans="3:7">
      <c r="C67" t="s">
        <v>189</v>
      </c>
      <c r="D67" s="9">
        <v>44</v>
      </c>
      <c r="E67" s="11">
        <v>4700</v>
      </c>
      <c r="F67" s="9">
        <v>28.29</v>
      </c>
      <c r="G67" s="12" t="s">
        <v>177</v>
      </c>
    </row>
    <row r="68" ht="27" spans="3:7">
      <c r="C68" t="s">
        <v>190</v>
      </c>
      <c r="D68" s="9">
        <v>42</v>
      </c>
      <c r="E68" s="11">
        <v>5800</v>
      </c>
      <c r="F68" s="9">
        <v>29.79</v>
      </c>
      <c r="G68" s="12" t="s">
        <v>181</v>
      </c>
    </row>
    <row r="69" spans="3:7">
      <c r="C69" t="s">
        <v>84</v>
      </c>
      <c r="D69" s="9">
        <v>58</v>
      </c>
      <c r="E69" s="11">
        <v>11000</v>
      </c>
      <c r="F69" s="9">
        <v>62.58</v>
      </c>
      <c r="G69" s="12" t="s">
        <v>183</v>
      </c>
    </row>
    <row r="70" spans="3:7">
      <c r="C70" t="s">
        <v>86</v>
      </c>
      <c r="D70" s="9">
        <v>55</v>
      </c>
      <c r="E70" s="11">
        <v>8500</v>
      </c>
      <c r="F70" s="9">
        <v>48.47</v>
      </c>
      <c r="G70" s="12" t="s">
        <v>183</v>
      </c>
    </row>
    <row r="71" spans="3:7">
      <c r="C71" t="s">
        <v>87</v>
      </c>
      <c r="D71" s="9">
        <v>50</v>
      </c>
      <c r="E71" s="11">
        <v>9800</v>
      </c>
      <c r="F71" s="9">
        <v>53.74</v>
      </c>
      <c r="G71" s="12" t="s">
        <v>85</v>
      </c>
    </row>
    <row r="72" spans="3:7">
      <c r="C72" t="s">
        <v>89</v>
      </c>
      <c r="D72" s="9">
        <v>50</v>
      </c>
      <c r="E72" s="11">
        <v>9303</v>
      </c>
      <c r="F72" s="9">
        <v>52.31</v>
      </c>
      <c r="G72" s="12" t="s">
        <v>70</v>
      </c>
    </row>
    <row r="76" ht="23.25" spans="3:7">
      <c r="C76" s="13" t="s">
        <v>76</v>
      </c>
      <c r="D76" s="13" t="s">
        <v>109</v>
      </c>
      <c r="E76" s="13">
        <v>1960</v>
      </c>
      <c r="F76" s="13" t="s">
        <v>191</v>
      </c>
      <c r="G76" s="14" t="s">
        <v>192</v>
      </c>
    </row>
    <row r="77" ht="15" spans="3:7">
      <c r="C77" s="13" t="s">
        <v>78</v>
      </c>
      <c r="D77" s="13" t="s">
        <v>111</v>
      </c>
      <c r="E77" s="13">
        <v>1957</v>
      </c>
      <c r="F77" s="13" t="s">
        <v>191</v>
      </c>
      <c r="G77" s="14"/>
    </row>
    <row r="78" ht="15" spans="3:7">
      <c r="C78" s="13" t="s">
        <v>82</v>
      </c>
      <c r="D78" s="13" t="s">
        <v>81</v>
      </c>
      <c r="E78" s="13">
        <v>1969</v>
      </c>
      <c r="F78" s="13" t="s">
        <v>191</v>
      </c>
      <c r="G78" s="14"/>
    </row>
    <row r="79" ht="23.25" spans="3:7">
      <c r="C79" s="13" t="s">
        <v>193</v>
      </c>
      <c r="D79" s="13" t="s">
        <v>81</v>
      </c>
      <c r="E79" s="13">
        <v>1969</v>
      </c>
      <c r="F79" s="13" t="s">
        <v>191</v>
      </c>
      <c r="G79" s="14" t="s">
        <v>192</v>
      </c>
    </row>
    <row r="80" ht="15" spans="3:7">
      <c r="C80" s="13" t="s">
        <v>83</v>
      </c>
      <c r="D80" s="13" t="s">
        <v>81</v>
      </c>
      <c r="E80" s="13">
        <v>1967</v>
      </c>
      <c r="F80" s="13" t="s">
        <v>191</v>
      </c>
      <c r="G80" s="14"/>
    </row>
    <row r="81" ht="15" spans="3:7">
      <c r="C81" s="13" t="s">
        <v>186</v>
      </c>
      <c r="D81" s="13" t="s">
        <v>177</v>
      </c>
      <c r="E81" s="13">
        <v>1956</v>
      </c>
      <c r="F81" s="13" t="s">
        <v>191</v>
      </c>
      <c r="G81" s="14" t="s">
        <v>194</v>
      </c>
    </row>
    <row r="82" ht="23.25" spans="3:7">
      <c r="C82" s="13" t="s">
        <v>187</v>
      </c>
      <c r="D82" s="13" t="s">
        <v>177</v>
      </c>
      <c r="E82" s="13">
        <v>1966</v>
      </c>
      <c r="F82" s="13" t="s">
        <v>195</v>
      </c>
      <c r="G82" s="14" t="s">
        <v>192</v>
      </c>
    </row>
    <row r="83" ht="15" spans="3:7">
      <c r="C83" s="13" t="s">
        <v>188</v>
      </c>
      <c r="D83" s="13" t="s">
        <v>177</v>
      </c>
      <c r="E83" s="13">
        <v>1972</v>
      </c>
      <c r="F83" s="13" t="s">
        <v>195</v>
      </c>
      <c r="G83" s="14"/>
    </row>
    <row r="84" ht="15" spans="3:7">
      <c r="C84" s="13" t="s">
        <v>80</v>
      </c>
      <c r="D84" s="13" t="s">
        <v>196</v>
      </c>
      <c r="E84" s="13">
        <v>1960</v>
      </c>
      <c r="F84" s="13" t="s">
        <v>191</v>
      </c>
      <c r="G84" s="14"/>
    </row>
    <row r="85" ht="23.25" spans="3:7">
      <c r="C85" s="13" t="s">
        <v>197</v>
      </c>
      <c r="D85" s="13" t="s">
        <v>181</v>
      </c>
      <c r="E85" s="13">
        <v>1970</v>
      </c>
      <c r="F85" s="13" t="s">
        <v>195</v>
      </c>
      <c r="G85" s="14" t="s">
        <v>192</v>
      </c>
    </row>
    <row r="86" ht="15" spans="3:7">
      <c r="C86" s="13" t="s">
        <v>190</v>
      </c>
      <c r="D86" s="13" t="s">
        <v>185</v>
      </c>
      <c r="E86" s="13">
        <v>1976</v>
      </c>
      <c r="F86" s="13" t="s">
        <v>191</v>
      </c>
      <c r="G86" s="14" t="s">
        <v>198</v>
      </c>
    </row>
    <row r="87" ht="15" spans="3:7">
      <c r="C87" s="13" t="s">
        <v>189</v>
      </c>
      <c r="D87" s="13" t="s">
        <v>185</v>
      </c>
      <c r="E87" s="13">
        <v>1974</v>
      </c>
      <c r="F87" s="13" t="s">
        <v>191</v>
      </c>
      <c r="G87" s="14"/>
    </row>
    <row r="88" ht="15" spans="3:7">
      <c r="C88" s="13" t="s">
        <v>84</v>
      </c>
      <c r="D88" s="13" t="s">
        <v>85</v>
      </c>
      <c r="E88" s="13">
        <v>1960</v>
      </c>
      <c r="F88" s="13" t="s">
        <v>191</v>
      </c>
      <c r="G88" s="14" t="s">
        <v>199</v>
      </c>
    </row>
    <row r="89" ht="15" spans="3:7">
      <c r="C89" s="13" t="s">
        <v>86</v>
      </c>
      <c r="D89" s="13" t="s">
        <v>70</v>
      </c>
      <c r="E89" s="13">
        <v>1963</v>
      </c>
      <c r="F89" s="13" t="s">
        <v>191</v>
      </c>
      <c r="G89" s="14" t="s">
        <v>198</v>
      </c>
    </row>
    <row r="90" ht="15" spans="3:7">
      <c r="C90" s="13" t="s">
        <v>89</v>
      </c>
      <c r="D90" s="13" t="s">
        <v>70</v>
      </c>
      <c r="E90" s="13"/>
      <c r="F90" s="13" t="s">
        <v>191</v>
      </c>
      <c r="G90" s="14"/>
    </row>
    <row r="91" ht="23.25" spans="3:7">
      <c r="C91" s="13" t="s">
        <v>87</v>
      </c>
      <c r="D91" s="13" t="s">
        <v>200</v>
      </c>
      <c r="E91" s="13">
        <v>1969</v>
      </c>
      <c r="F91" s="13" t="s">
        <v>191</v>
      </c>
      <c r="G91" s="14" t="s">
        <v>199</v>
      </c>
    </row>
    <row r="98" spans="3:7">
      <c r="C98" t="s">
        <v>76</v>
      </c>
      <c r="D98">
        <v>58</v>
      </c>
      <c r="E98">
        <v>13700</v>
      </c>
      <c r="F98">
        <v>76.62</v>
      </c>
      <c r="G98" t="s">
        <v>109</v>
      </c>
    </row>
    <row r="99" spans="3:7">
      <c r="C99" t="s">
        <v>78</v>
      </c>
      <c r="D99">
        <v>61</v>
      </c>
      <c r="E99">
        <v>13400</v>
      </c>
      <c r="F99">
        <v>53.74</v>
      </c>
      <c r="G99" t="s">
        <v>111</v>
      </c>
    </row>
    <row r="100" spans="3:7">
      <c r="C100" t="s">
        <v>80</v>
      </c>
      <c r="D100">
        <v>57</v>
      </c>
      <c r="E100">
        <v>10000</v>
      </c>
      <c r="F100">
        <v>53.74</v>
      </c>
      <c r="G100" t="s">
        <v>81</v>
      </c>
    </row>
    <row r="101" spans="3:7">
      <c r="C101" t="s">
        <v>82</v>
      </c>
      <c r="D101">
        <v>49</v>
      </c>
      <c r="E101">
        <v>4100</v>
      </c>
      <c r="F101">
        <v>25.4</v>
      </c>
      <c r="G101" t="s">
        <v>81</v>
      </c>
    </row>
    <row r="102" spans="3:7">
      <c r="C102" t="s">
        <v>83</v>
      </c>
      <c r="D102">
        <v>51</v>
      </c>
      <c r="E102">
        <v>4000</v>
      </c>
      <c r="F102">
        <v>26.16</v>
      </c>
      <c r="G102" t="s">
        <v>81</v>
      </c>
    </row>
    <row r="103" spans="3:7">
      <c r="C103" t="s">
        <v>189</v>
      </c>
      <c r="D103">
        <v>44</v>
      </c>
      <c r="E103">
        <v>4700</v>
      </c>
      <c r="F103">
        <v>28.29</v>
      </c>
      <c r="G103" t="s">
        <v>183</v>
      </c>
    </row>
    <row r="104" spans="3:7">
      <c r="C104" t="s">
        <v>190</v>
      </c>
      <c r="D104">
        <v>42</v>
      </c>
      <c r="E104">
        <v>5800</v>
      </c>
      <c r="F104">
        <v>29.79</v>
      </c>
      <c r="G104" t="s">
        <v>183</v>
      </c>
    </row>
    <row r="105" spans="3:7">
      <c r="C105" t="s">
        <v>84</v>
      </c>
      <c r="D105">
        <v>58</v>
      </c>
      <c r="E105">
        <v>11000</v>
      </c>
      <c r="F105">
        <v>62.58</v>
      </c>
      <c r="G105" t="s">
        <v>85</v>
      </c>
    </row>
    <row r="106" spans="3:7">
      <c r="C106" t="s">
        <v>86</v>
      </c>
      <c r="D106">
        <v>55</v>
      </c>
      <c r="E106">
        <v>8500</v>
      </c>
      <c r="F106">
        <v>48.47</v>
      </c>
      <c r="G106" t="s">
        <v>70</v>
      </c>
    </row>
    <row r="107" spans="3:7">
      <c r="C107" t="s">
        <v>87</v>
      </c>
      <c r="D107">
        <v>50</v>
      </c>
      <c r="E107">
        <v>9800</v>
      </c>
      <c r="F107">
        <v>53.74</v>
      </c>
      <c r="G107" t="s">
        <v>88</v>
      </c>
    </row>
    <row r="108" spans="3:7">
      <c r="C108" t="s">
        <v>89</v>
      </c>
      <c r="D108">
        <v>50</v>
      </c>
      <c r="E108">
        <v>9303</v>
      </c>
      <c r="F108">
        <v>52.31</v>
      </c>
      <c r="G108" t="s">
        <v>70</v>
      </c>
    </row>
    <row r="114" spans="3:6">
      <c r="C114" t="s">
        <v>91</v>
      </c>
      <c r="D114">
        <v>49</v>
      </c>
      <c r="E114">
        <v>100</v>
      </c>
      <c r="F114" t="s">
        <v>85</v>
      </c>
    </row>
    <row r="115" spans="3:6">
      <c r="C115" t="s">
        <v>93</v>
      </c>
      <c r="D115">
        <v>62</v>
      </c>
      <c r="E115">
        <v>67.5</v>
      </c>
      <c r="F115" t="s">
        <v>94</v>
      </c>
    </row>
    <row r="116" spans="3:6">
      <c r="C116" t="s">
        <v>95</v>
      </c>
      <c r="D116">
        <v>55</v>
      </c>
      <c r="E116">
        <v>58.9</v>
      </c>
      <c r="F116" t="s">
        <v>70</v>
      </c>
    </row>
    <row r="117" spans="3:6">
      <c r="C117" t="s">
        <v>97</v>
      </c>
      <c r="D117">
        <v>48</v>
      </c>
      <c r="E117">
        <v>80</v>
      </c>
      <c r="F117" t="s">
        <v>70</v>
      </c>
    </row>
    <row r="118" spans="3:6">
      <c r="C118" t="s">
        <v>99</v>
      </c>
      <c r="D118">
        <v>44</v>
      </c>
      <c r="E118">
        <v>80</v>
      </c>
      <c r="F118" t="s">
        <v>70</v>
      </c>
    </row>
    <row r="119" spans="3:6">
      <c r="C119" t="s">
        <v>101</v>
      </c>
      <c r="D119">
        <v>49</v>
      </c>
      <c r="E119">
        <v>36</v>
      </c>
      <c r="F119" t="s">
        <v>201</v>
      </c>
    </row>
    <row r="120" spans="3:6">
      <c r="C120" t="s">
        <v>103</v>
      </c>
      <c r="D120">
        <v>44</v>
      </c>
      <c r="E120">
        <v>36</v>
      </c>
      <c r="F120" t="s">
        <v>70</v>
      </c>
    </row>
    <row r="121" spans="3:6">
      <c r="C121" t="s">
        <v>105</v>
      </c>
      <c r="D121">
        <v>37</v>
      </c>
      <c r="E121">
        <v>27</v>
      </c>
      <c r="F121" t="s">
        <v>202</v>
      </c>
    </row>
    <row r="122" spans="3:6">
      <c r="C122" t="s">
        <v>203</v>
      </c>
      <c r="D122">
        <v>41</v>
      </c>
      <c r="E122">
        <v>45</v>
      </c>
      <c r="F122" t="s">
        <v>183</v>
      </c>
    </row>
    <row r="123" spans="3:6">
      <c r="C123" t="s">
        <v>204</v>
      </c>
      <c r="D123">
        <v>43</v>
      </c>
      <c r="E123">
        <v>35</v>
      </c>
      <c r="F123" t="s">
        <v>183</v>
      </c>
    </row>
    <row r="127" spans="3:6">
      <c r="C127" t="s">
        <v>108</v>
      </c>
      <c r="D127">
        <v>59</v>
      </c>
      <c r="E127">
        <v>170</v>
      </c>
      <c r="F127" t="s">
        <v>109</v>
      </c>
    </row>
    <row r="128" spans="3:6">
      <c r="C128" t="s">
        <v>110</v>
      </c>
      <c r="D128">
        <v>54</v>
      </c>
      <c r="E128">
        <v>90</v>
      </c>
      <c r="F128" t="s">
        <v>111</v>
      </c>
    </row>
    <row r="129" spans="3:6">
      <c r="C129" t="s">
        <v>112</v>
      </c>
      <c r="D129">
        <v>46</v>
      </c>
      <c r="E129">
        <v>280</v>
      </c>
      <c r="F129" t="s">
        <v>113</v>
      </c>
    </row>
    <row r="130" spans="3:6">
      <c r="C130" t="s">
        <v>114</v>
      </c>
      <c r="D130">
        <v>53</v>
      </c>
      <c r="E130">
        <v>142</v>
      </c>
      <c r="F130" t="s">
        <v>115</v>
      </c>
    </row>
    <row r="131" spans="3:6">
      <c r="C131" t="s">
        <v>116</v>
      </c>
      <c r="D131">
        <v>56</v>
      </c>
      <c r="E131">
        <v>120</v>
      </c>
      <c r="F131" t="s">
        <v>205</v>
      </c>
    </row>
    <row r="132" spans="3:6">
      <c r="C132" t="s">
        <v>118</v>
      </c>
      <c r="D132">
        <v>51</v>
      </c>
      <c r="E132">
        <v>101</v>
      </c>
      <c r="F132" t="s">
        <v>70</v>
      </c>
    </row>
    <row r="133" spans="3:6">
      <c r="C133" t="s">
        <v>119</v>
      </c>
      <c r="D133">
        <v>55</v>
      </c>
      <c r="E133">
        <v>94</v>
      </c>
      <c r="F133" t="s">
        <v>70</v>
      </c>
    </row>
    <row r="134" spans="3:6">
      <c r="C134" t="s">
        <v>120</v>
      </c>
      <c r="D134">
        <v>57</v>
      </c>
      <c r="E134">
        <v>130</v>
      </c>
      <c r="F134" t="s">
        <v>70</v>
      </c>
    </row>
    <row r="135" spans="3:6">
      <c r="C135" t="s">
        <v>121</v>
      </c>
      <c r="D135">
        <v>52</v>
      </c>
      <c r="E135">
        <v>87</v>
      </c>
      <c r="F135" t="s">
        <v>70</v>
      </c>
    </row>
    <row r="136" spans="3:6">
      <c r="C136" t="s">
        <v>122</v>
      </c>
      <c r="D136">
        <v>53</v>
      </c>
      <c r="E136">
        <v>98</v>
      </c>
      <c r="F136" t="s">
        <v>70</v>
      </c>
    </row>
    <row r="137" spans="3:6">
      <c r="C137" t="s">
        <v>123</v>
      </c>
      <c r="D137">
        <v>47</v>
      </c>
      <c r="E137">
        <v>110</v>
      </c>
      <c r="F137" t="s">
        <v>70</v>
      </c>
    </row>
    <row r="138" spans="3:6">
      <c r="C138" t="s">
        <v>124</v>
      </c>
      <c r="D138">
        <v>41</v>
      </c>
      <c r="E138">
        <v>92</v>
      </c>
      <c r="F138" t="s">
        <v>70</v>
      </c>
    </row>
    <row r="139" spans="3:6">
      <c r="C139" t="s">
        <v>125</v>
      </c>
      <c r="D139">
        <v>54</v>
      </c>
      <c r="E139">
        <v>140</v>
      </c>
      <c r="F139" t="s">
        <v>70</v>
      </c>
    </row>
    <row r="140" spans="3:6">
      <c r="C140" t="s">
        <v>127</v>
      </c>
      <c r="D140">
        <v>48</v>
      </c>
      <c r="E140">
        <v>236</v>
      </c>
      <c r="F140" t="s">
        <v>70</v>
      </c>
    </row>
    <row r="141" spans="3:6">
      <c r="C141" t="s">
        <v>128</v>
      </c>
      <c r="D141">
        <v>54</v>
      </c>
      <c r="E141">
        <v>151</v>
      </c>
      <c r="F141" t="s">
        <v>70</v>
      </c>
    </row>
    <row r="142" spans="3:6">
      <c r="C142" t="s">
        <v>130</v>
      </c>
      <c r="D142">
        <v>53</v>
      </c>
      <c r="E142">
        <v>135</v>
      </c>
      <c r="F142" t="s">
        <v>70</v>
      </c>
    </row>
    <row r="143" spans="3:6">
      <c r="C143" t="s">
        <v>132</v>
      </c>
      <c r="D143">
        <v>46</v>
      </c>
      <c r="E143">
        <v>146</v>
      </c>
      <c r="F143" t="s">
        <v>70</v>
      </c>
    </row>
    <row r="144" spans="3:6">
      <c r="C144" t="s">
        <v>133</v>
      </c>
      <c r="D144">
        <v>44</v>
      </c>
      <c r="E144">
        <v>50</v>
      </c>
      <c r="F144" t="s">
        <v>134</v>
      </c>
    </row>
    <row r="145" spans="3:6">
      <c r="C145" t="s">
        <v>135</v>
      </c>
      <c r="D145">
        <v>32</v>
      </c>
      <c r="E145">
        <v>20</v>
      </c>
      <c r="F145" t="s">
        <v>136</v>
      </c>
    </row>
    <row r="147" spans="5:5">
      <c r="E147">
        <v>29.4</v>
      </c>
    </row>
    <row r="148" spans="5:5">
      <c r="E148">
        <v>19.8</v>
      </c>
    </row>
    <row r="149" spans="5:5">
      <c r="E149">
        <v>18</v>
      </c>
    </row>
    <row r="150" spans="5:5">
      <c r="E150">
        <v>12.9</v>
      </c>
    </row>
    <row r="151" spans="5:5">
      <c r="E151">
        <v>9.1</v>
      </c>
    </row>
    <row r="152" spans="5:5">
      <c r="E152">
        <v>9.7</v>
      </c>
    </row>
    <row r="153" spans="5:5">
      <c r="E153">
        <v>12.5</v>
      </c>
    </row>
    <row r="154" spans="5:5">
      <c r="E154">
        <v>16.1</v>
      </c>
    </row>
    <row r="155" spans="5:5">
      <c r="E155">
        <v>15.9</v>
      </c>
    </row>
    <row r="159" spans="3:3">
      <c r="C159" t="s">
        <v>206</v>
      </c>
    </row>
    <row r="160" spans="3:3">
      <c r="C160" t="s">
        <v>207</v>
      </c>
    </row>
    <row r="161" spans="3:3">
      <c r="C161" t="s">
        <v>208</v>
      </c>
    </row>
    <row r="162" spans="3:3">
      <c r="C162" t="s">
        <v>209</v>
      </c>
    </row>
    <row r="163" spans="3:3">
      <c r="C163" t="s">
        <v>210</v>
      </c>
    </row>
    <row r="164" spans="3:3">
      <c r="C164" t="s">
        <v>211</v>
      </c>
    </row>
    <row r="165" spans="3:3">
      <c r="C165" t="s">
        <v>212</v>
      </c>
    </row>
    <row r="166" spans="3:3">
      <c r="C166" t="s">
        <v>213</v>
      </c>
    </row>
    <row r="167" spans="3:3">
      <c r="C167" t="s">
        <v>214</v>
      </c>
    </row>
    <row r="168" spans="3:3">
      <c r="C168" t="s">
        <v>215</v>
      </c>
    </row>
    <row r="170" spans="3:12">
      <c r="C170" t="s">
        <v>206</v>
      </c>
      <c r="D170" t="s">
        <v>207</v>
      </c>
      <c r="E170" t="s">
        <v>208</v>
      </c>
      <c r="F170" t="s">
        <v>209</v>
      </c>
      <c r="G170" t="s">
        <v>210</v>
      </c>
      <c r="H170" t="s">
        <v>211</v>
      </c>
      <c r="I170" t="s">
        <v>212</v>
      </c>
      <c r="J170" t="s">
        <v>213</v>
      </c>
      <c r="K170" t="s">
        <v>214</v>
      </c>
      <c r="L170" t="s">
        <v>215</v>
      </c>
    </row>
    <row r="172" spans="3:3">
      <c r="C172" t="s">
        <v>216</v>
      </c>
    </row>
    <row r="173" spans="3:3">
      <c r="C173" t="s">
        <v>217</v>
      </c>
    </row>
    <row r="174" spans="3:3">
      <c r="C174" t="s">
        <v>218</v>
      </c>
    </row>
    <row r="175" spans="3:3">
      <c r="C175" t="s">
        <v>219</v>
      </c>
    </row>
    <row r="176" spans="3:3">
      <c r="C176" t="s">
        <v>220</v>
      </c>
    </row>
    <row r="178" spans="3:7">
      <c r="C178" t="s">
        <v>216</v>
      </c>
      <c r="D178" t="s">
        <v>217</v>
      </c>
      <c r="E178" t="s">
        <v>218</v>
      </c>
      <c r="F178" t="s">
        <v>219</v>
      </c>
      <c r="G178" t="s">
        <v>220</v>
      </c>
    </row>
  </sheetData>
  <conditionalFormatting sqref="E10:E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{d988795b-ec63-4048-822a-1d1754dc6803}</x14:id>
        </ext>
      </extLst>
    </cfRule>
  </conditionalFormatting>
  <conditionalFormatting sqref="F10:F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{672968ca-d527-42a1-b0d2-66300ba9828a}</x14:id>
        </ext>
      </extLst>
    </cfRule>
  </conditionalFormatting>
  <pageMargins left="0.699305555555556" right="0.699305555555556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88795b-ec63-4048-822a-1d1754dc68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E10:E23</xm:sqref>
        </x14:conditionalFormatting>
        <x14:conditionalFormatting xmlns:xm="http://schemas.microsoft.com/office/excel/2006/main">
          <x14:cfRule type="dataBar" id="{672968ca-d527-42a1-b0d2-66300ba98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39"/>
  <sheetViews>
    <sheetView showGridLines="0" topLeftCell="A4" workbookViewId="0">
      <selection activeCell="B39" sqref="B39"/>
    </sheetView>
  </sheetViews>
  <sheetFormatPr defaultColWidth="8.88333333333333" defaultRowHeight="14.25" outlineLevelCol="3"/>
  <cols>
    <col min="2" max="2" width="22.25" customWidth="1"/>
    <col min="3" max="3" width="92.8833333333333" customWidth="1"/>
  </cols>
  <sheetData>
    <row r="3" spans="2:4">
      <c r="B3" s="6" t="s">
        <v>221</v>
      </c>
      <c r="C3" s="6" t="s">
        <v>222</v>
      </c>
      <c r="D3" s="6" t="s">
        <v>223</v>
      </c>
    </row>
    <row r="4" spans="2:4">
      <c r="B4" t="s">
        <v>224</v>
      </c>
      <c r="C4" t="s">
        <v>225</v>
      </c>
      <c r="D4" t="s">
        <v>226</v>
      </c>
    </row>
    <row r="5" spans="2:4">
      <c r="B5" t="s">
        <v>227</v>
      </c>
      <c r="C5" t="s">
        <v>228</v>
      </c>
      <c r="D5" t="s">
        <v>226</v>
      </c>
    </row>
    <row r="6" spans="2:4">
      <c r="B6" t="s">
        <v>229</v>
      </c>
      <c r="C6" s="7" t="s">
        <v>230</v>
      </c>
      <c r="D6" t="s">
        <v>226</v>
      </c>
    </row>
    <row r="7" spans="3:3">
      <c r="C7" s="7"/>
    </row>
    <row r="8" spans="2:4">
      <c r="B8" t="s">
        <v>231</v>
      </c>
      <c r="C8" t="s">
        <v>232</v>
      </c>
      <c r="D8" t="s">
        <v>226</v>
      </c>
    </row>
    <row r="9" spans="2:4">
      <c r="B9" t="s">
        <v>233</v>
      </c>
      <c r="C9" t="s">
        <v>234</v>
      </c>
      <c r="D9" t="s">
        <v>226</v>
      </c>
    </row>
    <row r="10" spans="2:4">
      <c r="B10" t="s">
        <v>235</v>
      </c>
      <c r="C10" t="s">
        <v>236</v>
      </c>
      <c r="D10" t="s">
        <v>226</v>
      </c>
    </row>
    <row r="11" spans="2:3">
      <c r="B11" t="s">
        <v>237</v>
      </c>
      <c r="C11" s="7" t="s">
        <v>238</v>
      </c>
    </row>
    <row r="12" spans="3:3">
      <c r="C12" s="7"/>
    </row>
    <row r="13" spans="2:4">
      <c r="B13" t="s">
        <v>239</v>
      </c>
      <c r="C13" s="7" t="s">
        <v>240</v>
      </c>
      <c r="D13" t="s">
        <v>226</v>
      </c>
    </row>
    <row r="14" spans="3:3">
      <c r="C14" s="7"/>
    </row>
    <row r="15" spans="2:4">
      <c r="B15" t="s">
        <v>241</v>
      </c>
      <c r="C15" s="7" t="s">
        <v>242</v>
      </c>
      <c r="D15" t="s">
        <v>226</v>
      </c>
    </row>
    <row r="16" spans="3:3">
      <c r="C16" s="7"/>
    </row>
    <row r="17" spans="3:3">
      <c r="C17" s="7"/>
    </row>
    <row r="18" spans="2:4">
      <c r="B18" t="s">
        <v>241</v>
      </c>
      <c r="C18" t="s">
        <v>243</v>
      </c>
      <c r="D18" t="s">
        <v>226</v>
      </c>
    </row>
    <row r="19" spans="2:4">
      <c r="B19" t="s">
        <v>244</v>
      </c>
      <c r="C19" s="7" t="s">
        <v>245</v>
      </c>
      <c r="D19" t="s">
        <v>226</v>
      </c>
    </row>
    <row r="20" spans="3:3">
      <c r="C20" s="7"/>
    </row>
    <row r="21" spans="2:4">
      <c r="B21" t="s">
        <v>244</v>
      </c>
      <c r="C21" t="s">
        <v>246</v>
      </c>
      <c r="D21" t="s">
        <v>226</v>
      </c>
    </row>
    <row r="22" spans="2:4">
      <c r="B22" s="8" t="s">
        <v>247</v>
      </c>
      <c r="C22" t="s">
        <v>248</v>
      </c>
      <c r="D22" t="s">
        <v>226</v>
      </c>
    </row>
    <row r="23" spans="2:4">
      <c r="B23" t="s">
        <v>249</v>
      </c>
      <c r="C23" s="7" t="s">
        <v>250</v>
      </c>
      <c r="D23" t="s">
        <v>251</v>
      </c>
    </row>
    <row r="24" spans="3:3">
      <c r="C24" s="7"/>
    </row>
    <row r="25" spans="2:4">
      <c r="B25" t="s">
        <v>252</v>
      </c>
      <c r="C25" t="s">
        <v>253</v>
      </c>
      <c r="D25" t="s">
        <v>251</v>
      </c>
    </row>
    <row r="26" spans="2:4">
      <c r="B26" s="8" t="s">
        <v>254</v>
      </c>
      <c r="C26" t="s">
        <v>255</v>
      </c>
      <c r="D26" t="s">
        <v>251</v>
      </c>
    </row>
    <row r="27" spans="2:4">
      <c r="B27" t="s">
        <v>256</v>
      </c>
      <c r="C27" t="s">
        <v>257</v>
      </c>
      <c r="D27" t="s">
        <v>251</v>
      </c>
    </row>
    <row r="28" spans="2:4">
      <c r="B28" t="s">
        <v>258</v>
      </c>
      <c r="C28" t="s">
        <v>259</v>
      </c>
      <c r="D28" t="s">
        <v>251</v>
      </c>
    </row>
    <row r="29" spans="2:4">
      <c r="B29" t="s">
        <v>260</v>
      </c>
      <c r="C29" t="s">
        <v>261</v>
      </c>
      <c r="D29" t="s">
        <v>251</v>
      </c>
    </row>
    <row r="30" spans="2:4">
      <c r="B30" s="8" t="s">
        <v>262</v>
      </c>
      <c r="C30" t="s">
        <v>263</v>
      </c>
      <c r="D30" t="s">
        <v>251</v>
      </c>
    </row>
    <row r="31" spans="2:4">
      <c r="B31" t="s">
        <v>264</v>
      </c>
      <c r="C31" t="s">
        <v>265</v>
      </c>
      <c r="D31" t="s">
        <v>251</v>
      </c>
    </row>
    <row r="32" spans="2:4">
      <c r="B32" t="s">
        <v>266</v>
      </c>
      <c r="C32" t="s">
        <v>267</v>
      </c>
      <c r="D32" t="s">
        <v>251</v>
      </c>
    </row>
    <row r="33" spans="2:4">
      <c r="B33" s="8" t="s">
        <v>266</v>
      </c>
      <c r="C33" t="s">
        <v>268</v>
      </c>
      <c r="D33" t="s">
        <v>251</v>
      </c>
    </row>
    <row r="34" spans="2:4">
      <c r="B34" t="s">
        <v>269</v>
      </c>
      <c r="C34" t="s">
        <v>270</v>
      </c>
      <c r="D34" t="s">
        <v>251</v>
      </c>
    </row>
    <row r="35" spans="2:4">
      <c r="B35" t="s">
        <v>271</v>
      </c>
      <c r="C35" t="s">
        <v>272</v>
      </c>
      <c r="D35" t="s">
        <v>251</v>
      </c>
    </row>
    <row r="36" spans="2:4">
      <c r="B36" t="s">
        <v>273</v>
      </c>
      <c r="C36" t="s">
        <v>274</v>
      </c>
      <c r="D36" t="s">
        <v>251</v>
      </c>
    </row>
    <row r="37" spans="2:4">
      <c r="B37" t="s">
        <v>275</v>
      </c>
      <c r="C37" t="s">
        <v>276</v>
      </c>
      <c r="D37" t="s">
        <v>251</v>
      </c>
    </row>
    <row r="38" spans="2:4">
      <c r="B38" t="s">
        <v>277</v>
      </c>
      <c r="C38" t="s">
        <v>278</v>
      </c>
      <c r="D38" t="s">
        <v>251</v>
      </c>
    </row>
    <row r="39" spans="2:4">
      <c r="B39" t="s">
        <v>279</v>
      </c>
      <c r="C39" t="s">
        <v>280</v>
      </c>
      <c r="D39" t="s">
        <v>251</v>
      </c>
    </row>
  </sheetData>
  <mergeCells count="6">
    <mergeCell ref="C6:C7"/>
    <mergeCell ref="C11:C12"/>
    <mergeCell ref="C13:C14"/>
    <mergeCell ref="C15:C17"/>
    <mergeCell ref="C19:C20"/>
    <mergeCell ref="C23:C2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B28" sqref="B28"/>
    </sheetView>
  </sheetViews>
  <sheetFormatPr defaultColWidth="9" defaultRowHeight="15" outlineLevelRow="6"/>
  <cols>
    <col min="1" max="1" width="9" style="1"/>
    <col min="2" max="12" width="16.1333333333333" style="1" customWidth="1"/>
    <col min="13" max="16384" width="9" style="1"/>
  </cols>
  <sheetData>
    <row r="1" spans="2:12">
      <c r="B1" s="2">
        <v>43008</v>
      </c>
      <c r="C1" s="2">
        <v>42916</v>
      </c>
      <c r="D1" s="2">
        <v>42825</v>
      </c>
      <c r="E1" s="2">
        <v>42735</v>
      </c>
      <c r="F1" s="2">
        <v>42643</v>
      </c>
      <c r="G1" s="2">
        <v>42551</v>
      </c>
      <c r="H1" s="2">
        <v>42460</v>
      </c>
      <c r="I1" s="2">
        <v>42369</v>
      </c>
      <c r="J1" s="2">
        <v>42277</v>
      </c>
      <c r="K1" s="2">
        <v>42185</v>
      </c>
      <c r="L1" s="2">
        <v>42094</v>
      </c>
    </row>
    <row r="2" spans="1:12">
      <c r="A2" s="3" t="s">
        <v>281</v>
      </c>
      <c r="B2" s="4">
        <v>12155000000</v>
      </c>
      <c r="C2" s="4">
        <v>13889000000</v>
      </c>
      <c r="D2" s="4">
        <v>14199000000</v>
      </c>
      <c r="E2" s="4">
        <v>8680000000</v>
      </c>
      <c r="F2" s="4">
        <v>11940000000</v>
      </c>
      <c r="G2" s="4">
        <v>13517000000</v>
      </c>
      <c r="H2" s="4">
        <v>13706000000</v>
      </c>
      <c r="I2" s="4">
        <v>7734000000</v>
      </c>
      <c r="J2" s="4">
        <v>11599000000</v>
      </c>
      <c r="K2" s="4">
        <v>13401000000</v>
      </c>
      <c r="L2" s="4">
        <v>13377000000</v>
      </c>
    </row>
    <row r="3" spans="1:12">
      <c r="A3" s="3" t="s">
        <v>282</v>
      </c>
      <c r="B3" s="4">
        <v>75004000000</v>
      </c>
      <c r="C3" s="4">
        <v>77209000000</v>
      </c>
      <c r="D3" s="4">
        <v>75786000000</v>
      </c>
      <c r="E3" s="4">
        <v>55457000000</v>
      </c>
      <c r="F3" s="4">
        <v>72575000000</v>
      </c>
      <c r="G3" s="4">
        <v>75453000000</v>
      </c>
      <c r="H3" s="4">
        <v>74764000000</v>
      </c>
      <c r="I3" s="4">
        <v>55370000000</v>
      </c>
      <c r="J3" s="4">
        <v>72740000000</v>
      </c>
      <c r="K3" s="4">
        <v>74697000000</v>
      </c>
      <c r="L3" s="4">
        <v>74324000000</v>
      </c>
    </row>
    <row r="4" spans="1:12">
      <c r="A4" s="3" t="s">
        <v>283</v>
      </c>
      <c r="B4" s="4">
        <v>19546000000</v>
      </c>
      <c r="C4" s="4">
        <v>19282000000</v>
      </c>
      <c r="D4" s="4">
        <v>19977000000</v>
      </c>
      <c r="E4" s="4">
        <v>9939000000</v>
      </c>
      <c r="F4" s="4">
        <v>16911000000</v>
      </c>
      <c r="G4" s="4">
        <v>16881000000</v>
      </c>
      <c r="H4" s="4">
        <v>18350000000</v>
      </c>
      <c r="I4" s="4">
        <v>9196000000</v>
      </c>
      <c r="J4" s="4">
        <v>15524000000</v>
      </c>
      <c r="K4" s="4">
        <v>15756000000</v>
      </c>
      <c r="L4" s="4">
        <v>17220000000</v>
      </c>
    </row>
    <row r="5" spans="2:8">
      <c r="B5" s="5">
        <f t="shared" ref="B5:H5" si="0">B2/F2-1</f>
        <v>0.0180067001675042</v>
      </c>
      <c r="C5" s="5">
        <f t="shared" si="0"/>
        <v>0.0275208996079013</v>
      </c>
      <c r="D5" s="5">
        <f t="shared" si="0"/>
        <v>0.0359696483291989</v>
      </c>
      <c r="E5" s="5">
        <f t="shared" si="0"/>
        <v>0.122317041634342</v>
      </c>
      <c r="F5" s="5">
        <f t="shared" si="0"/>
        <v>0.0293990861281146</v>
      </c>
      <c r="G5" s="5">
        <f t="shared" si="0"/>
        <v>0.00865607044250427</v>
      </c>
      <c r="H5" s="5">
        <f t="shared" si="0"/>
        <v>0.0245944531658817</v>
      </c>
    </row>
    <row r="6" spans="2:8">
      <c r="B6" s="5">
        <f t="shared" ref="B6:B7" si="1">B3/F3-1</f>
        <v>0.033468825353083</v>
      </c>
      <c r="C6" s="5">
        <f t="shared" ref="C6:C7" si="2">C3/G3-1</f>
        <v>0.0232727658277339</v>
      </c>
      <c r="D6" s="5">
        <f t="shared" ref="D6:D7" si="3">D3/H3-1</f>
        <v>0.0136696805949388</v>
      </c>
      <c r="E6" s="5">
        <f t="shared" ref="E6:E7" si="4">E3/I3-1</f>
        <v>0.00157124796821373</v>
      </c>
      <c r="F6" s="5">
        <f t="shared" ref="F6:F7" si="5">F3/J3-1</f>
        <v>-0.00226835303821826</v>
      </c>
      <c r="G6" s="5">
        <f t="shared" ref="G6:G7" si="6">G3/K3-1</f>
        <v>0.010120888389092</v>
      </c>
      <c r="H6" s="5">
        <f t="shared" ref="H6:H7" si="7">H3/L3-1</f>
        <v>0.00592002583284001</v>
      </c>
    </row>
    <row r="7" spans="2:8">
      <c r="B7" s="5">
        <f t="shared" si="1"/>
        <v>0.155815741233517</v>
      </c>
      <c r="C7" s="5">
        <f t="shared" si="2"/>
        <v>0.142230910491085</v>
      </c>
      <c r="D7" s="5">
        <f t="shared" si="3"/>
        <v>0.0886648501362397</v>
      </c>
      <c r="E7" s="5">
        <f t="shared" si="4"/>
        <v>0.0807959982601132</v>
      </c>
      <c r="F7" s="5">
        <f t="shared" si="5"/>
        <v>0.0893455295027055</v>
      </c>
      <c r="G7" s="5">
        <f t="shared" si="6"/>
        <v>0.0714013709063215</v>
      </c>
      <c r="H7" s="5">
        <f t="shared" si="7"/>
        <v>0.0656213704994193</v>
      </c>
    </row>
  </sheetData>
  <pageMargins left="0.699305555555556" right="0.699305555555556" top="0.75" bottom="0.75" header="0.3" footer="0.3"/>
  <pageSetup paperSize="27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新增药品范围及入选上市公司名单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sam.liang</cp:lastModifiedBy>
  <dcterms:created xsi:type="dcterms:W3CDTF">2016-10-17T13:55:00Z</dcterms:created>
  <cp:lastPrinted>2017-07-04T07:54:00Z</cp:lastPrinted>
  <dcterms:modified xsi:type="dcterms:W3CDTF">2018-05-22T07:43:08Z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