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1600" windowHeight="10020"/>
  </bookViews>
  <sheets>
    <sheet name="Sheet1" sheetId="1" r:id="rId1"/>
    <sheet name="Sheet2" sheetId="2" r:id="rId2"/>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8" i="1" l="1"/>
  <c r="F167" i="1"/>
  <c r="F169" i="1"/>
  <c r="G168" i="1"/>
  <c r="G169" i="1"/>
  <c r="G167" i="1"/>
  <c r="F163" i="1"/>
  <c r="F155" i="1"/>
  <c r="F154" i="1"/>
  <c r="F156" i="1"/>
  <c r="F157" i="1"/>
  <c r="F158" i="1"/>
  <c r="G155" i="1"/>
  <c r="G156" i="1"/>
  <c r="G157" i="1"/>
  <c r="G158" i="1"/>
  <c r="G154" i="1"/>
  <c r="F162" i="1"/>
  <c r="G163" i="1"/>
  <c r="G162" i="1"/>
  <c r="F148" i="1"/>
  <c r="F147" i="1"/>
  <c r="F149" i="1"/>
  <c r="F150" i="1"/>
  <c r="G148" i="1"/>
  <c r="G149" i="1"/>
  <c r="G150" i="1"/>
  <c r="G147" i="1"/>
  <c r="E80" i="1"/>
  <c r="F80" i="1"/>
  <c r="E81" i="1"/>
  <c r="F81" i="1"/>
  <c r="E82" i="1"/>
  <c r="F82" i="1"/>
  <c r="E79" i="1"/>
  <c r="F79" i="1"/>
  <c r="D81" i="1"/>
  <c r="D80" i="1"/>
  <c r="D79" i="1"/>
  <c r="C41" i="1"/>
</calcChain>
</file>

<file path=xl/sharedStrings.xml><?xml version="1.0" encoding="utf-8"?>
<sst xmlns="http://schemas.openxmlformats.org/spreadsheetml/2006/main" count="550" uniqueCount="407">
  <si>
    <t>【通关题】</t>
    <phoneticPr fontId="1" type="noConversion"/>
  </si>
  <si>
    <r>
      <rPr>
        <b/>
        <sz val="12"/>
        <color theme="1"/>
        <rFont val="等线"/>
        <family val="3"/>
        <charset val="134"/>
      </rPr>
      <t>【</t>
    </r>
    <r>
      <rPr>
        <b/>
        <sz val="12"/>
        <color theme="1"/>
        <rFont val="Times New Roman"/>
        <family val="1"/>
      </rPr>
      <t>18</t>
    </r>
    <r>
      <rPr>
        <b/>
        <sz val="12"/>
        <color theme="1"/>
        <rFont val="等线"/>
        <family val="3"/>
        <charset val="134"/>
      </rPr>
      <t>春训营</t>
    </r>
    <r>
      <rPr>
        <b/>
        <sz val="12"/>
        <color theme="1"/>
        <rFont val="Times New Roman"/>
        <family val="1"/>
      </rPr>
      <t xml:space="preserve"> -</t>
    </r>
    <r>
      <rPr>
        <b/>
        <sz val="12"/>
        <color theme="1"/>
        <rFont val="等线"/>
        <family val="3"/>
        <charset val="134"/>
      </rPr>
      <t>价值投资新时代】任务六：文化传媒—</t>
    </r>
    <r>
      <rPr>
        <b/>
        <sz val="12"/>
        <color theme="1"/>
        <rFont val="Times New Roman"/>
        <family val="1"/>
      </rPr>
      <t>IP</t>
    </r>
    <r>
      <rPr>
        <b/>
        <sz val="12"/>
        <color theme="1"/>
        <rFont val="等线"/>
        <family val="3"/>
        <charset val="134"/>
      </rPr>
      <t>为王</t>
    </r>
    <phoneticPr fontId="1" type="noConversion"/>
  </si>
  <si>
    <t>3.整理2009-2017各年中国电影行业票房排行前十的电影中国产电影的占比，标注有A股上市公司参与的影片。</t>
    <phoneticPr fontId="1" type="noConversion"/>
  </si>
  <si>
    <t>4.华谊、光线等老牌电影传媒上市公司江河日下是什么原因？</t>
    <phoneticPr fontId="1" type="noConversion"/>
  </si>
  <si>
    <t>5.中国电影行业最近两三年的调整是什么原因？</t>
    <phoneticPr fontId="1" type="noConversion"/>
  </si>
  <si>
    <t>6.对比中国、美国、日本、印度的人均GDP、人均电影票房、人均观影次数和人均电影银幕数量，评估中国电影行业的发展前景。</t>
    <phoneticPr fontId="1" type="noConversion"/>
  </si>
  <si>
    <t>7.电视剧、电影和动漫的商业模式有何不同？</t>
    <phoneticPr fontId="1" type="noConversion"/>
  </si>
  <si>
    <t>8.为什么好莱坞电影近年热衷于拍续集？</t>
    <phoneticPr fontId="1" type="noConversion"/>
  </si>
  <si>
    <t>9.变形金刚30年前在大陆的商业模式和今天A股的哪些上市公司类似？</t>
    <phoneticPr fontId="1" type="noConversion"/>
  </si>
  <si>
    <t>10.投资电影最大的风险是什么？</t>
    <phoneticPr fontId="1" type="noConversion"/>
  </si>
  <si>
    <t>11.主题公园的商业模式本质是什么？轻资产还是重资产？</t>
    <phoneticPr fontId="1" type="noConversion"/>
  </si>
  <si>
    <t>12.投资主题公园最大的风险是什么？什么才是主题公园的核心竞争力？</t>
    <phoneticPr fontId="1" type="noConversion"/>
  </si>
  <si>
    <t>13.你认为如何给文化传媒行业估值？</t>
    <phoneticPr fontId="1" type="noConversion"/>
  </si>
  <si>
    <t>【附加题】附加题只有一道</t>
    <phoneticPr fontId="1" type="noConversion"/>
  </si>
  <si>
    <t>1.电影行业的产业链收益分配是怎样的？（请指出信息的出处）</t>
    <phoneticPr fontId="1" type="noConversion"/>
  </si>
  <si>
    <t>2.华谊兄弟赚的是什么钱？万达影视赚的是什么钱？两者的商业模式有何不同？谁是轻资产，谁是重资产？</t>
    <phoneticPr fontId="1" type="noConversion"/>
  </si>
  <si>
    <t>1.都是投资电影行业，投资中国电影、华谊兄弟、光线传媒和万达电影的关键区别是什么，列举这些上市公司2017年的收入/利润占比构成，简述你的结论。</t>
    <phoneticPr fontId="1" type="noConversion"/>
  </si>
  <si>
    <r>
      <t>数据来源：知乎</t>
    </r>
    <r>
      <rPr>
        <sz val="9"/>
        <color rgb="FF00B0F0"/>
        <rFont val="仿宋"/>
        <family val="3"/>
        <charset val="134"/>
      </rPr>
      <t>https://www.zhihu.com/question/20073704</t>
    </r>
    <r>
      <rPr>
        <sz val="9"/>
        <rFont val="仿宋"/>
        <family val="3"/>
        <charset val="134"/>
      </rPr>
      <t>电影的票房收入如何分成？</t>
    </r>
    <phoneticPr fontId="1" type="noConversion"/>
  </si>
  <si>
    <t>华谊兄弟：主要营业收入来源于电影的制作、发行及衍生业务</t>
    <phoneticPr fontId="1" type="noConversion"/>
  </si>
  <si>
    <t>万达影视：主营营业收入来源为院线电影发行及电影放映</t>
    <phoneticPr fontId="1" type="noConversion"/>
  </si>
  <si>
    <t>简单的说，华谊兄弟是拍电影和发行电影赚钱，万达影视是投资建设影院，卖座分成。</t>
    <phoneticPr fontId="1" type="noConversion"/>
  </si>
  <si>
    <t>——https://xueqiu.com/5895407526/56947608</t>
    <phoneticPr fontId="1" type="noConversion"/>
  </si>
  <si>
    <t>2009年</t>
    <phoneticPr fontId="1" type="noConversion"/>
  </si>
  <si>
    <t>华谊兄弟的主要业务内容为电影的制作和发行，营业收入不依赖于大量资金投入，符合轻资产的特征。
万达影视的收入依赖于影院的建设和投入，属于典型的重资产。</t>
    <phoneticPr fontId="1" type="noConversion"/>
  </si>
  <si>
    <t>--</t>
  </si>
  <si>
    <t>数据纠错</t>
  </si>
  <si>
    <t>1441万</t>
  </si>
  <si>
    <t>21.48万</t>
  </si>
  <si>
    <t>变形金刚2</t>
  </si>
  <si>
    <t>1444万</t>
  </si>
  <si>
    <t>27.14万</t>
  </si>
  <si>
    <t>建国大业</t>
  </si>
  <si>
    <t>1305万</t>
  </si>
  <si>
    <t>24.9万</t>
  </si>
  <si>
    <t>十月围城</t>
  </si>
  <si>
    <t>866万</t>
  </si>
  <si>
    <t>16.77万</t>
  </si>
  <si>
    <t>赤壁(下)</t>
  </si>
  <si>
    <t>773万</t>
  </si>
  <si>
    <t>16.61万</t>
  </si>
  <si>
    <t>三枪拍案惊奇</t>
  </si>
  <si>
    <t>802万</t>
  </si>
  <si>
    <t>17.83万</t>
  </si>
  <si>
    <t>风声</t>
  </si>
  <si>
    <t>669万</t>
  </si>
  <si>
    <t>17.05万</t>
  </si>
  <si>
    <t>南京！南京！</t>
  </si>
  <si>
    <t>575万</t>
  </si>
  <si>
    <t>14.98万</t>
  </si>
  <si>
    <t>哈利波特与混血王子</t>
  </si>
  <si>
    <t>534万</t>
  </si>
  <si>
    <t>12.42万</t>
  </si>
  <si>
    <t>冰川时代3</t>
  </si>
  <si>
    <t>唐山大地震</t>
  </si>
  <si>
    <t>1817万</t>
  </si>
  <si>
    <t>37.28万</t>
  </si>
  <si>
    <t>让子弹飞</t>
  </si>
  <si>
    <t>1754万</t>
  </si>
  <si>
    <t>37.87万</t>
  </si>
  <si>
    <t>非诚勿扰2</t>
  </si>
  <si>
    <t>1250万</t>
  </si>
  <si>
    <t>28.66万</t>
  </si>
  <si>
    <t>盗梦空间</t>
  </si>
  <si>
    <t>1345万</t>
  </si>
  <si>
    <t>27.5万</t>
  </si>
  <si>
    <t>狄仁杰之通天帝国</t>
  </si>
  <si>
    <t>885万</t>
  </si>
  <si>
    <t>22.04万</t>
  </si>
  <si>
    <t>叶问2 宗师传奇</t>
  </si>
  <si>
    <t>706万</t>
  </si>
  <si>
    <t>20.01万</t>
  </si>
  <si>
    <t>敢死队</t>
  </si>
  <si>
    <t>867万</t>
  </si>
  <si>
    <t>18.01万</t>
  </si>
  <si>
    <t>哈利·波特与死亡圣器（上）</t>
  </si>
  <si>
    <t>661万</t>
  </si>
  <si>
    <t>17.73万</t>
  </si>
  <si>
    <t>赵氏孤儿</t>
  </si>
  <si>
    <t>571.12万</t>
  </si>
  <si>
    <t>21.66万</t>
  </si>
  <si>
    <t>钢铁侠2</t>
  </si>
  <si>
    <t>变形金刚3</t>
  </si>
  <si>
    <t>2590万</t>
  </si>
  <si>
    <t>47.64万</t>
  </si>
  <si>
    <t>功夫熊猫2</t>
  </si>
  <si>
    <t>1626万</t>
  </si>
  <si>
    <t>38.95万</t>
  </si>
  <si>
    <t>金陵十三钗</t>
  </si>
  <si>
    <t>1485万</t>
  </si>
  <si>
    <t>53万</t>
  </si>
  <si>
    <t>龙门飞甲</t>
  </si>
  <si>
    <t>1213万</t>
  </si>
  <si>
    <t>31.11万</t>
  </si>
  <si>
    <t>加勒比海盗4</t>
  </si>
  <si>
    <t>1236万</t>
  </si>
  <si>
    <t>26.69万</t>
  </si>
  <si>
    <t>建党伟业</t>
  </si>
  <si>
    <t>1235万</t>
  </si>
  <si>
    <t>33.16万</t>
  </si>
  <si>
    <t>哈利波特与死亡圣器(下)</t>
  </si>
  <si>
    <t>1038.61万</t>
  </si>
  <si>
    <t>26.44万</t>
  </si>
  <si>
    <t>失恋33天</t>
  </si>
  <si>
    <t>1120万</t>
  </si>
  <si>
    <t>29.04万</t>
  </si>
  <si>
    <t>速度与激情5</t>
  </si>
  <si>
    <t>791万</t>
  </si>
  <si>
    <t>21.22万</t>
  </si>
  <si>
    <t>蓝精灵</t>
  </si>
  <si>
    <t>人再囧途之泰囧</t>
  </si>
  <si>
    <t>3910万</t>
  </si>
  <si>
    <t>66.91万</t>
  </si>
  <si>
    <t>泰坦尼克号3D版</t>
  </si>
  <si>
    <t>2130万</t>
  </si>
  <si>
    <t>38.17万</t>
  </si>
  <si>
    <t>十二生肖</t>
  </si>
  <si>
    <t>2160万</t>
  </si>
  <si>
    <t>41.61万</t>
  </si>
  <si>
    <t>画皮II</t>
  </si>
  <si>
    <t>1713万</t>
  </si>
  <si>
    <t>45.62万</t>
  </si>
  <si>
    <t>碟中谍4：幽灵协议</t>
  </si>
  <si>
    <t>1921万</t>
  </si>
  <si>
    <t>43.47万</t>
  </si>
  <si>
    <t>少年派的奇幻漂流</t>
  </si>
  <si>
    <t>1446万</t>
  </si>
  <si>
    <t>36.79万</t>
  </si>
  <si>
    <t>复仇者联盟</t>
  </si>
  <si>
    <t>1361万</t>
  </si>
  <si>
    <t>39.51万</t>
  </si>
  <si>
    <t>黑衣人3</t>
  </si>
  <si>
    <t>1244万</t>
  </si>
  <si>
    <t>41.79万</t>
  </si>
  <si>
    <t>冰川时代4</t>
  </si>
  <si>
    <t>1179万</t>
  </si>
  <si>
    <t>40.25万</t>
  </si>
  <si>
    <t>地心历险记2：神秘岛</t>
  </si>
  <si>
    <t>西游降魔篇</t>
  </si>
  <si>
    <t>3103.79万</t>
  </si>
  <si>
    <t>76.72万</t>
  </si>
  <si>
    <t>钢铁侠3</t>
  </si>
  <si>
    <t>1874.24万</t>
  </si>
  <si>
    <t>54.13万</t>
  </si>
  <si>
    <t>致我们终将逝去的青春</t>
  </si>
  <si>
    <t>2233.56万</t>
  </si>
  <si>
    <t>62.03万</t>
  </si>
  <si>
    <t>私人订制</t>
  </si>
  <si>
    <t>2021.61万</t>
  </si>
  <si>
    <t>62.5万</t>
  </si>
  <si>
    <t>环太平洋</t>
  </si>
  <si>
    <t>1739.25万</t>
  </si>
  <si>
    <t>45.47万</t>
  </si>
  <si>
    <t>狄仁杰之神都龙王</t>
  </si>
  <si>
    <t>1503.79万</t>
  </si>
  <si>
    <t>50.94万</t>
  </si>
  <si>
    <t>中国合伙人</t>
  </si>
  <si>
    <t>1670.38万</t>
  </si>
  <si>
    <t>58.55万</t>
  </si>
  <si>
    <t>警察故事2013</t>
  </si>
  <si>
    <t>1352.9万</t>
  </si>
  <si>
    <t>50.54万</t>
  </si>
  <si>
    <t>北京遇上西雅图</t>
  </si>
  <si>
    <t>1628.16万</t>
  </si>
  <si>
    <t>49.62万</t>
  </si>
  <si>
    <t>小时代</t>
  </si>
  <si>
    <t>变形金刚4：绝迹重生</t>
  </si>
  <si>
    <t>4742.92万</t>
  </si>
  <si>
    <t>93.03万</t>
  </si>
  <si>
    <t>心花路放</t>
  </si>
  <si>
    <t>3398万</t>
  </si>
  <si>
    <t>92.3万</t>
  </si>
  <si>
    <t>西游记之大闹天宫</t>
  </si>
  <si>
    <t>2491.9万</t>
  </si>
  <si>
    <t>59.92万</t>
  </si>
  <si>
    <t>智取威虎山3D</t>
  </si>
  <si>
    <t>2149万</t>
  </si>
  <si>
    <t>78万</t>
  </si>
  <si>
    <t>星际穿越</t>
  </si>
  <si>
    <t>2070万</t>
  </si>
  <si>
    <t>60.41万</t>
  </si>
  <si>
    <t>X战警：逆转未来</t>
  </si>
  <si>
    <t>1936.09万</t>
  </si>
  <si>
    <t>63.21万</t>
  </si>
  <si>
    <t>美国队长2</t>
  </si>
  <si>
    <t>1840万</t>
  </si>
  <si>
    <t>58.15万</t>
  </si>
  <si>
    <t>猩球崛起2：黎明之战</t>
  </si>
  <si>
    <t>1931.86万</t>
  </si>
  <si>
    <t>65.6万</t>
  </si>
  <si>
    <t>爸爸去哪儿</t>
  </si>
  <si>
    <t>2187万</t>
  </si>
  <si>
    <t>50.8万</t>
  </si>
  <si>
    <t>分手大师</t>
  </si>
  <si>
    <t>捉妖记</t>
  </si>
  <si>
    <t>速度与激情7</t>
  </si>
  <si>
    <t>寻龙诀</t>
  </si>
  <si>
    <t>港囧</t>
  </si>
  <si>
    <t>复仇者联盟2：奥创纪元</t>
  </si>
  <si>
    <t>夏洛特烦恼</t>
  </si>
  <si>
    <t>侏罗纪世界</t>
  </si>
  <si>
    <t>煎饼侠</t>
  </si>
  <si>
    <t>澳门风云2</t>
  </si>
  <si>
    <t>西游记之大圣归来</t>
  </si>
  <si>
    <t>美人鱼</t>
  </si>
  <si>
    <t>疯狂动物城</t>
  </si>
  <si>
    <t>魔兽</t>
  </si>
  <si>
    <t>美国队长3：英雄内战</t>
  </si>
  <si>
    <t>西游记之孙悟空三打白骨精</t>
  </si>
  <si>
    <t>长城</t>
  </si>
  <si>
    <t>湄公河行动</t>
  </si>
  <si>
    <t>澳门风云3</t>
  </si>
  <si>
    <t>盗墓笔记</t>
  </si>
  <si>
    <t>功夫熊猫3</t>
  </si>
  <si>
    <t>战狼2</t>
  </si>
  <si>
    <t>速度与激情8</t>
  </si>
  <si>
    <t>羞羞的铁拳</t>
  </si>
  <si>
    <t>前任3：再见前任</t>
  </si>
  <si>
    <t>功夫瑜伽</t>
  </si>
  <si>
    <t>西游伏妖篇</t>
  </si>
  <si>
    <t>变形金刚5：最后的骑士</t>
  </si>
  <si>
    <t>芳华</t>
  </si>
  <si>
    <t>摔跤吧！爸爸</t>
  </si>
  <si>
    <t>寻梦环游记</t>
  </si>
  <si>
    <t>2010年</t>
    <phoneticPr fontId="1" type="noConversion"/>
  </si>
  <si>
    <t>2011年</t>
    <phoneticPr fontId="1" type="noConversion"/>
  </si>
  <si>
    <t>2012年</t>
    <phoneticPr fontId="1" type="noConversion"/>
  </si>
  <si>
    <t>2013年</t>
    <phoneticPr fontId="1" type="noConversion"/>
  </si>
  <si>
    <t>2014年</t>
    <phoneticPr fontId="1" type="noConversion"/>
  </si>
  <si>
    <t>2015年</t>
    <phoneticPr fontId="1" type="noConversion"/>
  </si>
  <si>
    <t>2016年</t>
    <phoneticPr fontId="1" type="noConversion"/>
  </si>
  <si>
    <t>2017年</t>
    <phoneticPr fontId="1" type="noConversion"/>
  </si>
  <si>
    <t>心花路放</t>
    <phoneticPr fontId="1" type="noConversion"/>
  </si>
  <si>
    <t>羞羞的铁拳</t>
    <phoneticPr fontId="1" type="noConversion"/>
  </si>
  <si>
    <t>前任3：再见前任</t>
    <phoneticPr fontId="1" type="noConversion"/>
  </si>
  <si>
    <t>功夫瑜伽</t>
    <phoneticPr fontId="1" type="noConversion"/>
  </si>
  <si>
    <t>三枪拍案惊奇</t>
    <phoneticPr fontId="1" type="noConversion"/>
  </si>
  <si>
    <t>建党伟业</t>
    <phoneticPr fontId="1" type="noConversion"/>
  </si>
  <si>
    <t>哈利波特与混血王子</t>
    <phoneticPr fontId="1" type="noConversion"/>
  </si>
  <si>
    <t>速度与激情5</t>
    <phoneticPr fontId="1" type="noConversion"/>
  </si>
  <si>
    <t>澳门风云2</t>
    <phoneticPr fontId="1" type="noConversion"/>
  </si>
  <si>
    <t>钢铁侠2</t>
    <phoneticPr fontId="1" type="noConversion"/>
  </si>
  <si>
    <t>蓝精灵</t>
    <phoneticPr fontId="1" type="noConversion"/>
  </si>
  <si>
    <t>变形金刚4：绝迹重生</t>
    <phoneticPr fontId="1" type="noConversion"/>
  </si>
  <si>
    <t>变形金刚2</t>
    <phoneticPr fontId="1" type="noConversion"/>
  </si>
  <si>
    <t>赤壁(下)</t>
    <phoneticPr fontId="1" type="noConversion"/>
  </si>
  <si>
    <t>中国合伙人</t>
    <phoneticPr fontId="1" type="noConversion"/>
  </si>
  <si>
    <t>猩球崛起2：黎明之战</t>
    <phoneticPr fontId="1" type="noConversion"/>
  </si>
  <si>
    <t>国产率：</t>
    <phoneticPr fontId="1" type="noConversion"/>
  </si>
  <si>
    <t>国产率</t>
    <phoneticPr fontId="1" type="noConversion"/>
  </si>
  <si>
    <t>唐德影视</t>
  </si>
  <si>
    <t>金逸影视</t>
  </si>
  <si>
    <t>建国大业</t>
    <phoneticPr fontId="1" type="noConversion"/>
  </si>
  <si>
    <t>十月围城</t>
    <phoneticPr fontId="1" type="noConversion"/>
  </si>
  <si>
    <t>风声</t>
    <phoneticPr fontId="1" type="noConversion"/>
  </si>
  <si>
    <t>华谊兄弟</t>
    <phoneticPr fontId="1" type="noConversion"/>
  </si>
  <si>
    <t>南京！南京！</t>
    <phoneticPr fontId="1" type="noConversion"/>
  </si>
  <si>
    <t>冰川时代3</t>
    <phoneticPr fontId="1" type="noConversion"/>
  </si>
  <si>
    <t>唐山大地震</t>
    <phoneticPr fontId="1" type="noConversion"/>
  </si>
  <si>
    <t>让子弹飞</t>
    <phoneticPr fontId="1" type="noConversion"/>
  </si>
  <si>
    <t>非诚勿扰2</t>
    <phoneticPr fontId="1" type="noConversion"/>
  </si>
  <si>
    <t>盗梦空间</t>
    <phoneticPr fontId="1" type="noConversion"/>
  </si>
  <si>
    <t>狄仁杰之通天帝国</t>
    <phoneticPr fontId="1" type="noConversion"/>
  </si>
  <si>
    <t>叶问2 宗师传奇</t>
    <phoneticPr fontId="1" type="noConversion"/>
  </si>
  <si>
    <t>敢死队</t>
    <phoneticPr fontId="1" type="noConversion"/>
  </si>
  <si>
    <t>哈利·波特与死亡圣器（上）</t>
    <phoneticPr fontId="1" type="noConversion"/>
  </si>
  <si>
    <t>赵氏孤儿</t>
    <phoneticPr fontId="1" type="noConversion"/>
  </si>
  <si>
    <t>变形金刚3</t>
    <phoneticPr fontId="1" type="noConversion"/>
  </si>
  <si>
    <t>功夫熊猫2</t>
    <phoneticPr fontId="1" type="noConversion"/>
  </si>
  <si>
    <t>金陵十三钗</t>
    <phoneticPr fontId="1" type="noConversion"/>
  </si>
  <si>
    <t>龙门飞甲</t>
    <phoneticPr fontId="1" type="noConversion"/>
  </si>
  <si>
    <t>加勒比海盗4</t>
    <phoneticPr fontId="1" type="noConversion"/>
  </si>
  <si>
    <t>建国大业、建党伟业</t>
    <phoneticPr fontId="1" type="noConversion"/>
  </si>
  <si>
    <t>哈利波特与死亡圣器(下)</t>
    <phoneticPr fontId="1" type="noConversion"/>
  </si>
  <si>
    <t>失恋33天</t>
    <phoneticPr fontId="1" type="noConversion"/>
  </si>
  <si>
    <t>人再囧途之泰囧</t>
    <phoneticPr fontId="1" type="noConversion"/>
  </si>
  <si>
    <t>泰坦尼克号3D版</t>
    <phoneticPr fontId="1" type="noConversion"/>
  </si>
  <si>
    <t>十二生肖</t>
    <phoneticPr fontId="1" type="noConversion"/>
  </si>
  <si>
    <t>画皮II</t>
    <phoneticPr fontId="1" type="noConversion"/>
  </si>
  <si>
    <t>碟中谍4：幽灵协议</t>
    <phoneticPr fontId="1" type="noConversion"/>
  </si>
  <si>
    <t>少年派的奇幻漂流</t>
    <phoneticPr fontId="1" type="noConversion"/>
  </si>
  <si>
    <t>复仇者联盟</t>
    <phoneticPr fontId="1" type="noConversion"/>
  </si>
  <si>
    <t>黑衣人3</t>
    <phoneticPr fontId="1" type="noConversion"/>
  </si>
  <si>
    <t>冰川时代4</t>
    <phoneticPr fontId="1" type="noConversion"/>
  </si>
  <si>
    <t>地心历险记2：神秘岛</t>
    <phoneticPr fontId="1" type="noConversion"/>
  </si>
  <si>
    <t>钢铁侠3</t>
    <phoneticPr fontId="1" type="noConversion"/>
  </si>
  <si>
    <t>致我们终将逝去的青春</t>
    <phoneticPr fontId="1" type="noConversion"/>
  </si>
  <si>
    <t>私人订制</t>
    <phoneticPr fontId="1" type="noConversion"/>
  </si>
  <si>
    <t>环太平洋</t>
    <phoneticPr fontId="1" type="noConversion"/>
  </si>
  <si>
    <t>狄仁杰之神都龙王</t>
    <phoneticPr fontId="1" type="noConversion"/>
  </si>
  <si>
    <t>警察故事2013</t>
    <phoneticPr fontId="1" type="noConversion"/>
  </si>
  <si>
    <t>小时代</t>
    <phoneticPr fontId="1" type="noConversion"/>
  </si>
  <si>
    <t>西游记之大闹天宫</t>
    <phoneticPr fontId="1" type="noConversion"/>
  </si>
  <si>
    <t>智取威虎山3D</t>
    <phoneticPr fontId="1" type="noConversion"/>
  </si>
  <si>
    <t>星际穿越</t>
    <phoneticPr fontId="1" type="noConversion"/>
  </si>
  <si>
    <t>X战警：逆转未来</t>
    <phoneticPr fontId="1" type="noConversion"/>
  </si>
  <si>
    <t>美国队长2</t>
    <phoneticPr fontId="1" type="noConversion"/>
  </si>
  <si>
    <t>爸爸去哪儿</t>
    <phoneticPr fontId="1" type="noConversion"/>
  </si>
  <si>
    <t>分手大师</t>
    <phoneticPr fontId="1" type="noConversion"/>
  </si>
  <si>
    <t>捉妖记</t>
    <phoneticPr fontId="1" type="noConversion"/>
  </si>
  <si>
    <t>速度与激情7</t>
    <phoneticPr fontId="1" type="noConversion"/>
  </si>
  <si>
    <t>寻龙诀</t>
    <phoneticPr fontId="1" type="noConversion"/>
  </si>
  <si>
    <t>港囧</t>
    <phoneticPr fontId="1" type="noConversion"/>
  </si>
  <si>
    <t>侏罗纪世界</t>
    <phoneticPr fontId="1" type="noConversion"/>
  </si>
  <si>
    <t>煎饼侠</t>
    <phoneticPr fontId="1" type="noConversion"/>
  </si>
  <si>
    <t>西游记之大圣归来</t>
    <phoneticPr fontId="1" type="noConversion"/>
  </si>
  <si>
    <t>美人鱼</t>
    <phoneticPr fontId="1" type="noConversion"/>
  </si>
  <si>
    <t>疯狂动物城</t>
    <phoneticPr fontId="1" type="noConversion"/>
  </si>
  <si>
    <t>魔兽</t>
    <phoneticPr fontId="1" type="noConversion"/>
  </si>
  <si>
    <t>美国队长3：英雄内战</t>
    <phoneticPr fontId="1" type="noConversion"/>
  </si>
  <si>
    <t>复仇者联盟2：奥创纪元</t>
    <phoneticPr fontId="1" type="noConversion"/>
  </si>
  <si>
    <t>西游记之孙悟空三打白骨精</t>
    <phoneticPr fontId="1" type="noConversion"/>
  </si>
  <si>
    <t>长城</t>
    <phoneticPr fontId="1" type="noConversion"/>
  </si>
  <si>
    <t>夏洛特烦恼</t>
    <phoneticPr fontId="1" type="noConversion"/>
  </si>
  <si>
    <t>澳门风云3</t>
    <phoneticPr fontId="1" type="noConversion"/>
  </si>
  <si>
    <t>盗墓笔记</t>
    <phoneticPr fontId="1" type="noConversion"/>
  </si>
  <si>
    <t>北京遇上西雅图</t>
    <phoneticPr fontId="1" type="noConversion"/>
  </si>
  <si>
    <t>功夫熊猫3</t>
    <phoneticPr fontId="1" type="noConversion"/>
  </si>
  <si>
    <t>战狼2</t>
    <phoneticPr fontId="1" type="noConversion"/>
  </si>
  <si>
    <t>速度与激情8</t>
    <phoneticPr fontId="1" type="noConversion"/>
  </si>
  <si>
    <t>功夫瑜伽</t>
    <phoneticPr fontId="1" type="noConversion"/>
  </si>
  <si>
    <t>西游伏妖篇</t>
    <phoneticPr fontId="1" type="noConversion"/>
  </si>
  <si>
    <t>美人鱼、西游伏妖篇</t>
    <phoneticPr fontId="1" type="noConversion"/>
  </si>
  <si>
    <t>变形金刚5：最后的骑士</t>
    <phoneticPr fontId="1" type="noConversion"/>
  </si>
  <si>
    <t>芳华</t>
    <phoneticPr fontId="1" type="noConversion"/>
  </si>
  <si>
    <t>摔跤吧！爸爸</t>
    <phoneticPr fontId="1" type="noConversion"/>
  </si>
  <si>
    <t>寻梦环游记</t>
    <phoneticPr fontId="1" type="noConversion"/>
  </si>
  <si>
    <t>万达电影</t>
    <phoneticPr fontId="1" type="noConversion"/>
  </si>
  <si>
    <t>上海电影</t>
    <phoneticPr fontId="1" type="noConversion"/>
  </si>
  <si>
    <t>西游记之大闹天宫、西游记之大圣归来、西游记之孙悟空三打白骨精、羞羞的铁拳、西游伏妖篇</t>
    <phoneticPr fontId="1" type="noConversion"/>
  </si>
  <si>
    <t>华策影视</t>
    <phoneticPr fontId="1" type="noConversion"/>
  </si>
  <si>
    <t>风声、唐山大地震、非诚勿扰2、狄仁杰之通天帝国、建党伟业、十二生肖、画皮II、西游降魔篇、私人订制、狄仁杰之神都龙王、前任3：再见前任、西游伏妖篇、芳华</t>
    <phoneticPr fontId="1" type="noConversion"/>
  </si>
  <si>
    <t>十二生肖、心花路放</t>
    <phoneticPr fontId="1" type="noConversion"/>
  </si>
  <si>
    <t>西游记之大闹天宫、智取威虎山3D、寻龙诀、夏洛特烦恼、煎饼侠、西游伏妖篇</t>
    <phoneticPr fontId="1" type="noConversion"/>
  </si>
  <si>
    <t>建国大业、赤壁(下)、风声、唐山大地震、赵氏孤儿、建党伟业、十二生肖、盗墓笔记</t>
    <phoneticPr fontId="1" type="noConversion"/>
  </si>
  <si>
    <t>2012、变形金刚2、建国大业、十月围城、赤壁(下)、风声、南京！南京！、哈利波特与混血王子、唐山大地震、让子弹飞、非诚勿扰2、盗梦空间、狄仁杰之通天帝国、叶问2 宗师传奇、敢死队、哈利·波特与死亡圣器（上）、钢铁侠2、变形金刚3、功夫熊猫2、金陵十三钗、龙门飞甲、加勒比海盗4、建党伟业、哈利波特与死亡圣器(下)、失恋33天、速度与激情5、蓝精灵、画皮II、碟中谍4、少年派的奇幻漂流、复仇者联盟、黑衣人3、冰川时代4、地心历险记2、西游降魔篇、钢铁侠3、致我们终将逝去的青春、环太平洋、中国合伙人、警察故事2013、变形金刚4：绝迹重生、心花路放、西游记之大闹天宫、星际穿越、X战警：逆转未来、美国队长2、猩球崛起2：黎明之战、捉妖记、速度与激情7、复仇者联盟2、侏罗纪世界、美人鱼、疯狂动物城、魔兽、美国队长3、西游记之孙悟空三打白骨精、长城、功夫熊猫3、战狼2、速度与激情8、功夫瑜伽、西游伏妖篇、变形金刚5、摔跤吧！爸爸、寻梦环游记</t>
    <phoneticPr fontId="1" type="noConversion"/>
  </si>
  <si>
    <t>横店影视</t>
    <phoneticPr fontId="1" type="noConversion"/>
  </si>
  <si>
    <t>中国电影
（主要为发行）</t>
    <phoneticPr fontId="1" type="noConversion"/>
  </si>
  <si>
    <t>西游降魔篇</t>
    <phoneticPr fontId="1" type="noConversion"/>
  </si>
  <si>
    <t>湄公河行动</t>
    <phoneticPr fontId="1" type="noConversion"/>
  </si>
  <si>
    <t>人再囧途之泰囧、画皮II、致我们终将逝去的青春、中国合伙人、爸爸去哪儿、分手大师、寻龙诀、港囧、美人鱼</t>
    <phoneticPr fontId="1" type="noConversion"/>
  </si>
  <si>
    <t>中国</t>
    <phoneticPr fontId="1" type="noConversion"/>
  </si>
  <si>
    <t>美国</t>
    <phoneticPr fontId="1" type="noConversion"/>
  </si>
  <si>
    <t>日本</t>
    <phoneticPr fontId="1" type="noConversion"/>
  </si>
  <si>
    <t>印度</t>
    <phoneticPr fontId="1" type="noConversion"/>
  </si>
  <si>
    <t>人均观影次数</t>
    <phoneticPr fontId="1" type="noConversion"/>
  </si>
  <si>
    <t>人均票房占GDP比重</t>
    <phoneticPr fontId="1" type="noConversion"/>
  </si>
  <si>
    <t>人均GDP（美元）</t>
    <phoneticPr fontId="1" type="noConversion"/>
  </si>
  <si>
    <t>总票房（亿美元）</t>
    <phoneticPr fontId="1" type="noConversion"/>
  </si>
  <si>
    <t>总人口（亿人）</t>
    <phoneticPr fontId="1" type="noConversion"/>
  </si>
  <si>
    <t>“轻资产运营”战略是指企业只进行少量的硬资产投资，通过输出管理、技术和品牌获取利润，自己则专注于产品研发、销售、服务与品牌推广的商业模式。</t>
    <phoneticPr fontId="1" type="noConversion"/>
  </si>
  <si>
    <t>人均电影票房（美元）</t>
    <phoneticPr fontId="1" type="noConversion"/>
  </si>
  <si>
    <t>人均荧幕数量（块/亿人）</t>
    <phoneticPr fontId="1" type="noConversion"/>
  </si>
  <si>
    <t>通过对比可以看出
1、中国和列表张各国的人均观影次数相差较大，仅相当于美国、日本、印度人均观影次数的15%,67%，43%，可见在人均观影次数上来看，中国电影市场还有非常巨大的发展空间。
2、从人均电影票房上来看市场远未达到饱和，因此未来仍有较大的上涨空间，从人均票房占GDP比重可以看出，随着GDP增长，人们的观影需求会同步上涨，印度人均电影票房很低的原因是国内电影定价低的缘故，通过人均票房占GDP比重可以看出，印度电影的普及率很高。
3、从人均荧幕数量上可以看出，中国现阶段荧幕数量相对过剩，上座率较低，因此可以初步判断未来资金小，设备不先进的院线会被淘汰或被兼并。</t>
    <phoneticPr fontId="1" type="noConversion"/>
  </si>
  <si>
    <t>电视剧主要盈利方式为广告收入、赞助费。
现阶段国产电影的主要盈利方式为票房收入，加上各个公司的赞助费、广告费。
动漫的盈利方式较多，对于漫画类产品，主要靠IP赚钱，做连载付费漫画，或者实体漫画书，对于动画类产品，主要也是靠IP赚钱，但盈利模式就比较丰富了，例如与电视剧一样的广告、赞助费，玩具厂买IP的费用，游戏公司买IP的费用等，对于一些有特殊强大IP的电影，也可以做以动漫为主题的公园等，但国内现阶段几乎没有这种能够支撑起主题公园的IP。</t>
    <phoneticPr fontId="1" type="noConversion"/>
  </si>
  <si>
    <t>1、首先重要的一点，续集一般都是在前作有较高票房的基础上拍摄的，一般来说比较卖座的才会拍续集，例如《变形金刚》系列、《X战警》系列等，第一部出来之后都有较高的票房。
2、续集的投入产出比高，续集基本都有很硬的IP，这类IP自身就是一个宣传的利器，对于这个IP比价喜欢的人，基本是稳稳的客源，减少了高投入低产出的风险。
3、续集在前期的宣传费用上可以节省很大一部分投资方的资金，对于这类电影广告的投入也是具有长久的回报的。
4、续集无需建立新的IP，相对来说制作费用会小一些。
5、一般来说，续集的收入是可预期的，前部作品一般会提前做好伏笔，通过前部作品的反向可以大致判断后续作作品的市场。
综上：对已有IP拍续集，投入小，风险小，收益大。不光好莱坞电影，所有的电影如果有很好的IP和前期铺垫都会选择拍续集。</t>
    <phoneticPr fontId="1" type="noConversion"/>
  </si>
  <si>
    <t xml:space="preserve">1、互联网行业的公司：首先通过免费的模式建立起来大量受众用户，之后通过其他方式进行流量变现。
2、游戏行业的公司：游戏免费，道具收费，或者用免费的游戏招揽用户，之后通过流量变现。
</t>
    <phoneticPr fontId="1" type="noConversion"/>
  </si>
  <si>
    <t>1、最大的风险是政策风险，即电影不能上映的风险，电影不能上映相当于所有投资颗粒无收，当然如果涉政导致更严重的后果也有可能造成更大的风险，其他的包括内容审查不通过，或者男女主角突然变为劣迹艺人导致影片无法上映。
2、其次风险是票房不及投入导致亏损的风险，这个风险主要来源于电影的内容质量不佳导致票房过低。
https://www.huxiu.com/article/191291.html?rec=similar电影产业有七大风险，专家们都支了什么招？</t>
    <phoneticPr fontId="1" type="noConversion"/>
  </si>
  <si>
    <t>主题公园的商业模式是将IP积累起的用户流量通过主题公园的形式变现的过程。
个人认为主题公园的资产模式划分应当分为两个方面来看：
1、主题公园如果仅仅是用户流量变现的过程，那么应当属于轻资产，在建立起公园之后无需再大量的投入便可以依靠IP长期获得收益，但从长远来看这种模式无法维持很久。
2、但在主题公园中不仅是IP投入，还有各种游玩设施的投入以及更新，这种主题公园应当属于重资产，需要不断的大量投入才可以获得收益，例如日本迪士尼，每年需要淘汰1/3的设施换取持续收益，属于重资产。
综上，我个人认为现在的主题公园仍然是以重资产为主。</t>
    <phoneticPr fontId="1" type="noConversion"/>
  </si>
  <si>
    <t xml:space="preserve">由于文化传媒行业纷杂，而且市场变化很快，因此对于不同类型的公司应当给予不同的估值方式：
</t>
    <phoneticPr fontId="1" type="noConversion"/>
  </si>
  <si>
    <t>2、对于单一的电影制作/投资/发行/公司，由于这类公司的业务单一，收入来源相对固定，因此在估值时应充分考虑公司的风险，及时对于行业龙头企业，也必须考虑到公司的投资风险，而且这类公司很容易一旦</t>
    <phoneticPr fontId="1" type="noConversion"/>
  </si>
  <si>
    <t>陷入亏损便很难再恢复元气，例如米高梅，同时应关注这类公司外源性增长，例如兼并收购，或拓展新业务。</t>
    <phoneticPr fontId="1" type="noConversion"/>
  </si>
  <si>
    <t>主题公园的核心竞争力是主题IP的粉丝数量和铁粉数量。</t>
    <phoneticPr fontId="1" type="noConversion"/>
  </si>
  <si>
    <t>主题公园的最大风险来源于粉丝流量变现不及预期。</t>
    <phoneticPr fontId="1" type="noConversion"/>
  </si>
  <si>
    <t>1、对于中国电影类的公司，由于公司的发展基本与国内电影市场的发展同步，因此在估值时应当以电影行业的平均估值计算，或者以电影行业整体的未来增速进行估值。</t>
    <phoneticPr fontId="1" type="noConversion"/>
  </si>
  <si>
    <t>万达电影：门票收入+广告收入为万达电影的主要收入来源，营收的增长主要依靠新建影院的增长，因此投资万达电影主要投资的是万达未来的扩张带来的票房收入增多。</t>
    <phoneticPr fontId="1" type="noConversion"/>
  </si>
  <si>
    <t>华谊兄弟</t>
    <phoneticPr fontId="1" type="noConversion"/>
  </si>
  <si>
    <t>光线传媒</t>
    <phoneticPr fontId="1" type="noConversion"/>
  </si>
  <si>
    <t>分产品</t>
    <phoneticPr fontId="1" type="noConversion"/>
  </si>
  <si>
    <t>营业收入</t>
    <phoneticPr fontId="1" type="noConversion"/>
  </si>
  <si>
    <t>营业成本</t>
    <phoneticPr fontId="1" type="noConversion"/>
  </si>
  <si>
    <t>利润占比</t>
    <phoneticPr fontId="1" type="noConversion"/>
  </si>
  <si>
    <t>营业成本</t>
    <phoneticPr fontId="1" type="noConversion"/>
  </si>
  <si>
    <t>利润占比</t>
    <phoneticPr fontId="1" type="noConversion"/>
  </si>
  <si>
    <t>影视制片制作</t>
    <phoneticPr fontId="1" type="noConversion"/>
  </si>
  <si>
    <t>电影发行</t>
    <phoneticPr fontId="1" type="noConversion"/>
  </si>
  <si>
    <t>电影放映</t>
    <phoneticPr fontId="1" type="noConversion"/>
  </si>
  <si>
    <t>影视服务</t>
    <phoneticPr fontId="1" type="noConversion"/>
  </si>
  <si>
    <t>分产品</t>
    <phoneticPr fontId="1" type="noConversion"/>
  </si>
  <si>
    <t>营业成本</t>
    <phoneticPr fontId="1" type="noConversion"/>
  </si>
  <si>
    <t>影视娱乐</t>
    <phoneticPr fontId="1" type="noConversion"/>
  </si>
  <si>
    <t>品牌授权及实景娱乐</t>
    <phoneticPr fontId="1" type="noConversion"/>
  </si>
  <si>
    <t>互联网娱乐</t>
    <phoneticPr fontId="1" type="noConversion"/>
  </si>
  <si>
    <t>合并抵消</t>
    <phoneticPr fontId="1" type="noConversion"/>
  </si>
  <si>
    <t>其他业务收入</t>
    <phoneticPr fontId="1" type="noConversion"/>
  </si>
  <si>
    <t>电影及衍生品</t>
    <phoneticPr fontId="1" type="noConversion"/>
  </si>
  <si>
    <t>视频直播</t>
    <phoneticPr fontId="1" type="noConversion"/>
  </si>
  <si>
    <t>万达电影</t>
    <phoneticPr fontId="1" type="noConversion"/>
  </si>
  <si>
    <t>观影收入</t>
    <phoneticPr fontId="1" type="noConversion"/>
  </si>
  <si>
    <t>广告收入</t>
    <phoneticPr fontId="1" type="noConversion"/>
  </si>
  <si>
    <t>商品、餐饮销售收入</t>
    <phoneticPr fontId="1" type="noConversion"/>
  </si>
  <si>
    <t>利润占比</t>
    <phoneticPr fontId="1" type="noConversion"/>
  </si>
  <si>
    <t>营业利润</t>
    <phoneticPr fontId="1" type="noConversion"/>
  </si>
  <si>
    <t>中国电影</t>
    <phoneticPr fontId="1" type="noConversion"/>
  </si>
  <si>
    <t>注：黄颜色单元格为国产影片，红色字体的为国产上市公司制作</t>
    <phoneticPr fontId="1" type="noConversion"/>
  </si>
  <si>
    <t>经过查找，列表中所有的电影都有A股上市公司的参与（包括制作+发行），在查找过程中发现了几个问题，
1、所有的进口影片都是由中国电影或华夏影视发行，即中国电影和华夏电影垄断了进口影片的发行权。
2、共90部电影中，由A股上市公司（10家）参与制作的影片为36部，占09-17年每年票房前十总数的约40%，占国产影片中的64%，远低于2012年美国CR8占有的88.64%的市场份额，即中国影片的集中度不高。
3、美国电影市场中进口影片占比低，中国电影市场进口影片占比高，这几年票房每年前两名电影A股上市公司只参与了5部，占比27%</t>
    <phoneticPr fontId="1" type="noConversion"/>
  </si>
  <si>
    <r>
      <t>华录百纳</t>
    </r>
    <r>
      <rPr>
        <sz val="10"/>
        <color rgb="FF333333"/>
        <rFont val="Arial"/>
        <family val="2"/>
      </rPr>
      <t xml:space="preserve"> </t>
    </r>
    <phoneticPr fontId="1" type="noConversion"/>
  </si>
  <si>
    <r>
      <t>光线传媒</t>
    </r>
    <r>
      <rPr>
        <sz val="10"/>
        <color rgb="FF333333"/>
        <rFont val="Arial"/>
        <family val="2"/>
      </rPr>
      <t xml:space="preserve"> </t>
    </r>
    <phoneticPr fontId="1" type="noConversion"/>
  </si>
  <si>
    <t>1、在中国开放程度越来越高之后，中国国产电影市场受到国际电影市场的冲击相当大，从最开始的美国的好莱坞大片，到近几年非常火爆的印度电影，都对国产电影造成了不小的冲击。
2、国产电影由于拍摄题材的缺乏导致整个国产电影行业不景气，加上近年电影独立制作人的涌现，导致老牌电影传媒公司市场进一步被压缩。
3、华谊、光线等电影公司的发展跟不上大众的审美，近年电影市场的主力军集中于30岁以下，新增观影人群主要是千禧一代，由于这部分人群与80、90后审美的巨大差异导致对老牌电影公司推出的电影不感冒。
4、公司内部缺乏能够长期支撑影视业绩的重量级IP。
5、盈利模式较单一，除了电影票房没有其他的主要盈利模式，公司的营收极依赖于电影票房，缺乏电影外衍生品创造的利润，而电影的创作存在诸多不确定因素，近两年公司制作的影片市场反响一般，近年两家公司的业绩不佳，因此对于这种风险，投资者选择给予这两家公司了更低的估值。</t>
    <phoneticPr fontId="1" type="noConversion"/>
  </si>
  <si>
    <r>
      <t>1、政策调整:根据《国务院关于推进文化创意和设计服务与相关产业融合发展的若干意见(2014)》中</t>
    </r>
    <r>
      <rPr>
        <sz val="10"/>
        <color rgb="FFFF0000"/>
        <rFont val="宋体"/>
        <family val="3"/>
        <charset val="134"/>
      </rPr>
      <t>“市场主导，创新驱动，文化传承，科技支撑，深入挖掘优秀文化资源，推动动漫游戏等产业优化升级，打造民族品牌。</t>
    </r>
    <r>
      <rPr>
        <sz val="10"/>
        <color theme="1"/>
        <rFont val="宋体"/>
        <family val="3"/>
        <charset val="134"/>
      </rPr>
      <t>”的指示，表明国家对文化产业的进一步开放，未来打破行业壁垒和地区壁垒，鼓励对中国文化内容创新，“</t>
    </r>
    <r>
      <rPr>
        <sz val="10"/>
        <color rgb="FFFF0000"/>
        <rFont val="宋体"/>
        <family val="3"/>
        <charset val="134"/>
      </rPr>
      <t>大力推动传统文化单位发展互联网新媒体，推动传统媒体和新兴媒体融合发展，提升先进文化互联网传播吸引力。</t>
    </r>
    <r>
      <rPr>
        <sz val="10"/>
        <color theme="1"/>
        <rFont val="宋体"/>
        <family val="3"/>
        <charset val="134"/>
      </rPr>
      <t xml:space="preserve">”表明国家有意推动互联网新媒体建设，将传统文化单位向互联网新媒体方向引导。
2、随着文化体制的改革不断深入，行业准入门槛降低使得很多中小规模电影公司不断涌现，整体电影市场趋向平均化发展，市场集中度较低，传统的大型电影制作和发行公司“被平均化”。
3、国产内容的更新速度跟不上人们的审美提升速度，并且随着国家对进口影片的开放，使得国内电影行业受到进口影片冲击较大。
4、国产影片缺乏新颖的题材及重量级IP，难以维持整个行业长期的快速发展，近几年也有尝试过突破，例如光线传媒的《美人鱼》《大鱼海棠》，横店影视的《西游记》等优秀作品，但此类作品数量稀少，且在人们的认可程度上仍有所欠缺，对比国外《变形金刚》等作品，从票房上可以看出，除《西游记》系列以外国产重量级IP仍有较大的成长空间。
</t>
    </r>
    <phoneticPr fontId="1" type="noConversion"/>
  </si>
  <si>
    <t>3、对于复合经济来源的公司，可以参照营收较高的业务进行估值，在行业平均估值的基础上可以适当提高估值，因为相对于单一收入来源的公司，这类拥有较多方面业务的公司风险相对较小。</t>
    <phoneticPr fontId="1" type="noConversion"/>
  </si>
  <si>
    <t>4、对于万达电影这类重资产的公司，估值时应当重点关注公司新建项目的收益情况，对于行业内的龙头和有独特商业模式的公司可以按照行业平均估值适当提高估值，这是一个强者恒强的传统投资领域，类似投资房地产。</t>
    <phoneticPr fontId="1" type="noConversion"/>
  </si>
  <si>
    <t>5、对于有着特殊IP的公司，例如：迪士尼公司，可以充分享受市场溢价，这类公司就像这期的题目，IP为王，但同时应关注人们对于此IP的关注度以及该公司是否不断有新的受欢迎的IP推出。</t>
    <phoneticPr fontId="1" type="noConversion"/>
  </si>
  <si>
    <t>中国电影：电影发行占公司的主要收入来源，作为国内影片发行的龙头，拥有进口影片发行垄断地位，公司的营收增长主要依靠国内电影市场的增长，因此投资中国电影主要投资的是中国电影行业未来的增长。</t>
    <phoneticPr fontId="1" type="noConversion"/>
  </si>
  <si>
    <t>华谊兄弟：电影投资和发行为公司的主要收入来源，公司的营收增长主要依靠投资标的带来的收入增长，虽然作为国内电影投资的龙头企业，但由于投资的主观性较强，且市场的反响无法提前预判，</t>
    <phoneticPr fontId="1" type="noConversion"/>
  </si>
  <si>
    <t xml:space="preserve">                   因此公司的风险相对较大，投资华谊兄弟主要投资的是对公司前瞻性的眼光和对市场敏锐的把握。</t>
    <phoneticPr fontId="1" type="noConversion"/>
  </si>
  <si>
    <t>光线传媒：从2016和2017年公司的营业收入可以看出，公司正在向互联网视频直播转型，在保证公司主打的电影投资和发行的营业基础上开展外扩型业务，相对于华谊兄弟，光线传媒的收入来源更分散，风险也更小，</t>
    <phoneticPr fontId="1" type="noConversion"/>
  </si>
  <si>
    <t xml:space="preserve">                  因此投资光线传媒主要投资的是两方面，一方面是公司在电影行业的前瞻性眼光和对市场敏锐的把握，一方面是公司的外扩型业务取得新的盈利。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</si>
</sst>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31">
    <font>
      <sz val="11"/>
      <color theme="1"/>
      <name val="等线"/>
      <family val="2"/>
      <scheme val="minor"/>
    </font>
    <font>
      <sz val="9"/>
      <name val="等线"/>
      <family val="3"/>
      <charset val="134"/>
      <scheme val="minor"/>
    </font>
    <font>
      <b/>
      <sz val="10"/>
      <color theme="1"/>
      <name val="等线"/>
      <family val="3"/>
      <charset val="134"/>
      <scheme val="minor"/>
    </font>
    <font>
      <b/>
      <sz val="10"/>
      <color theme="1"/>
      <name val="宋体"/>
      <family val="3"/>
      <charset val="134"/>
    </font>
    <font>
      <b/>
      <sz val="10"/>
      <color theme="1"/>
      <name val="等线"/>
      <family val="3"/>
      <charset val="134"/>
    </font>
    <font>
      <b/>
      <sz val="12"/>
      <color theme="1"/>
      <name val="Times New Roman"/>
      <family val="1"/>
    </font>
    <font>
      <b/>
      <sz val="12"/>
      <color theme="1"/>
      <name val="等线"/>
      <family val="3"/>
      <charset val="134"/>
    </font>
    <font>
      <sz val="11"/>
      <color theme="1"/>
      <name val="Times New Roman"/>
      <family val="1"/>
    </font>
    <font>
      <sz val="12"/>
      <color theme="1"/>
      <name val="Times New Roman"/>
      <family val="1"/>
    </font>
    <font>
      <b/>
      <sz val="10"/>
      <color theme="1"/>
      <name val="Times New Roman"/>
      <family val="1"/>
    </font>
    <font>
      <u/>
      <sz val="11"/>
      <color theme="10"/>
      <name val="等线"/>
      <family val="2"/>
      <scheme val="minor"/>
    </font>
    <font>
      <sz val="10"/>
      <color theme="1"/>
      <name val="Times New Roman"/>
      <family val="1"/>
    </font>
    <font>
      <b/>
      <sz val="11"/>
      <color theme="1"/>
      <name val="等线"/>
      <family val="2"/>
      <scheme val="minor"/>
    </font>
    <font>
      <b/>
      <sz val="11"/>
      <color theme="1"/>
      <name val="宋体"/>
      <family val="3"/>
      <charset val="134"/>
    </font>
    <font>
      <sz val="11"/>
      <color theme="1"/>
      <name val="宋体"/>
      <family val="3"/>
      <charset val="134"/>
    </font>
    <font>
      <sz val="10"/>
      <color theme="1"/>
      <name val="宋体"/>
      <family val="3"/>
      <charset val="134"/>
    </font>
    <font>
      <sz val="9"/>
      <color theme="1"/>
      <name val="仿宋"/>
      <family val="3"/>
      <charset val="134"/>
    </font>
    <font>
      <sz val="9"/>
      <color rgb="FF00B0F0"/>
      <name val="仿宋"/>
      <family val="3"/>
      <charset val="134"/>
    </font>
    <font>
      <sz val="9"/>
      <name val="仿宋"/>
      <family val="3"/>
      <charset val="134"/>
    </font>
    <font>
      <sz val="9"/>
      <color theme="1"/>
      <name val="宋体"/>
      <family val="3"/>
      <charset val="134"/>
    </font>
    <font>
      <sz val="9"/>
      <color rgb="FF00B0F0"/>
      <name val="宋体"/>
      <family val="3"/>
      <charset val="134"/>
    </font>
    <font>
      <sz val="7"/>
      <color rgb="FF333333"/>
      <name val="Arial"/>
      <family val="2"/>
    </font>
    <font>
      <sz val="10"/>
      <color rgb="FF333333"/>
      <name val="宋体"/>
      <family val="3"/>
      <charset val="134"/>
    </font>
    <font>
      <sz val="10"/>
      <color rgb="FF333333"/>
      <name val="Arial"/>
      <family val="2"/>
    </font>
    <font>
      <sz val="8"/>
      <color rgb="FF333333"/>
      <name val="Arial"/>
      <family val="2"/>
    </font>
    <font>
      <sz val="9"/>
      <color rgb="FF000000"/>
      <name val="Microsoft Yahei"/>
      <family val="2"/>
      <charset val="134"/>
    </font>
    <font>
      <sz val="9"/>
      <color rgb="FF333333"/>
      <name val="微软雅黑"/>
      <family val="2"/>
      <charset val="134"/>
    </font>
    <font>
      <b/>
      <sz val="14"/>
      <color theme="1"/>
      <name val="等线"/>
      <family val="3"/>
      <charset val="134"/>
      <scheme val="minor"/>
    </font>
    <font>
      <sz val="10"/>
      <color theme="1"/>
      <name val="等线"/>
      <family val="2"/>
      <scheme val="minor"/>
    </font>
    <font>
      <sz val="10"/>
      <color rgb="FFFF0000"/>
      <name val="宋体"/>
      <family val="3"/>
      <charset val="134"/>
    </font>
    <font>
      <sz val="10"/>
      <name val="宋体"/>
      <family val="3"/>
      <charset val="134"/>
    </font>
  </fonts>
  <fills count="9">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9F9F9"/>
        <bgColor indexed="64"/>
      </patternFill>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8">
    <border>
      <left/>
      <right/>
      <top/>
      <bottom/>
      <diagonal/>
    </border>
    <border>
      <left style="medium">
        <color rgb="FFDDDDDD"/>
      </left>
      <right style="medium">
        <color rgb="FFDDDDDD"/>
      </right>
      <top style="medium">
        <color rgb="FFDDDDDD"/>
      </top>
      <bottom style="medium">
        <color rgb="FFDDDDDD"/>
      </bottom>
      <diagonal/>
    </border>
    <border>
      <left/>
      <right/>
      <top/>
      <bottom style="medium">
        <color rgb="FFDDDDDD"/>
      </bottom>
      <diagonal/>
    </border>
    <border>
      <left/>
      <right style="medium">
        <color rgb="FFDDDDDD"/>
      </right>
      <top/>
      <bottom style="medium">
        <color rgb="FFDDDDDD"/>
      </bottom>
      <diagonal/>
    </border>
    <border>
      <left style="medium">
        <color rgb="FFDDDDDD"/>
      </left>
      <right/>
      <top style="medium">
        <color rgb="FFDDDDDD"/>
      </top>
      <bottom/>
      <diagonal/>
    </border>
    <border>
      <left/>
      <right/>
      <top style="medium">
        <color rgb="FFDDDDDD"/>
      </top>
      <bottom/>
      <diagonal/>
    </border>
    <border>
      <left/>
      <right style="medium">
        <color rgb="FFDDDDDD"/>
      </right>
      <top style="medium">
        <color rgb="FFDDDDDD"/>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115">
    <xf numFmtId="0" fontId="0" fillId="0" borderId="0" xfId="0"/>
    <xf numFmtId="0" fontId="0" fillId="0" borderId="0" xfId="0" applyAlignment="1"/>
    <xf numFmtId="0" fontId="0" fillId="2" borderId="0" xfId="0" applyFill="1" applyAlignment="1"/>
    <xf numFmtId="0" fontId="2" fillId="2" borderId="0" xfId="0" applyFont="1" applyFill="1" applyAlignment="1"/>
    <xf numFmtId="0" fontId="9" fillId="2" borderId="0" xfId="0" applyFont="1" applyFill="1" applyAlignment="1"/>
    <xf numFmtId="0" fontId="3" fillId="2" borderId="0" xfId="0" applyFont="1" applyFill="1" applyAlignment="1"/>
    <xf numFmtId="0" fontId="0" fillId="0" borderId="0" xfId="0" applyFill="1" applyAlignment="1"/>
    <xf numFmtId="0" fontId="9" fillId="0" borderId="0" xfId="0" applyFont="1" applyFill="1" applyAlignment="1"/>
    <xf numFmtId="0" fontId="5" fillId="0" borderId="0" xfId="0" applyFont="1" applyFill="1" applyAlignment="1"/>
    <xf numFmtId="0" fontId="8" fillId="0" borderId="0" xfId="0" applyFont="1" applyFill="1" applyAlignment="1"/>
    <xf numFmtId="0" fontId="0" fillId="3" borderId="0" xfId="0" applyFill="1" applyAlignment="1"/>
    <xf numFmtId="0" fontId="0" fillId="3" borderId="0" xfId="0" applyFill="1"/>
    <xf numFmtId="0" fontId="9" fillId="3" borderId="0" xfId="0" applyFont="1" applyFill="1" applyAlignment="1"/>
    <xf numFmtId="0" fontId="11" fillId="3" borderId="0" xfId="0" applyFont="1" applyFill="1" applyAlignment="1"/>
    <xf numFmtId="0" fontId="0" fillId="3" borderId="0" xfId="0" applyFont="1" applyFill="1" applyAlignment="1"/>
    <xf numFmtId="0" fontId="3" fillId="3" borderId="0" xfId="0" applyFont="1" applyFill="1" applyAlignment="1"/>
    <xf numFmtId="0" fontId="12" fillId="3" borderId="0" xfId="0" applyFont="1" applyFill="1" applyAlignment="1"/>
    <xf numFmtId="0" fontId="12" fillId="3" borderId="0" xfId="0" applyFont="1" applyFill="1"/>
    <xf numFmtId="0" fontId="0" fillId="3" borderId="0" xfId="0" applyFont="1" applyFill="1"/>
    <xf numFmtId="0" fontId="4" fillId="2" borderId="0" xfId="0" applyFont="1" applyFill="1" applyAlignment="1"/>
    <xf numFmtId="0" fontId="3" fillId="0" borderId="0" xfId="0" applyFont="1" applyFill="1" applyAlignment="1"/>
    <xf numFmtId="0" fontId="13" fillId="0" borderId="0" xfId="0" applyFont="1" applyAlignment="1"/>
    <xf numFmtId="0" fontId="14" fillId="0" borderId="0" xfId="0" applyFont="1" applyAlignment="1"/>
    <xf numFmtId="0" fontId="15" fillId="0" borderId="0" xfId="0" applyFont="1" applyAlignment="1"/>
    <xf numFmtId="0" fontId="15" fillId="0" borderId="0" xfId="0" applyFont="1"/>
    <xf numFmtId="0" fontId="14" fillId="0" borderId="0" xfId="0" applyFont="1"/>
    <xf numFmtId="0" fontId="7" fillId="0" borderId="0" xfId="0" applyNumberFormat="1" applyFont="1" applyAlignment="1"/>
    <xf numFmtId="0" fontId="8" fillId="0" borderId="0" xfId="0" applyNumberFormat="1" applyFont="1" applyFill="1" applyAlignment="1"/>
    <xf numFmtId="0" fontId="2" fillId="2" borderId="0" xfId="0" applyNumberFormat="1" applyFont="1" applyFill="1" applyAlignment="1"/>
    <xf numFmtId="0" fontId="9" fillId="2" borderId="0" xfId="0" applyNumberFormat="1" applyFont="1" applyFill="1" applyAlignment="1"/>
    <xf numFmtId="0" fontId="9" fillId="0" borderId="0" xfId="0" applyNumberFormat="1" applyFont="1" applyFill="1" applyAlignment="1"/>
    <xf numFmtId="0" fontId="15" fillId="0" borderId="0" xfId="0" applyNumberFormat="1" applyFont="1" applyAlignment="1"/>
    <xf numFmtId="0" fontId="0" fillId="0" borderId="0" xfId="0" applyNumberFormat="1" applyAlignment="1"/>
    <xf numFmtId="0" fontId="9" fillId="3" borderId="0" xfId="0" applyNumberFormat="1" applyFont="1" applyFill="1" applyAlignment="1"/>
    <xf numFmtId="0" fontId="11" fillId="3" borderId="0" xfId="0" applyNumberFormat="1" applyFont="1" applyFill="1" applyAlignment="1"/>
    <xf numFmtId="0" fontId="16" fillId="0" borderId="0" xfId="0" applyFont="1"/>
    <xf numFmtId="0" fontId="19" fillId="0" borderId="0" xfId="0" applyFont="1" applyAlignment="1"/>
    <xf numFmtId="0" fontId="21" fillId="4" borderId="1" xfId="0" applyFont="1" applyFill="1" applyBorder="1" applyAlignment="1">
      <alignment horizontal="center" vertical="center" wrapText="1"/>
    </xf>
    <xf numFmtId="0" fontId="10" fillId="4" borderId="1" xfId="1" applyFill="1" applyBorder="1" applyAlignment="1">
      <alignment horizontal="center" vertical="center" wrapText="1"/>
    </xf>
    <xf numFmtId="0" fontId="21" fillId="5" borderId="1" xfId="0" applyFont="1" applyFill="1" applyBorder="1" applyAlignment="1">
      <alignment horizontal="center" vertical="center" wrapText="1"/>
    </xf>
    <xf numFmtId="0" fontId="10" fillId="5" borderId="1" xfId="1" applyFill="1" applyBorder="1" applyAlignment="1">
      <alignment horizontal="center" vertical="center" wrapText="1"/>
    </xf>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0" borderId="7" xfId="0" applyBorder="1" applyAlignment="1"/>
    <xf numFmtId="0" fontId="13" fillId="0" borderId="0" xfId="0" applyFont="1" applyAlignment="1">
      <alignment vertical="top" wrapText="1"/>
    </xf>
    <xf numFmtId="0" fontId="15" fillId="0" borderId="0" xfId="0" applyFont="1" applyBorder="1" applyAlignment="1"/>
    <xf numFmtId="0" fontId="14" fillId="0" borderId="0" xfId="0" applyFont="1" applyBorder="1" applyAlignment="1"/>
    <xf numFmtId="0" fontId="14" fillId="0" borderId="0" xfId="0" applyNumberFormat="1" applyFont="1" applyBorder="1" applyAlignment="1"/>
    <xf numFmtId="0" fontId="14" fillId="0" borderId="0" xfId="0" applyFont="1" applyBorder="1"/>
    <xf numFmtId="0" fontId="13" fillId="0" borderId="10" xfId="0" applyFont="1" applyBorder="1" applyAlignment="1"/>
    <xf numFmtId="0" fontId="24" fillId="0" borderId="0" xfId="0" applyFont="1"/>
    <xf numFmtId="0" fontId="25" fillId="0" borderId="0" xfId="0" applyFont="1"/>
    <xf numFmtId="0" fontId="26" fillId="0" borderId="0" xfId="0" applyFont="1"/>
    <xf numFmtId="0" fontId="13" fillId="8" borderId="10" xfId="0" applyFont="1" applyFill="1" applyBorder="1" applyAlignment="1"/>
    <xf numFmtId="0" fontId="13" fillId="0" borderId="10" xfId="0" applyFont="1" applyFill="1" applyBorder="1" applyAlignment="1"/>
    <xf numFmtId="0" fontId="13" fillId="0" borderId="8" xfId="0" applyFont="1" applyBorder="1" applyAlignment="1"/>
    <xf numFmtId="0" fontId="13" fillId="0" borderId="9" xfId="0" applyFont="1" applyBorder="1" applyAlignment="1">
      <alignment horizontal="center"/>
    </xf>
    <xf numFmtId="0" fontId="13" fillId="0" borderId="10" xfId="0" applyFont="1" applyBorder="1" applyAlignment="1">
      <alignment horizontal="center"/>
    </xf>
    <xf numFmtId="0" fontId="13" fillId="0" borderId="9" xfId="0" applyFont="1" applyFill="1" applyBorder="1" applyAlignment="1"/>
    <xf numFmtId="176" fontId="14" fillId="0" borderId="0" xfId="0" applyNumberFormat="1" applyFont="1"/>
    <xf numFmtId="0" fontId="0" fillId="0" borderId="0" xfId="0" applyFont="1" applyFill="1" applyAlignment="1"/>
    <xf numFmtId="0" fontId="15" fillId="0" borderId="0" xfId="0" applyFont="1" applyFill="1" applyAlignment="1"/>
    <xf numFmtId="0" fontId="0" fillId="0" borderId="0" xfId="0" applyNumberFormat="1" applyFont="1" applyFill="1" applyAlignment="1"/>
    <xf numFmtId="0" fontId="0" fillId="0" borderId="0" xfId="0" applyFont="1" applyFill="1"/>
    <xf numFmtId="0" fontId="14" fillId="8" borderId="10" xfId="0" applyFont="1" applyFill="1" applyBorder="1" applyAlignment="1"/>
    <xf numFmtId="176" fontId="14" fillId="0" borderId="9" xfId="0" applyNumberFormat="1" applyFont="1" applyFill="1" applyBorder="1" applyAlignment="1"/>
    <xf numFmtId="176" fontId="14" fillId="8" borderId="9" xfId="0" applyNumberFormat="1" applyFont="1" applyFill="1" applyBorder="1" applyAlignment="1"/>
    <xf numFmtId="0" fontId="14" fillId="0" borderId="9" xfId="0" applyFont="1" applyFill="1" applyBorder="1" applyAlignment="1"/>
    <xf numFmtId="0" fontId="14" fillId="8" borderId="9" xfId="0" applyFont="1" applyFill="1" applyBorder="1" applyAlignment="1"/>
    <xf numFmtId="0" fontId="14" fillId="8" borderId="13" xfId="0" applyFont="1" applyFill="1" applyBorder="1" applyAlignment="1"/>
    <xf numFmtId="176" fontId="14" fillId="0" borderId="12" xfId="0" applyNumberFormat="1" applyFont="1" applyFill="1" applyBorder="1" applyAlignment="1"/>
    <xf numFmtId="176" fontId="14" fillId="8" borderId="12" xfId="0" applyNumberFormat="1" applyFont="1" applyFill="1" applyBorder="1" applyAlignment="1"/>
    <xf numFmtId="0" fontId="14" fillId="0" borderId="12" xfId="0" applyFont="1" applyFill="1" applyBorder="1" applyAlignment="1"/>
    <xf numFmtId="0" fontId="14" fillId="8" borderId="12" xfId="0" applyFont="1" applyFill="1" applyBorder="1" applyAlignment="1"/>
    <xf numFmtId="0" fontId="0" fillId="0" borderId="0" xfId="0" applyAlignment="1">
      <alignment vertical="top"/>
    </xf>
    <xf numFmtId="0" fontId="0" fillId="0" borderId="0" xfId="0" applyAlignment="1">
      <alignment horizontal="center"/>
    </xf>
    <xf numFmtId="0" fontId="0" fillId="0" borderId="0" xfId="0" applyNumberFormat="1" applyAlignment="1">
      <alignment horizontal="center"/>
    </xf>
    <xf numFmtId="0" fontId="0" fillId="0" borderId="14" xfId="0" applyFont="1" applyBorder="1" applyAlignment="1">
      <alignment horizontal="center"/>
    </xf>
    <xf numFmtId="0" fontId="0" fillId="0" borderId="14" xfId="0" applyFont="1" applyBorder="1" applyAlignment="1">
      <alignment horizontal="left"/>
    </xf>
    <xf numFmtId="10" fontId="0" fillId="0" borderId="14" xfId="0" applyNumberFormat="1" applyFont="1" applyBorder="1" applyAlignment="1">
      <alignment horizontal="center"/>
    </xf>
    <xf numFmtId="0" fontId="16" fillId="0" borderId="0" xfId="0" applyFont="1" applyAlignment="1">
      <alignment horizontal="left" vertical="top" wrapText="1"/>
    </xf>
    <xf numFmtId="0" fontId="19" fillId="0" borderId="0" xfId="0" applyFont="1" applyAlignment="1">
      <alignment horizontal="left" vertical="top" wrapText="1"/>
    </xf>
    <xf numFmtId="0" fontId="20" fillId="0" borderId="0" xfId="0" applyFont="1" applyAlignment="1">
      <alignment horizontal="left" vertical="top" wrapText="1"/>
    </xf>
    <xf numFmtId="0" fontId="22" fillId="0" borderId="7" xfId="0" applyFont="1" applyBorder="1" applyAlignment="1">
      <alignment horizontal="left" vertical="top" wrapText="1"/>
    </xf>
    <xf numFmtId="0" fontId="22" fillId="0" borderId="0" xfId="0" applyFont="1" applyBorder="1" applyAlignment="1">
      <alignment horizontal="left" vertical="top" wrapText="1"/>
    </xf>
    <xf numFmtId="0" fontId="27" fillId="0" borderId="15" xfId="0" applyFont="1" applyBorder="1" applyAlignment="1">
      <alignment horizontal="center"/>
    </xf>
    <xf numFmtId="0" fontId="27" fillId="0" borderId="16" xfId="0" applyFont="1" applyBorder="1" applyAlignment="1">
      <alignment horizontal="center"/>
    </xf>
    <xf numFmtId="0" fontId="27" fillId="0" borderId="17" xfId="0" applyFont="1" applyBorder="1" applyAlignment="1">
      <alignment horizontal="center"/>
    </xf>
    <xf numFmtId="0" fontId="27" fillId="0" borderId="14" xfId="0" applyNumberFormat="1" applyFont="1" applyBorder="1" applyAlignment="1">
      <alignment horizontal="center"/>
    </xf>
    <xf numFmtId="0" fontId="13" fillId="0" borderId="11" xfId="0" applyFont="1" applyBorder="1" applyAlignment="1">
      <alignment horizontal="center"/>
    </xf>
    <xf numFmtId="0" fontId="13" fillId="0" borderId="9" xfId="0" applyFont="1" applyBorder="1" applyAlignment="1">
      <alignment horizontal="center"/>
    </xf>
    <xf numFmtId="0" fontId="13" fillId="0" borderId="0" xfId="0" applyFont="1" applyBorder="1" applyAlignment="1">
      <alignment horizontal="center"/>
    </xf>
    <xf numFmtId="0" fontId="22" fillId="0" borderId="0" xfId="0" applyFont="1" applyAlignment="1">
      <alignment horizontal="center" vertical="center"/>
    </xf>
    <xf numFmtId="0" fontId="22" fillId="0" borderId="0" xfId="0" applyFont="1" applyAlignment="1">
      <alignment horizontal="center" vertical="center" wrapText="1"/>
    </xf>
    <xf numFmtId="0" fontId="15" fillId="0" borderId="0" xfId="0" applyFont="1" applyAlignment="1">
      <alignment vertical="top"/>
    </xf>
    <xf numFmtId="0" fontId="28" fillId="0" borderId="0" xfId="0" applyFont="1" applyAlignment="1"/>
    <xf numFmtId="0" fontId="15" fillId="0" borderId="0" xfId="0" applyFont="1" applyAlignment="1">
      <alignment horizontal="left" vertical="top"/>
    </xf>
    <xf numFmtId="0" fontId="29" fillId="6" borderId="0" xfId="0" applyFont="1" applyFill="1" applyAlignment="1">
      <alignment horizontal="left" vertical="top"/>
    </xf>
    <xf numFmtId="0" fontId="30" fillId="6" borderId="0" xfId="0" applyFont="1" applyFill="1" applyAlignment="1">
      <alignment horizontal="left" vertical="top"/>
    </xf>
    <xf numFmtId="0" fontId="15" fillId="6" borderId="0" xfId="0" applyFont="1" applyFill="1" applyAlignment="1">
      <alignment horizontal="left" vertical="top"/>
    </xf>
    <xf numFmtId="0" fontId="15" fillId="7" borderId="0" xfId="0" applyFont="1" applyFill="1" applyAlignment="1">
      <alignment horizontal="left" vertical="top"/>
    </xf>
    <xf numFmtId="0" fontId="15" fillId="0" borderId="7" xfId="0" applyFont="1" applyBorder="1" applyAlignment="1">
      <alignment horizontal="left" vertical="top" wrapText="1"/>
    </xf>
    <xf numFmtId="0" fontId="28" fillId="0" borderId="0" xfId="0" applyFont="1"/>
    <xf numFmtId="0" fontId="15" fillId="0" borderId="8" xfId="0" applyFont="1" applyBorder="1" applyAlignment="1">
      <alignment horizontal="left" vertical="top"/>
    </xf>
    <xf numFmtId="0" fontId="29" fillId="0" borderId="7" xfId="0" applyFont="1" applyFill="1" applyBorder="1" applyAlignment="1">
      <alignment horizontal="center" vertical="top"/>
    </xf>
    <xf numFmtId="10" fontId="29" fillId="0" borderId="7" xfId="0" applyNumberFormat="1" applyFont="1" applyFill="1" applyBorder="1" applyAlignment="1">
      <alignment horizontal="left" vertical="top" wrapText="1"/>
    </xf>
    <xf numFmtId="0" fontId="30" fillId="0" borderId="0" xfId="0" applyFont="1" applyFill="1" applyBorder="1" applyAlignment="1">
      <alignment horizontal="left" vertical="top" wrapText="1"/>
    </xf>
    <xf numFmtId="0" fontId="15" fillId="0" borderId="0" xfId="0" applyFont="1" applyAlignment="1">
      <alignment horizontal="left" vertical="top" wrapText="1"/>
    </xf>
    <xf numFmtId="0" fontId="19" fillId="0" borderId="0" xfId="0" applyFont="1" applyBorder="1" applyAlignment="1">
      <alignment horizontal="left" vertical="top" wrapText="1"/>
    </xf>
    <xf numFmtId="0" fontId="3" fillId="0" borderId="0" xfId="0" applyFont="1" applyAlignment="1">
      <alignment horizontal="left" vertical="top"/>
    </xf>
    <xf numFmtId="0" fontId="15" fillId="0" borderId="0" xfId="0" applyFont="1" applyAlignment="1">
      <alignment horizontal="left" vertical="top"/>
    </xf>
    <xf numFmtId="0" fontId="28" fillId="0" borderId="0" xfId="0" applyFont="1" applyAlignment="1">
      <alignment vertical="top"/>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27.png"/><Relationship Id="rId21" Type="http://schemas.openxmlformats.org/officeDocument/2006/relationships/image" Target="../media/image22.png"/><Relationship Id="rId42" Type="http://schemas.openxmlformats.org/officeDocument/2006/relationships/image" Target="../media/image43.png"/><Relationship Id="rId47" Type="http://schemas.openxmlformats.org/officeDocument/2006/relationships/image" Target="../media/image48.png"/><Relationship Id="rId63" Type="http://schemas.openxmlformats.org/officeDocument/2006/relationships/image" Target="../media/image64.png"/><Relationship Id="rId68" Type="http://schemas.openxmlformats.org/officeDocument/2006/relationships/image" Target="../media/image69.png"/><Relationship Id="rId16" Type="http://schemas.openxmlformats.org/officeDocument/2006/relationships/image" Target="../media/image17.png"/><Relationship Id="rId11" Type="http://schemas.openxmlformats.org/officeDocument/2006/relationships/image" Target="../media/image12.png"/><Relationship Id="rId24" Type="http://schemas.openxmlformats.org/officeDocument/2006/relationships/image" Target="../media/image25.png"/><Relationship Id="rId32" Type="http://schemas.openxmlformats.org/officeDocument/2006/relationships/image" Target="../media/image33.png"/><Relationship Id="rId37" Type="http://schemas.openxmlformats.org/officeDocument/2006/relationships/image" Target="../media/image38.png"/><Relationship Id="rId40" Type="http://schemas.openxmlformats.org/officeDocument/2006/relationships/image" Target="../media/image41.png"/><Relationship Id="rId45" Type="http://schemas.openxmlformats.org/officeDocument/2006/relationships/image" Target="../media/image46.png"/><Relationship Id="rId53" Type="http://schemas.openxmlformats.org/officeDocument/2006/relationships/image" Target="../media/image54.png"/><Relationship Id="rId58" Type="http://schemas.openxmlformats.org/officeDocument/2006/relationships/image" Target="../media/image59.png"/><Relationship Id="rId66" Type="http://schemas.openxmlformats.org/officeDocument/2006/relationships/image" Target="../media/image67.png"/><Relationship Id="rId74" Type="http://schemas.openxmlformats.org/officeDocument/2006/relationships/image" Target="../media/image75.png"/><Relationship Id="rId79" Type="http://schemas.openxmlformats.org/officeDocument/2006/relationships/image" Target="../media/image80.png"/><Relationship Id="rId5" Type="http://schemas.openxmlformats.org/officeDocument/2006/relationships/image" Target="../media/image6.png"/><Relationship Id="rId61" Type="http://schemas.openxmlformats.org/officeDocument/2006/relationships/image" Target="../media/image62.png"/><Relationship Id="rId19" Type="http://schemas.openxmlformats.org/officeDocument/2006/relationships/image" Target="../media/image2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 Id="rId35" Type="http://schemas.openxmlformats.org/officeDocument/2006/relationships/image" Target="../media/image36.png"/><Relationship Id="rId43" Type="http://schemas.openxmlformats.org/officeDocument/2006/relationships/image" Target="../media/image44.png"/><Relationship Id="rId48" Type="http://schemas.openxmlformats.org/officeDocument/2006/relationships/image" Target="../media/image49.png"/><Relationship Id="rId56" Type="http://schemas.openxmlformats.org/officeDocument/2006/relationships/image" Target="../media/image57.png"/><Relationship Id="rId64" Type="http://schemas.openxmlformats.org/officeDocument/2006/relationships/image" Target="../media/image65.png"/><Relationship Id="rId69" Type="http://schemas.openxmlformats.org/officeDocument/2006/relationships/image" Target="../media/image70.png"/><Relationship Id="rId77" Type="http://schemas.openxmlformats.org/officeDocument/2006/relationships/image" Target="../media/image78.png"/><Relationship Id="rId8" Type="http://schemas.openxmlformats.org/officeDocument/2006/relationships/image" Target="../media/image9.png"/><Relationship Id="rId51" Type="http://schemas.openxmlformats.org/officeDocument/2006/relationships/image" Target="../media/image52.png"/><Relationship Id="rId72" Type="http://schemas.openxmlformats.org/officeDocument/2006/relationships/image" Target="../media/image73.png"/><Relationship Id="rId3" Type="http://schemas.openxmlformats.org/officeDocument/2006/relationships/image" Target="../media/image4.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38" Type="http://schemas.openxmlformats.org/officeDocument/2006/relationships/image" Target="../media/image39.png"/><Relationship Id="rId46" Type="http://schemas.openxmlformats.org/officeDocument/2006/relationships/image" Target="../media/image47.png"/><Relationship Id="rId59" Type="http://schemas.openxmlformats.org/officeDocument/2006/relationships/image" Target="../media/image60.png"/><Relationship Id="rId67" Type="http://schemas.openxmlformats.org/officeDocument/2006/relationships/image" Target="../media/image68.png"/><Relationship Id="rId20" Type="http://schemas.openxmlformats.org/officeDocument/2006/relationships/image" Target="../media/image21.png"/><Relationship Id="rId41" Type="http://schemas.openxmlformats.org/officeDocument/2006/relationships/image" Target="../media/image42.png"/><Relationship Id="rId54" Type="http://schemas.openxmlformats.org/officeDocument/2006/relationships/image" Target="../media/image55.png"/><Relationship Id="rId62" Type="http://schemas.openxmlformats.org/officeDocument/2006/relationships/image" Target="../media/image63.png"/><Relationship Id="rId70" Type="http://schemas.openxmlformats.org/officeDocument/2006/relationships/image" Target="../media/image71.png"/><Relationship Id="rId75" Type="http://schemas.openxmlformats.org/officeDocument/2006/relationships/image" Target="../media/image76.png"/><Relationship Id="rId1" Type="http://schemas.openxmlformats.org/officeDocument/2006/relationships/image" Target="../media/image2.png"/><Relationship Id="rId6" Type="http://schemas.openxmlformats.org/officeDocument/2006/relationships/image" Target="../media/image7.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36" Type="http://schemas.openxmlformats.org/officeDocument/2006/relationships/image" Target="../media/image37.png"/><Relationship Id="rId49" Type="http://schemas.openxmlformats.org/officeDocument/2006/relationships/image" Target="../media/image50.png"/><Relationship Id="rId57" Type="http://schemas.openxmlformats.org/officeDocument/2006/relationships/image" Target="../media/image58.png"/><Relationship Id="rId10" Type="http://schemas.openxmlformats.org/officeDocument/2006/relationships/image" Target="../media/image11.png"/><Relationship Id="rId31" Type="http://schemas.openxmlformats.org/officeDocument/2006/relationships/image" Target="../media/image32.png"/><Relationship Id="rId44" Type="http://schemas.openxmlformats.org/officeDocument/2006/relationships/image" Target="../media/image45.png"/><Relationship Id="rId52" Type="http://schemas.openxmlformats.org/officeDocument/2006/relationships/image" Target="../media/image53.png"/><Relationship Id="rId60" Type="http://schemas.openxmlformats.org/officeDocument/2006/relationships/image" Target="../media/image61.png"/><Relationship Id="rId65" Type="http://schemas.openxmlformats.org/officeDocument/2006/relationships/image" Target="../media/image66.png"/><Relationship Id="rId73" Type="http://schemas.openxmlformats.org/officeDocument/2006/relationships/image" Target="../media/image74.png"/><Relationship Id="rId78" Type="http://schemas.openxmlformats.org/officeDocument/2006/relationships/image" Target="../media/image79.png"/><Relationship Id="rId4" Type="http://schemas.openxmlformats.org/officeDocument/2006/relationships/image" Target="../media/image5.png"/><Relationship Id="rId9" Type="http://schemas.openxmlformats.org/officeDocument/2006/relationships/image" Target="../media/image10.png"/><Relationship Id="rId13" Type="http://schemas.openxmlformats.org/officeDocument/2006/relationships/image" Target="../media/image14.png"/><Relationship Id="rId18" Type="http://schemas.openxmlformats.org/officeDocument/2006/relationships/image" Target="../media/image19.png"/><Relationship Id="rId39" Type="http://schemas.openxmlformats.org/officeDocument/2006/relationships/image" Target="../media/image40.png"/><Relationship Id="rId34" Type="http://schemas.openxmlformats.org/officeDocument/2006/relationships/image" Target="../media/image35.png"/><Relationship Id="rId50" Type="http://schemas.openxmlformats.org/officeDocument/2006/relationships/image" Target="../media/image51.png"/><Relationship Id="rId55" Type="http://schemas.openxmlformats.org/officeDocument/2006/relationships/image" Target="../media/image56.png"/><Relationship Id="rId76" Type="http://schemas.openxmlformats.org/officeDocument/2006/relationships/image" Target="../media/image77.png"/><Relationship Id="rId7" Type="http://schemas.openxmlformats.org/officeDocument/2006/relationships/image" Target="../media/image8.png"/><Relationship Id="rId71" Type="http://schemas.openxmlformats.org/officeDocument/2006/relationships/image" Target="../media/image72.png"/><Relationship Id="rId2" Type="http://schemas.openxmlformats.org/officeDocument/2006/relationships/image" Target="../media/image3.png"/><Relationship Id="rId29"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1</xdr:col>
      <xdr:colOff>195097</xdr:colOff>
      <xdr:row>6</xdr:row>
      <xdr:rowOff>76430</xdr:rowOff>
    </xdr:from>
    <xdr:to>
      <xdr:col>3</xdr:col>
      <xdr:colOff>454965</xdr:colOff>
      <xdr:row>15</xdr:row>
      <xdr:rowOff>102862</xdr:rowOff>
    </xdr:to>
    <xdr:pic>
      <xdr:nvPicPr>
        <xdr:cNvPr id="3" name="图片 2" descr="2016-2017雪季雪场项目合作Report.pptx - PowerPoint"/>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0769" t="35690" r="17476" b="22961"/>
        <a:stretch/>
      </xdr:blipFill>
      <xdr:spPr>
        <a:xfrm>
          <a:off x="1123174" y="1151045"/>
          <a:ext cx="3248390" cy="16578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476250</xdr:colOff>
      <xdr:row>1</xdr:row>
      <xdr:rowOff>0</xdr:rowOff>
    </xdr:to>
    <xdr:pic>
      <xdr:nvPicPr>
        <xdr:cNvPr id="11" name="图片 10" descr="http://img.58921.com/sites/all/movie/files/protec/994528590a77c19739b5ff9906be5b7a.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81200" y="0"/>
          <a:ext cx="47625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3</xdr:col>
      <xdr:colOff>476250</xdr:colOff>
      <xdr:row>1</xdr:row>
      <xdr:rowOff>184150</xdr:rowOff>
    </xdr:to>
    <xdr:pic>
      <xdr:nvPicPr>
        <xdr:cNvPr id="12" name="图片 11" descr="http://img.58921.com/sites/all/movie/files/protec/e32f2459147395977e03c299084c8625.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81200" y="184150"/>
          <a:ext cx="47625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xdr:row>
      <xdr:rowOff>0</xdr:rowOff>
    </xdr:from>
    <xdr:to>
      <xdr:col>3</xdr:col>
      <xdr:colOff>476250</xdr:colOff>
      <xdr:row>3</xdr:row>
      <xdr:rowOff>0</xdr:rowOff>
    </xdr:to>
    <xdr:pic>
      <xdr:nvPicPr>
        <xdr:cNvPr id="13" name="图片 12" descr="http://img.58921.com/sites/all/movie/files/protec/a43097c3f3237be5329102917f291c16.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1200" y="546100"/>
          <a:ext cx="47625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xdr:row>
      <xdr:rowOff>0</xdr:rowOff>
    </xdr:from>
    <xdr:to>
      <xdr:col>3</xdr:col>
      <xdr:colOff>469900</xdr:colOff>
      <xdr:row>4</xdr:row>
      <xdr:rowOff>0</xdr:rowOff>
    </xdr:to>
    <xdr:pic>
      <xdr:nvPicPr>
        <xdr:cNvPr id="14" name="图片 13" descr="http://img.58921.com/sites/all/movie/files/protec/bde024f100feaa8f6dde75d08c01e5f2.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1200" y="7302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xdr:row>
      <xdr:rowOff>0</xdr:rowOff>
    </xdr:from>
    <xdr:to>
      <xdr:col>3</xdr:col>
      <xdr:colOff>469900</xdr:colOff>
      <xdr:row>5</xdr:row>
      <xdr:rowOff>0</xdr:rowOff>
    </xdr:to>
    <xdr:pic>
      <xdr:nvPicPr>
        <xdr:cNvPr id="15" name="图片 14" descr="http://img.58921.com/sites/all/movie/files/protec/cda25612aa587aede28c320f6b0a77fa.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0" y="9144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469900</xdr:colOff>
      <xdr:row>5</xdr:row>
      <xdr:rowOff>184150</xdr:rowOff>
    </xdr:to>
    <xdr:pic>
      <xdr:nvPicPr>
        <xdr:cNvPr id="16" name="图片 15" descr="http://img.58921.com/sites/all/movie/files/protec/ce19f70256c158d793f83bc1ede6e2bc.pn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81200" y="10985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469900</xdr:colOff>
      <xdr:row>7</xdr:row>
      <xdr:rowOff>0</xdr:rowOff>
    </xdr:to>
    <xdr:pic>
      <xdr:nvPicPr>
        <xdr:cNvPr id="17" name="图片 16" descr="http://img.58921.com/sites/all/movie/files/protec/cb6a5c7295edde7c2d4559f7def6ce35.pn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81200" y="14605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xdr:row>
      <xdr:rowOff>0</xdr:rowOff>
    </xdr:from>
    <xdr:to>
      <xdr:col>3</xdr:col>
      <xdr:colOff>457200</xdr:colOff>
      <xdr:row>7</xdr:row>
      <xdr:rowOff>184150</xdr:rowOff>
    </xdr:to>
    <xdr:pic>
      <xdr:nvPicPr>
        <xdr:cNvPr id="18" name="图片 17" descr="http://img.58921.com/sites/all/movie/files/protec/5e8ade9e40f1cbe7d7d94c421b516bf2.pn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81200" y="1644650"/>
          <a:ext cx="4572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xdr:row>
      <xdr:rowOff>0</xdr:rowOff>
    </xdr:from>
    <xdr:to>
      <xdr:col>3</xdr:col>
      <xdr:colOff>457200</xdr:colOff>
      <xdr:row>8</xdr:row>
      <xdr:rowOff>184150</xdr:rowOff>
    </xdr:to>
    <xdr:pic>
      <xdr:nvPicPr>
        <xdr:cNvPr id="19" name="图片 18" descr="http://img.58921.com/sites/all/movie/files/protec/792b108c1530246cb9b98bfb816a04c8.pn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981200" y="2006600"/>
          <a:ext cx="4572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xdr:row>
      <xdr:rowOff>0</xdr:rowOff>
    </xdr:from>
    <xdr:to>
      <xdr:col>3</xdr:col>
      <xdr:colOff>469900</xdr:colOff>
      <xdr:row>11</xdr:row>
      <xdr:rowOff>184150</xdr:rowOff>
    </xdr:to>
    <xdr:pic>
      <xdr:nvPicPr>
        <xdr:cNvPr id="20" name="图片 19" descr="http://img.58921.com/sites/all/movie/files/protec/5be601420a0cebaea77c9495c680017c.pn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81200" y="30924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xdr:row>
      <xdr:rowOff>0</xdr:rowOff>
    </xdr:from>
    <xdr:to>
      <xdr:col>3</xdr:col>
      <xdr:colOff>469900</xdr:colOff>
      <xdr:row>13</xdr:row>
      <xdr:rowOff>0</xdr:rowOff>
    </xdr:to>
    <xdr:pic>
      <xdr:nvPicPr>
        <xdr:cNvPr id="21" name="图片 20" descr="http://img.58921.com/sites/all/movie/files/protec/32e07f18a94cbcc2930249a271859d40.pn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81200" y="34544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xdr:row>
      <xdr:rowOff>0</xdr:rowOff>
    </xdr:from>
    <xdr:to>
      <xdr:col>3</xdr:col>
      <xdr:colOff>476250</xdr:colOff>
      <xdr:row>13</xdr:row>
      <xdr:rowOff>184150</xdr:rowOff>
    </xdr:to>
    <xdr:pic>
      <xdr:nvPicPr>
        <xdr:cNvPr id="22" name="图片 21" descr="http://img.58921.com/sites/all/movie/files/protec/ca0d380abef9e1473c09d84ed197b0e3.pn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981200" y="3638550"/>
          <a:ext cx="47625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xdr:row>
      <xdr:rowOff>0</xdr:rowOff>
    </xdr:from>
    <xdr:to>
      <xdr:col>3</xdr:col>
      <xdr:colOff>400050</xdr:colOff>
      <xdr:row>15</xdr:row>
      <xdr:rowOff>0</xdr:rowOff>
    </xdr:to>
    <xdr:pic>
      <xdr:nvPicPr>
        <xdr:cNvPr id="23" name="图片 22" descr="http://img.58921.com/sites/all/movie/files/protec/4a804f8dd6cc53bbe8bbd7732649f06e.pn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981200" y="4000500"/>
          <a:ext cx="40005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xdr:row>
      <xdr:rowOff>0</xdr:rowOff>
    </xdr:from>
    <xdr:to>
      <xdr:col>3</xdr:col>
      <xdr:colOff>469900</xdr:colOff>
      <xdr:row>15</xdr:row>
      <xdr:rowOff>184150</xdr:rowOff>
    </xdr:to>
    <xdr:pic>
      <xdr:nvPicPr>
        <xdr:cNvPr id="24" name="图片 23" descr="http://img.58921.com/sites/all/movie/files/protec/f679782c6b618133c80df2251777748b.png"/>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981200" y="41846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xdr:row>
      <xdr:rowOff>0</xdr:rowOff>
    </xdr:from>
    <xdr:to>
      <xdr:col>3</xdr:col>
      <xdr:colOff>469900</xdr:colOff>
      <xdr:row>16</xdr:row>
      <xdr:rowOff>184150</xdr:rowOff>
    </xdr:to>
    <xdr:pic>
      <xdr:nvPicPr>
        <xdr:cNvPr id="25" name="图片 24" descr="http://img.58921.com/sites/all/movie/files/protec/e6e0d8a8215cec33c9ff69e5af6a16dc.pn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981200" y="45466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xdr:row>
      <xdr:rowOff>0</xdr:rowOff>
    </xdr:from>
    <xdr:to>
      <xdr:col>3</xdr:col>
      <xdr:colOff>469900</xdr:colOff>
      <xdr:row>18</xdr:row>
      <xdr:rowOff>0</xdr:rowOff>
    </xdr:to>
    <xdr:pic>
      <xdr:nvPicPr>
        <xdr:cNvPr id="26" name="图片 25" descr="http://img.58921.com/sites/all/movie/files/protec/4cf0606145a53b371a98c224501ee0d5.png"/>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981200" y="49085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xdr:row>
      <xdr:rowOff>0</xdr:rowOff>
    </xdr:from>
    <xdr:to>
      <xdr:col>3</xdr:col>
      <xdr:colOff>469900</xdr:colOff>
      <xdr:row>18</xdr:row>
      <xdr:rowOff>184150</xdr:rowOff>
    </xdr:to>
    <xdr:pic>
      <xdr:nvPicPr>
        <xdr:cNvPr id="27" name="图片 26" descr="http://img.58921.com/sites/all/movie/files/protec/de762f97655c543d35eb8ad29304422f.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981200" y="50927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xdr:row>
      <xdr:rowOff>0</xdr:rowOff>
    </xdr:from>
    <xdr:to>
      <xdr:col>3</xdr:col>
      <xdr:colOff>457200</xdr:colOff>
      <xdr:row>20</xdr:row>
      <xdr:rowOff>0</xdr:rowOff>
    </xdr:to>
    <xdr:pic>
      <xdr:nvPicPr>
        <xdr:cNvPr id="28" name="图片 27" descr="http://img.58921.com/sites/all/movie/files/protec/0d756d7e70c1b9c764cccade9d932b0f.png"/>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981200" y="5632450"/>
          <a:ext cx="4572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0</xdr:rowOff>
    </xdr:from>
    <xdr:to>
      <xdr:col>3</xdr:col>
      <xdr:colOff>533400</xdr:colOff>
      <xdr:row>23</xdr:row>
      <xdr:rowOff>184150</xdr:rowOff>
    </xdr:to>
    <xdr:pic>
      <xdr:nvPicPr>
        <xdr:cNvPr id="29" name="图片 28" descr="http://img.58921.com/sites/all/movie/files/protec/ceb4b5eb969a8ba70f4952fa1fa16fd4.pn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981200" y="636905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xdr:row>
      <xdr:rowOff>0</xdr:rowOff>
    </xdr:from>
    <xdr:to>
      <xdr:col>3</xdr:col>
      <xdr:colOff>469900</xdr:colOff>
      <xdr:row>24</xdr:row>
      <xdr:rowOff>184150</xdr:rowOff>
    </xdr:to>
    <xdr:pic>
      <xdr:nvPicPr>
        <xdr:cNvPr id="30" name="图片 29" descr="http://img.58921.com/sites/all/movie/files/protec/bfd88e2211abeabf7c145b7dbc6135fb.png"/>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981200" y="67310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xdr:row>
      <xdr:rowOff>0</xdr:rowOff>
    </xdr:from>
    <xdr:to>
      <xdr:col>3</xdr:col>
      <xdr:colOff>469900</xdr:colOff>
      <xdr:row>25</xdr:row>
      <xdr:rowOff>184150</xdr:rowOff>
    </xdr:to>
    <xdr:pic>
      <xdr:nvPicPr>
        <xdr:cNvPr id="31" name="图片 30" descr="http://img.58921.com/sites/all/movie/files/protec/a512ad573b08599642f68deded956610.png"/>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981200" y="70929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xdr:row>
      <xdr:rowOff>0</xdr:rowOff>
    </xdr:from>
    <xdr:to>
      <xdr:col>3</xdr:col>
      <xdr:colOff>469900</xdr:colOff>
      <xdr:row>27</xdr:row>
      <xdr:rowOff>0</xdr:rowOff>
    </xdr:to>
    <xdr:pic>
      <xdr:nvPicPr>
        <xdr:cNvPr id="32" name="图片 31" descr="http://img.58921.com/sites/all/movie/files/protec/cabe25e5a1742badb9270554404ca5fb.png"/>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981200" y="74549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xdr:row>
      <xdr:rowOff>0</xdr:rowOff>
    </xdr:from>
    <xdr:to>
      <xdr:col>3</xdr:col>
      <xdr:colOff>476250</xdr:colOff>
      <xdr:row>27</xdr:row>
      <xdr:rowOff>184150</xdr:rowOff>
    </xdr:to>
    <xdr:pic>
      <xdr:nvPicPr>
        <xdr:cNvPr id="33" name="图片 32" descr="http://img.58921.com/sites/all/movie/files/protec/af967ef7f9f2b4764712222b44637c26.png"/>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981200" y="7639050"/>
          <a:ext cx="47625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xdr:row>
      <xdr:rowOff>0</xdr:rowOff>
    </xdr:from>
    <xdr:to>
      <xdr:col>3</xdr:col>
      <xdr:colOff>476250</xdr:colOff>
      <xdr:row>29</xdr:row>
      <xdr:rowOff>0</xdr:rowOff>
    </xdr:to>
    <xdr:pic>
      <xdr:nvPicPr>
        <xdr:cNvPr id="34" name="图片 33" descr="http://img.58921.com/sites/all/movie/files/protec/853e52d0599dad02ddbb7ce6f398bd0d.png"/>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981200" y="8001000"/>
          <a:ext cx="47625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xdr:row>
      <xdr:rowOff>0</xdr:rowOff>
    </xdr:from>
    <xdr:to>
      <xdr:col>3</xdr:col>
      <xdr:colOff>476250</xdr:colOff>
      <xdr:row>29</xdr:row>
      <xdr:rowOff>184150</xdr:rowOff>
    </xdr:to>
    <xdr:pic>
      <xdr:nvPicPr>
        <xdr:cNvPr id="35" name="图片 34" descr="http://img.58921.com/sites/all/movie/files/protec/a51d64ae99632aeac01d5e21d3847aaa.png"/>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981200" y="8185150"/>
          <a:ext cx="47625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469900</xdr:colOff>
      <xdr:row>31</xdr:row>
      <xdr:rowOff>0</xdr:rowOff>
    </xdr:to>
    <xdr:pic>
      <xdr:nvPicPr>
        <xdr:cNvPr id="36" name="图片 35" descr="http://img.58921.com/sites/all/movie/files/protec/baf22b8ada7d92fd7a9e54cd597cdcb6.png"/>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981200" y="87249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469900</xdr:colOff>
      <xdr:row>31</xdr:row>
      <xdr:rowOff>184150</xdr:rowOff>
    </xdr:to>
    <xdr:pic>
      <xdr:nvPicPr>
        <xdr:cNvPr id="37" name="图片 36" descr="http://img.58921.com/sites/all/movie/files/protec/de887b7b92c223e79ed4fe9269763d3a.png"/>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981200" y="89090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xdr:row>
      <xdr:rowOff>0</xdr:rowOff>
    </xdr:from>
    <xdr:to>
      <xdr:col>3</xdr:col>
      <xdr:colOff>533400</xdr:colOff>
      <xdr:row>34</xdr:row>
      <xdr:rowOff>184150</xdr:rowOff>
    </xdr:to>
    <xdr:pic>
      <xdr:nvPicPr>
        <xdr:cNvPr id="38" name="图片 37" descr="http://img.58921.com/sites/all/movie/files/protec/2fe28f57082876172541f6f999bb1a5d.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981200" y="963930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xdr:row>
      <xdr:rowOff>0</xdr:rowOff>
    </xdr:from>
    <xdr:to>
      <xdr:col>3</xdr:col>
      <xdr:colOff>469900</xdr:colOff>
      <xdr:row>35</xdr:row>
      <xdr:rowOff>184150</xdr:rowOff>
    </xdr:to>
    <xdr:pic>
      <xdr:nvPicPr>
        <xdr:cNvPr id="39" name="图片 38" descr="http://img.58921.com/sites/all/movie/files/protec/ad834665783cff02df58e6053cc2e11d.png"/>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981200" y="100012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xdr:row>
      <xdr:rowOff>0</xdr:rowOff>
    </xdr:from>
    <xdr:to>
      <xdr:col>3</xdr:col>
      <xdr:colOff>469900</xdr:colOff>
      <xdr:row>37</xdr:row>
      <xdr:rowOff>0</xdr:rowOff>
    </xdr:to>
    <xdr:pic>
      <xdr:nvPicPr>
        <xdr:cNvPr id="40" name="图片 39" descr="http://img.58921.com/sites/all/movie/files/protec/723b40c338859106b88ed3ce54399110.png"/>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981200" y="103632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xdr:row>
      <xdr:rowOff>0</xdr:rowOff>
    </xdr:from>
    <xdr:to>
      <xdr:col>3</xdr:col>
      <xdr:colOff>469900</xdr:colOff>
      <xdr:row>38</xdr:row>
      <xdr:rowOff>0</xdr:rowOff>
    </xdr:to>
    <xdr:pic>
      <xdr:nvPicPr>
        <xdr:cNvPr id="41" name="图片 40" descr="http://img.58921.com/sites/all/movie/files/protec/4e8930d8165e950bfd6eef1ffddb1c6d.png"/>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981200" y="105473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xdr:row>
      <xdr:rowOff>0</xdr:rowOff>
    </xdr:from>
    <xdr:to>
      <xdr:col>3</xdr:col>
      <xdr:colOff>469900</xdr:colOff>
      <xdr:row>38</xdr:row>
      <xdr:rowOff>184150</xdr:rowOff>
    </xdr:to>
    <xdr:pic>
      <xdr:nvPicPr>
        <xdr:cNvPr id="42" name="图片 41" descr="http://img.58921.com/sites/all/movie/files/protec/be37331afe41ce13d4ab864cd0521c78.png"/>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981200" y="107315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xdr:row>
      <xdr:rowOff>0</xdr:rowOff>
    </xdr:from>
    <xdr:to>
      <xdr:col>3</xdr:col>
      <xdr:colOff>469900</xdr:colOff>
      <xdr:row>39</xdr:row>
      <xdr:rowOff>184150</xdr:rowOff>
    </xdr:to>
    <xdr:pic>
      <xdr:nvPicPr>
        <xdr:cNvPr id="43" name="图片 42" descr="http://img.58921.com/sites/all/movie/files/protec/3cab7dae4965120c593ed0f8c61318fd.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981200" y="112712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xdr:row>
      <xdr:rowOff>0</xdr:rowOff>
    </xdr:from>
    <xdr:to>
      <xdr:col>3</xdr:col>
      <xdr:colOff>469900</xdr:colOff>
      <xdr:row>40</xdr:row>
      <xdr:rowOff>184150</xdr:rowOff>
    </xdr:to>
    <xdr:pic>
      <xdr:nvPicPr>
        <xdr:cNvPr id="44" name="图片 43" descr="http://img.58921.com/sites/all/movie/files/protec/32f99a3faece91536b5bc322ee21e81e.png"/>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981200" y="116332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xdr:row>
      <xdr:rowOff>0</xdr:rowOff>
    </xdr:from>
    <xdr:to>
      <xdr:col>3</xdr:col>
      <xdr:colOff>469900</xdr:colOff>
      <xdr:row>42</xdr:row>
      <xdr:rowOff>0</xdr:rowOff>
    </xdr:to>
    <xdr:pic>
      <xdr:nvPicPr>
        <xdr:cNvPr id="45" name="图片 44" descr="http://img.58921.com/sites/all/movie/files/protec/21007da6561594a6c4f40db3b3740d3c.png"/>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981200" y="119951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xdr:row>
      <xdr:rowOff>0</xdr:rowOff>
    </xdr:from>
    <xdr:to>
      <xdr:col>3</xdr:col>
      <xdr:colOff>476250</xdr:colOff>
      <xdr:row>42</xdr:row>
      <xdr:rowOff>184150</xdr:rowOff>
    </xdr:to>
    <xdr:pic>
      <xdr:nvPicPr>
        <xdr:cNvPr id="46" name="图片 45" descr="http://img.58921.com/sites/all/movie/files/protec/33a6f2c4024d2edf89febfbe4756e07c.png"/>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981200" y="12179300"/>
          <a:ext cx="47625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xdr:row>
      <xdr:rowOff>0</xdr:rowOff>
    </xdr:from>
    <xdr:to>
      <xdr:col>3</xdr:col>
      <xdr:colOff>533400</xdr:colOff>
      <xdr:row>45</xdr:row>
      <xdr:rowOff>184150</xdr:rowOff>
    </xdr:to>
    <xdr:pic>
      <xdr:nvPicPr>
        <xdr:cNvPr id="47" name="图片 46" descr="http://img.58921.com/sites/all/movie/files/protec/604bd1fa3b25f90372652f9ad83e6f7a.png"/>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981200" y="1326515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xdr:row>
      <xdr:rowOff>0</xdr:rowOff>
    </xdr:from>
    <xdr:to>
      <xdr:col>3</xdr:col>
      <xdr:colOff>469900</xdr:colOff>
      <xdr:row>47</xdr:row>
      <xdr:rowOff>0</xdr:rowOff>
    </xdr:to>
    <xdr:pic>
      <xdr:nvPicPr>
        <xdr:cNvPr id="48" name="图片 47" descr="http://img.58921.com/sites/all/movie/files/protec/1cd1f7b9e494f47f5d9497cf87079112.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981200" y="136271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xdr:row>
      <xdr:rowOff>0</xdr:rowOff>
    </xdr:from>
    <xdr:to>
      <xdr:col>3</xdr:col>
      <xdr:colOff>469900</xdr:colOff>
      <xdr:row>47</xdr:row>
      <xdr:rowOff>184150</xdr:rowOff>
    </xdr:to>
    <xdr:pic>
      <xdr:nvPicPr>
        <xdr:cNvPr id="49" name="图片 48" descr="http://img.58921.com/sites/all/movie/files/protec/2e52c29c74cfc5d406df0b253bffa4eb.png"/>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981200" y="138112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xdr:row>
      <xdr:rowOff>0</xdr:rowOff>
    </xdr:from>
    <xdr:to>
      <xdr:col>3</xdr:col>
      <xdr:colOff>469900</xdr:colOff>
      <xdr:row>49</xdr:row>
      <xdr:rowOff>0</xdr:rowOff>
    </xdr:to>
    <xdr:pic>
      <xdr:nvPicPr>
        <xdr:cNvPr id="50" name="图片 49" descr="http://img.58921.com/sites/all/movie/files/protec/a1a1626da9d8333142146ed4bcc89cef.png"/>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981200" y="143510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393700</xdr:colOff>
      <xdr:row>50</xdr:row>
      <xdr:rowOff>0</xdr:rowOff>
    </xdr:to>
    <xdr:pic>
      <xdr:nvPicPr>
        <xdr:cNvPr id="51" name="图片 50" descr="http://img.58921.com/sites/all/movie/files/protec/7591d37dae55b6308a67efd3b6075318.png"/>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981200" y="14535150"/>
          <a:ext cx="3937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xdr:row>
      <xdr:rowOff>0</xdr:rowOff>
    </xdr:from>
    <xdr:to>
      <xdr:col>3</xdr:col>
      <xdr:colOff>469900</xdr:colOff>
      <xdr:row>50</xdr:row>
      <xdr:rowOff>184150</xdr:rowOff>
    </xdr:to>
    <xdr:pic>
      <xdr:nvPicPr>
        <xdr:cNvPr id="52" name="图片 51" descr="http://img.58921.com/sites/all/movie/files/protec/15ba27625bc1e8899515f6f52a86955c.png"/>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1981200" y="147193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xdr:row>
      <xdr:rowOff>0</xdr:rowOff>
    </xdr:from>
    <xdr:to>
      <xdr:col>3</xdr:col>
      <xdr:colOff>469900</xdr:colOff>
      <xdr:row>51</xdr:row>
      <xdr:rowOff>184150</xdr:rowOff>
    </xdr:to>
    <xdr:pic>
      <xdr:nvPicPr>
        <xdr:cNvPr id="53" name="图片 52" descr="http://img.58921.com/sites/all/movie/files/protec/cfa22ffabca1808b5d1663f62920135a.png"/>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1981200" y="150812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xdr:row>
      <xdr:rowOff>0</xdr:rowOff>
    </xdr:from>
    <xdr:to>
      <xdr:col>3</xdr:col>
      <xdr:colOff>469900</xdr:colOff>
      <xdr:row>52</xdr:row>
      <xdr:rowOff>184150</xdr:rowOff>
    </xdr:to>
    <xdr:pic>
      <xdr:nvPicPr>
        <xdr:cNvPr id="54" name="图片 53" descr="http://img.58921.com/sites/all/movie/files/protec/eae96592201d7acdb5dc9bfa34d48cb7.png"/>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1981200" y="154432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xdr:row>
      <xdr:rowOff>0</xdr:rowOff>
    </xdr:from>
    <xdr:to>
      <xdr:col>3</xdr:col>
      <xdr:colOff>393700</xdr:colOff>
      <xdr:row>53</xdr:row>
      <xdr:rowOff>184150</xdr:rowOff>
    </xdr:to>
    <xdr:pic>
      <xdr:nvPicPr>
        <xdr:cNvPr id="55" name="图片 54" descr="http://img.58921.com/sites/all/movie/files/protec/87018923d56686bc94779b4d0673aace.png"/>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1981200" y="15805150"/>
          <a:ext cx="3937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xdr:row>
      <xdr:rowOff>0</xdr:rowOff>
    </xdr:from>
    <xdr:to>
      <xdr:col>3</xdr:col>
      <xdr:colOff>533400</xdr:colOff>
      <xdr:row>56</xdr:row>
      <xdr:rowOff>184150</xdr:rowOff>
    </xdr:to>
    <xdr:pic>
      <xdr:nvPicPr>
        <xdr:cNvPr id="56" name="图片 55" descr="http://img.58921.com/sites/all/movie/files/protec/03ab01ee5968847b8d0e3983cec482ed.png"/>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1981200" y="1653540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xdr:row>
      <xdr:rowOff>0</xdr:rowOff>
    </xdr:from>
    <xdr:to>
      <xdr:col>3</xdr:col>
      <xdr:colOff>533400</xdr:colOff>
      <xdr:row>58</xdr:row>
      <xdr:rowOff>0</xdr:rowOff>
    </xdr:to>
    <xdr:pic>
      <xdr:nvPicPr>
        <xdr:cNvPr id="57" name="图片 56" descr="http://img.58921.com/sites/all/movie/files/protec/08210ea61a85d6e937ee4ba7aa5bb155.png"/>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1981200" y="1707515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xdr:row>
      <xdr:rowOff>0</xdr:rowOff>
    </xdr:from>
    <xdr:to>
      <xdr:col>3</xdr:col>
      <xdr:colOff>533400</xdr:colOff>
      <xdr:row>58</xdr:row>
      <xdr:rowOff>184150</xdr:rowOff>
    </xdr:to>
    <xdr:pic>
      <xdr:nvPicPr>
        <xdr:cNvPr id="58" name="图片 57" descr="http://img.58921.com/sites/all/movie/files/protec/0254649adcc4c645bdf16063507e8775.png"/>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981200" y="1725930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469900</xdr:colOff>
      <xdr:row>59</xdr:row>
      <xdr:rowOff>184150</xdr:rowOff>
    </xdr:to>
    <xdr:pic>
      <xdr:nvPicPr>
        <xdr:cNvPr id="59" name="图片 58" descr="http://img.58921.com/sites/all/movie/files/protec/271d8ea648abef426b924f8f1f30dea6.png"/>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1981200" y="176212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0</xdr:rowOff>
    </xdr:from>
    <xdr:to>
      <xdr:col>3</xdr:col>
      <xdr:colOff>469900</xdr:colOff>
      <xdr:row>61</xdr:row>
      <xdr:rowOff>0</xdr:rowOff>
    </xdr:to>
    <xdr:pic>
      <xdr:nvPicPr>
        <xdr:cNvPr id="60" name="图片 59" descr="http://img.58921.com/sites/all/movie/files/protec/5c2a0453a2d345762965fa2a160cf546.png"/>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1981200" y="179832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xdr:row>
      <xdr:rowOff>0</xdr:rowOff>
    </xdr:from>
    <xdr:to>
      <xdr:col>3</xdr:col>
      <xdr:colOff>469900</xdr:colOff>
      <xdr:row>61</xdr:row>
      <xdr:rowOff>184150</xdr:rowOff>
    </xdr:to>
    <xdr:pic>
      <xdr:nvPicPr>
        <xdr:cNvPr id="61" name="图片 60" descr="http://img.58921.com/sites/all/movie/files/protec/05c5f78ed69869b2c72c98ec07113426.png"/>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1981200" y="181673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xdr:row>
      <xdr:rowOff>0</xdr:rowOff>
    </xdr:from>
    <xdr:to>
      <xdr:col>3</xdr:col>
      <xdr:colOff>469900</xdr:colOff>
      <xdr:row>62</xdr:row>
      <xdr:rowOff>184150</xdr:rowOff>
    </xdr:to>
    <xdr:pic>
      <xdr:nvPicPr>
        <xdr:cNvPr id="62" name="图片 61" descr="http://img.58921.com/sites/all/movie/files/protec/7831fb397fea52db4a07de1cd769844d.png"/>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1981200" y="185293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xdr:row>
      <xdr:rowOff>0</xdr:rowOff>
    </xdr:from>
    <xdr:to>
      <xdr:col>3</xdr:col>
      <xdr:colOff>469900</xdr:colOff>
      <xdr:row>63</xdr:row>
      <xdr:rowOff>184150</xdr:rowOff>
    </xdr:to>
    <xdr:pic>
      <xdr:nvPicPr>
        <xdr:cNvPr id="63" name="图片 62" descr="http://img.58921.com/sites/all/movie/files/protec/c6aa8583788da3e0ccd3fd8f40f2a2f1.png"/>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1981200" y="188912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xdr:row>
      <xdr:rowOff>0</xdr:rowOff>
    </xdr:from>
    <xdr:to>
      <xdr:col>3</xdr:col>
      <xdr:colOff>469900</xdr:colOff>
      <xdr:row>64</xdr:row>
      <xdr:rowOff>184150</xdr:rowOff>
    </xdr:to>
    <xdr:pic>
      <xdr:nvPicPr>
        <xdr:cNvPr id="64" name="图片 63" descr="http://img.58921.com/sites/all/movie/files/protec/cff41075319c84530353094788d30e2e.png"/>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981200" y="194310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xdr:row>
      <xdr:rowOff>0</xdr:rowOff>
    </xdr:from>
    <xdr:to>
      <xdr:col>3</xdr:col>
      <xdr:colOff>469900</xdr:colOff>
      <xdr:row>68</xdr:row>
      <xdr:rowOff>0</xdr:rowOff>
    </xdr:to>
    <xdr:pic>
      <xdr:nvPicPr>
        <xdr:cNvPr id="65" name="图片 64" descr="http://img.58921.com/sites/all/movie/files/protec/0ea22bdb6b16d7d1894aa908bfade14a.png"/>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1981200" y="201612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xdr:row>
      <xdr:rowOff>0</xdr:rowOff>
    </xdr:from>
    <xdr:to>
      <xdr:col>3</xdr:col>
      <xdr:colOff>546100</xdr:colOff>
      <xdr:row>68</xdr:row>
      <xdr:rowOff>184150</xdr:rowOff>
    </xdr:to>
    <xdr:pic>
      <xdr:nvPicPr>
        <xdr:cNvPr id="66" name="图片 65" descr="http://img.58921.com/sites/all/movie/files/protec/0087b9a54b965e77544cd4b3fa7e4f0a.png"/>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1981200" y="20345400"/>
          <a:ext cx="5461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xdr:row>
      <xdr:rowOff>0</xdr:rowOff>
    </xdr:from>
    <xdr:to>
      <xdr:col>3</xdr:col>
      <xdr:colOff>533400</xdr:colOff>
      <xdr:row>70</xdr:row>
      <xdr:rowOff>0</xdr:rowOff>
    </xdr:to>
    <xdr:pic>
      <xdr:nvPicPr>
        <xdr:cNvPr id="67" name="图片 66" descr="http://img.58921.com/sites/all/movie/files/protec/3f45bea47570b6b06e5206b14c28a11d.png"/>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1981200" y="2070735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xdr:row>
      <xdr:rowOff>0</xdr:rowOff>
    </xdr:from>
    <xdr:to>
      <xdr:col>3</xdr:col>
      <xdr:colOff>457200</xdr:colOff>
      <xdr:row>71</xdr:row>
      <xdr:rowOff>0</xdr:rowOff>
    </xdr:to>
    <xdr:pic>
      <xdr:nvPicPr>
        <xdr:cNvPr id="68" name="图片 67" descr="http://img.58921.com/sites/all/movie/files/protec/3701e0f5a07048d973b4f2a53ee4b1ea.png"/>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1981200" y="20891500"/>
          <a:ext cx="4572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457200</xdr:colOff>
      <xdr:row>71</xdr:row>
      <xdr:rowOff>184150</xdr:rowOff>
    </xdr:to>
    <xdr:pic>
      <xdr:nvPicPr>
        <xdr:cNvPr id="69" name="图片 68" descr="http://img.58921.com/sites/all/movie/files/protec/85490ee2cd71856aa3a6b2fbd2d4b65f.png"/>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1981200" y="21075650"/>
          <a:ext cx="4572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xdr:row>
      <xdr:rowOff>0</xdr:rowOff>
    </xdr:from>
    <xdr:to>
      <xdr:col>3</xdr:col>
      <xdr:colOff>533400</xdr:colOff>
      <xdr:row>72</xdr:row>
      <xdr:rowOff>184150</xdr:rowOff>
    </xdr:to>
    <xdr:pic>
      <xdr:nvPicPr>
        <xdr:cNvPr id="70" name="图片 69" descr="http://img.58921.com/sites/all/movie/files/protec/dad22240347f716c2f3dbac3a916acc9.png"/>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1981200" y="2161540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xdr:row>
      <xdr:rowOff>0</xdr:rowOff>
    </xdr:from>
    <xdr:to>
      <xdr:col>3</xdr:col>
      <xdr:colOff>457200</xdr:colOff>
      <xdr:row>73</xdr:row>
      <xdr:rowOff>184150</xdr:rowOff>
    </xdr:to>
    <xdr:pic>
      <xdr:nvPicPr>
        <xdr:cNvPr id="71" name="图片 70" descr="http://img.58921.com/sites/all/movie/files/protec/77ac62591dde2b02584403a667b34da3.png"/>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1981200" y="21977350"/>
          <a:ext cx="4572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74</xdr:row>
      <xdr:rowOff>0</xdr:rowOff>
    </xdr:from>
    <xdr:to>
      <xdr:col>3</xdr:col>
      <xdr:colOff>533400</xdr:colOff>
      <xdr:row>75</xdr:row>
      <xdr:rowOff>0</xdr:rowOff>
    </xdr:to>
    <xdr:pic>
      <xdr:nvPicPr>
        <xdr:cNvPr id="72" name="图片 71" descr="http://img.58921.com/sites/all/movie/files/protec/d9373b7fd384c968f10de880cea38c67.png"/>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1981200" y="2233930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75</xdr:row>
      <xdr:rowOff>0</xdr:rowOff>
    </xdr:from>
    <xdr:to>
      <xdr:col>3</xdr:col>
      <xdr:colOff>469900</xdr:colOff>
      <xdr:row>75</xdr:row>
      <xdr:rowOff>184150</xdr:rowOff>
    </xdr:to>
    <xdr:pic>
      <xdr:nvPicPr>
        <xdr:cNvPr id="73" name="图片 72" descr="http://img.58921.com/sites/all/movie/files/protec/e35ebb1cdaa337b8abd2417175a590d6.png"/>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1981200" y="225234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78</xdr:row>
      <xdr:rowOff>0</xdr:rowOff>
    </xdr:from>
    <xdr:to>
      <xdr:col>3</xdr:col>
      <xdr:colOff>469900</xdr:colOff>
      <xdr:row>79</xdr:row>
      <xdr:rowOff>0</xdr:rowOff>
    </xdr:to>
    <xdr:pic>
      <xdr:nvPicPr>
        <xdr:cNvPr id="74" name="图片 73" descr="http://img.58921.com/sites/all/movie/files/protec/95a72c75cfa0e6447763ba6678fe9fdc.png"/>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1981200" y="2343150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79</xdr:row>
      <xdr:rowOff>0</xdr:rowOff>
    </xdr:from>
    <xdr:to>
      <xdr:col>3</xdr:col>
      <xdr:colOff>457200</xdr:colOff>
      <xdr:row>79</xdr:row>
      <xdr:rowOff>184150</xdr:rowOff>
    </xdr:to>
    <xdr:pic>
      <xdr:nvPicPr>
        <xdr:cNvPr id="75" name="图片 74" descr="http://img.58921.com/sites/all/movie/files/protec/5cdcd8860f976668985834999352bc23.png"/>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1981200" y="23615650"/>
          <a:ext cx="4572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80</xdr:row>
      <xdr:rowOff>0</xdr:rowOff>
    </xdr:from>
    <xdr:to>
      <xdr:col>3</xdr:col>
      <xdr:colOff>533400</xdr:colOff>
      <xdr:row>81</xdr:row>
      <xdr:rowOff>0</xdr:rowOff>
    </xdr:to>
    <xdr:pic>
      <xdr:nvPicPr>
        <xdr:cNvPr id="76" name="图片 75" descr="http://img.58921.com/sites/all/movie/files/protec/70da52c9366350a7707439d51ee5f7d6.png"/>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981200" y="2397760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81</xdr:row>
      <xdr:rowOff>0</xdr:rowOff>
    </xdr:from>
    <xdr:to>
      <xdr:col>3</xdr:col>
      <xdr:colOff>533400</xdr:colOff>
      <xdr:row>81</xdr:row>
      <xdr:rowOff>184150</xdr:rowOff>
    </xdr:to>
    <xdr:pic>
      <xdr:nvPicPr>
        <xdr:cNvPr id="77" name="图片 76" descr="http://img.58921.com/sites/all/movie/files/protec/604bd1fa3b25f90372652f9ad83e6f7a.png"/>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981200" y="2416175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82</xdr:row>
      <xdr:rowOff>0</xdr:rowOff>
    </xdr:from>
    <xdr:to>
      <xdr:col>3</xdr:col>
      <xdr:colOff>355600</xdr:colOff>
      <xdr:row>82</xdr:row>
      <xdr:rowOff>184150</xdr:rowOff>
    </xdr:to>
    <xdr:pic>
      <xdr:nvPicPr>
        <xdr:cNvPr id="78" name="图片 77" descr="http://img.58921.com/sites/all/movie/files/protec/3f473a0e986ab57f3de57fc9d96775ca.png"/>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1981200" y="24701500"/>
          <a:ext cx="3556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83</xdr:row>
      <xdr:rowOff>0</xdr:rowOff>
    </xdr:from>
    <xdr:to>
      <xdr:col>3</xdr:col>
      <xdr:colOff>533400</xdr:colOff>
      <xdr:row>84</xdr:row>
      <xdr:rowOff>0</xdr:rowOff>
    </xdr:to>
    <xdr:pic>
      <xdr:nvPicPr>
        <xdr:cNvPr id="79" name="图片 78" descr="http://img.58921.com/sites/all/movie/files/protec/bd148fa7261fc173f8facc1149a37f14.png"/>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1981200" y="2524125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84</xdr:row>
      <xdr:rowOff>0</xdr:rowOff>
    </xdr:from>
    <xdr:to>
      <xdr:col>3</xdr:col>
      <xdr:colOff>533400</xdr:colOff>
      <xdr:row>84</xdr:row>
      <xdr:rowOff>184150</xdr:rowOff>
    </xdr:to>
    <xdr:pic>
      <xdr:nvPicPr>
        <xdr:cNvPr id="80" name="图片 79" descr="http://img.58921.com/sites/all/movie/files/protec/bd148fa7261fc173f8facc1149a37f14.png"/>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1981200" y="2542540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85</xdr:row>
      <xdr:rowOff>0</xdr:rowOff>
    </xdr:from>
    <xdr:to>
      <xdr:col>3</xdr:col>
      <xdr:colOff>533400</xdr:colOff>
      <xdr:row>85</xdr:row>
      <xdr:rowOff>184150</xdr:rowOff>
    </xdr:to>
    <xdr:pic>
      <xdr:nvPicPr>
        <xdr:cNvPr id="81" name="图片 80" descr="http://img.58921.com/sites/all/movie/files/protec/164c1cc60220d3ac78b5d6706279c4a7.png"/>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1981200" y="2578735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86</xdr:row>
      <xdr:rowOff>0</xdr:rowOff>
    </xdr:from>
    <xdr:to>
      <xdr:col>3</xdr:col>
      <xdr:colOff>533400</xdr:colOff>
      <xdr:row>87</xdr:row>
      <xdr:rowOff>0</xdr:rowOff>
    </xdr:to>
    <xdr:pic>
      <xdr:nvPicPr>
        <xdr:cNvPr id="82" name="图片 81" descr="http://img.58921.com/sites/all/movie/files/protec/4a1169e0b809ca7452dfee0b24b03bf0.png"/>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1981200" y="2614930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89</xdr:row>
      <xdr:rowOff>0</xdr:rowOff>
    </xdr:from>
    <xdr:to>
      <xdr:col>3</xdr:col>
      <xdr:colOff>546100</xdr:colOff>
      <xdr:row>90</xdr:row>
      <xdr:rowOff>0</xdr:rowOff>
    </xdr:to>
    <xdr:pic>
      <xdr:nvPicPr>
        <xdr:cNvPr id="83" name="图片 82" descr="http://img.58921.com/sites/all/movie/files/protec/9978bd06bccb33d4d6748b2722de457e.png"/>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1981200" y="26879550"/>
          <a:ext cx="5461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90</xdr:row>
      <xdr:rowOff>0</xdr:rowOff>
    </xdr:from>
    <xdr:to>
      <xdr:col>3</xdr:col>
      <xdr:colOff>546100</xdr:colOff>
      <xdr:row>90</xdr:row>
      <xdr:rowOff>184150</xdr:rowOff>
    </xdr:to>
    <xdr:pic>
      <xdr:nvPicPr>
        <xdr:cNvPr id="84" name="图片 83" descr="http://img.58921.com/sites/all/movie/files/protec/c575dfba5502c87fa93501e21f69b5fc.png"/>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1981200" y="27063700"/>
          <a:ext cx="5461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91</xdr:row>
      <xdr:rowOff>0</xdr:rowOff>
    </xdr:from>
    <xdr:to>
      <xdr:col>3</xdr:col>
      <xdr:colOff>469900</xdr:colOff>
      <xdr:row>91</xdr:row>
      <xdr:rowOff>184150</xdr:rowOff>
    </xdr:to>
    <xdr:pic>
      <xdr:nvPicPr>
        <xdr:cNvPr id="85" name="图片 84" descr="http://img.58921.com/sites/all/movie/files/protec/75d0250379f8b0bc5ec3a4fea62c59c5.png"/>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1981200" y="27425650"/>
          <a:ext cx="4699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92</xdr:row>
      <xdr:rowOff>0</xdr:rowOff>
    </xdr:from>
    <xdr:to>
      <xdr:col>3</xdr:col>
      <xdr:colOff>533400</xdr:colOff>
      <xdr:row>92</xdr:row>
      <xdr:rowOff>184150</xdr:rowOff>
    </xdr:to>
    <xdr:pic>
      <xdr:nvPicPr>
        <xdr:cNvPr id="86" name="图片 85" descr="http://img.58921.com/sites/all/movie/files/protec/288889590a81605532aba9fb0f90ce83.png"/>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1981200" y="2778760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93</xdr:row>
      <xdr:rowOff>0</xdr:rowOff>
    </xdr:from>
    <xdr:to>
      <xdr:col>3</xdr:col>
      <xdr:colOff>533400</xdr:colOff>
      <xdr:row>94</xdr:row>
      <xdr:rowOff>0</xdr:rowOff>
    </xdr:to>
    <xdr:pic>
      <xdr:nvPicPr>
        <xdr:cNvPr id="87" name="图片 86" descr="http://img.58921.com/sites/all/movie/files/protec/963e46f0a7615fb6590c46e6d22fd9e6.png"/>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1981200" y="2814955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94</xdr:row>
      <xdr:rowOff>0</xdr:rowOff>
    </xdr:from>
    <xdr:to>
      <xdr:col>3</xdr:col>
      <xdr:colOff>533400</xdr:colOff>
      <xdr:row>94</xdr:row>
      <xdr:rowOff>184150</xdr:rowOff>
    </xdr:to>
    <xdr:pic>
      <xdr:nvPicPr>
        <xdr:cNvPr id="88" name="图片 87" descr="http://img.58921.com/sites/all/movie/files/protec/9c0df3ef5813dd60a70c8cfa67d184e0.png"/>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1981200" y="2833370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95</xdr:row>
      <xdr:rowOff>0</xdr:rowOff>
    </xdr:from>
    <xdr:to>
      <xdr:col>3</xdr:col>
      <xdr:colOff>533400</xdr:colOff>
      <xdr:row>95</xdr:row>
      <xdr:rowOff>184150</xdr:rowOff>
    </xdr:to>
    <xdr:pic>
      <xdr:nvPicPr>
        <xdr:cNvPr id="89" name="图片 88" descr="http://img.58921.com/sites/all/movie/files/protec/5cf58e0de643a63590e25f358a856e73.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1981200" y="2869565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96</xdr:row>
      <xdr:rowOff>0</xdr:rowOff>
    </xdr:from>
    <xdr:to>
      <xdr:col>3</xdr:col>
      <xdr:colOff>533400</xdr:colOff>
      <xdr:row>97</xdr:row>
      <xdr:rowOff>0</xdr:rowOff>
    </xdr:to>
    <xdr:pic>
      <xdr:nvPicPr>
        <xdr:cNvPr id="90" name="图片 89" descr="http://img.58921.com/sites/all/movie/files/protec/4e277fcc91493bf08643f2c988b36dd2.png"/>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1981200" y="2923540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97</xdr:row>
      <xdr:rowOff>0</xdr:rowOff>
    </xdr:from>
    <xdr:to>
      <xdr:col>3</xdr:col>
      <xdr:colOff>533400</xdr:colOff>
      <xdr:row>97</xdr:row>
      <xdr:rowOff>184150</xdr:rowOff>
    </xdr:to>
    <xdr:pic>
      <xdr:nvPicPr>
        <xdr:cNvPr id="91" name="图片 90" descr="http://img.58921.com/sites/all/movie/files/protec/43aee7b92ebb9ce8815bdb75cb151e97.png"/>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1981200" y="29419550"/>
          <a:ext cx="533400" cy="18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58921.com/film/4043" TargetMode="External"/><Relationship Id="rId21" Type="http://schemas.openxmlformats.org/officeDocument/2006/relationships/hyperlink" Target="http://58921.com/boxoffice/history/542" TargetMode="External"/><Relationship Id="rId42" Type="http://schemas.openxmlformats.org/officeDocument/2006/relationships/hyperlink" Target="http://58921.com/boxoffice/history/965" TargetMode="External"/><Relationship Id="rId63" Type="http://schemas.openxmlformats.org/officeDocument/2006/relationships/hyperlink" Target="http://58921.com/boxoffice/history/98" TargetMode="External"/><Relationship Id="rId84" Type="http://schemas.openxmlformats.org/officeDocument/2006/relationships/hyperlink" Target="http://58921.com/boxoffice/history/2593" TargetMode="External"/><Relationship Id="rId138" Type="http://schemas.openxmlformats.org/officeDocument/2006/relationships/hyperlink" Target="http://58921.com/film/5430" TargetMode="External"/><Relationship Id="rId159" Type="http://schemas.openxmlformats.org/officeDocument/2006/relationships/hyperlink" Target="http://58921.com/film/6566" TargetMode="External"/><Relationship Id="rId170" Type="http://schemas.openxmlformats.org/officeDocument/2006/relationships/hyperlink" Target="http://58921.com/boxoffice/history/6425" TargetMode="External"/><Relationship Id="rId107" Type="http://schemas.openxmlformats.org/officeDocument/2006/relationships/hyperlink" Target="http://58921.com/boxoffice/history/3225" TargetMode="External"/><Relationship Id="rId11" Type="http://schemas.openxmlformats.org/officeDocument/2006/relationships/hyperlink" Target="http://58921.com/film/1763" TargetMode="External"/><Relationship Id="rId32" Type="http://schemas.openxmlformats.org/officeDocument/2006/relationships/hyperlink" Target="http://58921.com/film/546" TargetMode="External"/><Relationship Id="rId53" Type="http://schemas.openxmlformats.org/officeDocument/2006/relationships/hyperlink" Target="http://58921.com/film/356" TargetMode="External"/><Relationship Id="rId74" Type="http://schemas.openxmlformats.org/officeDocument/2006/relationships/hyperlink" Target="http://58921.com/film/19" TargetMode="External"/><Relationship Id="rId128" Type="http://schemas.openxmlformats.org/officeDocument/2006/relationships/hyperlink" Target="http://58921.com/boxoffice/history/4425" TargetMode="External"/><Relationship Id="rId149" Type="http://schemas.openxmlformats.org/officeDocument/2006/relationships/hyperlink" Target="http://58921.com/boxoffice/history/4099" TargetMode="External"/><Relationship Id="rId5" Type="http://schemas.openxmlformats.org/officeDocument/2006/relationships/hyperlink" Target="http://58921.com/film/1761" TargetMode="External"/><Relationship Id="rId95" Type="http://schemas.openxmlformats.org/officeDocument/2006/relationships/hyperlink" Target="http://58921.com/film/993" TargetMode="External"/><Relationship Id="rId160" Type="http://schemas.openxmlformats.org/officeDocument/2006/relationships/hyperlink" Target="http://58921.com/boxoffice/history/6566" TargetMode="External"/><Relationship Id="rId22" Type="http://schemas.openxmlformats.org/officeDocument/2006/relationships/hyperlink" Target="http://58921.com/film/1843" TargetMode="External"/><Relationship Id="rId43" Type="http://schemas.openxmlformats.org/officeDocument/2006/relationships/hyperlink" Target="http://58921.com/film/321" TargetMode="External"/><Relationship Id="rId64" Type="http://schemas.openxmlformats.org/officeDocument/2006/relationships/hyperlink" Target="http://58921.com/film/58" TargetMode="External"/><Relationship Id="rId118" Type="http://schemas.openxmlformats.org/officeDocument/2006/relationships/hyperlink" Target="http://58921.com/boxoffice/history/4043" TargetMode="External"/><Relationship Id="rId139" Type="http://schemas.openxmlformats.org/officeDocument/2006/relationships/hyperlink" Target="http://58921.com/boxoffice/history/5430" TargetMode="External"/><Relationship Id="rId85" Type="http://schemas.openxmlformats.org/officeDocument/2006/relationships/hyperlink" Target="http://58921.com/film/2132" TargetMode="External"/><Relationship Id="rId150" Type="http://schemas.openxmlformats.org/officeDocument/2006/relationships/hyperlink" Target="http://58921.com/film/5705" TargetMode="External"/><Relationship Id="rId171" Type="http://schemas.openxmlformats.org/officeDocument/2006/relationships/hyperlink" Target="http://58921.com/film/7296" TargetMode="External"/><Relationship Id="rId12" Type="http://schemas.openxmlformats.org/officeDocument/2006/relationships/hyperlink" Target="http://58921.com/boxoffice/history/1763" TargetMode="External"/><Relationship Id="rId33" Type="http://schemas.openxmlformats.org/officeDocument/2006/relationships/hyperlink" Target="http://58921.com/boxoffice/history/546" TargetMode="External"/><Relationship Id="rId108" Type="http://schemas.openxmlformats.org/officeDocument/2006/relationships/hyperlink" Target="http://58921.com/film/2938" TargetMode="External"/><Relationship Id="rId129" Type="http://schemas.openxmlformats.org/officeDocument/2006/relationships/hyperlink" Target="http://58921.com/film/4195" TargetMode="External"/><Relationship Id="rId54" Type="http://schemas.openxmlformats.org/officeDocument/2006/relationships/hyperlink" Target="http://58921.com/boxoffice/history/356" TargetMode="External"/><Relationship Id="rId75" Type="http://schemas.openxmlformats.org/officeDocument/2006/relationships/hyperlink" Target="http://58921.com/boxoffice/history/19" TargetMode="External"/><Relationship Id="rId96" Type="http://schemas.openxmlformats.org/officeDocument/2006/relationships/hyperlink" Target="http://58921.com/film/3311" TargetMode="External"/><Relationship Id="rId140" Type="http://schemas.openxmlformats.org/officeDocument/2006/relationships/hyperlink" Target="http://58921.com/film/5317" TargetMode="External"/><Relationship Id="rId161" Type="http://schemas.openxmlformats.org/officeDocument/2006/relationships/hyperlink" Target="http://58921.com/film/6063" TargetMode="External"/><Relationship Id="rId1" Type="http://schemas.openxmlformats.org/officeDocument/2006/relationships/hyperlink" Target="http://58921.com/film/1223" TargetMode="External"/><Relationship Id="rId6" Type="http://schemas.openxmlformats.org/officeDocument/2006/relationships/hyperlink" Target="http://58921.com/boxoffice/history/1761" TargetMode="External"/><Relationship Id="rId23" Type="http://schemas.openxmlformats.org/officeDocument/2006/relationships/hyperlink" Target="http://58921.com/boxoffice/history/1843" TargetMode="External"/><Relationship Id="rId28" Type="http://schemas.openxmlformats.org/officeDocument/2006/relationships/hyperlink" Target="http://58921.com/film/645" TargetMode="External"/><Relationship Id="rId49" Type="http://schemas.openxmlformats.org/officeDocument/2006/relationships/hyperlink" Target="http://58921.com/film/1034" TargetMode="External"/><Relationship Id="rId114" Type="http://schemas.openxmlformats.org/officeDocument/2006/relationships/hyperlink" Target="http://58921.com/film/3249" TargetMode="External"/><Relationship Id="rId119" Type="http://schemas.openxmlformats.org/officeDocument/2006/relationships/hyperlink" Target="http://58921.com/film/4211" TargetMode="External"/><Relationship Id="rId44" Type="http://schemas.openxmlformats.org/officeDocument/2006/relationships/hyperlink" Target="http://58921.com/boxoffice/history/321" TargetMode="External"/><Relationship Id="rId60" Type="http://schemas.openxmlformats.org/officeDocument/2006/relationships/hyperlink" Target="http://58921.com/film/470" TargetMode="External"/><Relationship Id="rId65" Type="http://schemas.openxmlformats.org/officeDocument/2006/relationships/hyperlink" Target="http://58921.com/boxoffice/history/58" TargetMode="External"/><Relationship Id="rId81" Type="http://schemas.openxmlformats.org/officeDocument/2006/relationships/hyperlink" Target="http://58921.com/film/703" TargetMode="External"/><Relationship Id="rId86" Type="http://schemas.openxmlformats.org/officeDocument/2006/relationships/hyperlink" Target="http://58921.com/boxoffice/history/2132" TargetMode="External"/><Relationship Id="rId130" Type="http://schemas.openxmlformats.org/officeDocument/2006/relationships/hyperlink" Target="http://58921.com/boxoffice/history/4195" TargetMode="External"/><Relationship Id="rId135" Type="http://schemas.openxmlformats.org/officeDocument/2006/relationships/hyperlink" Target="http://58921.com/boxoffice/history/2882" TargetMode="External"/><Relationship Id="rId151" Type="http://schemas.openxmlformats.org/officeDocument/2006/relationships/hyperlink" Target="http://58921.com/boxoffice/history/5705" TargetMode="External"/><Relationship Id="rId156" Type="http://schemas.openxmlformats.org/officeDocument/2006/relationships/hyperlink" Target="http://58921.com/boxoffice/history/6411" TargetMode="External"/><Relationship Id="rId172" Type="http://schemas.openxmlformats.org/officeDocument/2006/relationships/printerSettings" Target="../printerSettings/printerSettings2.bin"/><Relationship Id="rId13" Type="http://schemas.openxmlformats.org/officeDocument/2006/relationships/hyperlink" Target="http://58921.com/film/48" TargetMode="External"/><Relationship Id="rId18" Type="http://schemas.openxmlformats.org/officeDocument/2006/relationships/hyperlink" Target="http://58921.com/boxoffice/history/1766" TargetMode="External"/><Relationship Id="rId39" Type="http://schemas.openxmlformats.org/officeDocument/2006/relationships/hyperlink" Target="http://58921.com/film/896" TargetMode="External"/><Relationship Id="rId109" Type="http://schemas.openxmlformats.org/officeDocument/2006/relationships/hyperlink" Target="http://58921.com/boxoffice/history/2938" TargetMode="External"/><Relationship Id="rId34" Type="http://schemas.openxmlformats.org/officeDocument/2006/relationships/hyperlink" Target="http://58921.com/film/717" TargetMode="External"/><Relationship Id="rId50" Type="http://schemas.openxmlformats.org/officeDocument/2006/relationships/hyperlink" Target="http://58921.com/boxoffice/history/1034" TargetMode="External"/><Relationship Id="rId55" Type="http://schemas.openxmlformats.org/officeDocument/2006/relationships/hyperlink" Target="http://58921.com/film/987" TargetMode="External"/><Relationship Id="rId76" Type="http://schemas.openxmlformats.org/officeDocument/2006/relationships/hyperlink" Target="http://58921.com/film/1225" TargetMode="External"/><Relationship Id="rId97" Type="http://schemas.openxmlformats.org/officeDocument/2006/relationships/hyperlink" Target="http://58921.com/boxoffice/history/3311" TargetMode="External"/><Relationship Id="rId104" Type="http://schemas.openxmlformats.org/officeDocument/2006/relationships/hyperlink" Target="http://58921.com/film/3733" TargetMode="External"/><Relationship Id="rId120" Type="http://schemas.openxmlformats.org/officeDocument/2006/relationships/hyperlink" Target="http://58921.com/boxoffice/history/4211" TargetMode="External"/><Relationship Id="rId125" Type="http://schemas.openxmlformats.org/officeDocument/2006/relationships/hyperlink" Target="http://58921.com/film/4669" TargetMode="External"/><Relationship Id="rId141" Type="http://schemas.openxmlformats.org/officeDocument/2006/relationships/hyperlink" Target="http://58921.com/boxoffice/history/5317" TargetMode="External"/><Relationship Id="rId146" Type="http://schemas.openxmlformats.org/officeDocument/2006/relationships/hyperlink" Target="http://58921.com/film/5850" TargetMode="External"/><Relationship Id="rId167" Type="http://schemas.openxmlformats.org/officeDocument/2006/relationships/hyperlink" Target="http://58921.com/film/6191" TargetMode="External"/><Relationship Id="rId7" Type="http://schemas.openxmlformats.org/officeDocument/2006/relationships/hyperlink" Target="http://58921.com/film/1762" TargetMode="External"/><Relationship Id="rId71" Type="http://schemas.openxmlformats.org/officeDocument/2006/relationships/hyperlink" Target="http://58921.com/boxoffice/history/489" TargetMode="External"/><Relationship Id="rId92" Type="http://schemas.openxmlformats.org/officeDocument/2006/relationships/hyperlink" Target="http://58921.com/boxoffice/history/2578" TargetMode="External"/><Relationship Id="rId162" Type="http://schemas.openxmlformats.org/officeDocument/2006/relationships/hyperlink" Target="http://58921.com/boxoffice/history/6063" TargetMode="External"/><Relationship Id="rId2" Type="http://schemas.openxmlformats.org/officeDocument/2006/relationships/hyperlink" Target="http://58921.com/boxoffice/history/1223" TargetMode="External"/><Relationship Id="rId29" Type="http://schemas.openxmlformats.org/officeDocument/2006/relationships/hyperlink" Target="http://58921.com/boxoffice/history/645" TargetMode="External"/><Relationship Id="rId24" Type="http://schemas.openxmlformats.org/officeDocument/2006/relationships/hyperlink" Target="http://58921.com/film/560" TargetMode="External"/><Relationship Id="rId40" Type="http://schemas.openxmlformats.org/officeDocument/2006/relationships/hyperlink" Target="http://58921.com/boxoffice/history/896" TargetMode="External"/><Relationship Id="rId45" Type="http://schemas.openxmlformats.org/officeDocument/2006/relationships/hyperlink" Target="http://58921.com/film/616" TargetMode="External"/><Relationship Id="rId66" Type="http://schemas.openxmlformats.org/officeDocument/2006/relationships/hyperlink" Target="http://58921.com/film/624" TargetMode="External"/><Relationship Id="rId87" Type="http://schemas.openxmlformats.org/officeDocument/2006/relationships/hyperlink" Target="http://58921.com/film/2169" TargetMode="External"/><Relationship Id="rId110" Type="http://schemas.openxmlformats.org/officeDocument/2006/relationships/hyperlink" Target="http://58921.com/film/3461" TargetMode="External"/><Relationship Id="rId115" Type="http://schemas.openxmlformats.org/officeDocument/2006/relationships/hyperlink" Target="http://58921.com/film/4194" TargetMode="External"/><Relationship Id="rId131" Type="http://schemas.openxmlformats.org/officeDocument/2006/relationships/hyperlink" Target="http://58921.com/film/3836" TargetMode="External"/><Relationship Id="rId136" Type="http://schemas.openxmlformats.org/officeDocument/2006/relationships/hyperlink" Target="http://58921.com/film/5255" TargetMode="External"/><Relationship Id="rId157" Type="http://schemas.openxmlformats.org/officeDocument/2006/relationships/hyperlink" Target="http://58921.com/film/6530" TargetMode="External"/><Relationship Id="rId61" Type="http://schemas.openxmlformats.org/officeDocument/2006/relationships/hyperlink" Target="http://58921.com/boxoffice/history/470" TargetMode="External"/><Relationship Id="rId82" Type="http://schemas.openxmlformats.org/officeDocument/2006/relationships/hyperlink" Target="http://58921.com/boxoffice/history/703" TargetMode="External"/><Relationship Id="rId152" Type="http://schemas.openxmlformats.org/officeDocument/2006/relationships/hyperlink" Target="http://58921.com/film/4885" TargetMode="External"/><Relationship Id="rId173" Type="http://schemas.openxmlformats.org/officeDocument/2006/relationships/drawing" Target="../drawings/drawing2.xml"/><Relationship Id="rId19" Type="http://schemas.openxmlformats.org/officeDocument/2006/relationships/hyperlink" Target="http://58921.com/film/1183" TargetMode="External"/><Relationship Id="rId14" Type="http://schemas.openxmlformats.org/officeDocument/2006/relationships/hyperlink" Target="http://58921.com/boxoffice/history/48" TargetMode="External"/><Relationship Id="rId30" Type="http://schemas.openxmlformats.org/officeDocument/2006/relationships/hyperlink" Target="http://58921.com/film/1845" TargetMode="External"/><Relationship Id="rId35" Type="http://schemas.openxmlformats.org/officeDocument/2006/relationships/hyperlink" Target="http://58921.com/boxoffice/history/717" TargetMode="External"/><Relationship Id="rId56" Type="http://schemas.openxmlformats.org/officeDocument/2006/relationships/hyperlink" Target="http://58921.com/boxoffice/history/987" TargetMode="External"/><Relationship Id="rId77" Type="http://schemas.openxmlformats.org/officeDocument/2006/relationships/hyperlink" Target="http://58921.com/film/293" TargetMode="External"/><Relationship Id="rId100" Type="http://schemas.openxmlformats.org/officeDocument/2006/relationships/hyperlink" Target="http://58921.com/film/2782" TargetMode="External"/><Relationship Id="rId105" Type="http://schemas.openxmlformats.org/officeDocument/2006/relationships/hyperlink" Target="http://58921.com/boxoffice/history/3733" TargetMode="External"/><Relationship Id="rId126" Type="http://schemas.openxmlformats.org/officeDocument/2006/relationships/hyperlink" Target="http://58921.com/boxoffice/history/4669" TargetMode="External"/><Relationship Id="rId147" Type="http://schemas.openxmlformats.org/officeDocument/2006/relationships/hyperlink" Target="http://58921.com/boxoffice/history/5850" TargetMode="External"/><Relationship Id="rId168" Type="http://schemas.openxmlformats.org/officeDocument/2006/relationships/hyperlink" Target="http://58921.com/boxoffice/history/6191" TargetMode="External"/><Relationship Id="rId8" Type="http://schemas.openxmlformats.org/officeDocument/2006/relationships/hyperlink" Target="http://58921.com/boxoffice/history/1762" TargetMode="External"/><Relationship Id="rId51" Type="http://schemas.openxmlformats.org/officeDocument/2006/relationships/hyperlink" Target="http://58921.com/film/1948" TargetMode="External"/><Relationship Id="rId72" Type="http://schemas.openxmlformats.org/officeDocument/2006/relationships/hyperlink" Target="http://58921.com/film/17" TargetMode="External"/><Relationship Id="rId93" Type="http://schemas.openxmlformats.org/officeDocument/2006/relationships/hyperlink" Target="http://58921.com/film/309" TargetMode="External"/><Relationship Id="rId98" Type="http://schemas.openxmlformats.org/officeDocument/2006/relationships/hyperlink" Target="http://58921.com/film/3481" TargetMode="External"/><Relationship Id="rId121" Type="http://schemas.openxmlformats.org/officeDocument/2006/relationships/hyperlink" Target="http://58921.com/film/4596" TargetMode="External"/><Relationship Id="rId142" Type="http://schemas.openxmlformats.org/officeDocument/2006/relationships/hyperlink" Target="http://58921.com/film/4217" TargetMode="External"/><Relationship Id="rId163" Type="http://schemas.openxmlformats.org/officeDocument/2006/relationships/hyperlink" Target="http://58921.com/film/6030" TargetMode="External"/><Relationship Id="rId3" Type="http://schemas.openxmlformats.org/officeDocument/2006/relationships/hyperlink" Target="http://58921.com/film/889" TargetMode="External"/><Relationship Id="rId25" Type="http://schemas.openxmlformats.org/officeDocument/2006/relationships/hyperlink" Target="http://58921.com/boxoffice/history/560" TargetMode="External"/><Relationship Id="rId46" Type="http://schemas.openxmlformats.org/officeDocument/2006/relationships/hyperlink" Target="http://58921.com/boxoffice/history/616" TargetMode="External"/><Relationship Id="rId67" Type="http://schemas.openxmlformats.org/officeDocument/2006/relationships/hyperlink" Target="http://58921.com/boxoffice/history/624" TargetMode="External"/><Relationship Id="rId116" Type="http://schemas.openxmlformats.org/officeDocument/2006/relationships/hyperlink" Target="http://58921.com/boxoffice/history/4194" TargetMode="External"/><Relationship Id="rId137" Type="http://schemas.openxmlformats.org/officeDocument/2006/relationships/hyperlink" Target="http://58921.com/boxoffice/history/5255" TargetMode="External"/><Relationship Id="rId158" Type="http://schemas.openxmlformats.org/officeDocument/2006/relationships/hyperlink" Target="http://58921.com/boxoffice/history/6530" TargetMode="External"/><Relationship Id="rId20" Type="http://schemas.openxmlformats.org/officeDocument/2006/relationships/hyperlink" Target="http://58921.com/film/542" TargetMode="External"/><Relationship Id="rId41" Type="http://schemas.openxmlformats.org/officeDocument/2006/relationships/hyperlink" Target="http://58921.com/film/965" TargetMode="External"/><Relationship Id="rId62" Type="http://schemas.openxmlformats.org/officeDocument/2006/relationships/hyperlink" Target="http://58921.com/film/98" TargetMode="External"/><Relationship Id="rId83" Type="http://schemas.openxmlformats.org/officeDocument/2006/relationships/hyperlink" Target="http://58921.com/film/2593" TargetMode="External"/><Relationship Id="rId88" Type="http://schemas.openxmlformats.org/officeDocument/2006/relationships/hyperlink" Target="http://58921.com/boxoffice/history/2169" TargetMode="External"/><Relationship Id="rId111" Type="http://schemas.openxmlformats.org/officeDocument/2006/relationships/hyperlink" Target="http://58921.com/boxoffice/history/3461" TargetMode="External"/><Relationship Id="rId132" Type="http://schemas.openxmlformats.org/officeDocument/2006/relationships/hyperlink" Target="http://58921.com/boxoffice/history/3836" TargetMode="External"/><Relationship Id="rId153" Type="http://schemas.openxmlformats.org/officeDocument/2006/relationships/hyperlink" Target="http://58921.com/film/5331" TargetMode="External"/><Relationship Id="rId15" Type="http://schemas.openxmlformats.org/officeDocument/2006/relationships/hyperlink" Target="http://58921.com/film/1765" TargetMode="External"/><Relationship Id="rId36" Type="http://schemas.openxmlformats.org/officeDocument/2006/relationships/hyperlink" Target="http://58921.com/film/50" TargetMode="External"/><Relationship Id="rId57" Type="http://schemas.openxmlformats.org/officeDocument/2006/relationships/hyperlink" Target="http://58921.com/film/1161" TargetMode="External"/><Relationship Id="rId106" Type="http://schemas.openxmlformats.org/officeDocument/2006/relationships/hyperlink" Target="http://58921.com/film/3225" TargetMode="External"/><Relationship Id="rId127" Type="http://schemas.openxmlformats.org/officeDocument/2006/relationships/hyperlink" Target="http://58921.com/film/4425" TargetMode="External"/><Relationship Id="rId10" Type="http://schemas.openxmlformats.org/officeDocument/2006/relationships/hyperlink" Target="http://58921.com/boxoffice/history/1764" TargetMode="External"/><Relationship Id="rId31" Type="http://schemas.openxmlformats.org/officeDocument/2006/relationships/hyperlink" Target="http://58921.com/boxoffice/history/1845" TargetMode="External"/><Relationship Id="rId52" Type="http://schemas.openxmlformats.org/officeDocument/2006/relationships/hyperlink" Target="http://58921.com/boxoffice/history/1948" TargetMode="External"/><Relationship Id="rId73" Type="http://schemas.openxmlformats.org/officeDocument/2006/relationships/hyperlink" Target="http://58921.com/boxoffice/history/17" TargetMode="External"/><Relationship Id="rId78" Type="http://schemas.openxmlformats.org/officeDocument/2006/relationships/hyperlink" Target="http://58921.com/boxoffice/history/293" TargetMode="External"/><Relationship Id="rId94" Type="http://schemas.openxmlformats.org/officeDocument/2006/relationships/hyperlink" Target="http://58921.com/boxoffice/history/309" TargetMode="External"/><Relationship Id="rId99" Type="http://schemas.openxmlformats.org/officeDocument/2006/relationships/hyperlink" Target="http://58921.com/boxoffice/history/3481" TargetMode="External"/><Relationship Id="rId101" Type="http://schemas.openxmlformats.org/officeDocument/2006/relationships/hyperlink" Target="http://58921.com/boxoffice/history/2782" TargetMode="External"/><Relationship Id="rId122" Type="http://schemas.openxmlformats.org/officeDocument/2006/relationships/hyperlink" Target="http://58921.com/boxoffice/history/4596" TargetMode="External"/><Relationship Id="rId143" Type="http://schemas.openxmlformats.org/officeDocument/2006/relationships/hyperlink" Target="http://58921.com/boxoffice/history/4217" TargetMode="External"/><Relationship Id="rId148" Type="http://schemas.openxmlformats.org/officeDocument/2006/relationships/hyperlink" Target="http://58921.com/film/4099" TargetMode="External"/><Relationship Id="rId164" Type="http://schemas.openxmlformats.org/officeDocument/2006/relationships/hyperlink" Target="http://58921.com/boxoffice/history/6030" TargetMode="External"/><Relationship Id="rId169" Type="http://schemas.openxmlformats.org/officeDocument/2006/relationships/hyperlink" Target="http://58921.com/film/6425" TargetMode="External"/><Relationship Id="rId4" Type="http://schemas.openxmlformats.org/officeDocument/2006/relationships/hyperlink" Target="http://58921.com/boxoffice/history/889" TargetMode="External"/><Relationship Id="rId9" Type="http://schemas.openxmlformats.org/officeDocument/2006/relationships/hyperlink" Target="http://58921.com/film/1764" TargetMode="External"/><Relationship Id="rId26" Type="http://schemas.openxmlformats.org/officeDocument/2006/relationships/hyperlink" Target="http://58921.com/film/862" TargetMode="External"/><Relationship Id="rId47" Type="http://schemas.openxmlformats.org/officeDocument/2006/relationships/hyperlink" Target="http://58921.com/film/1947" TargetMode="External"/><Relationship Id="rId68" Type="http://schemas.openxmlformats.org/officeDocument/2006/relationships/hyperlink" Target="http://58921.com/film/28" TargetMode="External"/><Relationship Id="rId89" Type="http://schemas.openxmlformats.org/officeDocument/2006/relationships/hyperlink" Target="http://58921.com/film/754" TargetMode="External"/><Relationship Id="rId112" Type="http://schemas.openxmlformats.org/officeDocument/2006/relationships/hyperlink" Target="http://58921.com/film/2724" TargetMode="External"/><Relationship Id="rId133" Type="http://schemas.openxmlformats.org/officeDocument/2006/relationships/hyperlink" Target="http://58921.com/film/3873" TargetMode="External"/><Relationship Id="rId154" Type="http://schemas.openxmlformats.org/officeDocument/2006/relationships/hyperlink" Target="http://58921.com/boxoffice/history/5331" TargetMode="External"/><Relationship Id="rId16" Type="http://schemas.openxmlformats.org/officeDocument/2006/relationships/hyperlink" Target="http://58921.com/boxoffice/history/1765" TargetMode="External"/><Relationship Id="rId37" Type="http://schemas.openxmlformats.org/officeDocument/2006/relationships/hyperlink" Target="http://58921.com/boxoffice/history/50" TargetMode="External"/><Relationship Id="rId58" Type="http://schemas.openxmlformats.org/officeDocument/2006/relationships/hyperlink" Target="http://58921.com/film/235" TargetMode="External"/><Relationship Id="rId79" Type="http://schemas.openxmlformats.org/officeDocument/2006/relationships/hyperlink" Target="http://58921.com/film/749" TargetMode="External"/><Relationship Id="rId102" Type="http://schemas.openxmlformats.org/officeDocument/2006/relationships/hyperlink" Target="http://58921.com/film/3583" TargetMode="External"/><Relationship Id="rId123" Type="http://schemas.openxmlformats.org/officeDocument/2006/relationships/hyperlink" Target="http://58921.com/film/3991" TargetMode="External"/><Relationship Id="rId144" Type="http://schemas.openxmlformats.org/officeDocument/2006/relationships/hyperlink" Target="http://58921.com/film/5146" TargetMode="External"/><Relationship Id="rId90" Type="http://schemas.openxmlformats.org/officeDocument/2006/relationships/hyperlink" Target="http://58921.com/boxoffice/history/754" TargetMode="External"/><Relationship Id="rId165" Type="http://schemas.openxmlformats.org/officeDocument/2006/relationships/hyperlink" Target="http://58921.com/film/6482" TargetMode="External"/><Relationship Id="rId27" Type="http://schemas.openxmlformats.org/officeDocument/2006/relationships/hyperlink" Target="http://58921.com/boxoffice/history/862" TargetMode="External"/><Relationship Id="rId48" Type="http://schemas.openxmlformats.org/officeDocument/2006/relationships/hyperlink" Target="http://58921.com/boxoffice/history/1947" TargetMode="External"/><Relationship Id="rId69" Type="http://schemas.openxmlformats.org/officeDocument/2006/relationships/hyperlink" Target="http://58921.com/boxoffice/history/28" TargetMode="External"/><Relationship Id="rId113" Type="http://schemas.openxmlformats.org/officeDocument/2006/relationships/hyperlink" Target="http://58921.com/boxoffice/history/2724" TargetMode="External"/><Relationship Id="rId134" Type="http://schemas.openxmlformats.org/officeDocument/2006/relationships/hyperlink" Target="http://58921.com/film/2882" TargetMode="External"/><Relationship Id="rId80" Type="http://schemas.openxmlformats.org/officeDocument/2006/relationships/hyperlink" Target="http://58921.com/boxoffice/history/749" TargetMode="External"/><Relationship Id="rId155" Type="http://schemas.openxmlformats.org/officeDocument/2006/relationships/hyperlink" Target="http://58921.com/film/6411" TargetMode="External"/><Relationship Id="rId17" Type="http://schemas.openxmlformats.org/officeDocument/2006/relationships/hyperlink" Target="http://58921.com/film/1766" TargetMode="External"/><Relationship Id="rId38" Type="http://schemas.openxmlformats.org/officeDocument/2006/relationships/hyperlink" Target="http://58921.com/film/1846" TargetMode="External"/><Relationship Id="rId59" Type="http://schemas.openxmlformats.org/officeDocument/2006/relationships/hyperlink" Target="http://58921.com/boxoffice/history/235" TargetMode="External"/><Relationship Id="rId103" Type="http://schemas.openxmlformats.org/officeDocument/2006/relationships/hyperlink" Target="http://58921.com/boxoffice/history/3583" TargetMode="External"/><Relationship Id="rId124" Type="http://schemas.openxmlformats.org/officeDocument/2006/relationships/hyperlink" Target="http://58921.com/boxoffice/history/3991" TargetMode="External"/><Relationship Id="rId70" Type="http://schemas.openxmlformats.org/officeDocument/2006/relationships/hyperlink" Target="http://58921.com/film/489" TargetMode="External"/><Relationship Id="rId91" Type="http://schemas.openxmlformats.org/officeDocument/2006/relationships/hyperlink" Target="http://58921.com/film/2578" TargetMode="External"/><Relationship Id="rId145" Type="http://schemas.openxmlformats.org/officeDocument/2006/relationships/hyperlink" Target="http://58921.com/boxoffice/history/5146" TargetMode="External"/><Relationship Id="rId166" Type="http://schemas.openxmlformats.org/officeDocument/2006/relationships/hyperlink" Target="http://58921.com/boxoffice/history/64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0"/>
  <sheetViews>
    <sheetView showGridLines="0" tabSelected="1" zoomScale="85" zoomScaleNormal="85" workbookViewId="0">
      <pane xSplit="1" ySplit="2" topLeftCell="B3" activePane="bottomRight" state="frozen"/>
      <selection pane="topRight" activeCell="B1" sqref="B1"/>
      <selection pane="bottomLeft" activeCell="A4" sqref="A4"/>
      <selection pane="bottomRight" activeCell="C21" sqref="C21"/>
    </sheetView>
  </sheetViews>
  <sheetFormatPr defaultRowHeight="14"/>
  <cols>
    <col min="1" max="1" width="6.25" style="1" customWidth="1"/>
    <col min="2" max="2" width="17.75" style="1" customWidth="1"/>
    <col min="3" max="3" width="21.5" style="1" customWidth="1"/>
    <col min="4" max="4" width="18.25" style="1" customWidth="1"/>
    <col min="5" max="5" width="15.83203125" style="32" customWidth="1"/>
    <col min="6" max="6" width="22.08203125" style="1" bestFit="1" customWidth="1"/>
    <col min="7" max="7" width="15.83203125" style="1" customWidth="1"/>
    <col min="8" max="8" width="17.4140625" style="1" customWidth="1"/>
    <col min="9" max="9" width="23.9140625" style="1" customWidth="1"/>
    <col min="10" max="10" width="22.08203125" bestFit="1" customWidth="1"/>
    <col min="11" max="11" width="13.75" customWidth="1"/>
    <col min="12" max="12" width="12.75" bestFit="1" customWidth="1"/>
    <col min="13" max="13" width="11.5" customWidth="1"/>
    <col min="14" max="14" width="12.58203125" customWidth="1"/>
  </cols>
  <sheetData>
    <row r="1" spans="2:12">
      <c r="E1" s="26"/>
    </row>
    <row r="2" spans="2:12" ht="15.5">
      <c r="B2" s="8" t="s">
        <v>1</v>
      </c>
      <c r="C2" s="8"/>
      <c r="D2" s="9"/>
      <c r="E2" s="27"/>
      <c r="F2" s="9"/>
      <c r="G2" s="9"/>
      <c r="H2" s="9"/>
      <c r="I2" s="6"/>
    </row>
    <row r="4" spans="2:12">
      <c r="B4" s="19" t="s">
        <v>0</v>
      </c>
      <c r="C4" s="19"/>
      <c r="D4" s="3"/>
      <c r="E4" s="28"/>
      <c r="F4" s="2"/>
      <c r="G4" s="2"/>
      <c r="H4" s="2"/>
      <c r="I4" s="10"/>
      <c r="J4" s="11"/>
      <c r="K4" s="11"/>
      <c r="L4" s="11"/>
    </row>
    <row r="6" spans="2:12">
      <c r="B6" s="5" t="s">
        <v>14</v>
      </c>
      <c r="C6" s="5"/>
      <c r="D6" s="4"/>
      <c r="E6" s="29"/>
      <c r="F6" s="4"/>
      <c r="G6" s="4"/>
      <c r="H6" s="4"/>
      <c r="I6" s="12"/>
      <c r="J6" s="11"/>
      <c r="K6" s="11"/>
      <c r="L6" s="11"/>
    </row>
    <row r="7" spans="2:12">
      <c r="C7" s="35"/>
      <c r="D7" s="35"/>
      <c r="E7" s="35"/>
      <c r="F7" s="35"/>
      <c r="G7" s="35"/>
      <c r="H7" s="35"/>
      <c r="I7" s="35"/>
      <c r="J7" s="35"/>
      <c r="K7" s="35"/>
      <c r="L7" s="35"/>
    </row>
    <row r="8" spans="2:12">
      <c r="B8" s="35"/>
      <c r="C8" s="20"/>
      <c r="D8" s="7"/>
      <c r="E8" s="30"/>
      <c r="F8" s="7"/>
      <c r="G8" s="7"/>
      <c r="H8" s="7"/>
      <c r="I8" s="7"/>
    </row>
    <row r="9" spans="2:12">
      <c r="B9" s="35"/>
      <c r="C9" s="20"/>
      <c r="D9" s="7"/>
      <c r="E9" s="30"/>
      <c r="F9" s="7"/>
      <c r="G9" s="7"/>
      <c r="H9" s="7"/>
      <c r="I9" s="7"/>
    </row>
    <row r="10" spans="2:12" ht="14" customHeight="1"/>
    <row r="11" spans="2:12">
      <c r="B11" s="83"/>
      <c r="C11" s="83"/>
      <c r="D11" s="83"/>
      <c r="E11" s="83"/>
      <c r="F11" s="83"/>
      <c r="G11" s="83"/>
      <c r="H11" s="83"/>
      <c r="I11" s="83"/>
      <c r="J11" s="83"/>
    </row>
    <row r="12" spans="2:12" ht="17.5" customHeight="1">
      <c r="B12" s="83"/>
      <c r="C12" s="83"/>
      <c r="D12" s="83"/>
      <c r="E12" s="83"/>
      <c r="F12" s="83"/>
      <c r="G12" s="83"/>
      <c r="H12" s="83"/>
      <c r="I12" s="83"/>
      <c r="J12" s="83"/>
    </row>
    <row r="13" spans="2:12">
      <c r="B13" s="83"/>
      <c r="C13" s="83"/>
      <c r="D13" s="83"/>
      <c r="E13" s="83"/>
      <c r="F13" s="83"/>
      <c r="G13" s="83"/>
      <c r="H13" s="83"/>
      <c r="I13" s="83"/>
      <c r="J13" s="83"/>
    </row>
    <row r="17" spans="1:12">
      <c r="B17" s="35" t="s">
        <v>17</v>
      </c>
      <c r="C17" s="20"/>
      <c r="D17" s="7"/>
      <c r="E17" s="30"/>
      <c r="F17" s="7"/>
      <c r="G17" s="7"/>
      <c r="H17" s="7"/>
      <c r="I17" s="7"/>
    </row>
    <row r="18" spans="1:12" ht="14.5">
      <c r="B18" s="21"/>
      <c r="C18" s="21"/>
    </row>
    <row r="19" spans="1:12">
      <c r="B19" s="15" t="s">
        <v>15</v>
      </c>
      <c r="C19" s="15"/>
      <c r="D19" s="12"/>
      <c r="E19" s="33"/>
      <c r="F19" s="12"/>
      <c r="G19" s="12"/>
      <c r="H19" s="12"/>
      <c r="I19" s="12"/>
      <c r="J19" s="11"/>
      <c r="K19" s="11"/>
      <c r="L19" s="11"/>
    </row>
    <row r="20" spans="1:12" ht="14.5">
      <c r="B20" s="36" t="s">
        <v>18</v>
      </c>
      <c r="C20" s="21"/>
    </row>
    <row r="21" spans="1:12" s="24" customFormat="1" ht="13">
      <c r="A21" s="23"/>
      <c r="B21" s="36" t="s">
        <v>19</v>
      </c>
      <c r="C21" s="23"/>
      <c r="D21" s="31"/>
      <c r="E21" s="23"/>
      <c r="F21" s="23"/>
      <c r="G21" s="23"/>
      <c r="H21" s="23"/>
    </row>
    <row r="22" spans="1:12" s="24" customFormat="1" ht="13">
      <c r="A22" s="23"/>
      <c r="B22" s="36" t="s">
        <v>20</v>
      </c>
      <c r="C22" s="23"/>
      <c r="D22" s="31"/>
      <c r="E22" s="23"/>
      <c r="F22" s="23"/>
      <c r="G22" s="23"/>
      <c r="H22" s="23"/>
    </row>
    <row r="23" spans="1:12" s="24" customFormat="1" ht="13">
      <c r="A23" s="23"/>
      <c r="B23" s="84" t="s">
        <v>349</v>
      </c>
      <c r="C23" s="84"/>
      <c r="D23" s="84"/>
      <c r="E23" s="84"/>
      <c r="F23" s="84"/>
      <c r="G23" s="84"/>
      <c r="H23" s="84"/>
      <c r="I23" s="84"/>
    </row>
    <row r="24" spans="1:12" s="24" customFormat="1" ht="13">
      <c r="A24" s="23"/>
      <c r="B24" s="85" t="s">
        <v>21</v>
      </c>
      <c r="C24" s="85"/>
      <c r="D24" s="85"/>
      <c r="E24" s="85"/>
      <c r="F24" s="85"/>
      <c r="G24" s="85"/>
      <c r="H24" s="85"/>
      <c r="I24" s="85"/>
    </row>
    <row r="25" spans="1:12" ht="14" customHeight="1">
      <c r="B25" s="84" t="s">
        <v>23</v>
      </c>
      <c r="C25" s="84"/>
      <c r="D25" s="84"/>
      <c r="E25" s="84"/>
      <c r="F25" s="84"/>
      <c r="G25" s="84"/>
      <c r="H25" s="84"/>
    </row>
    <row r="26" spans="1:12">
      <c r="B26" s="84"/>
      <c r="C26" s="84"/>
      <c r="D26" s="84"/>
      <c r="E26" s="84"/>
      <c r="F26" s="84"/>
      <c r="G26" s="84"/>
      <c r="H26" s="84"/>
    </row>
    <row r="27" spans="1:12">
      <c r="B27" s="15" t="s">
        <v>2</v>
      </c>
      <c r="C27" s="15"/>
      <c r="D27" s="12"/>
      <c r="E27" s="33"/>
      <c r="F27" s="12"/>
      <c r="G27" s="12"/>
      <c r="H27" s="12"/>
      <c r="I27" s="12"/>
      <c r="J27" s="11"/>
      <c r="K27" s="11"/>
      <c r="L27" s="11"/>
    </row>
    <row r="28" spans="1:12" s="1" customFormat="1">
      <c r="B28" s="97" t="s">
        <v>22</v>
      </c>
      <c r="C28" s="97" t="s">
        <v>223</v>
      </c>
      <c r="D28" s="97" t="s">
        <v>224</v>
      </c>
      <c r="E28" s="97" t="s">
        <v>225</v>
      </c>
      <c r="F28" s="97" t="s">
        <v>226</v>
      </c>
      <c r="G28" s="97" t="s">
        <v>227</v>
      </c>
      <c r="H28" s="97" t="s">
        <v>228</v>
      </c>
      <c r="I28" s="97" t="s">
        <v>229</v>
      </c>
      <c r="J28" s="97" t="s">
        <v>230</v>
      </c>
      <c r="K28" s="97"/>
      <c r="L28" s="98"/>
    </row>
    <row r="29" spans="1:12" s="1" customFormat="1">
      <c r="B29" s="99">
        <v>2012</v>
      </c>
      <c r="C29" s="100" t="s">
        <v>257</v>
      </c>
      <c r="D29" s="99" t="s">
        <v>266</v>
      </c>
      <c r="E29" s="100" t="s">
        <v>274</v>
      </c>
      <c r="F29" s="100" t="s">
        <v>337</v>
      </c>
      <c r="G29" s="99" t="s">
        <v>242</v>
      </c>
      <c r="H29" s="101" t="s">
        <v>298</v>
      </c>
      <c r="I29" s="100" t="s">
        <v>305</v>
      </c>
      <c r="J29" s="102" t="s">
        <v>317</v>
      </c>
      <c r="K29" s="98"/>
      <c r="L29" s="98"/>
    </row>
    <row r="30" spans="1:12" s="1" customFormat="1">
      <c r="B30" s="99" t="s">
        <v>243</v>
      </c>
      <c r="C30" s="102" t="s">
        <v>258</v>
      </c>
      <c r="D30" s="103" t="s">
        <v>267</v>
      </c>
      <c r="E30" s="99" t="s">
        <v>275</v>
      </c>
      <c r="F30" s="99" t="s">
        <v>284</v>
      </c>
      <c r="G30" s="100" t="s">
        <v>231</v>
      </c>
      <c r="H30" s="99" t="s">
        <v>299</v>
      </c>
      <c r="I30" s="99" t="s">
        <v>306</v>
      </c>
      <c r="J30" s="99" t="s">
        <v>318</v>
      </c>
      <c r="K30" s="98"/>
      <c r="L30" s="98"/>
    </row>
    <row r="31" spans="1:12" s="1" customFormat="1">
      <c r="B31" s="100" t="s">
        <v>251</v>
      </c>
      <c r="C31" s="100" t="s">
        <v>259</v>
      </c>
      <c r="D31" s="102" t="s">
        <v>268</v>
      </c>
      <c r="E31" s="100" t="s">
        <v>276</v>
      </c>
      <c r="F31" s="100" t="s">
        <v>285</v>
      </c>
      <c r="G31" s="100" t="s">
        <v>291</v>
      </c>
      <c r="H31" s="100" t="s">
        <v>300</v>
      </c>
      <c r="I31" s="99" t="s">
        <v>307</v>
      </c>
      <c r="J31" s="100" t="s">
        <v>232</v>
      </c>
      <c r="K31" s="98"/>
      <c r="L31" s="98"/>
    </row>
    <row r="32" spans="1:12" s="1" customFormat="1">
      <c r="B32" s="102" t="s">
        <v>252</v>
      </c>
      <c r="C32" s="99" t="s">
        <v>260</v>
      </c>
      <c r="D32" s="102" t="s">
        <v>269</v>
      </c>
      <c r="E32" s="100" t="s">
        <v>277</v>
      </c>
      <c r="F32" s="100" t="s">
        <v>286</v>
      </c>
      <c r="G32" s="100" t="s">
        <v>292</v>
      </c>
      <c r="H32" s="100" t="s">
        <v>301</v>
      </c>
      <c r="I32" s="99" t="s">
        <v>308</v>
      </c>
      <c r="J32" s="100" t="s">
        <v>233</v>
      </c>
      <c r="K32" s="98"/>
      <c r="L32" s="98"/>
    </row>
    <row r="33" spans="1:12" s="1" customFormat="1">
      <c r="B33" s="100" t="s">
        <v>244</v>
      </c>
      <c r="C33" s="100" t="s">
        <v>261</v>
      </c>
      <c r="D33" s="99" t="s">
        <v>270</v>
      </c>
      <c r="E33" s="99" t="s">
        <v>278</v>
      </c>
      <c r="F33" s="99" t="s">
        <v>287</v>
      </c>
      <c r="G33" s="99" t="s">
        <v>293</v>
      </c>
      <c r="H33" s="99" t="s">
        <v>309</v>
      </c>
      <c r="I33" s="100" t="s">
        <v>310</v>
      </c>
      <c r="J33" s="99" t="s">
        <v>234</v>
      </c>
      <c r="K33" s="98"/>
      <c r="L33" s="98"/>
    </row>
    <row r="34" spans="1:12" s="1" customFormat="1">
      <c r="B34" s="102" t="s">
        <v>235</v>
      </c>
      <c r="C34" s="102" t="s">
        <v>262</v>
      </c>
      <c r="D34" s="100" t="s">
        <v>236</v>
      </c>
      <c r="E34" s="99" t="s">
        <v>279</v>
      </c>
      <c r="F34" s="100" t="s">
        <v>288</v>
      </c>
      <c r="G34" s="99" t="s">
        <v>294</v>
      </c>
      <c r="H34" s="100" t="s">
        <v>312</v>
      </c>
      <c r="I34" s="102" t="s">
        <v>311</v>
      </c>
      <c r="J34" s="100" t="s">
        <v>320</v>
      </c>
      <c r="K34" s="98"/>
      <c r="L34" s="98"/>
    </row>
    <row r="35" spans="1:12" s="1" customFormat="1">
      <c r="B35" s="100" t="s">
        <v>253</v>
      </c>
      <c r="C35" s="99" t="s">
        <v>263</v>
      </c>
      <c r="D35" s="99" t="s">
        <v>272</v>
      </c>
      <c r="E35" s="99" t="s">
        <v>280</v>
      </c>
      <c r="F35" s="100" t="s">
        <v>245</v>
      </c>
      <c r="G35" s="99" t="s">
        <v>295</v>
      </c>
      <c r="H35" s="99" t="s">
        <v>302</v>
      </c>
      <c r="I35" s="102" t="s">
        <v>338</v>
      </c>
      <c r="J35" s="99" t="s">
        <v>322</v>
      </c>
      <c r="K35" s="98"/>
      <c r="L35" s="98"/>
    </row>
    <row r="36" spans="1:12" s="1" customFormat="1">
      <c r="B36" s="102" t="s">
        <v>255</v>
      </c>
      <c r="C36" s="99" t="s">
        <v>264</v>
      </c>
      <c r="D36" s="102" t="s">
        <v>273</v>
      </c>
      <c r="E36" s="99" t="s">
        <v>281</v>
      </c>
      <c r="F36" s="102" t="s">
        <v>289</v>
      </c>
      <c r="G36" s="99" t="s">
        <v>246</v>
      </c>
      <c r="H36" s="100" t="s">
        <v>303</v>
      </c>
      <c r="I36" s="102" t="s">
        <v>313</v>
      </c>
      <c r="J36" s="100" t="s">
        <v>323</v>
      </c>
      <c r="K36" s="98"/>
      <c r="L36" s="98"/>
    </row>
    <row r="37" spans="1:12" s="1" customFormat="1">
      <c r="B37" s="99" t="s">
        <v>237</v>
      </c>
      <c r="C37" s="100" t="s">
        <v>265</v>
      </c>
      <c r="D37" s="99" t="s">
        <v>238</v>
      </c>
      <c r="E37" s="99" t="s">
        <v>282</v>
      </c>
      <c r="F37" s="102" t="s">
        <v>315</v>
      </c>
      <c r="G37" s="100" t="s">
        <v>296</v>
      </c>
      <c r="H37" s="102" t="s">
        <v>239</v>
      </c>
      <c r="I37" s="100" t="s">
        <v>314</v>
      </c>
      <c r="J37" s="99" t="s">
        <v>324</v>
      </c>
      <c r="K37" s="98"/>
      <c r="L37" s="98"/>
    </row>
    <row r="38" spans="1:12" s="1" customFormat="1">
      <c r="B38" s="99" t="s">
        <v>256</v>
      </c>
      <c r="C38" s="99" t="s">
        <v>240</v>
      </c>
      <c r="D38" s="99" t="s">
        <v>241</v>
      </c>
      <c r="E38" s="99" t="s">
        <v>283</v>
      </c>
      <c r="F38" s="102" t="s">
        <v>290</v>
      </c>
      <c r="G38" s="100" t="s">
        <v>297</v>
      </c>
      <c r="H38" s="100" t="s">
        <v>304</v>
      </c>
      <c r="I38" s="99" t="s">
        <v>316</v>
      </c>
      <c r="J38" s="99" t="s">
        <v>325</v>
      </c>
      <c r="K38" s="98"/>
      <c r="L38" s="98"/>
    </row>
    <row r="39" spans="1:12">
      <c r="A39" s="46" t="s">
        <v>248</v>
      </c>
      <c r="B39" s="104">
        <v>0.6</v>
      </c>
      <c r="C39" s="104">
        <v>0.6</v>
      </c>
      <c r="D39" s="104">
        <v>0.4</v>
      </c>
      <c r="E39" s="104">
        <v>0.3</v>
      </c>
      <c r="F39" s="104">
        <v>0.8</v>
      </c>
      <c r="G39" s="104">
        <v>0.5</v>
      </c>
      <c r="H39" s="104">
        <v>0.7</v>
      </c>
      <c r="I39" s="104">
        <v>0.6</v>
      </c>
      <c r="J39" s="104">
        <v>0.5</v>
      </c>
      <c r="K39" s="105"/>
      <c r="L39" s="105"/>
    </row>
    <row r="40" spans="1:12" s="24" customFormat="1" ht="13">
      <c r="A40" s="23"/>
      <c r="B40" s="106" t="s">
        <v>393</v>
      </c>
      <c r="C40" s="106"/>
      <c r="D40" s="23"/>
      <c r="E40" s="31"/>
      <c r="F40" s="23"/>
      <c r="G40" s="23"/>
      <c r="H40" s="23"/>
      <c r="I40" s="23"/>
      <c r="J40" s="23"/>
    </row>
    <row r="41" spans="1:12" s="24" customFormat="1" ht="13">
      <c r="A41" s="23"/>
      <c r="B41" s="107" t="s">
        <v>247</v>
      </c>
      <c r="C41" s="108">
        <f>50/90</f>
        <v>0.55555555555555558</v>
      </c>
      <c r="D41" s="23"/>
      <c r="E41" s="31"/>
      <c r="F41" s="23"/>
      <c r="G41" s="23"/>
      <c r="H41" s="23"/>
      <c r="I41" s="23"/>
      <c r="J41" s="23"/>
    </row>
    <row r="42" spans="1:12" s="24" customFormat="1" ht="13" customHeight="1">
      <c r="A42" s="23"/>
      <c r="B42" s="95" t="s">
        <v>329</v>
      </c>
      <c r="C42" s="109" t="s">
        <v>319</v>
      </c>
      <c r="D42" s="109"/>
      <c r="E42" s="109"/>
      <c r="F42" s="109"/>
      <c r="G42" s="109"/>
      <c r="H42" s="109"/>
      <c r="I42" s="109"/>
      <c r="J42" s="109"/>
      <c r="K42" s="109"/>
      <c r="L42" s="109"/>
    </row>
    <row r="43" spans="1:12" s="24" customFormat="1" ht="13" customHeight="1">
      <c r="A43" s="23"/>
      <c r="B43" s="95" t="s">
        <v>395</v>
      </c>
      <c r="C43" s="109" t="s">
        <v>271</v>
      </c>
      <c r="D43" s="109"/>
      <c r="E43" s="109"/>
      <c r="F43" s="109"/>
      <c r="G43" s="109"/>
      <c r="H43" s="109"/>
      <c r="I43" s="109"/>
      <c r="J43" s="109"/>
      <c r="K43" s="109"/>
      <c r="L43" s="109"/>
    </row>
    <row r="44" spans="1:12" s="24" customFormat="1" ht="13">
      <c r="A44" s="23"/>
      <c r="B44" s="95" t="s">
        <v>254</v>
      </c>
      <c r="C44" s="109" t="s">
        <v>330</v>
      </c>
      <c r="D44" s="109"/>
      <c r="E44" s="109"/>
      <c r="F44" s="109"/>
      <c r="G44" s="109"/>
      <c r="H44" s="109"/>
      <c r="I44" s="109"/>
      <c r="J44" s="109"/>
      <c r="K44" s="109"/>
      <c r="L44" s="109"/>
    </row>
    <row r="45" spans="1:12" s="24" customFormat="1" ht="13" customHeight="1">
      <c r="A45" s="23"/>
      <c r="B45" s="95" t="s">
        <v>396</v>
      </c>
      <c r="C45" s="109" t="s">
        <v>339</v>
      </c>
      <c r="D45" s="109"/>
      <c r="E45" s="109"/>
      <c r="F45" s="109"/>
      <c r="G45" s="109"/>
      <c r="H45" s="109"/>
      <c r="I45" s="109"/>
      <c r="J45" s="109"/>
      <c r="K45" s="109"/>
      <c r="L45" s="109"/>
    </row>
    <row r="46" spans="1:12" s="24" customFormat="1" ht="50.5" customHeight="1">
      <c r="A46" s="23"/>
      <c r="B46" s="96" t="s">
        <v>336</v>
      </c>
      <c r="C46" s="109" t="s">
        <v>334</v>
      </c>
      <c r="D46" s="109"/>
      <c r="E46" s="109"/>
      <c r="F46" s="109"/>
      <c r="G46" s="109"/>
      <c r="H46" s="109"/>
      <c r="I46" s="109"/>
      <c r="J46" s="109"/>
      <c r="K46" s="109"/>
      <c r="L46" s="109"/>
    </row>
    <row r="47" spans="1:12" s="24" customFormat="1" ht="13">
      <c r="A47" s="23"/>
      <c r="B47" s="95" t="s">
        <v>249</v>
      </c>
      <c r="C47" s="109" t="s">
        <v>331</v>
      </c>
      <c r="D47" s="109"/>
      <c r="E47" s="109"/>
      <c r="F47" s="109"/>
      <c r="G47" s="109"/>
      <c r="H47" s="109"/>
      <c r="I47" s="109"/>
      <c r="J47" s="109"/>
      <c r="K47" s="109"/>
      <c r="L47" s="109"/>
    </row>
    <row r="48" spans="1:12" s="24" customFormat="1" ht="13">
      <c r="A48" s="23"/>
      <c r="B48" s="95" t="s">
        <v>326</v>
      </c>
      <c r="C48" s="109" t="s">
        <v>332</v>
      </c>
      <c r="D48" s="109"/>
      <c r="E48" s="109"/>
      <c r="F48" s="109"/>
      <c r="G48" s="109"/>
      <c r="H48" s="109"/>
      <c r="I48" s="109"/>
      <c r="J48" s="109"/>
      <c r="K48" s="109"/>
      <c r="L48" s="109"/>
    </row>
    <row r="49" spans="1:12" s="24" customFormat="1" ht="13">
      <c r="A49" s="23"/>
      <c r="B49" s="95" t="s">
        <v>327</v>
      </c>
      <c r="C49" s="109" t="s">
        <v>333</v>
      </c>
      <c r="D49" s="109"/>
      <c r="E49" s="109"/>
      <c r="F49" s="109"/>
      <c r="G49" s="109"/>
      <c r="H49" s="109"/>
      <c r="I49" s="109"/>
      <c r="J49" s="109"/>
      <c r="K49" s="109"/>
      <c r="L49" s="109"/>
    </row>
    <row r="50" spans="1:12" s="24" customFormat="1" ht="13">
      <c r="A50" s="23"/>
      <c r="B50" s="95" t="s">
        <v>250</v>
      </c>
      <c r="C50" s="109" t="s">
        <v>321</v>
      </c>
      <c r="D50" s="109"/>
      <c r="E50" s="109"/>
      <c r="F50" s="109"/>
      <c r="G50" s="109"/>
      <c r="H50" s="109"/>
      <c r="I50" s="109"/>
      <c r="J50" s="109"/>
      <c r="K50" s="109"/>
      <c r="L50" s="109"/>
    </row>
    <row r="51" spans="1:12" s="24" customFormat="1" ht="13">
      <c r="A51" s="23"/>
      <c r="B51" s="95" t="s">
        <v>335</v>
      </c>
      <c r="C51" s="109" t="s">
        <v>328</v>
      </c>
      <c r="D51" s="109"/>
      <c r="E51" s="109"/>
      <c r="F51" s="109"/>
      <c r="G51" s="109"/>
      <c r="H51" s="109"/>
      <c r="I51" s="109"/>
      <c r="J51" s="109"/>
      <c r="K51" s="109"/>
      <c r="L51" s="109"/>
    </row>
    <row r="52" spans="1:12" s="24" customFormat="1" ht="13">
      <c r="A52" s="23"/>
      <c r="B52" s="86" t="s">
        <v>394</v>
      </c>
      <c r="C52" s="86"/>
      <c r="D52" s="86"/>
      <c r="E52" s="86"/>
      <c r="F52" s="86"/>
      <c r="G52" s="86"/>
      <c r="H52" s="86"/>
      <c r="I52" s="86"/>
      <c r="J52" s="86"/>
      <c r="K52" s="86"/>
      <c r="L52" s="86"/>
    </row>
    <row r="53" spans="1:12" s="24" customFormat="1" ht="13">
      <c r="A53" s="23"/>
      <c r="B53" s="87"/>
      <c r="C53" s="87"/>
      <c r="D53" s="87"/>
      <c r="E53" s="87"/>
      <c r="F53" s="87"/>
      <c r="G53" s="87"/>
      <c r="H53" s="87"/>
      <c r="I53" s="87"/>
      <c r="J53" s="87"/>
      <c r="K53" s="87"/>
      <c r="L53" s="87"/>
    </row>
    <row r="54" spans="1:12" s="24" customFormat="1" ht="13">
      <c r="A54" s="23"/>
      <c r="B54" s="87"/>
      <c r="C54" s="87"/>
      <c r="D54" s="87"/>
      <c r="E54" s="87"/>
      <c r="F54" s="87"/>
      <c r="G54" s="87"/>
      <c r="H54" s="87"/>
      <c r="I54" s="87"/>
      <c r="J54" s="87"/>
      <c r="K54" s="87"/>
      <c r="L54" s="87"/>
    </row>
    <row r="55" spans="1:12" s="24" customFormat="1" ht="13">
      <c r="A55" s="23"/>
      <c r="B55" s="87"/>
      <c r="C55" s="87"/>
      <c r="D55" s="87"/>
      <c r="E55" s="87"/>
      <c r="F55" s="87"/>
      <c r="G55" s="87"/>
      <c r="H55" s="87"/>
      <c r="I55" s="87"/>
      <c r="J55" s="87"/>
      <c r="K55" s="87"/>
      <c r="L55" s="87"/>
    </row>
    <row r="56" spans="1:12" ht="14.5" customHeight="1">
      <c r="B56" s="87"/>
      <c r="C56" s="87"/>
      <c r="D56" s="87"/>
      <c r="E56" s="87"/>
      <c r="F56" s="87"/>
      <c r="G56" s="87"/>
      <c r="H56" s="87"/>
      <c r="I56" s="87"/>
      <c r="J56" s="87"/>
      <c r="K56" s="87"/>
      <c r="L56" s="87"/>
    </row>
    <row r="57" spans="1:12">
      <c r="B57" s="15" t="s">
        <v>3</v>
      </c>
      <c r="C57" s="15"/>
      <c r="D57" s="12"/>
      <c r="E57" s="33"/>
      <c r="F57" s="12"/>
      <c r="G57" s="10"/>
      <c r="H57" s="10"/>
      <c r="I57" s="10"/>
      <c r="J57" s="11"/>
      <c r="K57" s="11"/>
      <c r="L57" s="11"/>
    </row>
    <row r="58" spans="1:12" ht="14.5" customHeight="1">
      <c r="B58" s="110" t="s">
        <v>397</v>
      </c>
      <c r="C58" s="110"/>
      <c r="D58" s="110"/>
      <c r="E58" s="110"/>
      <c r="F58" s="110"/>
      <c r="G58" s="110"/>
      <c r="H58" s="110"/>
      <c r="I58" s="110"/>
      <c r="J58" s="110"/>
      <c r="K58" s="110"/>
      <c r="L58" s="110"/>
    </row>
    <row r="59" spans="1:12" s="24" customFormat="1" ht="13" customHeight="1">
      <c r="A59" s="23"/>
      <c r="B59" s="110"/>
      <c r="C59" s="110"/>
      <c r="D59" s="110"/>
      <c r="E59" s="110"/>
      <c r="F59" s="110"/>
      <c r="G59" s="110"/>
      <c r="H59" s="110"/>
      <c r="I59" s="110"/>
      <c r="J59" s="110"/>
      <c r="K59" s="110"/>
      <c r="L59" s="110"/>
    </row>
    <row r="60" spans="1:12" s="24" customFormat="1" ht="13" customHeight="1">
      <c r="A60" s="23"/>
      <c r="B60" s="110"/>
      <c r="C60" s="110"/>
      <c r="D60" s="110"/>
      <c r="E60" s="110"/>
      <c r="F60" s="110"/>
      <c r="G60" s="110"/>
      <c r="H60" s="110"/>
      <c r="I60" s="110"/>
      <c r="J60" s="110"/>
      <c r="K60" s="110"/>
      <c r="L60" s="110"/>
    </row>
    <row r="61" spans="1:12" s="24" customFormat="1" ht="13" customHeight="1">
      <c r="A61" s="23"/>
      <c r="B61" s="110"/>
      <c r="C61" s="110"/>
      <c r="D61" s="110"/>
      <c r="E61" s="110"/>
      <c r="F61" s="110"/>
      <c r="G61" s="110"/>
      <c r="H61" s="110"/>
      <c r="I61" s="110"/>
      <c r="J61" s="110"/>
      <c r="K61" s="110"/>
      <c r="L61" s="110"/>
    </row>
    <row r="62" spans="1:12" s="24" customFormat="1" ht="13" customHeight="1">
      <c r="A62" s="23"/>
      <c r="B62" s="110"/>
      <c r="C62" s="110"/>
      <c r="D62" s="110"/>
      <c r="E62" s="110"/>
      <c r="F62" s="110"/>
      <c r="G62" s="110"/>
      <c r="H62" s="110"/>
      <c r="I62" s="110"/>
      <c r="J62" s="110"/>
      <c r="K62" s="110"/>
      <c r="L62" s="110"/>
    </row>
    <row r="63" spans="1:12" s="24" customFormat="1" ht="13" customHeight="1">
      <c r="A63" s="23"/>
      <c r="B63" s="110"/>
      <c r="C63" s="110"/>
      <c r="D63" s="110"/>
      <c r="E63" s="110"/>
      <c r="F63" s="110"/>
      <c r="G63" s="110"/>
      <c r="H63" s="110"/>
      <c r="I63" s="110"/>
      <c r="J63" s="110"/>
      <c r="K63" s="110"/>
      <c r="L63" s="110"/>
    </row>
    <row r="64" spans="1:12" s="24" customFormat="1" ht="13" customHeight="1">
      <c r="A64" s="23"/>
      <c r="B64" s="110"/>
      <c r="C64" s="110"/>
      <c r="D64" s="110"/>
      <c r="E64" s="110"/>
      <c r="F64" s="110"/>
      <c r="G64" s="110"/>
      <c r="H64" s="110"/>
      <c r="I64" s="110"/>
      <c r="J64" s="110"/>
      <c r="K64" s="110"/>
      <c r="L64" s="110"/>
    </row>
    <row r="65" spans="1:13" ht="14.5" customHeight="1">
      <c r="B65" s="110"/>
      <c r="C65" s="110"/>
      <c r="D65" s="110"/>
      <c r="E65" s="110"/>
      <c r="F65" s="110"/>
      <c r="G65" s="110"/>
      <c r="H65" s="110"/>
      <c r="I65" s="110"/>
      <c r="J65" s="110"/>
      <c r="K65" s="110"/>
      <c r="L65" s="110"/>
    </row>
    <row r="66" spans="1:13">
      <c r="B66" s="15" t="s">
        <v>4</v>
      </c>
      <c r="C66" s="15"/>
      <c r="D66" s="13"/>
      <c r="E66" s="34"/>
      <c r="F66" s="13"/>
      <c r="G66" s="14"/>
      <c r="H66" s="14"/>
      <c r="I66" s="14"/>
      <c r="J66" s="11"/>
      <c r="K66" s="11"/>
      <c r="L66" s="11"/>
    </row>
    <row r="67" spans="1:13" ht="15" customHeight="1">
      <c r="B67" s="110" t="s">
        <v>398</v>
      </c>
      <c r="C67" s="110"/>
      <c r="D67" s="110"/>
      <c r="E67" s="110"/>
      <c r="F67" s="110"/>
      <c r="G67" s="110"/>
      <c r="H67" s="110"/>
      <c r="I67" s="110"/>
      <c r="J67" s="110"/>
      <c r="K67" s="110"/>
      <c r="L67" s="110"/>
      <c r="M67" s="47"/>
    </row>
    <row r="68" spans="1:13" ht="15" customHeight="1">
      <c r="B68" s="110"/>
      <c r="C68" s="110"/>
      <c r="D68" s="110"/>
      <c r="E68" s="110"/>
      <c r="F68" s="110"/>
      <c r="G68" s="110"/>
      <c r="H68" s="110"/>
      <c r="I68" s="110"/>
      <c r="J68" s="110"/>
      <c r="K68" s="110"/>
      <c r="L68" s="110"/>
      <c r="M68" s="47"/>
    </row>
    <row r="69" spans="1:13" ht="15" customHeight="1">
      <c r="B69" s="110"/>
      <c r="C69" s="110"/>
      <c r="D69" s="110"/>
      <c r="E69" s="110"/>
      <c r="F69" s="110"/>
      <c r="G69" s="110"/>
      <c r="H69" s="110"/>
      <c r="I69" s="110"/>
      <c r="J69" s="110"/>
      <c r="K69" s="110"/>
      <c r="L69" s="110"/>
      <c r="M69" s="47"/>
    </row>
    <row r="70" spans="1:13" ht="15" customHeight="1">
      <c r="B70" s="110"/>
      <c r="C70" s="110"/>
      <c r="D70" s="110"/>
      <c r="E70" s="110"/>
      <c r="F70" s="110"/>
      <c r="G70" s="110"/>
      <c r="H70" s="110"/>
      <c r="I70" s="110"/>
      <c r="J70" s="110"/>
      <c r="K70" s="110"/>
      <c r="L70" s="110"/>
      <c r="M70" s="47"/>
    </row>
    <row r="71" spans="1:13" ht="15" customHeight="1">
      <c r="B71" s="110"/>
      <c r="C71" s="110"/>
      <c r="D71" s="110"/>
      <c r="E71" s="110"/>
      <c r="F71" s="110"/>
      <c r="G71" s="110"/>
      <c r="H71" s="110"/>
      <c r="I71" s="110"/>
      <c r="J71" s="110"/>
      <c r="K71" s="110"/>
      <c r="L71" s="110"/>
      <c r="M71" s="47"/>
    </row>
    <row r="72" spans="1:13" ht="15" customHeight="1">
      <c r="B72" s="110"/>
      <c r="C72" s="110"/>
      <c r="D72" s="110"/>
      <c r="E72" s="110"/>
      <c r="F72" s="110"/>
      <c r="G72" s="110"/>
      <c r="H72" s="110"/>
      <c r="I72" s="110"/>
      <c r="J72" s="110"/>
      <c r="K72" s="110"/>
      <c r="L72" s="110"/>
      <c r="M72" s="47"/>
    </row>
    <row r="73" spans="1:13" s="24" customFormat="1" ht="15" customHeight="1">
      <c r="A73" s="23"/>
      <c r="B73" s="110"/>
      <c r="C73" s="110"/>
      <c r="D73" s="110"/>
      <c r="E73" s="110"/>
      <c r="F73" s="110"/>
      <c r="G73" s="110"/>
      <c r="H73" s="110"/>
      <c r="I73" s="110"/>
      <c r="J73" s="110"/>
      <c r="K73" s="110"/>
      <c r="L73" s="110"/>
      <c r="M73" s="47"/>
    </row>
    <row r="74" spans="1:13" s="24" customFormat="1" ht="13" customHeight="1">
      <c r="A74" s="23"/>
      <c r="B74" s="110"/>
      <c r="C74" s="110"/>
      <c r="D74" s="110"/>
      <c r="E74" s="110"/>
      <c r="F74" s="110"/>
      <c r="G74" s="110"/>
      <c r="H74" s="110"/>
      <c r="I74" s="110"/>
      <c r="J74" s="110"/>
      <c r="K74" s="110"/>
      <c r="L74" s="110"/>
      <c r="M74" s="47"/>
    </row>
    <row r="75" spans="1:13" ht="14.5" customHeight="1">
      <c r="A75" s="6"/>
      <c r="B75" s="110"/>
      <c r="C75" s="110"/>
      <c r="D75" s="110"/>
      <c r="E75" s="110"/>
      <c r="F75" s="110"/>
      <c r="G75" s="110"/>
      <c r="H75" s="110"/>
      <c r="I75" s="110"/>
      <c r="J75" s="110"/>
      <c r="K75" s="110"/>
      <c r="L75" s="110"/>
      <c r="M75" s="47"/>
    </row>
    <row r="76" spans="1:13">
      <c r="B76" s="15" t="s">
        <v>5</v>
      </c>
      <c r="C76" s="15"/>
      <c r="D76" s="12"/>
      <c r="E76" s="33"/>
      <c r="F76" s="12"/>
      <c r="G76" s="10"/>
      <c r="H76" s="10"/>
      <c r="I76" s="10"/>
      <c r="J76" s="11"/>
      <c r="K76" s="11"/>
      <c r="L76" s="11"/>
    </row>
    <row r="77" spans="1:13" s="25" customFormat="1">
      <c r="A77" s="22"/>
      <c r="B77" s="21"/>
      <c r="C77" s="59" t="s">
        <v>346</v>
      </c>
      <c r="D77" s="92" t="s">
        <v>350</v>
      </c>
      <c r="E77" s="93"/>
      <c r="F77" s="52" t="s">
        <v>345</v>
      </c>
      <c r="G77" s="94" t="s">
        <v>344</v>
      </c>
      <c r="H77" s="93"/>
      <c r="I77" s="60" t="s">
        <v>351</v>
      </c>
      <c r="J77" s="94" t="s">
        <v>347</v>
      </c>
      <c r="K77" s="93"/>
      <c r="L77" s="92" t="s">
        <v>348</v>
      </c>
      <c r="M77" s="93"/>
    </row>
    <row r="78" spans="1:13" s="25" customFormat="1">
      <c r="A78" s="22"/>
      <c r="B78" s="22"/>
      <c r="C78" s="56">
        <v>2016</v>
      </c>
      <c r="D78" s="57">
        <v>2015</v>
      </c>
      <c r="E78" s="56">
        <v>2016</v>
      </c>
      <c r="F78" s="56">
        <v>2016</v>
      </c>
      <c r="G78" s="61">
        <v>2015</v>
      </c>
      <c r="H78" s="56">
        <v>2016</v>
      </c>
      <c r="I78" s="56">
        <v>2016</v>
      </c>
      <c r="J78" s="57">
        <v>2015</v>
      </c>
      <c r="K78" s="56">
        <v>2016</v>
      </c>
      <c r="L78" s="57">
        <v>2015</v>
      </c>
      <c r="M78" s="56">
        <v>2016</v>
      </c>
    </row>
    <row r="79" spans="1:13" s="25" customFormat="1">
      <c r="A79" s="22"/>
      <c r="B79" s="21" t="s">
        <v>340</v>
      </c>
      <c r="C79" s="67">
        <v>8123</v>
      </c>
      <c r="D79" s="68">
        <f>J79/L79</f>
        <v>4.6378181818181821</v>
      </c>
      <c r="E79" s="69">
        <f>K79/M79</f>
        <v>4.7722342733188716</v>
      </c>
      <c r="F79" s="56">
        <f>E79/C79</f>
        <v>5.8749652509157597E-4</v>
      </c>
      <c r="G79" s="70">
        <v>0.92</v>
      </c>
      <c r="H79" s="69">
        <v>0.99</v>
      </c>
      <c r="I79" s="69">
        <v>3692.8</v>
      </c>
      <c r="J79" s="70">
        <v>63.77</v>
      </c>
      <c r="K79" s="71">
        <v>66</v>
      </c>
      <c r="L79" s="70">
        <v>13.75</v>
      </c>
      <c r="M79" s="69">
        <v>13.83</v>
      </c>
    </row>
    <row r="80" spans="1:13" s="25" customFormat="1">
      <c r="A80" s="22"/>
      <c r="B80" s="21" t="s">
        <v>341</v>
      </c>
      <c r="C80" s="67">
        <v>57638</v>
      </c>
      <c r="D80" s="68">
        <f>J80/L80</f>
        <v>34.552795031055901</v>
      </c>
      <c r="E80" s="69">
        <f>K80/M80</f>
        <v>35.403726708074529</v>
      </c>
      <c r="F80" s="56">
        <f t="shared" ref="F80:F82" si="0">E80/C80</f>
        <v>6.1424280349898553E-4</v>
      </c>
      <c r="G80" s="70">
        <v>4.99</v>
      </c>
      <c r="H80" s="69">
        <v>6.5</v>
      </c>
      <c r="I80" s="69">
        <v>12658.074534161489</v>
      </c>
      <c r="J80" s="70">
        <v>111.26</v>
      </c>
      <c r="K80" s="71">
        <v>114</v>
      </c>
      <c r="L80" s="70">
        <v>3.22</v>
      </c>
      <c r="M80" s="69">
        <v>3.22</v>
      </c>
    </row>
    <row r="81" spans="1:14" s="25" customFormat="1">
      <c r="A81" s="22"/>
      <c r="B81" s="21" t="s">
        <v>342</v>
      </c>
      <c r="C81" s="67">
        <v>38972</v>
      </c>
      <c r="D81" s="68">
        <f>J81/M81</f>
        <v>13.811023622047243</v>
      </c>
      <c r="E81" s="69">
        <f>K81/M81</f>
        <v>16.456692913385826</v>
      </c>
      <c r="F81" s="56">
        <f t="shared" si="0"/>
        <v>4.2226965291454959E-4</v>
      </c>
      <c r="G81" s="70">
        <v>1.42</v>
      </c>
      <c r="H81" s="69">
        <v>1.47</v>
      </c>
      <c r="I81" s="69">
        <v>2775.5905511811025</v>
      </c>
      <c r="J81" s="70">
        <v>17.54</v>
      </c>
      <c r="K81" s="71">
        <v>20.9</v>
      </c>
      <c r="L81" s="70">
        <v>1.27</v>
      </c>
      <c r="M81" s="69">
        <v>1.27</v>
      </c>
    </row>
    <row r="82" spans="1:14" s="24" customFormat="1">
      <c r="A82" s="23"/>
      <c r="B82" s="58" t="s">
        <v>343</v>
      </c>
      <c r="C82" s="72">
        <v>1709</v>
      </c>
      <c r="D82" s="73"/>
      <c r="E82" s="74">
        <f>K82/M82</f>
        <v>1.5671641791044775</v>
      </c>
      <c r="F82" s="56">
        <f t="shared" si="0"/>
        <v>9.1700654131332798E-4</v>
      </c>
      <c r="G82" s="75"/>
      <c r="H82" s="74">
        <v>2.2999999999999998</v>
      </c>
      <c r="I82" s="74">
        <v>700</v>
      </c>
      <c r="J82" s="75"/>
      <c r="K82" s="76">
        <v>21</v>
      </c>
      <c r="L82" s="75"/>
      <c r="M82" s="74">
        <v>13.4</v>
      </c>
    </row>
    <row r="83" spans="1:14" s="25" customFormat="1" ht="15">
      <c r="A83" s="22"/>
      <c r="B83" s="48"/>
      <c r="C83" s="48"/>
      <c r="D83" s="49"/>
      <c r="E83" s="50"/>
      <c r="F83" s="49"/>
      <c r="G83" s="49"/>
      <c r="H83" s="53"/>
      <c r="I83" s="62"/>
      <c r="J83" s="51"/>
      <c r="M83" s="54"/>
      <c r="N83" s="51"/>
    </row>
    <row r="84" spans="1:14" s="25" customFormat="1" ht="15">
      <c r="A84" s="22"/>
      <c r="B84" s="111" t="s">
        <v>352</v>
      </c>
      <c r="C84" s="111"/>
      <c r="D84" s="111"/>
      <c r="E84" s="111"/>
      <c r="F84" s="111"/>
      <c r="G84" s="111"/>
      <c r="H84" s="111"/>
      <c r="I84" s="111"/>
      <c r="J84" s="111"/>
      <c r="K84" s="111"/>
      <c r="L84" s="111"/>
      <c r="M84" s="54"/>
      <c r="N84" s="51"/>
    </row>
    <row r="85" spans="1:14" s="25" customFormat="1" ht="15">
      <c r="A85" s="22"/>
      <c r="B85" s="111"/>
      <c r="C85" s="111"/>
      <c r="D85" s="111"/>
      <c r="E85" s="111"/>
      <c r="F85" s="111"/>
      <c r="G85" s="111"/>
      <c r="H85" s="111"/>
      <c r="I85" s="111"/>
      <c r="J85" s="111"/>
      <c r="K85" s="111"/>
      <c r="L85" s="111"/>
      <c r="M85" s="54"/>
      <c r="N85" s="51"/>
    </row>
    <row r="86" spans="1:14" s="25" customFormat="1" ht="15">
      <c r="A86" s="22"/>
      <c r="B86" s="111"/>
      <c r="C86" s="111"/>
      <c r="D86" s="111"/>
      <c r="E86" s="111"/>
      <c r="F86" s="111"/>
      <c r="G86" s="111"/>
      <c r="H86" s="111"/>
      <c r="I86" s="111"/>
      <c r="J86" s="111"/>
      <c r="K86" s="111"/>
      <c r="L86" s="111"/>
      <c r="M86" s="54"/>
      <c r="N86" s="51"/>
    </row>
    <row r="87" spans="1:14" s="25" customFormat="1" ht="15" customHeight="1">
      <c r="A87" s="22"/>
      <c r="B87" s="111"/>
      <c r="C87" s="111"/>
      <c r="D87" s="111"/>
      <c r="E87" s="111"/>
      <c r="F87" s="111"/>
      <c r="G87" s="111"/>
      <c r="H87" s="111"/>
      <c r="I87" s="111"/>
      <c r="J87" s="111"/>
      <c r="K87" s="111"/>
      <c r="L87" s="111"/>
      <c r="M87" s="55"/>
      <c r="N87" s="51"/>
    </row>
    <row r="88" spans="1:14" s="25" customFormat="1">
      <c r="A88" s="22"/>
      <c r="B88" s="111"/>
      <c r="C88" s="111"/>
      <c r="D88" s="111"/>
      <c r="E88" s="111"/>
      <c r="F88" s="111"/>
      <c r="G88" s="111"/>
      <c r="H88" s="111"/>
      <c r="I88" s="111"/>
      <c r="J88" s="111"/>
      <c r="K88" s="111"/>
      <c r="L88" s="111"/>
      <c r="M88" s="53"/>
      <c r="N88" s="51"/>
    </row>
    <row r="89" spans="1:14">
      <c r="B89" s="15" t="s">
        <v>6</v>
      </c>
      <c r="C89" s="15"/>
      <c r="D89" s="12"/>
      <c r="E89" s="33"/>
      <c r="F89" s="12"/>
      <c r="G89" s="16"/>
      <c r="H89" s="16"/>
      <c r="I89" s="16"/>
      <c r="J89" s="17"/>
      <c r="K89" s="11"/>
      <c r="L89" s="11"/>
    </row>
    <row r="90" spans="1:14" ht="14.5" customHeight="1">
      <c r="B90" s="110" t="s">
        <v>353</v>
      </c>
      <c r="C90" s="112"/>
      <c r="D90" s="112"/>
      <c r="E90" s="112"/>
      <c r="F90" s="112"/>
      <c r="G90" s="112"/>
      <c r="H90" s="112"/>
      <c r="I90" s="112"/>
      <c r="J90" s="112"/>
      <c r="K90" s="112"/>
      <c r="L90" s="112"/>
    </row>
    <row r="91" spans="1:14" ht="14.5" customHeight="1">
      <c r="B91" s="112"/>
      <c r="C91" s="112"/>
      <c r="D91" s="112"/>
      <c r="E91" s="112"/>
      <c r="F91" s="112"/>
      <c r="G91" s="112"/>
      <c r="H91" s="112"/>
      <c r="I91" s="112"/>
      <c r="J91" s="112"/>
      <c r="K91" s="112"/>
      <c r="L91" s="112"/>
    </row>
    <row r="92" spans="1:14" s="25" customFormat="1" ht="14.5" customHeight="1">
      <c r="A92" s="22"/>
      <c r="B92" s="112"/>
      <c r="C92" s="112"/>
      <c r="D92" s="112"/>
      <c r="E92" s="112"/>
      <c r="F92" s="112"/>
      <c r="G92" s="112"/>
      <c r="H92" s="112"/>
      <c r="I92" s="112"/>
      <c r="J92" s="112"/>
      <c r="K92" s="112"/>
      <c r="L92" s="112"/>
    </row>
    <row r="93" spans="1:14" ht="14.5" customHeight="1">
      <c r="B93" s="112"/>
      <c r="C93" s="112"/>
      <c r="D93" s="112"/>
      <c r="E93" s="112"/>
      <c r="F93" s="112"/>
      <c r="G93" s="112"/>
      <c r="H93" s="112"/>
      <c r="I93" s="112"/>
      <c r="J93" s="112"/>
      <c r="K93" s="112"/>
      <c r="L93" s="112"/>
    </row>
    <row r="94" spans="1:14">
      <c r="B94" s="15" t="s">
        <v>7</v>
      </c>
      <c r="C94" s="15"/>
      <c r="D94" s="12"/>
      <c r="E94" s="33"/>
      <c r="F94" s="12"/>
      <c r="G94" s="10"/>
      <c r="H94" s="10"/>
      <c r="I94" s="10"/>
      <c r="J94" s="11"/>
      <c r="K94" s="11"/>
      <c r="L94" s="11"/>
    </row>
    <row r="95" spans="1:14" ht="14.5" customHeight="1">
      <c r="B95" s="110" t="s">
        <v>354</v>
      </c>
      <c r="C95" s="112"/>
      <c r="D95" s="112"/>
      <c r="E95" s="112"/>
      <c r="F95" s="112"/>
      <c r="G95" s="112"/>
      <c r="H95" s="112"/>
      <c r="I95" s="112"/>
      <c r="J95" s="112"/>
      <c r="K95" s="112"/>
      <c r="L95" s="112"/>
    </row>
    <row r="96" spans="1:14" ht="14.5" customHeight="1">
      <c r="B96" s="110"/>
      <c r="C96" s="112"/>
      <c r="D96" s="112"/>
      <c r="E96" s="112"/>
      <c r="F96" s="112"/>
      <c r="G96" s="112"/>
      <c r="H96" s="112"/>
      <c r="I96" s="112"/>
      <c r="J96" s="112"/>
      <c r="K96" s="112"/>
      <c r="L96" s="112"/>
    </row>
    <row r="97" spans="2:12" ht="14.5" customHeight="1">
      <c r="B97" s="110"/>
      <c r="C97" s="112"/>
      <c r="D97" s="112"/>
      <c r="E97" s="112"/>
      <c r="F97" s="112"/>
      <c r="G97" s="112"/>
      <c r="H97" s="112"/>
      <c r="I97" s="112"/>
      <c r="J97" s="112"/>
      <c r="K97" s="112"/>
      <c r="L97" s="112"/>
    </row>
    <row r="98" spans="2:12" ht="14.5" customHeight="1">
      <c r="B98" s="110"/>
      <c r="C98" s="112"/>
      <c r="D98" s="112"/>
      <c r="E98" s="112"/>
      <c r="F98" s="112"/>
      <c r="G98" s="112"/>
      <c r="H98" s="112"/>
      <c r="I98" s="112"/>
      <c r="J98" s="112"/>
      <c r="K98" s="112"/>
      <c r="L98" s="112"/>
    </row>
    <row r="99" spans="2:12" ht="14.5" customHeight="1">
      <c r="B99" s="112"/>
      <c r="C99" s="112"/>
      <c r="D99" s="112"/>
      <c r="E99" s="112"/>
      <c r="F99" s="112"/>
      <c r="G99" s="112"/>
      <c r="H99" s="112"/>
      <c r="I99" s="112"/>
      <c r="J99" s="112"/>
      <c r="K99" s="112"/>
      <c r="L99" s="112"/>
    </row>
    <row r="100" spans="2:12" ht="14.5" customHeight="1">
      <c r="B100" s="112"/>
      <c r="C100" s="112"/>
      <c r="D100" s="112"/>
      <c r="E100" s="112"/>
      <c r="F100" s="112"/>
      <c r="G100" s="112"/>
      <c r="H100" s="112"/>
      <c r="I100" s="112"/>
      <c r="J100" s="112"/>
      <c r="K100" s="112"/>
      <c r="L100" s="112"/>
    </row>
    <row r="101" spans="2:12">
      <c r="B101" s="15" t="s">
        <v>8</v>
      </c>
      <c r="C101" s="15"/>
      <c r="D101" s="13"/>
      <c r="E101" s="34"/>
      <c r="F101" s="13"/>
      <c r="G101" s="14"/>
      <c r="H101" s="14"/>
      <c r="I101" s="14"/>
      <c r="J101" s="18"/>
      <c r="K101" s="11"/>
      <c r="L101" s="11"/>
    </row>
    <row r="102" spans="2:12" ht="14.5" customHeight="1">
      <c r="B102" s="110" t="s">
        <v>355</v>
      </c>
      <c r="C102" s="113"/>
      <c r="D102" s="113"/>
      <c r="E102" s="113"/>
      <c r="F102" s="113"/>
      <c r="G102" s="113"/>
      <c r="H102" s="113"/>
      <c r="I102" s="113"/>
      <c r="J102" s="113"/>
      <c r="K102" s="113"/>
      <c r="L102" s="113"/>
    </row>
    <row r="103" spans="2:12">
      <c r="B103" s="113"/>
      <c r="C103" s="113"/>
      <c r="D103" s="113"/>
      <c r="E103" s="113"/>
      <c r="F103" s="113"/>
      <c r="G103" s="113"/>
      <c r="H103" s="113"/>
      <c r="I103" s="113"/>
      <c r="J103" s="113"/>
      <c r="K103" s="113"/>
      <c r="L103" s="113"/>
    </row>
    <row r="104" spans="2:12">
      <c r="B104" s="113"/>
      <c r="C104" s="113"/>
      <c r="D104" s="113"/>
      <c r="E104" s="113"/>
      <c r="F104" s="113"/>
      <c r="G104" s="113"/>
      <c r="H104" s="113"/>
      <c r="I104" s="113"/>
      <c r="J104" s="113"/>
      <c r="K104" s="113"/>
      <c r="L104" s="113"/>
    </row>
    <row r="105" spans="2:12">
      <c r="B105" s="113"/>
      <c r="C105" s="113"/>
      <c r="D105" s="113"/>
      <c r="E105" s="113"/>
      <c r="F105" s="113"/>
      <c r="G105" s="113"/>
      <c r="H105" s="113"/>
      <c r="I105" s="113"/>
      <c r="J105" s="113"/>
      <c r="K105" s="113"/>
      <c r="L105" s="113"/>
    </row>
    <row r="106" spans="2:12">
      <c r="B106" s="15" t="s">
        <v>9</v>
      </c>
      <c r="C106" s="15"/>
      <c r="D106" s="13"/>
      <c r="E106" s="34"/>
      <c r="F106" s="13"/>
      <c r="G106" s="14"/>
      <c r="H106" s="14"/>
      <c r="I106" s="14"/>
      <c r="J106" s="18"/>
      <c r="K106" s="11"/>
      <c r="L106" s="11"/>
    </row>
    <row r="107" spans="2:12">
      <c r="B107" s="110" t="s">
        <v>356</v>
      </c>
      <c r="C107" s="113"/>
      <c r="D107" s="113"/>
      <c r="E107" s="113"/>
      <c r="F107" s="113"/>
      <c r="G107" s="113"/>
      <c r="H107" s="113"/>
      <c r="I107" s="113"/>
      <c r="J107" s="113"/>
      <c r="K107" s="113"/>
      <c r="L107" s="113"/>
    </row>
    <row r="108" spans="2:12">
      <c r="B108" s="113"/>
      <c r="C108" s="113"/>
      <c r="D108" s="113"/>
      <c r="E108" s="113"/>
      <c r="F108" s="113"/>
      <c r="G108" s="113"/>
      <c r="H108" s="113"/>
      <c r="I108" s="113"/>
      <c r="J108" s="113"/>
      <c r="K108" s="113"/>
      <c r="L108" s="113"/>
    </row>
    <row r="109" spans="2:12">
      <c r="B109" s="113"/>
      <c r="C109" s="113"/>
      <c r="D109" s="113"/>
      <c r="E109" s="113"/>
      <c r="F109" s="113"/>
      <c r="G109" s="113"/>
      <c r="H109" s="113"/>
      <c r="I109" s="113"/>
      <c r="J109" s="113"/>
      <c r="K109" s="113"/>
      <c r="L109" s="113"/>
    </row>
    <row r="110" spans="2:12">
      <c r="B110" s="113"/>
      <c r="C110" s="113"/>
      <c r="D110" s="113"/>
      <c r="E110" s="113"/>
      <c r="F110" s="113"/>
      <c r="G110" s="113"/>
      <c r="H110" s="113"/>
      <c r="I110" s="113"/>
      <c r="J110" s="113"/>
      <c r="K110" s="113"/>
      <c r="L110" s="113"/>
    </row>
    <row r="111" spans="2:12">
      <c r="B111" s="113"/>
      <c r="C111" s="113"/>
      <c r="D111" s="113"/>
      <c r="E111" s="113"/>
      <c r="F111" s="113"/>
      <c r="G111" s="113"/>
      <c r="H111" s="113"/>
      <c r="I111" s="113"/>
      <c r="J111" s="113"/>
      <c r="K111" s="113"/>
      <c r="L111" s="113"/>
    </row>
    <row r="112" spans="2:12">
      <c r="B112" s="113"/>
      <c r="C112" s="113"/>
      <c r="D112" s="113"/>
      <c r="E112" s="113"/>
      <c r="F112" s="113"/>
      <c r="G112" s="113"/>
      <c r="H112" s="113"/>
      <c r="I112" s="113"/>
      <c r="J112" s="113"/>
      <c r="K112" s="113"/>
      <c r="L112" s="113"/>
    </row>
    <row r="113" spans="1:12">
      <c r="B113" s="15" t="s">
        <v>10</v>
      </c>
      <c r="C113" s="15"/>
      <c r="D113" s="13"/>
      <c r="E113" s="34"/>
      <c r="F113" s="13"/>
      <c r="G113" s="14"/>
      <c r="H113" s="14"/>
      <c r="I113" s="14"/>
      <c r="J113" s="18"/>
      <c r="K113" s="11"/>
      <c r="L113" s="11"/>
    </row>
    <row r="114" spans="1:12">
      <c r="B114" s="110" t="s">
        <v>357</v>
      </c>
      <c r="C114" s="113"/>
      <c r="D114" s="113"/>
      <c r="E114" s="113"/>
      <c r="F114" s="113"/>
      <c r="G114" s="113"/>
      <c r="H114" s="113"/>
      <c r="I114" s="113"/>
    </row>
    <row r="115" spans="1:12">
      <c r="B115" s="113"/>
      <c r="C115" s="113"/>
      <c r="D115" s="113"/>
      <c r="E115" s="113"/>
      <c r="F115" s="113"/>
      <c r="G115" s="113"/>
      <c r="H115" s="113"/>
      <c r="I115" s="113"/>
    </row>
    <row r="116" spans="1:12">
      <c r="B116" s="113"/>
      <c r="C116" s="113"/>
      <c r="D116" s="113"/>
      <c r="E116" s="113"/>
      <c r="F116" s="113"/>
      <c r="G116" s="113"/>
      <c r="H116" s="113"/>
      <c r="I116" s="113"/>
    </row>
    <row r="117" spans="1:12">
      <c r="B117" s="113"/>
      <c r="C117" s="113"/>
      <c r="D117" s="113"/>
      <c r="E117" s="113"/>
      <c r="F117" s="113"/>
      <c r="G117" s="113"/>
      <c r="H117" s="113"/>
      <c r="I117" s="113"/>
    </row>
    <row r="118" spans="1:12">
      <c r="B118" s="113"/>
      <c r="C118" s="113"/>
      <c r="D118" s="113"/>
      <c r="E118" s="113"/>
      <c r="F118" s="113"/>
      <c r="G118" s="113"/>
      <c r="H118" s="113"/>
      <c r="I118" s="113"/>
    </row>
    <row r="119" spans="1:12">
      <c r="B119" s="113"/>
      <c r="C119" s="113"/>
      <c r="D119" s="113"/>
      <c r="E119" s="113"/>
      <c r="F119" s="113"/>
      <c r="G119" s="113"/>
      <c r="H119" s="113"/>
      <c r="I119" s="113"/>
    </row>
    <row r="120" spans="1:12">
      <c r="B120" s="15" t="s">
        <v>11</v>
      </c>
      <c r="C120" s="15"/>
      <c r="D120" s="13"/>
      <c r="E120" s="34"/>
      <c r="F120" s="13"/>
      <c r="G120" s="14"/>
      <c r="H120" s="14"/>
      <c r="I120" s="14"/>
      <c r="J120" s="18"/>
      <c r="K120" s="11"/>
      <c r="L120" s="11"/>
    </row>
    <row r="121" spans="1:12" s="66" customFormat="1">
      <c r="A121" s="63"/>
      <c r="B121" s="64" t="s">
        <v>362</v>
      </c>
      <c r="C121" s="63"/>
      <c r="D121" s="63"/>
      <c r="E121" s="65"/>
      <c r="F121" s="63"/>
      <c r="G121" s="63"/>
      <c r="H121" s="63"/>
      <c r="I121" s="63"/>
    </row>
    <row r="122" spans="1:12">
      <c r="B122" s="64" t="s">
        <v>361</v>
      </c>
      <c r="C122" s="98"/>
    </row>
    <row r="125" spans="1:12">
      <c r="B125" s="15" t="s">
        <v>12</v>
      </c>
      <c r="C125" s="15"/>
      <c r="D125" s="13"/>
      <c r="E125" s="34"/>
      <c r="F125" s="13"/>
      <c r="G125" s="14"/>
      <c r="H125" s="14"/>
      <c r="I125" s="14"/>
      <c r="J125" s="18"/>
      <c r="K125" s="11"/>
      <c r="L125" s="11"/>
    </row>
    <row r="126" spans="1:12" ht="14" customHeight="1">
      <c r="B126" s="64" t="s">
        <v>358</v>
      </c>
      <c r="C126" s="77"/>
      <c r="D126" s="77"/>
      <c r="E126" s="77"/>
      <c r="F126" s="77"/>
      <c r="G126" s="77"/>
      <c r="H126" s="77"/>
      <c r="I126" s="77"/>
    </row>
    <row r="127" spans="1:12">
      <c r="B127" s="64" t="s">
        <v>363</v>
      </c>
      <c r="C127" s="77"/>
      <c r="D127" s="77"/>
      <c r="E127" s="77"/>
      <c r="F127" s="77"/>
      <c r="G127" s="77"/>
      <c r="H127" s="77"/>
      <c r="I127" s="77"/>
    </row>
    <row r="128" spans="1:12">
      <c r="B128" s="64" t="s">
        <v>359</v>
      </c>
      <c r="C128" s="77"/>
      <c r="D128" s="77"/>
      <c r="E128" s="77"/>
      <c r="F128" s="77"/>
      <c r="G128" s="77"/>
      <c r="H128" s="77"/>
      <c r="I128" s="77"/>
    </row>
    <row r="129" spans="2:12">
      <c r="B129" s="64" t="s">
        <v>360</v>
      </c>
      <c r="C129" s="77"/>
      <c r="D129" s="77"/>
      <c r="E129" s="77"/>
      <c r="F129" s="77"/>
      <c r="G129" s="77"/>
      <c r="H129" s="77"/>
      <c r="I129" s="77"/>
    </row>
    <row r="130" spans="2:12">
      <c r="B130" s="64" t="s">
        <v>399</v>
      </c>
      <c r="C130" s="114"/>
      <c r="D130" s="77"/>
      <c r="E130" s="77"/>
      <c r="F130" s="77"/>
      <c r="G130" s="77"/>
      <c r="H130" s="77"/>
      <c r="I130" s="77"/>
    </row>
    <row r="131" spans="2:12">
      <c r="B131" s="64" t="s">
        <v>400</v>
      </c>
      <c r="C131" s="77"/>
      <c r="D131" s="77"/>
      <c r="E131" s="77"/>
      <c r="F131" s="77"/>
      <c r="G131" s="77"/>
      <c r="H131" s="77"/>
      <c r="I131" s="77"/>
    </row>
    <row r="132" spans="2:12">
      <c r="B132" s="64" t="s">
        <v>401</v>
      </c>
      <c r="C132" s="77"/>
      <c r="D132" s="77"/>
      <c r="E132" s="77"/>
      <c r="F132" s="77"/>
      <c r="G132" s="77"/>
      <c r="H132" s="77"/>
      <c r="I132" s="77"/>
    </row>
    <row r="133" spans="2:12">
      <c r="B133" s="77"/>
      <c r="C133" s="77"/>
      <c r="D133" s="77"/>
      <c r="E133" s="77"/>
      <c r="F133" s="77"/>
      <c r="G133" s="77"/>
      <c r="H133" s="77"/>
      <c r="I133" s="77"/>
    </row>
    <row r="134" spans="2:12">
      <c r="B134" s="19" t="s">
        <v>13</v>
      </c>
      <c r="C134" s="19"/>
      <c r="D134" s="3"/>
      <c r="E134" s="28"/>
      <c r="F134" s="2"/>
      <c r="G134" s="2"/>
      <c r="H134" s="2"/>
      <c r="I134" s="10"/>
      <c r="J134" s="11"/>
      <c r="K134" s="11"/>
      <c r="L134" s="11"/>
    </row>
    <row r="136" spans="2:12">
      <c r="B136" s="15" t="s">
        <v>16</v>
      </c>
      <c r="C136" s="15"/>
      <c r="D136" s="13"/>
      <c r="E136" s="34"/>
      <c r="F136" s="13"/>
      <c r="G136" s="14"/>
      <c r="H136" s="14"/>
      <c r="I136" s="14"/>
      <c r="J136" s="18"/>
      <c r="K136" s="11"/>
      <c r="L136" s="11"/>
    </row>
    <row r="137" spans="2:12">
      <c r="B137" s="64" t="s">
        <v>402</v>
      </c>
    </row>
    <row r="138" spans="2:12">
      <c r="B138" s="64" t="s">
        <v>403</v>
      </c>
    </row>
    <row r="139" spans="2:12">
      <c r="B139" s="64" t="s">
        <v>404</v>
      </c>
    </row>
    <row r="140" spans="2:12">
      <c r="B140" s="64" t="s">
        <v>405</v>
      </c>
    </row>
    <row r="141" spans="2:12">
      <c r="B141" s="64" t="s">
        <v>406</v>
      </c>
    </row>
    <row r="142" spans="2:12">
      <c r="B142" s="64" t="s">
        <v>364</v>
      </c>
    </row>
    <row r="145" spans="3:10" ht="17.5">
      <c r="C145" s="88" t="s">
        <v>392</v>
      </c>
      <c r="D145" s="89"/>
      <c r="E145" s="89"/>
      <c r="F145" s="89"/>
      <c r="G145" s="90"/>
    </row>
    <row r="146" spans="3:10">
      <c r="C146" s="80" t="s">
        <v>367</v>
      </c>
      <c r="D146" s="80" t="s">
        <v>368</v>
      </c>
      <c r="E146" s="80" t="s">
        <v>371</v>
      </c>
      <c r="F146" s="80" t="s">
        <v>391</v>
      </c>
      <c r="G146" s="80" t="s">
        <v>390</v>
      </c>
    </row>
    <row r="147" spans="3:10">
      <c r="C147" s="81" t="s">
        <v>373</v>
      </c>
      <c r="D147" s="80">
        <v>613285555.25</v>
      </c>
      <c r="E147" s="80">
        <v>670316969.63</v>
      </c>
      <c r="F147" s="80">
        <f>D147-E147</f>
        <v>-57031414.379999995</v>
      </c>
      <c r="G147" s="82">
        <f>F147/SUM($F$147:$F$150)</f>
        <v>-3.0993606947996057E-2</v>
      </c>
    </row>
    <row r="148" spans="3:10">
      <c r="C148" s="81" t="s">
        <v>374</v>
      </c>
      <c r="D148" s="80">
        <v>5394250953.2799997</v>
      </c>
      <c r="E148" s="80">
        <v>4227480942.4499998</v>
      </c>
      <c r="F148" s="80">
        <f t="shared" ref="F148:F150" si="1">D148-E148</f>
        <v>1166770010.8299999</v>
      </c>
      <c r="G148" s="82">
        <f>F148/SUM($F$147:$F$150)</f>
        <v>0.63407880564602825</v>
      </c>
    </row>
    <row r="149" spans="3:10">
      <c r="C149" s="81" t="s">
        <v>375</v>
      </c>
      <c r="D149" s="80">
        <v>1798054096.8599999</v>
      </c>
      <c r="E149" s="80">
        <v>1368652764.3299999</v>
      </c>
      <c r="F149" s="80">
        <f t="shared" si="1"/>
        <v>429401332.52999997</v>
      </c>
      <c r="G149" s="82">
        <f>F149/SUM($F$147:$F$150)</f>
        <v>0.23335728682274656</v>
      </c>
    </row>
    <row r="150" spans="3:10">
      <c r="C150" s="81" t="s">
        <v>376</v>
      </c>
      <c r="D150" s="80">
        <v>1077171076.3599999</v>
      </c>
      <c r="E150" s="80">
        <v>776208481.11000001</v>
      </c>
      <c r="F150" s="80">
        <f t="shared" si="1"/>
        <v>300962595.24999988</v>
      </c>
      <c r="G150" s="82">
        <f>F150/SUM($F$147:$F$150)</f>
        <v>0.16355751447922134</v>
      </c>
      <c r="J150" s="1"/>
    </row>
    <row r="151" spans="3:10">
      <c r="C151" s="78"/>
      <c r="D151" s="78"/>
      <c r="E151" s="78"/>
      <c r="F151" s="79"/>
      <c r="G151" s="79"/>
    </row>
    <row r="152" spans="3:10" ht="17.5">
      <c r="C152" s="91" t="s">
        <v>365</v>
      </c>
      <c r="D152" s="91"/>
      <c r="E152" s="91"/>
      <c r="F152" s="91"/>
      <c r="G152" s="91"/>
    </row>
    <row r="153" spans="3:10">
      <c r="C153" s="81" t="s">
        <v>377</v>
      </c>
      <c r="D153" s="80" t="s">
        <v>368</v>
      </c>
      <c r="E153" s="80" t="s">
        <v>378</v>
      </c>
      <c r="F153" s="80" t="s">
        <v>391</v>
      </c>
      <c r="G153" s="80" t="s">
        <v>372</v>
      </c>
    </row>
    <row r="154" spans="3:10">
      <c r="C154" s="81" t="s">
        <v>379</v>
      </c>
      <c r="D154" s="80">
        <v>3373928031.9099998</v>
      </c>
      <c r="E154" s="80">
        <v>2027594336.73</v>
      </c>
      <c r="F154" s="80">
        <f>D154-E154</f>
        <v>1346333695.1799998</v>
      </c>
      <c r="G154" s="82">
        <f>F154/SUM($F$154:$F$158)</f>
        <v>0.75060698692989936</v>
      </c>
    </row>
    <row r="155" spans="3:10">
      <c r="C155" s="81" t="s">
        <v>380</v>
      </c>
      <c r="D155" s="80">
        <v>258484163.72999999</v>
      </c>
      <c r="E155" s="80">
        <v>2970109.66</v>
      </c>
      <c r="F155" s="80">
        <f t="shared" ref="F155:F158" si="2">D155-E155</f>
        <v>255514054.06999999</v>
      </c>
      <c r="G155" s="82">
        <f>F155/SUM($F$154:$F$158)</f>
        <v>0.14245401042130523</v>
      </c>
    </row>
    <row r="156" spans="3:10">
      <c r="C156" s="81" t="s">
        <v>381</v>
      </c>
      <c r="D156" s="80">
        <v>306727007.88999999</v>
      </c>
      <c r="E156" s="80">
        <v>135766387.81999999</v>
      </c>
      <c r="F156" s="80">
        <f t="shared" si="2"/>
        <v>170960620.06999999</v>
      </c>
      <c r="G156" s="82">
        <f>F156/SUM($F$154:$F$158)</f>
        <v>9.5313841118158674E-2</v>
      </c>
      <c r="J156" s="1"/>
    </row>
    <row r="157" spans="3:10">
      <c r="C157" s="81" t="s">
        <v>382</v>
      </c>
      <c r="D157" s="80">
        <v>-25508468.609999999</v>
      </c>
      <c r="E157" s="80">
        <v>-24694898.170000002</v>
      </c>
      <c r="F157" s="80">
        <f t="shared" si="2"/>
        <v>-813570.43999999762</v>
      </c>
      <c r="G157" s="82">
        <f>F157/SUM($F$154:$F$158)</f>
        <v>-4.5358120264678221E-4</v>
      </c>
      <c r="J157" s="1"/>
    </row>
    <row r="158" spans="3:10">
      <c r="C158" s="81" t="s">
        <v>383</v>
      </c>
      <c r="D158" s="80">
        <v>32645348.760000002</v>
      </c>
      <c r="E158" s="80">
        <v>10980191.6</v>
      </c>
      <c r="F158" s="80">
        <f t="shared" si="2"/>
        <v>21665157.160000004</v>
      </c>
      <c r="G158" s="82">
        <f>F158/SUM($F$154:$F$158)</f>
        <v>1.2078742733283642E-2</v>
      </c>
    </row>
    <row r="159" spans="3:10">
      <c r="C159" s="78"/>
      <c r="D159" s="78"/>
      <c r="E159" s="78"/>
      <c r="F159" s="79"/>
      <c r="G159" s="78"/>
    </row>
    <row r="160" spans="3:10" ht="17.5">
      <c r="C160" s="88" t="s">
        <v>366</v>
      </c>
      <c r="D160" s="89"/>
      <c r="E160" s="89"/>
      <c r="F160" s="89"/>
      <c r="G160" s="90"/>
    </row>
    <row r="161" spans="3:9">
      <c r="C161" s="81" t="s">
        <v>377</v>
      </c>
      <c r="D161" s="80" t="s">
        <v>368</v>
      </c>
      <c r="E161" s="80" t="s">
        <v>369</v>
      </c>
      <c r="F161" s="80" t="s">
        <v>391</v>
      </c>
      <c r="G161" s="80" t="s">
        <v>370</v>
      </c>
    </row>
    <row r="162" spans="3:9">
      <c r="C162" s="81" t="s">
        <v>384</v>
      </c>
      <c r="D162" s="80">
        <v>1238167750.1700001</v>
      </c>
      <c r="E162" s="80">
        <v>693239053.62</v>
      </c>
      <c r="F162" s="80">
        <f>D162-E162</f>
        <v>544928696.55000007</v>
      </c>
      <c r="G162" s="82">
        <f>F162/SUM($F$162:$F$163)</f>
        <v>0.7693547805845482</v>
      </c>
    </row>
    <row r="163" spans="3:9">
      <c r="C163" s="81" t="s">
        <v>385</v>
      </c>
      <c r="D163" s="80">
        <v>491462820.98000002</v>
      </c>
      <c r="E163" s="80">
        <v>328098399.31999999</v>
      </c>
      <c r="F163" s="80">
        <f t="shared" ref="F163:F169" si="3">D163-E163</f>
        <v>163364421.66000003</v>
      </c>
      <c r="G163" s="82">
        <f>F163/SUM($F$162:$F$163)</f>
        <v>0.23064521941545185</v>
      </c>
      <c r="I163"/>
    </row>
    <row r="164" spans="3:9">
      <c r="C164" s="78"/>
      <c r="D164" s="78"/>
      <c r="E164" s="78"/>
      <c r="F164" s="78"/>
      <c r="G164" s="78"/>
      <c r="H164"/>
      <c r="I164"/>
    </row>
    <row r="165" spans="3:9" ht="17.5">
      <c r="C165" s="88" t="s">
        <v>386</v>
      </c>
      <c r="D165" s="89"/>
      <c r="E165" s="89"/>
      <c r="F165" s="89"/>
      <c r="G165" s="90"/>
      <c r="H165"/>
      <c r="I165"/>
    </row>
    <row r="166" spans="3:9">
      <c r="C166" s="81" t="s">
        <v>377</v>
      </c>
      <c r="D166" s="80" t="s">
        <v>368</v>
      </c>
      <c r="E166" s="80" t="s">
        <v>369</v>
      </c>
      <c r="F166" s="80" t="s">
        <v>391</v>
      </c>
      <c r="G166" s="80" t="s">
        <v>370</v>
      </c>
      <c r="H166"/>
      <c r="I166"/>
    </row>
    <row r="167" spans="3:9">
      <c r="C167" s="81" t="s">
        <v>387</v>
      </c>
      <c r="D167" s="80">
        <v>8333896659.8199997</v>
      </c>
      <c r="E167" s="80">
        <v>7328424981.0600004</v>
      </c>
      <c r="F167" s="80">
        <f t="shared" si="3"/>
        <v>1005471678.7599993</v>
      </c>
      <c r="G167" s="82">
        <f>F167/SUM($F$167:$F$169)</f>
        <v>0.27111023892755154</v>
      </c>
      <c r="H167"/>
      <c r="I167"/>
    </row>
    <row r="168" spans="3:9">
      <c r="C168" s="81" t="s">
        <v>388</v>
      </c>
      <c r="D168" s="80">
        <v>2399728882.9899998</v>
      </c>
      <c r="E168" s="80">
        <v>780361252.22000003</v>
      </c>
      <c r="F168" s="80">
        <f t="shared" si="3"/>
        <v>1619367630.7699997</v>
      </c>
      <c r="G168" s="82">
        <f>F168/SUM($F$167:$F$169)</f>
        <v>0.43663800240602407</v>
      </c>
      <c r="H168"/>
      <c r="I168"/>
    </row>
    <row r="169" spans="3:9">
      <c r="C169" s="81" t="s">
        <v>389</v>
      </c>
      <c r="D169" s="80">
        <v>1807586511.1900001</v>
      </c>
      <c r="E169" s="80">
        <v>723706877.69000006</v>
      </c>
      <c r="F169" s="80">
        <f t="shared" si="3"/>
        <v>1083879633.5</v>
      </c>
      <c r="G169" s="82">
        <f>F169/SUM($F$167:$F$169)</f>
        <v>0.29225175866642444</v>
      </c>
      <c r="H169"/>
      <c r="I169"/>
    </row>
    <row r="170" spans="3:9">
      <c r="G170"/>
      <c r="H170"/>
      <c r="I170"/>
    </row>
  </sheetData>
  <mergeCells count="31">
    <mergeCell ref="C49:L49"/>
    <mergeCell ref="C145:G145"/>
    <mergeCell ref="C160:G160"/>
    <mergeCell ref="C152:G152"/>
    <mergeCell ref="C165:G165"/>
    <mergeCell ref="B84:L88"/>
    <mergeCell ref="B90:L93"/>
    <mergeCell ref="L77:M77"/>
    <mergeCell ref="J77:K77"/>
    <mergeCell ref="G77:H77"/>
    <mergeCell ref="D77:E77"/>
    <mergeCell ref="B95:L100"/>
    <mergeCell ref="B102:L105"/>
    <mergeCell ref="B107:L112"/>
    <mergeCell ref="B114:I119"/>
    <mergeCell ref="B11:J13"/>
    <mergeCell ref="B23:I23"/>
    <mergeCell ref="B24:I24"/>
    <mergeCell ref="B25:H26"/>
    <mergeCell ref="B67:L75"/>
    <mergeCell ref="C46:L46"/>
    <mergeCell ref="C42:L42"/>
    <mergeCell ref="C43:L43"/>
    <mergeCell ref="C45:L45"/>
    <mergeCell ref="C44:L44"/>
    <mergeCell ref="B52:L56"/>
    <mergeCell ref="B58:L65"/>
    <mergeCell ref="C47:L47"/>
    <mergeCell ref="C48:L48"/>
    <mergeCell ref="C50:L50"/>
    <mergeCell ref="C51:L51"/>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
  <sheetViews>
    <sheetView topLeftCell="A85" workbookViewId="0">
      <selection activeCell="C100" sqref="C90:C100"/>
    </sheetView>
  </sheetViews>
  <sheetFormatPr defaultRowHeight="14"/>
  <sheetData>
    <row r="1" spans="1:8" ht="14.5" thickBot="1">
      <c r="A1" s="37">
        <v>1</v>
      </c>
      <c r="B1" s="37">
        <v>153</v>
      </c>
      <c r="C1" s="38">
        <v>2012</v>
      </c>
      <c r="D1" s="37"/>
      <c r="E1" s="37" t="s">
        <v>26</v>
      </c>
      <c r="F1" s="37" t="s">
        <v>27</v>
      </c>
      <c r="G1" s="37">
        <v>2009</v>
      </c>
      <c r="H1" s="38" t="s">
        <v>25</v>
      </c>
    </row>
    <row r="2" spans="1:8" ht="28.5" thickBot="1">
      <c r="A2" s="39">
        <v>2</v>
      </c>
      <c r="B2" s="39">
        <v>159</v>
      </c>
      <c r="C2" s="40" t="s">
        <v>28</v>
      </c>
      <c r="D2" s="39"/>
      <c r="E2" s="39" t="s">
        <v>29</v>
      </c>
      <c r="F2" s="39" t="s">
        <v>30</v>
      </c>
      <c r="G2" s="39">
        <v>2009</v>
      </c>
      <c r="H2" s="40" t="s">
        <v>25</v>
      </c>
    </row>
    <row r="3" spans="1:8" ht="14.5" thickBot="1">
      <c r="A3" s="37">
        <v>3</v>
      </c>
      <c r="B3" s="37">
        <v>171</v>
      </c>
      <c r="C3" s="38" t="s">
        <v>31</v>
      </c>
      <c r="D3" s="37"/>
      <c r="E3" s="37" t="s">
        <v>32</v>
      </c>
      <c r="F3" s="37" t="s">
        <v>33</v>
      </c>
      <c r="G3" s="37">
        <v>2009</v>
      </c>
      <c r="H3" s="38" t="s">
        <v>25</v>
      </c>
    </row>
    <row r="4" spans="1:8" ht="14.5" thickBot="1">
      <c r="A4" s="39">
        <v>4</v>
      </c>
      <c r="B4" s="39">
        <v>250</v>
      </c>
      <c r="C4" s="40" t="s">
        <v>34</v>
      </c>
      <c r="D4" s="39"/>
      <c r="E4" s="39" t="s">
        <v>35</v>
      </c>
      <c r="F4" s="39" t="s">
        <v>36</v>
      </c>
      <c r="G4" s="39">
        <v>2009</v>
      </c>
      <c r="H4" s="40" t="s">
        <v>25</v>
      </c>
    </row>
    <row r="5" spans="1:8" ht="14.5" thickBot="1">
      <c r="A5" s="37">
        <v>5</v>
      </c>
      <c r="B5" s="37">
        <v>271</v>
      </c>
      <c r="C5" s="38" t="s">
        <v>37</v>
      </c>
      <c r="D5" s="37"/>
      <c r="E5" s="37" t="s">
        <v>38</v>
      </c>
      <c r="F5" s="37" t="s">
        <v>39</v>
      </c>
      <c r="G5" s="37">
        <v>2009</v>
      </c>
      <c r="H5" s="38" t="s">
        <v>25</v>
      </c>
    </row>
    <row r="6" spans="1:8" ht="28.5" thickBot="1">
      <c r="A6" s="39">
        <v>6</v>
      </c>
      <c r="B6" s="39">
        <v>274</v>
      </c>
      <c r="C6" s="40" t="s">
        <v>40</v>
      </c>
      <c r="D6" s="39"/>
      <c r="E6" s="39" t="s">
        <v>41</v>
      </c>
      <c r="F6" s="39" t="s">
        <v>42</v>
      </c>
      <c r="G6" s="39">
        <v>2009</v>
      </c>
      <c r="H6" s="40" t="s">
        <v>25</v>
      </c>
    </row>
    <row r="7" spans="1:8" ht="14.5" thickBot="1">
      <c r="A7" s="37">
        <v>7</v>
      </c>
      <c r="B7" s="37">
        <v>302</v>
      </c>
      <c r="C7" s="38" t="s">
        <v>43</v>
      </c>
      <c r="D7" s="37"/>
      <c r="E7" s="37" t="s">
        <v>44</v>
      </c>
      <c r="F7" s="37" t="s">
        <v>45</v>
      </c>
      <c r="G7" s="37">
        <v>2009</v>
      </c>
      <c r="H7" s="38" t="s">
        <v>25</v>
      </c>
    </row>
    <row r="8" spans="1:8" ht="28.5" thickBot="1">
      <c r="A8" s="39">
        <v>8</v>
      </c>
      <c r="B8" s="39">
        <v>381</v>
      </c>
      <c r="C8" s="40" t="s">
        <v>46</v>
      </c>
      <c r="D8" s="39"/>
      <c r="E8" s="39" t="s">
        <v>47</v>
      </c>
      <c r="F8" s="39" t="s">
        <v>48</v>
      </c>
      <c r="G8" s="39">
        <v>2009</v>
      </c>
      <c r="H8" s="40" t="s">
        <v>25</v>
      </c>
    </row>
    <row r="9" spans="1:8" ht="42.5" thickBot="1">
      <c r="A9" s="37">
        <v>9</v>
      </c>
      <c r="B9" s="37">
        <v>402</v>
      </c>
      <c r="C9" s="38" t="s">
        <v>49</v>
      </c>
      <c r="D9" s="37"/>
      <c r="E9" s="37" t="s">
        <v>50</v>
      </c>
      <c r="F9" s="37" t="s">
        <v>51</v>
      </c>
      <c r="G9" s="37">
        <v>2009</v>
      </c>
      <c r="H9" s="38" t="s">
        <v>25</v>
      </c>
    </row>
    <row r="10" spans="1:8" ht="28.5" thickBot="1">
      <c r="A10" s="39">
        <v>10</v>
      </c>
      <c r="B10" s="39">
        <v>409</v>
      </c>
      <c r="C10" s="40" t="s">
        <v>52</v>
      </c>
      <c r="D10" s="41"/>
      <c r="E10" s="41"/>
      <c r="F10" s="41"/>
      <c r="G10" s="41"/>
      <c r="H10" s="42"/>
    </row>
    <row r="11" spans="1:8" ht="14.5" thickBot="1"/>
    <row r="12" spans="1:8" ht="28.5" thickBot="1">
      <c r="A12" s="37">
        <v>1</v>
      </c>
      <c r="B12" s="37">
        <v>90</v>
      </c>
      <c r="C12" s="38" t="s">
        <v>53</v>
      </c>
      <c r="D12" s="37"/>
      <c r="E12" s="37" t="s">
        <v>54</v>
      </c>
      <c r="F12" s="37" t="s">
        <v>55</v>
      </c>
      <c r="G12" s="37">
        <v>2010</v>
      </c>
      <c r="H12" s="38" t="s">
        <v>25</v>
      </c>
    </row>
    <row r="13" spans="1:8" ht="14.5" thickBot="1">
      <c r="A13" s="39">
        <v>2</v>
      </c>
      <c r="B13" s="39">
        <v>93</v>
      </c>
      <c r="C13" s="40" t="s">
        <v>56</v>
      </c>
      <c r="D13" s="39"/>
      <c r="E13" s="39" t="s">
        <v>57</v>
      </c>
      <c r="F13" s="39" t="s">
        <v>58</v>
      </c>
      <c r="G13" s="39">
        <v>2010</v>
      </c>
      <c r="H13" s="40" t="s">
        <v>25</v>
      </c>
    </row>
    <row r="14" spans="1:8" ht="28.5" thickBot="1">
      <c r="A14" s="37">
        <v>3</v>
      </c>
      <c r="B14" s="37">
        <v>148</v>
      </c>
      <c r="C14" s="38" t="s">
        <v>59</v>
      </c>
      <c r="D14" s="37"/>
      <c r="E14" s="37" t="s">
        <v>60</v>
      </c>
      <c r="F14" s="37" t="s">
        <v>61</v>
      </c>
      <c r="G14" s="37">
        <v>2010</v>
      </c>
      <c r="H14" s="38" t="s">
        <v>25</v>
      </c>
    </row>
    <row r="15" spans="1:8" ht="14.5" thickBot="1">
      <c r="A15" s="39">
        <v>4</v>
      </c>
      <c r="B15" s="39">
        <v>155</v>
      </c>
      <c r="C15" s="40" t="s">
        <v>62</v>
      </c>
      <c r="D15" s="39"/>
      <c r="E15" s="39" t="s">
        <v>63</v>
      </c>
      <c r="F15" s="39" t="s">
        <v>64</v>
      </c>
      <c r="G15" s="39">
        <v>2010</v>
      </c>
      <c r="H15" s="40" t="s">
        <v>25</v>
      </c>
    </row>
    <row r="16" spans="1:8" ht="28.5" thickBot="1">
      <c r="A16" s="37">
        <v>5</v>
      </c>
      <c r="B16" s="37">
        <v>247</v>
      </c>
      <c r="C16" s="38" t="s">
        <v>65</v>
      </c>
      <c r="D16" s="37"/>
      <c r="E16" s="37" t="s">
        <v>66</v>
      </c>
      <c r="F16" s="37" t="s">
        <v>67</v>
      </c>
      <c r="G16" s="37">
        <v>2010</v>
      </c>
      <c r="H16" s="38" t="s">
        <v>25</v>
      </c>
    </row>
    <row r="17" spans="1:8" ht="28.5" thickBot="1">
      <c r="A17" s="39">
        <v>6</v>
      </c>
      <c r="B17" s="39">
        <v>292</v>
      </c>
      <c r="C17" s="40" t="s">
        <v>68</v>
      </c>
      <c r="D17" s="39"/>
      <c r="E17" s="39" t="s">
        <v>69</v>
      </c>
      <c r="F17" s="39" t="s">
        <v>70</v>
      </c>
      <c r="G17" s="39">
        <v>2010</v>
      </c>
      <c r="H17" s="40" t="s">
        <v>25</v>
      </c>
    </row>
    <row r="18" spans="1:8" ht="14.5" thickBot="1">
      <c r="A18" s="37">
        <v>7</v>
      </c>
      <c r="B18" s="37">
        <v>308</v>
      </c>
      <c r="C18" s="38" t="s">
        <v>71</v>
      </c>
      <c r="D18" s="37"/>
      <c r="E18" s="37" t="s">
        <v>72</v>
      </c>
      <c r="F18" s="37" t="s">
        <v>73</v>
      </c>
      <c r="G18" s="37">
        <v>2010</v>
      </c>
      <c r="H18" s="38" t="s">
        <v>25</v>
      </c>
    </row>
    <row r="19" spans="1:8" ht="42.5" thickBot="1">
      <c r="A19" s="39">
        <v>8</v>
      </c>
      <c r="B19" s="39">
        <v>315</v>
      </c>
      <c r="C19" s="40" t="s">
        <v>74</v>
      </c>
      <c r="D19" s="39"/>
      <c r="E19" s="39" t="s">
        <v>75</v>
      </c>
      <c r="F19" s="39" t="s">
        <v>76</v>
      </c>
      <c r="G19" s="39">
        <v>2010</v>
      </c>
      <c r="H19" s="40" t="s">
        <v>25</v>
      </c>
    </row>
    <row r="20" spans="1:8" ht="14.5" thickBot="1">
      <c r="A20" s="37">
        <v>9</v>
      </c>
      <c r="B20" s="37">
        <v>348</v>
      </c>
      <c r="C20" s="38" t="s">
        <v>77</v>
      </c>
      <c r="D20" s="37"/>
      <c r="E20" s="37" t="s">
        <v>78</v>
      </c>
      <c r="F20" s="37" t="s">
        <v>79</v>
      </c>
      <c r="G20" s="37">
        <v>2010</v>
      </c>
      <c r="H20" s="38" t="s">
        <v>25</v>
      </c>
    </row>
    <row r="21" spans="1:8" ht="14.5" thickBot="1">
      <c r="A21" s="39">
        <v>10</v>
      </c>
      <c r="B21" s="39">
        <v>357</v>
      </c>
      <c r="C21" s="40" t="s">
        <v>80</v>
      </c>
      <c r="D21" s="41"/>
      <c r="E21" s="41"/>
      <c r="F21" s="41"/>
      <c r="G21" s="41"/>
      <c r="H21" s="42"/>
    </row>
    <row r="22" spans="1:8" ht="14.5" thickBot="1"/>
    <row r="23" spans="1:8" ht="14.5" thickBot="1">
      <c r="A23" s="43"/>
      <c r="B23" s="44"/>
      <c r="C23" s="44"/>
      <c r="D23" s="44"/>
      <c r="E23" s="44"/>
      <c r="F23" s="44"/>
      <c r="G23" s="44"/>
      <c r="H23" s="45"/>
    </row>
    <row r="24" spans="1:8" ht="28.5" thickBot="1">
      <c r="A24" s="37">
        <v>1</v>
      </c>
      <c r="B24" s="37">
        <v>38</v>
      </c>
      <c r="C24" s="38" t="s">
        <v>81</v>
      </c>
      <c r="D24" s="37"/>
      <c r="E24" s="37" t="s">
        <v>82</v>
      </c>
      <c r="F24" s="37" t="s">
        <v>83</v>
      </c>
      <c r="G24" s="37">
        <v>2011</v>
      </c>
      <c r="H24" s="38" t="s">
        <v>25</v>
      </c>
    </row>
    <row r="25" spans="1:8" ht="28.5" thickBot="1">
      <c r="A25" s="39">
        <v>2</v>
      </c>
      <c r="B25" s="39">
        <v>101</v>
      </c>
      <c r="C25" s="40" t="s">
        <v>84</v>
      </c>
      <c r="D25" s="39"/>
      <c r="E25" s="39" t="s">
        <v>85</v>
      </c>
      <c r="F25" s="39" t="s">
        <v>86</v>
      </c>
      <c r="G25" s="39">
        <v>2011</v>
      </c>
      <c r="H25" s="40" t="s">
        <v>25</v>
      </c>
    </row>
    <row r="26" spans="1:8" ht="28.5" thickBot="1">
      <c r="A26" s="37">
        <v>3</v>
      </c>
      <c r="B26" s="37">
        <v>104</v>
      </c>
      <c r="C26" s="38" t="s">
        <v>87</v>
      </c>
      <c r="D26" s="37"/>
      <c r="E26" s="37" t="s">
        <v>88</v>
      </c>
      <c r="F26" s="37" t="s">
        <v>89</v>
      </c>
      <c r="G26" s="37">
        <v>2011</v>
      </c>
      <c r="H26" s="38" t="s">
        <v>25</v>
      </c>
    </row>
    <row r="27" spans="1:8" ht="14.5" thickBot="1">
      <c r="A27" s="39">
        <v>4</v>
      </c>
      <c r="B27" s="39">
        <v>121</v>
      </c>
      <c r="C27" s="40" t="s">
        <v>90</v>
      </c>
      <c r="D27" s="39"/>
      <c r="E27" s="39" t="s">
        <v>91</v>
      </c>
      <c r="F27" s="39" t="s">
        <v>92</v>
      </c>
      <c r="G27" s="39">
        <v>2011</v>
      </c>
      <c r="H27" s="40" t="s">
        <v>25</v>
      </c>
    </row>
    <row r="28" spans="1:8" ht="28.5" thickBot="1">
      <c r="A28" s="37">
        <v>5</v>
      </c>
      <c r="B28" s="37">
        <v>151</v>
      </c>
      <c r="C28" s="38" t="s">
        <v>93</v>
      </c>
      <c r="D28" s="37"/>
      <c r="E28" s="37" t="s">
        <v>94</v>
      </c>
      <c r="F28" s="37" t="s">
        <v>95</v>
      </c>
      <c r="G28" s="37">
        <v>2011</v>
      </c>
      <c r="H28" s="38" t="s">
        <v>25</v>
      </c>
    </row>
    <row r="29" spans="1:8" ht="14.5" thickBot="1">
      <c r="A29" s="39">
        <v>6</v>
      </c>
      <c r="B29" s="39">
        <v>170</v>
      </c>
      <c r="C29" s="40" t="s">
        <v>96</v>
      </c>
      <c r="D29" s="39"/>
      <c r="E29" s="39" t="s">
        <v>97</v>
      </c>
      <c r="F29" s="39" t="s">
        <v>98</v>
      </c>
      <c r="G29" s="39">
        <v>2011</v>
      </c>
      <c r="H29" s="40" t="s">
        <v>25</v>
      </c>
    </row>
    <row r="30" spans="1:8" ht="42.5" thickBot="1">
      <c r="A30" s="37">
        <v>7</v>
      </c>
      <c r="B30" s="37">
        <v>181</v>
      </c>
      <c r="C30" s="38" t="s">
        <v>99</v>
      </c>
      <c r="D30" s="37"/>
      <c r="E30" s="37" t="s">
        <v>100</v>
      </c>
      <c r="F30" s="37" t="s">
        <v>101</v>
      </c>
      <c r="G30" s="37">
        <v>2011</v>
      </c>
      <c r="H30" s="38" t="s">
        <v>25</v>
      </c>
    </row>
    <row r="31" spans="1:8" ht="14.5" thickBot="1">
      <c r="A31" s="39">
        <v>8</v>
      </c>
      <c r="B31" s="39">
        <v>205</v>
      </c>
      <c r="C31" s="40" t="s">
        <v>102</v>
      </c>
      <c r="D31" s="39"/>
      <c r="E31" s="39" t="s">
        <v>103</v>
      </c>
      <c r="F31" s="39" t="s">
        <v>104</v>
      </c>
      <c r="G31" s="39">
        <v>2011</v>
      </c>
      <c r="H31" s="40" t="s">
        <v>25</v>
      </c>
    </row>
    <row r="32" spans="1:8" ht="28.5" thickBot="1">
      <c r="A32" s="37">
        <v>9</v>
      </c>
      <c r="B32" s="37">
        <v>276</v>
      </c>
      <c r="C32" s="38" t="s">
        <v>105</v>
      </c>
      <c r="D32" s="37"/>
      <c r="E32" s="37" t="s">
        <v>106</v>
      </c>
      <c r="F32" s="37" t="s">
        <v>107</v>
      </c>
      <c r="G32" s="37">
        <v>2011</v>
      </c>
      <c r="H32" s="38" t="s">
        <v>25</v>
      </c>
    </row>
    <row r="33" spans="1:8" ht="14.5" thickBot="1">
      <c r="A33" s="39">
        <v>10</v>
      </c>
      <c r="B33" s="39">
        <v>291</v>
      </c>
      <c r="C33" s="40" t="s">
        <v>108</v>
      </c>
      <c r="D33" s="41"/>
      <c r="E33" s="41"/>
      <c r="F33" s="41"/>
      <c r="G33" s="41"/>
      <c r="H33" s="42"/>
    </row>
    <row r="34" spans="1:8" ht="14.5" thickBot="1"/>
    <row r="35" spans="1:8" ht="28.5" thickBot="1">
      <c r="A35" s="37">
        <v>1</v>
      </c>
      <c r="B35" s="37">
        <v>24</v>
      </c>
      <c r="C35" s="38" t="s">
        <v>109</v>
      </c>
      <c r="D35" s="37"/>
      <c r="E35" s="37" t="s">
        <v>110</v>
      </c>
      <c r="F35" s="37" t="s">
        <v>111</v>
      </c>
      <c r="G35" s="37">
        <v>2012</v>
      </c>
      <c r="H35" s="38" t="s">
        <v>25</v>
      </c>
    </row>
    <row r="36" spans="1:8" ht="28.5" thickBot="1">
      <c r="A36" s="39">
        <v>2</v>
      </c>
      <c r="B36" s="39">
        <v>47</v>
      </c>
      <c r="C36" s="40" t="s">
        <v>112</v>
      </c>
      <c r="D36" s="39"/>
      <c r="E36" s="39" t="s">
        <v>113</v>
      </c>
      <c r="F36" s="39" t="s">
        <v>114</v>
      </c>
      <c r="G36" s="39">
        <v>2012</v>
      </c>
      <c r="H36" s="40" t="s">
        <v>25</v>
      </c>
    </row>
    <row r="37" spans="1:8" ht="14.5" thickBot="1">
      <c r="A37" s="37">
        <v>3</v>
      </c>
      <c r="B37" s="37">
        <v>51</v>
      </c>
      <c r="C37" s="38" t="s">
        <v>115</v>
      </c>
      <c r="D37" s="37"/>
      <c r="E37" s="37" t="s">
        <v>116</v>
      </c>
      <c r="F37" s="37" t="s">
        <v>117</v>
      </c>
      <c r="G37" s="37">
        <v>2012</v>
      </c>
      <c r="H37" s="38" t="s">
        <v>25</v>
      </c>
    </row>
    <row r="38" spans="1:8" ht="14.5" thickBot="1">
      <c r="A38" s="39">
        <v>4</v>
      </c>
      <c r="B38" s="39">
        <v>79</v>
      </c>
      <c r="C38" s="40" t="s">
        <v>118</v>
      </c>
      <c r="D38" s="39"/>
      <c r="E38" s="39" t="s">
        <v>119</v>
      </c>
      <c r="F38" s="39" t="s">
        <v>120</v>
      </c>
      <c r="G38" s="39">
        <v>2012</v>
      </c>
      <c r="H38" s="40" t="s">
        <v>25</v>
      </c>
    </row>
    <row r="39" spans="1:8" ht="42.5" thickBot="1">
      <c r="A39" s="37">
        <v>5</v>
      </c>
      <c r="B39" s="37">
        <v>89</v>
      </c>
      <c r="C39" s="38" t="s">
        <v>121</v>
      </c>
      <c r="D39" s="37"/>
      <c r="E39" s="37" t="s">
        <v>122</v>
      </c>
      <c r="F39" s="37" t="s">
        <v>123</v>
      </c>
      <c r="G39" s="37">
        <v>2012</v>
      </c>
      <c r="H39" s="38" t="s">
        <v>25</v>
      </c>
    </row>
    <row r="40" spans="1:8" ht="28.5" thickBot="1">
      <c r="A40" s="39">
        <v>6</v>
      </c>
      <c r="B40" s="39">
        <v>116</v>
      </c>
      <c r="C40" s="40" t="s">
        <v>124</v>
      </c>
      <c r="D40" s="39"/>
      <c r="E40" s="39" t="s">
        <v>125</v>
      </c>
      <c r="F40" s="39" t="s">
        <v>126</v>
      </c>
      <c r="G40" s="39">
        <v>2012</v>
      </c>
      <c r="H40" s="40" t="s">
        <v>25</v>
      </c>
    </row>
    <row r="41" spans="1:8" ht="28.5" thickBot="1">
      <c r="A41" s="37">
        <v>7</v>
      </c>
      <c r="B41" s="37">
        <v>118</v>
      </c>
      <c r="C41" s="38" t="s">
        <v>127</v>
      </c>
      <c r="D41" s="37"/>
      <c r="E41" s="37" t="s">
        <v>128</v>
      </c>
      <c r="F41" s="37" t="s">
        <v>129</v>
      </c>
      <c r="G41" s="37">
        <v>2012</v>
      </c>
      <c r="H41" s="38" t="s">
        <v>25</v>
      </c>
    </row>
    <row r="42" spans="1:8" ht="14.5" thickBot="1">
      <c r="A42" s="39">
        <v>8</v>
      </c>
      <c r="B42" s="39">
        <v>139</v>
      </c>
      <c r="C42" s="40" t="s">
        <v>130</v>
      </c>
      <c r="D42" s="39"/>
      <c r="E42" s="39" t="s">
        <v>131</v>
      </c>
      <c r="F42" s="39" t="s">
        <v>132</v>
      </c>
      <c r="G42" s="39">
        <v>2012</v>
      </c>
      <c r="H42" s="40" t="s">
        <v>25</v>
      </c>
    </row>
    <row r="43" spans="1:8" ht="28.5" thickBot="1">
      <c r="A43" s="37">
        <v>9</v>
      </c>
      <c r="B43" s="37">
        <v>160</v>
      </c>
      <c r="C43" s="38" t="s">
        <v>133</v>
      </c>
      <c r="D43" s="37"/>
      <c r="E43" s="37" t="s">
        <v>134</v>
      </c>
      <c r="F43" s="37" t="s">
        <v>135</v>
      </c>
      <c r="G43" s="37">
        <v>2012</v>
      </c>
      <c r="H43" s="38" t="s">
        <v>25</v>
      </c>
    </row>
    <row r="44" spans="1:8" ht="42.5" thickBot="1">
      <c r="A44" s="39">
        <v>10</v>
      </c>
      <c r="B44" s="39">
        <v>190</v>
      </c>
      <c r="C44" s="40" t="s">
        <v>136</v>
      </c>
      <c r="D44" s="41"/>
      <c r="E44" s="41"/>
      <c r="F44" s="41"/>
      <c r="G44" s="41"/>
      <c r="H44" s="42"/>
    </row>
    <row r="45" spans="1:8" ht="14.5" thickBot="1"/>
    <row r="46" spans="1:8" ht="28.5" thickBot="1">
      <c r="A46" s="37">
        <v>1</v>
      </c>
      <c r="B46" s="37">
        <v>25</v>
      </c>
      <c r="C46" s="38" t="s">
        <v>137</v>
      </c>
      <c r="D46" s="37"/>
      <c r="E46" s="37" t="s">
        <v>138</v>
      </c>
      <c r="F46" s="37" t="s">
        <v>139</v>
      </c>
      <c r="G46" s="37">
        <v>2013</v>
      </c>
      <c r="H46" s="38" t="s">
        <v>25</v>
      </c>
    </row>
    <row r="47" spans="1:8" ht="14.5" thickBot="1">
      <c r="A47" s="39">
        <v>2</v>
      </c>
      <c r="B47" s="39">
        <v>60</v>
      </c>
      <c r="C47" s="40" t="s">
        <v>140</v>
      </c>
      <c r="D47" s="39"/>
      <c r="E47" s="39" t="s">
        <v>141</v>
      </c>
      <c r="F47" s="39" t="s">
        <v>142</v>
      </c>
      <c r="G47" s="39">
        <v>2013</v>
      </c>
      <c r="H47" s="40" t="s">
        <v>25</v>
      </c>
    </row>
    <row r="48" spans="1:8" ht="42.5" thickBot="1">
      <c r="A48" s="37">
        <v>3</v>
      </c>
      <c r="B48" s="37">
        <v>76</v>
      </c>
      <c r="C48" s="38" t="s">
        <v>143</v>
      </c>
      <c r="D48" s="37"/>
      <c r="E48" s="37" t="s">
        <v>144</v>
      </c>
      <c r="F48" s="37" t="s">
        <v>145</v>
      </c>
      <c r="G48" s="37">
        <v>2013</v>
      </c>
      <c r="H48" s="38" t="s">
        <v>25</v>
      </c>
    </row>
    <row r="49" spans="1:8" ht="14.5" thickBot="1">
      <c r="A49" s="39">
        <v>4</v>
      </c>
      <c r="B49" s="39">
        <v>77</v>
      </c>
      <c r="C49" s="40" t="s">
        <v>146</v>
      </c>
      <c r="D49" s="39"/>
      <c r="E49" s="39" t="s">
        <v>147</v>
      </c>
      <c r="F49" s="39" t="s">
        <v>148</v>
      </c>
      <c r="G49" s="39">
        <v>2013</v>
      </c>
      <c r="H49" s="40" t="s">
        <v>25</v>
      </c>
    </row>
    <row r="50" spans="1:8" ht="14.5" thickBot="1">
      <c r="A50" s="37">
        <v>0</v>
      </c>
      <c r="B50" s="37">
        <v>0</v>
      </c>
      <c r="C50" s="38" t="s">
        <v>149</v>
      </c>
      <c r="D50" s="37"/>
      <c r="E50" s="37" t="s">
        <v>150</v>
      </c>
      <c r="F50" s="37" t="s">
        <v>151</v>
      </c>
      <c r="G50" s="37">
        <v>2013</v>
      </c>
      <c r="H50" s="38" t="s">
        <v>25</v>
      </c>
    </row>
    <row r="51" spans="1:8" ht="28.5" thickBot="1">
      <c r="A51" s="39">
        <v>6</v>
      </c>
      <c r="B51" s="39">
        <v>107</v>
      </c>
      <c r="C51" s="40" t="s">
        <v>152</v>
      </c>
      <c r="D51" s="39"/>
      <c r="E51" s="39" t="s">
        <v>153</v>
      </c>
      <c r="F51" s="39" t="s">
        <v>154</v>
      </c>
      <c r="G51" s="39">
        <v>2013</v>
      </c>
      <c r="H51" s="40" t="s">
        <v>25</v>
      </c>
    </row>
    <row r="52" spans="1:8" ht="28.5" thickBot="1">
      <c r="A52" s="37">
        <v>7</v>
      </c>
      <c r="B52" s="37">
        <v>124</v>
      </c>
      <c r="C52" s="38" t="s">
        <v>155</v>
      </c>
      <c r="D52" s="37"/>
      <c r="E52" s="37" t="s">
        <v>156</v>
      </c>
      <c r="F52" s="37" t="s">
        <v>157</v>
      </c>
      <c r="G52" s="37">
        <v>2013</v>
      </c>
      <c r="H52" s="38" t="s">
        <v>25</v>
      </c>
    </row>
    <row r="53" spans="1:8" ht="28.5" thickBot="1">
      <c r="A53" s="39">
        <v>8</v>
      </c>
      <c r="B53" s="39">
        <v>125</v>
      </c>
      <c r="C53" s="40" t="s">
        <v>158</v>
      </c>
      <c r="D53" s="39"/>
      <c r="E53" s="39" t="s">
        <v>159</v>
      </c>
      <c r="F53" s="39" t="s">
        <v>160</v>
      </c>
      <c r="G53" s="39">
        <v>2013</v>
      </c>
      <c r="H53" s="40" t="s">
        <v>25</v>
      </c>
    </row>
    <row r="54" spans="1:8" ht="28.5" thickBot="1">
      <c r="A54" s="37">
        <v>9</v>
      </c>
      <c r="B54" s="37">
        <v>134</v>
      </c>
      <c r="C54" s="38" t="s">
        <v>161</v>
      </c>
      <c r="D54" s="37"/>
      <c r="E54" s="37" t="s">
        <v>162</v>
      </c>
      <c r="F54" s="37" t="s">
        <v>163</v>
      </c>
      <c r="G54" s="37">
        <v>2013</v>
      </c>
      <c r="H54" s="38" t="s">
        <v>25</v>
      </c>
    </row>
    <row r="55" spans="1:8" ht="14.5" thickBot="1">
      <c r="A55" s="39">
        <v>10</v>
      </c>
      <c r="B55" s="39">
        <v>141</v>
      </c>
      <c r="C55" s="40" t="s">
        <v>164</v>
      </c>
      <c r="D55" s="41"/>
      <c r="E55" s="41"/>
      <c r="F55" s="41"/>
      <c r="G55" s="41"/>
      <c r="H55" s="42"/>
    </row>
    <row r="56" spans="1:8" ht="14.5" thickBot="1"/>
    <row r="57" spans="1:8" ht="42.5" thickBot="1">
      <c r="A57" s="37">
        <v>1</v>
      </c>
      <c r="B57" s="37">
        <v>10</v>
      </c>
      <c r="C57" s="38" t="s">
        <v>165</v>
      </c>
      <c r="D57" s="37"/>
      <c r="E57" s="37" t="s">
        <v>166</v>
      </c>
      <c r="F57" s="37" t="s">
        <v>167</v>
      </c>
      <c r="G57" s="37">
        <v>2014</v>
      </c>
      <c r="H57" s="38" t="s">
        <v>25</v>
      </c>
    </row>
    <row r="58" spans="1:8" ht="14.5" thickBot="1">
      <c r="A58" s="39">
        <v>2</v>
      </c>
      <c r="B58" s="39">
        <v>32</v>
      </c>
      <c r="C58" s="40" t="s">
        <v>168</v>
      </c>
      <c r="D58" s="39"/>
      <c r="E58" s="39" t="s">
        <v>169</v>
      </c>
      <c r="F58" s="39" t="s">
        <v>170</v>
      </c>
      <c r="G58" s="39">
        <v>2014</v>
      </c>
      <c r="H58" s="40" t="s">
        <v>25</v>
      </c>
    </row>
    <row r="59" spans="1:8" ht="28.5" thickBot="1">
      <c r="A59" s="37">
        <v>3</v>
      </c>
      <c r="B59" s="37">
        <v>39</v>
      </c>
      <c r="C59" s="38" t="s">
        <v>171</v>
      </c>
      <c r="D59" s="37"/>
      <c r="E59" s="37" t="s">
        <v>172</v>
      </c>
      <c r="F59" s="37" t="s">
        <v>173</v>
      </c>
      <c r="G59" s="37">
        <v>2014</v>
      </c>
      <c r="H59" s="38" t="s">
        <v>25</v>
      </c>
    </row>
    <row r="60" spans="1:8" ht="28.5" thickBot="1">
      <c r="A60" s="39">
        <v>4</v>
      </c>
      <c r="B60" s="39">
        <v>50</v>
      </c>
      <c r="C60" s="40" t="s">
        <v>174</v>
      </c>
      <c r="D60" s="39"/>
      <c r="E60" s="39" t="s">
        <v>175</v>
      </c>
      <c r="F60" s="39" t="s">
        <v>176</v>
      </c>
      <c r="G60" s="39">
        <v>2014</v>
      </c>
      <c r="H60" s="40" t="s">
        <v>25</v>
      </c>
    </row>
    <row r="61" spans="1:8" ht="14.5" thickBot="1">
      <c r="A61" s="37">
        <v>5</v>
      </c>
      <c r="B61" s="37">
        <v>64</v>
      </c>
      <c r="C61" s="38" t="s">
        <v>177</v>
      </c>
      <c r="D61" s="37"/>
      <c r="E61" s="37" t="s">
        <v>178</v>
      </c>
      <c r="F61" s="37" t="s">
        <v>179</v>
      </c>
      <c r="G61" s="37">
        <v>2014</v>
      </c>
      <c r="H61" s="38" t="s">
        <v>25</v>
      </c>
    </row>
    <row r="62" spans="1:8" ht="28.5" thickBot="1">
      <c r="A62" s="39">
        <v>6</v>
      </c>
      <c r="B62" s="39">
        <v>72</v>
      </c>
      <c r="C62" s="40" t="s">
        <v>180</v>
      </c>
      <c r="D62" s="39"/>
      <c r="E62" s="39" t="s">
        <v>181</v>
      </c>
      <c r="F62" s="39" t="s">
        <v>182</v>
      </c>
      <c r="G62" s="39">
        <v>2014</v>
      </c>
      <c r="H62" s="40" t="s">
        <v>25</v>
      </c>
    </row>
    <row r="63" spans="1:8" ht="28.5" thickBot="1">
      <c r="A63" s="37">
        <v>7</v>
      </c>
      <c r="B63" s="37">
        <v>74</v>
      </c>
      <c r="C63" s="38" t="s">
        <v>183</v>
      </c>
      <c r="D63" s="37"/>
      <c r="E63" s="37" t="s">
        <v>184</v>
      </c>
      <c r="F63" s="37" t="s">
        <v>185</v>
      </c>
      <c r="G63" s="37">
        <v>2014</v>
      </c>
      <c r="H63" s="38" t="s">
        <v>25</v>
      </c>
    </row>
    <row r="64" spans="1:8" ht="42.5" thickBot="1">
      <c r="A64" s="39">
        <v>8</v>
      </c>
      <c r="B64" s="39">
        <v>78</v>
      </c>
      <c r="C64" s="40" t="s">
        <v>186</v>
      </c>
      <c r="D64" s="39"/>
      <c r="E64" s="39" t="s">
        <v>187</v>
      </c>
      <c r="F64" s="39" t="s">
        <v>188</v>
      </c>
      <c r="G64" s="39">
        <v>2014</v>
      </c>
      <c r="H64" s="40" t="s">
        <v>25</v>
      </c>
    </row>
    <row r="65" spans="1:8" ht="28.5" thickBot="1">
      <c r="A65" s="37">
        <v>9</v>
      </c>
      <c r="B65" s="37">
        <v>81</v>
      </c>
      <c r="C65" s="38" t="s">
        <v>189</v>
      </c>
      <c r="D65" s="37"/>
      <c r="E65" s="37" t="s">
        <v>190</v>
      </c>
      <c r="F65" s="37" t="s">
        <v>191</v>
      </c>
      <c r="G65" s="37">
        <v>2014</v>
      </c>
      <c r="H65" s="38" t="s">
        <v>25</v>
      </c>
    </row>
    <row r="66" spans="1:8" ht="14.5" thickBot="1">
      <c r="A66" s="39">
        <v>10</v>
      </c>
      <c r="B66" s="39">
        <v>92</v>
      </c>
      <c r="C66" s="40" t="s">
        <v>192</v>
      </c>
      <c r="D66" s="41"/>
      <c r="E66" s="41"/>
      <c r="F66" s="41"/>
      <c r="G66" s="41"/>
      <c r="H66" s="42"/>
    </row>
    <row r="67" spans="1:8" ht="14.5" thickBot="1"/>
    <row r="68" spans="1:8" ht="14.5" thickBot="1">
      <c r="A68" s="37">
        <v>1</v>
      </c>
      <c r="B68" s="37">
        <v>6</v>
      </c>
      <c r="C68" s="38" t="s">
        <v>193</v>
      </c>
      <c r="D68" s="37"/>
      <c r="E68" s="37" t="s">
        <v>24</v>
      </c>
      <c r="F68" s="37" t="s">
        <v>24</v>
      </c>
      <c r="G68" s="37">
        <v>2015</v>
      </c>
      <c r="H68" s="38" t="s">
        <v>25</v>
      </c>
    </row>
    <row r="69" spans="1:8" ht="28.5" thickBot="1">
      <c r="A69" s="39">
        <v>2</v>
      </c>
      <c r="B69" s="39">
        <v>7</v>
      </c>
      <c r="C69" s="40" t="s">
        <v>194</v>
      </c>
      <c r="D69" s="39"/>
      <c r="E69" s="39" t="s">
        <v>24</v>
      </c>
      <c r="F69" s="39" t="s">
        <v>24</v>
      </c>
      <c r="G69" s="39">
        <v>2015</v>
      </c>
      <c r="H69" s="40" t="s">
        <v>25</v>
      </c>
    </row>
    <row r="70" spans="1:8" ht="14.5" thickBot="1">
      <c r="A70" s="37">
        <v>3</v>
      </c>
      <c r="B70" s="37">
        <v>13</v>
      </c>
      <c r="C70" s="38" t="s">
        <v>195</v>
      </c>
      <c r="D70" s="37"/>
      <c r="E70" s="37" t="s">
        <v>24</v>
      </c>
      <c r="F70" s="37" t="s">
        <v>24</v>
      </c>
      <c r="G70" s="37">
        <v>2015</v>
      </c>
      <c r="H70" s="38" t="s">
        <v>25</v>
      </c>
    </row>
    <row r="71" spans="1:8" ht="14.5" thickBot="1">
      <c r="A71" s="39">
        <v>4</v>
      </c>
      <c r="B71" s="39">
        <v>15</v>
      </c>
      <c r="C71" s="40" t="s">
        <v>196</v>
      </c>
      <c r="D71" s="39"/>
      <c r="E71" s="39" t="s">
        <v>24</v>
      </c>
      <c r="F71" s="39" t="s">
        <v>24</v>
      </c>
      <c r="G71" s="39">
        <v>2015</v>
      </c>
      <c r="H71" s="40" t="s">
        <v>25</v>
      </c>
    </row>
    <row r="72" spans="1:8" ht="42.5" thickBot="1">
      <c r="A72" s="37">
        <v>5</v>
      </c>
      <c r="B72" s="37">
        <v>19</v>
      </c>
      <c r="C72" s="38" t="s">
        <v>197</v>
      </c>
      <c r="D72" s="37"/>
      <c r="E72" s="37" t="s">
        <v>24</v>
      </c>
      <c r="F72" s="37" t="s">
        <v>24</v>
      </c>
      <c r="G72" s="37">
        <v>2015</v>
      </c>
      <c r="H72" s="38" t="s">
        <v>25</v>
      </c>
    </row>
    <row r="73" spans="1:8" ht="28.5" thickBot="1">
      <c r="A73" s="39">
        <v>6</v>
      </c>
      <c r="B73" s="39">
        <v>20</v>
      </c>
      <c r="C73" s="40" t="s">
        <v>198</v>
      </c>
      <c r="D73" s="39"/>
      <c r="E73" s="39" t="s">
        <v>24</v>
      </c>
      <c r="F73" s="39" t="s">
        <v>24</v>
      </c>
      <c r="G73" s="39">
        <v>2015</v>
      </c>
      <c r="H73" s="40" t="s">
        <v>25</v>
      </c>
    </row>
    <row r="74" spans="1:8" ht="28.5" thickBot="1">
      <c r="A74" s="37">
        <v>7</v>
      </c>
      <c r="B74" s="37">
        <v>21</v>
      </c>
      <c r="C74" s="38" t="s">
        <v>199</v>
      </c>
      <c r="D74" s="37"/>
      <c r="E74" s="37" t="s">
        <v>24</v>
      </c>
      <c r="F74" s="37" t="s">
        <v>24</v>
      </c>
      <c r="G74" s="37">
        <v>2015</v>
      </c>
      <c r="H74" s="38" t="s">
        <v>25</v>
      </c>
    </row>
    <row r="75" spans="1:8" ht="14.5" thickBot="1">
      <c r="A75" s="39">
        <v>8</v>
      </c>
      <c r="B75" s="39">
        <v>34</v>
      </c>
      <c r="C75" s="40" t="s">
        <v>200</v>
      </c>
      <c r="D75" s="39"/>
      <c r="E75" s="39" t="s">
        <v>24</v>
      </c>
      <c r="F75" s="39" t="s">
        <v>24</v>
      </c>
      <c r="G75" s="39">
        <v>2015</v>
      </c>
      <c r="H75" s="40" t="s">
        <v>25</v>
      </c>
    </row>
    <row r="76" spans="1:8" ht="28.5" thickBot="1">
      <c r="A76" s="37">
        <v>9</v>
      </c>
      <c r="B76" s="37">
        <v>45</v>
      </c>
      <c r="C76" s="38" t="s">
        <v>201</v>
      </c>
      <c r="D76" s="37"/>
      <c r="E76" s="37" t="s">
        <v>24</v>
      </c>
      <c r="F76" s="37" t="s">
        <v>24</v>
      </c>
      <c r="G76" s="37">
        <v>2015</v>
      </c>
      <c r="H76" s="38" t="s">
        <v>25</v>
      </c>
    </row>
    <row r="77" spans="1:8" ht="28.5" thickBot="1">
      <c r="A77" s="39">
        <v>10</v>
      </c>
      <c r="B77" s="39">
        <v>46</v>
      </c>
      <c r="C77" s="40" t="s">
        <v>202</v>
      </c>
      <c r="D77" s="41"/>
      <c r="E77" s="41"/>
      <c r="F77" s="41"/>
      <c r="G77" s="41"/>
      <c r="H77" s="42"/>
    </row>
    <row r="78" spans="1:8" ht="14.5" thickBot="1"/>
    <row r="79" spans="1:8" ht="14.5" thickBot="1">
      <c r="A79" s="37">
        <v>1</v>
      </c>
      <c r="B79" s="37">
        <v>3</v>
      </c>
      <c r="C79" s="38" t="s">
        <v>203</v>
      </c>
      <c r="D79" s="37"/>
      <c r="E79" s="37" t="s">
        <v>24</v>
      </c>
      <c r="F79" s="37" t="s">
        <v>24</v>
      </c>
      <c r="G79" s="37">
        <v>2016</v>
      </c>
      <c r="H79" s="38" t="s">
        <v>25</v>
      </c>
    </row>
    <row r="80" spans="1:8" ht="28.5" thickBot="1">
      <c r="A80" s="39">
        <v>2</v>
      </c>
      <c r="B80" s="39">
        <v>17</v>
      </c>
      <c r="C80" s="40" t="s">
        <v>204</v>
      </c>
      <c r="D80" s="39"/>
      <c r="E80" s="39" t="s">
        <v>24</v>
      </c>
      <c r="F80" s="39" t="s">
        <v>24</v>
      </c>
      <c r="G80" s="39">
        <v>2016</v>
      </c>
      <c r="H80" s="40" t="s">
        <v>25</v>
      </c>
    </row>
    <row r="81" spans="1:8" ht="14.5" thickBot="1">
      <c r="A81" s="37">
        <v>3</v>
      </c>
      <c r="B81" s="37">
        <v>18</v>
      </c>
      <c r="C81" s="38" t="s">
        <v>205</v>
      </c>
      <c r="D81" s="37"/>
      <c r="E81" s="37" t="s">
        <v>24</v>
      </c>
      <c r="F81" s="37" t="s">
        <v>24</v>
      </c>
      <c r="G81" s="37">
        <v>2016</v>
      </c>
      <c r="H81" s="38" t="s">
        <v>25</v>
      </c>
    </row>
    <row r="82" spans="1:8" ht="42.5" thickBot="1">
      <c r="A82" s="39">
        <v>4</v>
      </c>
      <c r="B82" s="39">
        <v>26</v>
      </c>
      <c r="C82" s="40" t="s">
        <v>206</v>
      </c>
      <c r="D82" s="39"/>
      <c r="E82" s="39" t="s">
        <v>24</v>
      </c>
      <c r="F82" s="39" t="s">
        <v>24</v>
      </c>
      <c r="G82" s="39">
        <v>2016</v>
      </c>
      <c r="H82" s="40" t="s">
        <v>25</v>
      </c>
    </row>
    <row r="83" spans="1:8" ht="42.5" thickBot="1">
      <c r="A83" s="37">
        <v>5</v>
      </c>
      <c r="B83" s="37">
        <v>28</v>
      </c>
      <c r="C83" s="38" t="s">
        <v>207</v>
      </c>
      <c r="D83" s="37"/>
      <c r="E83" s="37" t="s">
        <v>24</v>
      </c>
      <c r="F83" s="37" t="s">
        <v>24</v>
      </c>
      <c r="G83" s="37">
        <v>2016</v>
      </c>
      <c r="H83" s="38" t="s">
        <v>25</v>
      </c>
    </row>
    <row r="84" spans="1:8" ht="14.5" thickBot="1">
      <c r="A84" s="39">
        <v>7</v>
      </c>
      <c r="B84" s="39">
        <v>31</v>
      </c>
      <c r="C84" s="40" t="s">
        <v>208</v>
      </c>
      <c r="D84" s="39"/>
      <c r="E84" s="39" t="s">
        <v>24</v>
      </c>
      <c r="F84" s="39" t="s">
        <v>24</v>
      </c>
      <c r="G84" s="39">
        <v>2016</v>
      </c>
      <c r="H84" s="40" t="s">
        <v>25</v>
      </c>
    </row>
    <row r="85" spans="1:8" ht="28.5" thickBot="1">
      <c r="A85" s="37">
        <v>0</v>
      </c>
      <c r="B85" s="37">
        <v>0</v>
      </c>
      <c r="C85" s="38" t="s">
        <v>209</v>
      </c>
      <c r="D85" s="37"/>
      <c r="E85" s="37" t="s">
        <v>24</v>
      </c>
      <c r="F85" s="37" t="s">
        <v>24</v>
      </c>
      <c r="G85" s="37">
        <v>2016</v>
      </c>
      <c r="H85" s="38" t="s">
        <v>25</v>
      </c>
    </row>
    <row r="86" spans="1:8" ht="28.5" thickBot="1">
      <c r="A86" s="39">
        <v>8</v>
      </c>
      <c r="B86" s="39">
        <v>36</v>
      </c>
      <c r="C86" s="40" t="s">
        <v>210</v>
      </c>
      <c r="D86" s="39"/>
      <c r="E86" s="39" t="s">
        <v>24</v>
      </c>
      <c r="F86" s="39" t="s">
        <v>24</v>
      </c>
      <c r="G86" s="39">
        <v>2016</v>
      </c>
      <c r="H86" s="40" t="s">
        <v>25</v>
      </c>
    </row>
    <row r="87" spans="1:8" ht="14.5" thickBot="1">
      <c r="A87" s="37">
        <v>9</v>
      </c>
      <c r="B87" s="37">
        <v>42</v>
      </c>
      <c r="C87" s="38" t="s">
        <v>211</v>
      </c>
      <c r="D87" s="37"/>
      <c r="E87" s="37" t="s">
        <v>24</v>
      </c>
      <c r="F87" s="37" t="s">
        <v>24</v>
      </c>
      <c r="G87" s="37">
        <v>2016</v>
      </c>
      <c r="H87" s="38" t="s">
        <v>25</v>
      </c>
    </row>
    <row r="88" spans="1:8" ht="28.5" thickBot="1">
      <c r="A88" s="39">
        <v>10</v>
      </c>
      <c r="B88" s="39">
        <v>43</v>
      </c>
      <c r="C88" s="40" t="s">
        <v>212</v>
      </c>
      <c r="D88" s="41"/>
      <c r="E88" s="41"/>
      <c r="F88" s="41"/>
      <c r="G88" s="41"/>
      <c r="H88" s="42"/>
    </row>
    <row r="89" spans="1:8" ht="14.5" thickBot="1"/>
    <row r="90" spans="1:8" ht="14.5" thickBot="1">
      <c r="A90" s="37">
        <v>0</v>
      </c>
      <c r="B90" s="37">
        <v>0</v>
      </c>
      <c r="C90" s="38" t="s">
        <v>213</v>
      </c>
      <c r="D90" s="37"/>
      <c r="E90" s="37" t="s">
        <v>24</v>
      </c>
      <c r="F90" s="37" t="s">
        <v>24</v>
      </c>
      <c r="G90" s="37">
        <v>2017</v>
      </c>
      <c r="H90" s="38" t="s">
        <v>25</v>
      </c>
    </row>
    <row r="91" spans="1:8" ht="28.5" thickBot="1">
      <c r="A91" s="39">
        <v>2</v>
      </c>
      <c r="B91" s="39">
        <v>5</v>
      </c>
      <c r="C91" s="40" t="s">
        <v>214</v>
      </c>
      <c r="D91" s="39"/>
      <c r="E91" s="39" t="s">
        <v>24</v>
      </c>
      <c r="F91" s="39" t="s">
        <v>24</v>
      </c>
      <c r="G91" s="39">
        <v>2017</v>
      </c>
      <c r="H91" s="40" t="s">
        <v>25</v>
      </c>
    </row>
    <row r="92" spans="1:8" ht="28.5" thickBot="1">
      <c r="A92" s="37">
        <v>3</v>
      </c>
      <c r="B92" s="37">
        <v>9</v>
      </c>
      <c r="C92" s="38" t="s">
        <v>215</v>
      </c>
      <c r="D92" s="37"/>
      <c r="E92" s="37" t="s">
        <v>24</v>
      </c>
      <c r="F92" s="37" t="s">
        <v>24</v>
      </c>
      <c r="G92" s="37">
        <v>2017</v>
      </c>
      <c r="H92" s="38" t="s">
        <v>25</v>
      </c>
    </row>
    <row r="93" spans="1:8" ht="28.5" thickBot="1">
      <c r="A93" s="39">
        <v>4</v>
      </c>
      <c r="B93" s="39">
        <v>11</v>
      </c>
      <c r="C93" s="40" t="s">
        <v>216</v>
      </c>
      <c r="D93" s="39"/>
      <c r="E93" s="39" t="s">
        <v>24</v>
      </c>
      <c r="F93" s="39" t="s">
        <v>24</v>
      </c>
      <c r="G93" s="39">
        <v>2017</v>
      </c>
      <c r="H93" s="40" t="s">
        <v>25</v>
      </c>
    </row>
    <row r="94" spans="1:8" ht="14.5" thickBot="1">
      <c r="A94" s="37">
        <v>5</v>
      </c>
      <c r="B94" s="37">
        <v>12</v>
      </c>
      <c r="C94" s="38" t="s">
        <v>217</v>
      </c>
      <c r="D94" s="37"/>
      <c r="E94" s="37" t="s">
        <v>24</v>
      </c>
      <c r="F94" s="37" t="s">
        <v>24</v>
      </c>
      <c r="G94" s="37">
        <v>2017</v>
      </c>
      <c r="H94" s="38" t="s">
        <v>25</v>
      </c>
    </row>
    <row r="95" spans="1:8" ht="28.5" thickBot="1">
      <c r="A95" s="39">
        <v>6</v>
      </c>
      <c r="B95" s="39">
        <v>14</v>
      </c>
      <c r="C95" s="40" t="s">
        <v>218</v>
      </c>
      <c r="D95" s="39"/>
      <c r="E95" s="39" t="s">
        <v>24</v>
      </c>
      <c r="F95" s="39" t="s">
        <v>24</v>
      </c>
      <c r="G95" s="39">
        <v>2017</v>
      </c>
      <c r="H95" s="40" t="s">
        <v>25</v>
      </c>
    </row>
    <row r="96" spans="1:8" ht="42.5" thickBot="1">
      <c r="A96" s="37">
        <v>7</v>
      </c>
      <c r="B96" s="37">
        <v>16</v>
      </c>
      <c r="C96" s="38" t="s">
        <v>219</v>
      </c>
      <c r="D96" s="37"/>
      <c r="E96" s="37" t="s">
        <v>24</v>
      </c>
      <c r="F96" s="37" t="s">
        <v>24</v>
      </c>
      <c r="G96" s="37">
        <v>2017</v>
      </c>
      <c r="H96" s="38" t="s">
        <v>25</v>
      </c>
    </row>
    <row r="97" spans="1:8" ht="14.5" thickBot="1">
      <c r="A97" s="39">
        <v>8</v>
      </c>
      <c r="B97" s="39">
        <v>22</v>
      </c>
      <c r="C97" s="40" t="s">
        <v>220</v>
      </c>
      <c r="D97" s="39"/>
      <c r="E97" s="39" t="s">
        <v>24</v>
      </c>
      <c r="F97" s="39" t="s">
        <v>24</v>
      </c>
      <c r="G97" s="39">
        <v>2017</v>
      </c>
      <c r="H97" s="40" t="s">
        <v>25</v>
      </c>
    </row>
    <row r="98" spans="1:8" ht="28.5" thickBot="1">
      <c r="A98" s="37">
        <v>9</v>
      </c>
      <c r="B98" s="37">
        <v>23</v>
      </c>
      <c r="C98" s="38" t="s">
        <v>221</v>
      </c>
      <c r="D98" s="37"/>
      <c r="E98" s="37" t="s">
        <v>24</v>
      </c>
      <c r="F98" s="37" t="s">
        <v>24</v>
      </c>
      <c r="G98" s="37">
        <v>2017</v>
      </c>
      <c r="H98" s="38" t="s">
        <v>25</v>
      </c>
    </row>
    <row r="99" spans="1:8" ht="28.5" thickBot="1">
      <c r="A99" s="39">
        <v>10</v>
      </c>
      <c r="B99" s="39">
        <v>27</v>
      </c>
      <c r="C99" s="40" t="s">
        <v>222</v>
      </c>
      <c r="D99" s="41"/>
      <c r="E99" s="41"/>
      <c r="F99" s="41"/>
      <c r="G99" s="41"/>
      <c r="H99" s="42"/>
    </row>
  </sheetData>
  <phoneticPr fontId="1" type="noConversion"/>
  <hyperlinks>
    <hyperlink ref="C1" r:id="rId1" tooltip="2012" display="http://58921.com/film/1223"/>
    <hyperlink ref="H1" r:id="rId2" tooltip="数据纠错" display="http://58921.com/boxoffice/history/1223"/>
    <hyperlink ref="C2" r:id="rId3" tooltip="变形金刚2" display="http://58921.com/film/889"/>
    <hyperlink ref="H2" r:id="rId4" tooltip="数据纠错" display="http://58921.com/boxoffice/history/889"/>
    <hyperlink ref="C3" r:id="rId5" tooltip="建国大业" display="http://58921.com/film/1761"/>
    <hyperlink ref="H3" r:id="rId6" tooltip="数据纠错" display="http://58921.com/boxoffice/history/1761"/>
    <hyperlink ref="C4" r:id="rId7" tooltip="十月围城" display="http://58921.com/film/1762"/>
    <hyperlink ref="H4" r:id="rId8" tooltip="数据纠错" display="http://58921.com/boxoffice/history/1762"/>
    <hyperlink ref="C5" r:id="rId9" tooltip="赤壁(下)" display="http://58921.com/film/1764"/>
    <hyperlink ref="H5" r:id="rId10" tooltip="数据纠错" display="http://58921.com/boxoffice/history/1764"/>
    <hyperlink ref="C6" r:id="rId11" tooltip="三枪拍案惊奇" display="http://58921.com/film/1763"/>
    <hyperlink ref="H6" r:id="rId12" tooltip="数据纠错" display="http://58921.com/boxoffice/history/1763"/>
    <hyperlink ref="C7" r:id="rId13" tooltip="风声" display="http://58921.com/film/48"/>
    <hyperlink ref="H7" r:id="rId14" tooltip="数据纠错" display="http://58921.com/boxoffice/history/48"/>
    <hyperlink ref="C8" r:id="rId15" tooltip="南京！南京！" display="http://58921.com/film/1765"/>
    <hyperlink ref="H8" r:id="rId16" tooltip="数据纠错" display="http://58921.com/boxoffice/history/1765"/>
    <hyperlink ref="C9" r:id="rId17" tooltip="哈利波特与混血王子" display="http://58921.com/film/1766"/>
    <hyperlink ref="H9" r:id="rId18" tooltip="数据纠错" display="http://58921.com/boxoffice/history/1766"/>
    <hyperlink ref="C10" r:id="rId19" tooltip="冰川时代3" display="http://58921.com/film/1183"/>
    <hyperlink ref="C12" r:id="rId20" tooltip="唐山大地震" display="http://58921.com/film/542"/>
    <hyperlink ref="H12" r:id="rId21" tooltip="数据纠错" display="http://58921.com/boxoffice/history/542"/>
    <hyperlink ref="C13" r:id="rId22" tooltip="让子弹飞" display="http://58921.com/film/1843"/>
    <hyperlink ref="H13" r:id="rId23" tooltip="数据纠错" display="http://58921.com/boxoffice/history/1843"/>
    <hyperlink ref="C14" r:id="rId24" tooltip="非诚勿扰2" display="http://58921.com/film/560"/>
    <hyperlink ref="H14" r:id="rId25" tooltip="数据纠错" display="http://58921.com/boxoffice/history/560"/>
    <hyperlink ref="C15" r:id="rId26" tooltip="盗梦空间" display="http://58921.com/film/862"/>
    <hyperlink ref="H15" r:id="rId27" tooltip="数据纠错" display="http://58921.com/boxoffice/history/862"/>
    <hyperlink ref="C16" r:id="rId28" tooltip="狄仁杰之通天帝国" display="http://58921.com/film/645"/>
    <hyperlink ref="H16" r:id="rId29" tooltip="数据纠错" display="http://58921.com/boxoffice/history/645"/>
    <hyperlink ref="C17" r:id="rId30" tooltip="叶问2 宗师传奇" display="http://58921.com/film/1845"/>
    <hyperlink ref="H17" r:id="rId31" tooltip="数据纠错" display="http://58921.com/boxoffice/history/1845"/>
    <hyperlink ref="C18" r:id="rId32" tooltip="敢死队" display="http://58921.com/film/546"/>
    <hyperlink ref="H18" r:id="rId33" tooltip="数据纠错" display="http://58921.com/boxoffice/history/546"/>
    <hyperlink ref="C19" r:id="rId34" tooltip="哈利·波特与死亡圣器（上）" display="http://58921.com/film/717"/>
    <hyperlink ref="H19" r:id="rId35" tooltip="数据纠错" display="http://58921.com/boxoffice/history/717"/>
    <hyperlink ref="C20" r:id="rId36" tooltip="赵氏孤儿" display="http://58921.com/film/50"/>
    <hyperlink ref="H20" r:id="rId37" tooltip="数据纠错" display="http://58921.com/boxoffice/history/50"/>
    <hyperlink ref="C21" r:id="rId38" tooltip="钢铁侠2" display="http://58921.com/film/1846"/>
    <hyperlink ref="C24" r:id="rId39" tooltip="变形金刚3" display="http://58921.com/film/896"/>
    <hyperlink ref="H24" r:id="rId40" tooltip="数据纠错" display="http://58921.com/boxoffice/history/896"/>
    <hyperlink ref="C25" r:id="rId41" tooltip="功夫熊猫2" display="http://58921.com/film/965"/>
    <hyperlink ref="H25" r:id="rId42" tooltip="数据纠错" display="http://58921.com/boxoffice/history/965"/>
    <hyperlink ref="C26" r:id="rId43" tooltip="金陵十三钗" display="http://58921.com/film/321"/>
    <hyperlink ref="H26" r:id="rId44" tooltip="数据纠错" display="http://58921.com/boxoffice/history/321"/>
    <hyperlink ref="C27" r:id="rId45" tooltip="龙门飞甲" display="http://58921.com/film/616"/>
    <hyperlink ref="H27" r:id="rId46" tooltip="数据纠错" display="http://58921.com/boxoffice/history/616"/>
    <hyperlink ref="C28" r:id="rId47" tooltip="加勒比海盗4" display="http://58921.com/film/1947"/>
    <hyperlink ref="H28" r:id="rId48" tooltip="数据纠错" display="http://58921.com/boxoffice/history/1947"/>
    <hyperlink ref="C29" r:id="rId49" tooltip="建党伟业" display="http://58921.com/film/1034"/>
    <hyperlink ref="H29" r:id="rId50" tooltip="数据纠错" display="http://58921.com/boxoffice/history/1034"/>
    <hyperlink ref="C30" r:id="rId51" tooltip="哈利波特与死亡圣器(下)" display="http://58921.com/film/1948"/>
    <hyperlink ref="H30" r:id="rId52" tooltip="数据纠错" display="http://58921.com/boxoffice/history/1948"/>
    <hyperlink ref="C31" r:id="rId53" tooltip="失恋33天" display="http://58921.com/film/356"/>
    <hyperlink ref="H31" r:id="rId54" tooltip="数据纠错" display="http://58921.com/boxoffice/history/356"/>
    <hyperlink ref="C32" r:id="rId55" tooltip="速度与激情5" display="http://58921.com/film/987"/>
    <hyperlink ref="H32" r:id="rId56" tooltip="数据纠错" display="http://58921.com/boxoffice/history/987"/>
    <hyperlink ref="C33" r:id="rId57" tooltip="蓝精灵" display="http://58921.com/film/1161"/>
    <hyperlink ref="C35" r:id="rId58" tooltip="人再囧途之泰囧" display="http://58921.com/film/235"/>
    <hyperlink ref="H35" r:id="rId59" tooltip="数据纠错" display="http://58921.com/boxoffice/history/235"/>
    <hyperlink ref="C36" r:id="rId60" tooltip="泰坦尼克号3D版" display="http://58921.com/film/470"/>
    <hyperlink ref="H36" r:id="rId61" tooltip="数据纠错" display="http://58921.com/boxoffice/history/470"/>
    <hyperlink ref="C37" r:id="rId62" tooltip="十二生肖" display="http://58921.com/film/98"/>
    <hyperlink ref="H37" r:id="rId63" tooltip="数据纠错" display="http://58921.com/boxoffice/history/98"/>
    <hyperlink ref="C38" r:id="rId64" tooltip="画皮II" display="http://58921.com/film/58"/>
    <hyperlink ref="H38" r:id="rId65" tooltip="数据纠错" display="http://58921.com/boxoffice/history/58"/>
    <hyperlink ref="C39" r:id="rId66" tooltip="碟中谍4：幽灵协议" display="http://58921.com/film/624"/>
    <hyperlink ref="H39" r:id="rId67" tooltip="数据纠错" display="http://58921.com/boxoffice/history/624"/>
    <hyperlink ref="C40" r:id="rId68" tooltip="少年派的奇幻漂流" display="http://58921.com/film/28"/>
    <hyperlink ref="H40" r:id="rId69" tooltip="数据纠错" display="http://58921.com/boxoffice/history/28"/>
    <hyperlink ref="C41" r:id="rId70" tooltip="复仇者联盟" display="http://58921.com/film/489"/>
    <hyperlink ref="H41" r:id="rId71" tooltip="数据纠错" display="http://58921.com/boxoffice/history/489"/>
    <hyperlink ref="C42" r:id="rId72" tooltip="黑衣人3" display="http://58921.com/film/17"/>
    <hyperlink ref="H42" r:id="rId73" tooltip="数据纠错" display="http://58921.com/boxoffice/history/17"/>
    <hyperlink ref="C43" r:id="rId74" tooltip="冰川时代4" display="http://58921.com/film/19"/>
    <hyperlink ref="H43" r:id="rId75" tooltip="数据纠错" display="http://58921.com/boxoffice/history/19"/>
    <hyperlink ref="C44" r:id="rId76" tooltip="地心历险记2：神秘岛" display="http://58921.com/film/1225"/>
    <hyperlink ref="C46" r:id="rId77" tooltip="西游降魔篇" display="http://58921.com/film/293"/>
    <hyperlink ref="H46" r:id="rId78" tooltip="数据纠错" display="http://58921.com/boxoffice/history/293"/>
    <hyperlink ref="C47" r:id="rId79" tooltip="钢铁侠3" display="http://58921.com/film/749"/>
    <hyperlink ref="H47" r:id="rId80" tooltip="数据纠错" display="http://58921.com/boxoffice/history/749"/>
    <hyperlink ref="C48" r:id="rId81" tooltip="致我们终将逝去的青春" display="http://58921.com/film/703"/>
    <hyperlink ref="H48" r:id="rId82" tooltip="数据纠错" display="http://58921.com/boxoffice/history/703"/>
    <hyperlink ref="C49" r:id="rId83" tooltip="私人订制" display="http://58921.com/film/2593"/>
    <hyperlink ref="H49" r:id="rId84" tooltip="数据纠错" display="http://58921.com/boxoffice/history/2593"/>
    <hyperlink ref="C50" r:id="rId85" tooltip="环太平洋" display="http://58921.com/film/2132"/>
    <hyperlink ref="H50" r:id="rId86" tooltip="数据纠错" display="http://58921.com/boxoffice/history/2132"/>
    <hyperlink ref="C51" r:id="rId87" tooltip="狄仁杰之神都龙王" display="http://58921.com/film/2169"/>
    <hyperlink ref="H51" r:id="rId88" tooltip="数据纠错" display="http://58921.com/boxoffice/history/2169"/>
    <hyperlink ref="C52" r:id="rId89" tooltip="中国合伙人" display="http://58921.com/film/754"/>
    <hyperlink ref="H52" r:id="rId90" tooltip="数据纠错" display="http://58921.com/boxoffice/history/754"/>
    <hyperlink ref="C53" r:id="rId91" tooltip="警察故事2013" display="http://58921.com/film/2578"/>
    <hyperlink ref="H53" r:id="rId92" tooltip="数据纠错" display="http://58921.com/boxoffice/history/2578"/>
    <hyperlink ref="C54" r:id="rId93" tooltip="北京遇上西雅图" display="http://58921.com/film/309"/>
    <hyperlink ref="H54" r:id="rId94" tooltip="数据纠错" display="http://58921.com/boxoffice/history/309"/>
    <hyperlink ref="C55" r:id="rId95" tooltip="小时代" display="http://58921.com/film/993"/>
    <hyperlink ref="C57" r:id="rId96" tooltip="变形金刚4：绝迹重生" display="http://58921.com/film/3311"/>
    <hyperlink ref="H57" r:id="rId97" tooltip="数据纠错" display="http://58921.com/boxoffice/history/3311"/>
    <hyperlink ref="C58" r:id="rId98" tooltip="心花路放" display="http://58921.com/film/3481"/>
    <hyperlink ref="H58" r:id="rId99" tooltip="数据纠错" display="http://58921.com/boxoffice/history/3481"/>
    <hyperlink ref="C59" r:id="rId100" tooltip="西游记之大闹天宫" display="http://58921.com/film/2782"/>
    <hyperlink ref="H59" r:id="rId101" tooltip="数据纠错" display="http://58921.com/boxoffice/history/2782"/>
    <hyperlink ref="C60" r:id="rId102" tooltip="智取威虎山3D" display="http://58921.com/film/3583"/>
    <hyperlink ref="H60" r:id="rId103" tooltip="数据纠错" display="http://58921.com/boxoffice/history/3583"/>
    <hyperlink ref="C61" r:id="rId104" tooltip="星际穿越" display="http://58921.com/film/3733"/>
    <hyperlink ref="H61" r:id="rId105" tooltip="数据纠错" display="http://58921.com/boxoffice/history/3733"/>
    <hyperlink ref="C62" r:id="rId106" tooltip="X战警：逆转未来" display="http://58921.com/film/3225"/>
    <hyperlink ref="H62" r:id="rId107" tooltip="数据纠错" display="http://58921.com/boxoffice/history/3225"/>
    <hyperlink ref="C63" r:id="rId108" tooltip="美国队长2" display="http://58921.com/film/2938"/>
    <hyperlink ref="H63" r:id="rId109" tooltip="数据纠错" display="http://58921.com/boxoffice/history/2938"/>
    <hyperlink ref="C64" r:id="rId110" tooltip="猩球崛起2：黎明之战" display="http://58921.com/film/3461"/>
    <hyperlink ref="H64" r:id="rId111" tooltip="数据纠错" display="http://58921.com/boxoffice/history/3461"/>
    <hyperlink ref="C65" r:id="rId112" tooltip="爸爸去哪儿" display="http://58921.com/film/2724"/>
    <hyperlink ref="H65" r:id="rId113" tooltip="数据纠错" display="http://58921.com/boxoffice/history/2724"/>
    <hyperlink ref="C66" r:id="rId114" tooltip="分手大师" display="http://58921.com/film/3249"/>
    <hyperlink ref="C68" r:id="rId115" tooltip="捉妖记" display="http://58921.com/film/4194"/>
    <hyperlink ref="H68" r:id="rId116" tooltip="数据纠错" display="http://58921.com/boxoffice/history/4194"/>
    <hyperlink ref="C69" r:id="rId117" tooltip="速度与激情7" display="http://58921.com/film/4043"/>
    <hyperlink ref="H69" r:id="rId118" tooltip="数据纠错" display="http://58921.com/boxoffice/history/4043"/>
    <hyperlink ref="C70" r:id="rId119" tooltip="寻龙诀" display="http://58921.com/film/4211"/>
    <hyperlink ref="H70" r:id="rId120" tooltip="数据纠错" display="http://58921.com/boxoffice/history/4211"/>
    <hyperlink ref="C71" r:id="rId121" tooltip="港囧" display="http://58921.com/film/4596"/>
    <hyperlink ref="H71" r:id="rId122" tooltip="数据纠错" display="http://58921.com/boxoffice/history/4596"/>
    <hyperlink ref="C72" r:id="rId123" tooltip="复仇者联盟2：奥创纪元" display="http://58921.com/film/3991"/>
    <hyperlink ref="H72" r:id="rId124" tooltip="数据纠错" display="http://58921.com/boxoffice/history/3991"/>
    <hyperlink ref="C73" r:id="rId125" tooltip="夏洛特烦恼" display="http://58921.com/film/4669"/>
    <hyperlink ref="H73" r:id="rId126" tooltip="数据纠错" display="http://58921.com/boxoffice/history/4669"/>
    <hyperlink ref="C74" r:id="rId127" tooltip="侏罗纪世界" display="http://58921.com/film/4425"/>
    <hyperlink ref="H74" r:id="rId128" tooltip="数据纠错" display="http://58921.com/boxoffice/history/4425"/>
    <hyperlink ref="C75" r:id="rId129" tooltip="煎饼侠" display="http://58921.com/film/4195"/>
    <hyperlink ref="H75" r:id="rId130" tooltip="数据纠错" display="http://58921.com/boxoffice/history/4195"/>
    <hyperlink ref="C76" r:id="rId131" tooltip="澳门风云2" display="http://58921.com/film/3836"/>
    <hyperlink ref="H76" r:id="rId132" tooltip="数据纠错" display="http://58921.com/boxoffice/history/3836"/>
    <hyperlink ref="C77" r:id="rId133" tooltip="西游记之大圣归来" display="http://58921.com/film/3873"/>
    <hyperlink ref="C79" r:id="rId134" tooltip="美人鱼" display="http://58921.com/film/2882"/>
    <hyperlink ref="H79" r:id="rId135" tooltip="数据纠错" display="http://58921.com/boxoffice/history/2882"/>
    <hyperlink ref="C80" r:id="rId136" tooltip="疯狂动物城" display="http://58921.com/film/5255"/>
    <hyperlink ref="H80" r:id="rId137" tooltip="数据纠错" display="http://58921.com/boxoffice/history/5255"/>
    <hyperlink ref="C81" r:id="rId138" tooltip="魔兽" display="http://58921.com/film/5430"/>
    <hyperlink ref="H81" r:id="rId139" tooltip="数据纠错" display="http://58921.com/boxoffice/history/5430"/>
    <hyperlink ref="C82" r:id="rId140" tooltip="美国队长3：英雄内战" display="http://58921.com/film/5317"/>
    <hyperlink ref="H82" r:id="rId141" tooltip="数据纠错" display="http://58921.com/boxoffice/history/5317"/>
    <hyperlink ref="C83" r:id="rId142" tooltip="西游记之孙悟空三打白骨精" display="http://58921.com/film/4217"/>
    <hyperlink ref="H83" r:id="rId143" tooltip="数据纠错" display="http://58921.com/boxoffice/history/4217"/>
    <hyperlink ref="C84" r:id="rId144" tooltip="长城" display="http://58921.com/film/5146"/>
    <hyperlink ref="H84" r:id="rId145" tooltip="数据纠错" display="http://58921.com/boxoffice/history/5146"/>
    <hyperlink ref="C85" r:id="rId146" tooltip="湄公河行动" display="http://58921.com/film/5850"/>
    <hyperlink ref="H85" r:id="rId147" tooltip="数据纠错" display="http://58921.com/boxoffice/history/5850"/>
    <hyperlink ref="C86" r:id="rId148" tooltip="澳门风云3" display="http://58921.com/film/4099"/>
    <hyperlink ref="H86" r:id="rId149" tooltip="数据纠错" display="http://58921.com/boxoffice/history/4099"/>
    <hyperlink ref="C87" r:id="rId150" tooltip="盗墓笔记" display="http://58921.com/film/5705"/>
    <hyperlink ref="H87" r:id="rId151" tooltip="数据纠错" display="http://58921.com/boxoffice/history/5705"/>
    <hyperlink ref="C88" r:id="rId152" tooltip="功夫熊猫3" display="http://58921.com/film/4885"/>
    <hyperlink ref="C90" r:id="rId153" tooltip="战狼2" display="http://58921.com/film/5331"/>
    <hyperlink ref="H90" r:id="rId154" tooltip="数据纠错" display="http://58921.com/boxoffice/history/5331"/>
    <hyperlink ref="C91" r:id="rId155" tooltip="速度与激情8" display="http://58921.com/film/6411"/>
    <hyperlink ref="H91" r:id="rId156" tooltip="数据纠错" display="http://58921.com/boxoffice/history/6411"/>
    <hyperlink ref="C92" r:id="rId157" tooltip="羞羞的铁拳" display="http://58921.com/film/6530"/>
    <hyperlink ref="H92" r:id="rId158" tooltip="数据纠错" display="http://58921.com/boxoffice/history/6530"/>
    <hyperlink ref="C93" r:id="rId159" tooltip="前任3：再见前任" display="http://58921.com/film/6566"/>
    <hyperlink ref="H93" r:id="rId160" tooltip="数据纠错" display="http://58921.com/boxoffice/history/6566"/>
    <hyperlink ref="C94" r:id="rId161" tooltip="功夫瑜伽" display="http://58921.com/film/6063"/>
    <hyperlink ref="H94" r:id="rId162" tooltip="数据纠错" display="http://58921.com/boxoffice/history/6063"/>
    <hyperlink ref="C95" r:id="rId163" tooltip="西游伏妖篇" display="http://58921.com/film/6030"/>
    <hyperlink ref="H95" r:id="rId164" tooltip="数据纠错" display="http://58921.com/boxoffice/history/6030"/>
    <hyperlink ref="C96" r:id="rId165" tooltip="变形金刚5：最后的骑士" display="http://58921.com/film/6482"/>
    <hyperlink ref="H96" r:id="rId166" tooltip="数据纠错" display="http://58921.com/boxoffice/history/6482"/>
    <hyperlink ref="C97" r:id="rId167" tooltip="芳华" display="http://58921.com/film/6191"/>
    <hyperlink ref="H97" r:id="rId168" tooltip="数据纠错" display="http://58921.com/boxoffice/history/6191"/>
    <hyperlink ref="C98" r:id="rId169" tooltip="摔跤吧！爸爸" display="http://58921.com/film/6425"/>
    <hyperlink ref="H98" r:id="rId170" tooltip="数据纠错" display="http://58921.com/boxoffice/history/6425"/>
    <hyperlink ref="C99" r:id="rId171" tooltip="寻梦环游记" display="http://58921.com/film/7296"/>
  </hyperlinks>
  <pageMargins left="0.7" right="0.7" top="0.75" bottom="0.75" header="0.3" footer="0.3"/>
  <pageSetup paperSize="9" orientation="portrait" r:id="rId172"/>
  <drawing r:id="rId17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2018-05-07T14:34:49Z</dcterms:modified>
</cp:coreProperties>
</file>