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10871"/>
  </bookViews>
  <sheets>
    <sheet name="Sheet1" sheetId="1" r:id="rId1"/>
    <sheet name="Sheet2" sheetId="2" r:id="rId2"/>
  </sheets>
  <calcPr calcId="144525"/>
</workbook>
</file>

<file path=xl/sharedStrings.xml><?xml version="1.0" encoding="utf-8"?>
<sst xmlns="http://schemas.openxmlformats.org/spreadsheetml/2006/main" count="95">
  <si>
    <r>
      <rPr>
        <b/>
        <sz val="12"/>
        <color theme="1"/>
        <rFont val="等线"/>
        <charset val="134"/>
      </rPr>
      <t>【</t>
    </r>
    <r>
      <rPr>
        <b/>
        <sz val="12"/>
        <color theme="1"/>
        <rFont val="Times New Roman"/>
        <charset val="134"/>
      </rPr>
      <t>18</t>
    </r>
    <r>
      <rPr>
        <b/>
        <sz val="12"/>
        <color theme="1"/>
        <rFont val="等线"/>
        <charset val="134"/>
      </rPr>
      <t>春训营</t>
    </r>
    <r>
      <rPr>
        <b/>
        <sz val="12"/>
        <color theme="1"/>
        <rFont val="Times New Roman"/>
        <charset val="134"/>
      </rPr>
      <t xml:space="preserve"> -</t>
    </r>
    <r>
      <rPr>
        <b/>
        <sz val="12"/>
        <color theme="1"/>
        <rFont val="等线"/>
        <charset val="134"/>
      </rPr>
      <t>价值投资新时代】任务四</t>
    </r>
    <r>
      <rPr>
        <b/>
        <sz val="12"/>
        <color theme="1"/>
        <rFont val="Times New Roman"/>
        <charset val="134"/>
      </rPr>
      <t xml:space="preserve"> </t>
    </r>
    <r>
      <rPr>
        <b/>
        <sz val="12"/>
        <color theme="1"/>
        <rFont val="等线"/>
        <charset val="134"/>
      </rPr>
      <t>游戏-沧海桑田，不熟不买</t>
    </r>
    <r>
      <rPr>
        <b/>
        <sz val="12"/>
        <color theme="1"/>
        <rFont val="Times New Roman"/>
        <charset val="134"/>
      </rPr>
      <t xml:space="preserve"> </t>
    </r>
  </si>
  <si>
    <r>
      <rPr>
        <b/>
        <sz val="10"/>
        <color theme="1"/>
        <rFont val="等线"/>
        <charset val="134"/>
      </rPr>
      <t>【通关题】</t>
    </r>
  </si>
  <si>
    <r>
      <rPr>
        <b/>
        <sz val="10"/>
        <color theme="1"/>
        <rFont val="Times New Roman"/>
        <charset val="134"/>
      </rPr>
      <t xml:space="preserve">1. </t>
    </r>
    <r>
      <rPr>
        <b/>
        <sz val="10"/>
        <color theme="1"/>
        <rFont val="等线"/>
        <charset val="134"/>
      </rPr>
      <t>游戏行业从</t>
    </r>
    <r>
      <rPr>
        <b/>
        <sz val="10"/>
        <color theme="1"/>
        <rFont val="Times New Roman"/>
        <charset val="134"/>
      </rPr>
      <t>80</t>
    </r>
    <r>
      <rPr>
        <b/>
        <sz val="10"/>
        <color theme="1"/>
        <rFont val="等线"/>
        <charset val="134"/>
      </rPr>
      <t>年代至今经历了哪些终端</t>
    </r>
    <r>
      <rPr>
        <b/>
        <sz val="10"/>
        <color theme="1"/>
        <rFont val="Times New Roman"/>
        <charset val="134"/>
      </rPr>
      <t>/</t>
    </r>
    <r>
      <rPr>
        <b/>
        <sz val="10"/>
        <color theme="1"/>
        <rFont val="等线"/>
        <charset val="134"/>
      </rPr>
      <t>载体变化？</t>
    </r>
  </si>
  <si>
    <t>任天堂推出红白机时代（1980-1994）→暴雪公司为代表的PC单机时代（1994-2001）</t>
  </si>
  <si>
    <t>→PC网络游戏时代（2001-2008）→移动互联网时代（2008-2017）→VR游戏</t>
  </si>
  <si>
    <r>
      <rPr>
        <b/>
        <sz val="10"/>
        <color theme="1"/>
        <rFont val="Times New Roman"/>
        <charset val="134"/>
      </rPr>
      <t xml:space="preserve">2. </t>
    </r>
    <r>
      <rPr>
        <b/>
        <sz val="10"/>
        <color theme="1"/>
        <rFont val="宋体"/>
        <charset val="134"/>
      </rPr>
      <t>你认为游戏行业规模越来越大主要有哪些原因？</t>
    </r>
  </si>
  <si>
    <t>1、较长时间的增长在于人口红利因素，游戏用户规模在较长一段时间内保持快速增长。</t>
  </si>
  <si>
    <t>2、游戏载体终端的变化使游戏更加便捷，从PC单机到PC网游到页游到手游，使玩家玩耍的时间更自由，也占据玩家越来越多的时间。</t>
  </si>
  <si>
    <t>3、随着游戏用户的成长，付费习惯逐渐成熟，用户付费率与付费额不断提升。</t>
  </si>
  <si>
    <t>4、游戏的社交化趋势使玩家的粘性更强，技术进步使得游戏的可玩性增加。</t>
  </si>
  <si>
    <t>5、消费升级，人均可支配收入的提升，带来游戏支出的提升。</t>
  </si>
  <si>
    <r>
      <rPr>
        <b/>
        <sz val="10"/>
        <color theme="1"/>
        <rFont val="Times New Roman"/>
        <charset val="134"/>
      </rPr>
      <t>3.</t>
    </r>
    <r>
      <rPr>
        <b/>
        <sz val="10"/>
        <color theme="1"/>
        <rFont val="宋体"/>
        <charset val="134"/>
      </rPr>
      <t>你认为盛大衰落</t>
    </r>
    <r>
      <rPr>
        <b/>
        <sz val="10"/>
        <color theme="1"/>
        <rFont val="Times New Roman"/>
        <charset val="134"/>
      </rPr>
      <t xml:space="preserve">VS </t>
    </r>
    <r>
      <rPr>
        <b/>
        <sz val="10"/>
        <color theme="1"/>
        <rFont val="宋体"/>
        <charset val="134"/>
      </rPr>
      <t>腾讯网易崛起主要是什么原因？</t>
    </r>
  </si>
  <si>
    <t>盛大衰落的主要原因是未能抓住手游市场的增长机会，而转型又不成功。盛大打造多个板块互补的产业链闭环构想过于超前，单个板块的</t>
  </si>
  <si>
    <t>变革尝试又不够深入，未能找到适宜的发展路径，游戏主业又被后来者不断超过。</t>
  </si>
  <si>
    <t>腾讯网易的崛起的一大原因是抓住了游戏从PC转向手游的机会，后来居上，形成从制作到发行到平台的完整产业链优势。</t>
  </si>
  <si>
    <t>4.盛大为什么没有做成平台，而腾讯做成了？</t>
  </si>
  <si>
    <t>腾讯即时通讯产品积累了大量的用户，拥有天然的用户流量，游戏平台的打造使用户向游戏用户不断转化。</t>
  </si>
  <si>
    <t>游戏的社交化趋势使社交平台的聚合效应不断增大，研发与发行并行，丰富的产品线吸引不同的用户。</t>
  </si>
  <si>
    <r>
      <rPr>
        <b/>
        <sz val="10"/>
        <color theme="1"/>
        <rFont val="Times New Roman"/>
        <charset val="134"/>
      </rPr>
      <t>5.</t>
    </r>
    <r>
      <rPr>
        <b/>
        <sz val="10"/>
        <color theme="1"/>
        <rFont val="宋体"/>
        <charset val="134"/>
      </rPr>
      <t>简述游戏行业的产业链，比较</t>
    </r>
    <r>
      <rPr>
        <b/>
        <sz val="10"/>
        <color theme="1"/>
        <rFont val="Times New Roman"/>
        <charset val="134"/>
      </rPr>
      <t>EA</t>
    </r>
    <r>
      <rPr>
        <b/>
        <sz val="10"/>
        <color theme="1"/>
        <rFont val="宋体"/>
        <charset val="134"/>
      </rPr>
      <t>、暴雪、盛大、腾讯、网易、</t>
    </r>
    <r>
      <rPr>
        <b/>
        <sz val="10"/>
        <color theme="1"/>
        <rFont val="Times New Roman"/>
        <charset val="134"/>
      </rPr>
      <t>SONY</t>
    </r>
    <r>
      <rPr>
        <b/>
        <sz val="10"/>
        <color theme="1"/>
        <rFont val="宋体"/>
        <charset val="134"/>
      </rPr>
      <t>、任天堂和微软在游戏行业的商业模式。</t>
    </r>
  </si>
  <si>
    <t>游戏行业产业链主要包括游戏玩家、游戏开发、游戏发行和游戏平台/渠道。</t>
  </si>
  <si>
    <t>索尼、任天堂和微软主要是游戏主机厂商，主机厂商处于产业链底层，控制用户入口，很长一段时间，主机以单机游戏居多，主机游戏多以软件形式售卖。</t>
  </si>
  <si>
    <t>EA（艺电）、暴雪是游戏发行商</t>
  </si>
  <si>
    <t>EA在研发上坚持IP系列游戏开发，也不断加大独立发行商、IP和内容以及渠道的收购。</t>
  </si>
  <si>
    <t>暴雪动视专注精品内容，加上动视公司的发行能力，成为与EA抗衡的另一巨头。</t>
  </si>
  <si>
    <t>盛大、腾讯和网易也是游戏开发、发行和运营为一体的游戏公司。</t>
  </si>
  <si>
    <t>腾讯已经成为全球游戏收入最高的公司，其核心优势在于以社交为核心的庞大用户基数，已构建起成熟完善的游戏产业链。</t>
  </si>
  <si>
    <t>盛大游戏2014年开启私有化进程，股权之争中世纪华通最终得胜。世纪华通将在资源互通、IP互通、资本运作等角度为盛大游戏提供支持。</t>
  </si>
  <si>
    <t>网易作为中国领先的游戏开发公司，一直处于网络游戏自主研发领域的前端，游戏制作方面拥有不俗的实力。</t>
  </si>
  <si>
    <t>阅读卧龙地产的两次并购</t>
  </si>
  <si>
    <t>https://www.joudou.com/merger/68035.html</t>
  </si>
  <si>
    <t>https://www.joudou.com/merger/68140.html</t>
  </si>
  <si>
    <r>
      <rPr>
        <b/>
        <sz val="10"/>
        <color theme="1"/>
        <rFont val="Times New Roman"/>
        <charset val="134"/>
      </rPr>
      <t>6.</t>
    </r>
    <r>
      <rPr>
        <b/>
        <sz val="10"/>
        <color theme="1"/>
        <rFont val="宋体"/>
        <charset val="134"/>
      </rPr>
      <t>你认为卧龙地产前一次失败的原因是什么？</t>
    </r>
  </si>
  <si>
    <t>公告原因是墨麟股份游戏业务精品路线转型有所延期，卧龙地产与墨麟股份就后续的战略发展规划存在一定分歧</t>
  </si>
  <si>
    <t>交易方案中现金支付比例较高，配募压力较大。</t>
  </si>
  <si>
    <t>原因之一是墨麟股份实际业绩不及预期，难以实现交割。</t>
  </si>
  <si>
    <r>
      <rPr>
        <b/>
        <sz val="10"/>
        <color theme="1"/>
        <rFont val="Times New Roman"/>
        <charset val="134"/>
      </rPr>
      <t>7.</t>
    </r>
    <r>
      <rPr>
        <b/>
        <sz val="10"/>
        <color theme="1"/>
        <rFont val="宋体"/>
        <charset val="134"/>
      </rPr>
      <t>评估游戏行业上市公司的核心指标是什么？列出卧龙的两次并购公告中被收购游戏公司的核心运营数据。</t>
    </r>
  </si>
  <si>
    <t>核心指标包括游戏的剩余生命周期及充值流水指标</t>
  </si>
  <si>
    <t>其中充值流水：月充值流水=月付费用户×ARPPU值，月付费用户=月活跃用户×月活跃用户付费率，月活跃用户=上月老用户的本月留存+本月新增注册用户</t>
  </si>
  <si>
    <t>第一次：标的公司研发的页游历史生命周期按30个月计算。随着标的公司于 2016年下半年大量上线游戏产品，游戏充值流水将大幅上升。</t>
  </si>
  <si>
    <t>2017-2021年游戏充值流水持续增长，2022年以后公司进入永续期，充值流水保持在2021年水平。</t>
  </si>
  <si>
    <t>第二次：标的公司于2017年2月及其以后多款上线游戏产品，游戏充值流水将逐步上升。</t>
  </si>
  <si>
    <t>2017-2022年游戏充值流水持续增长，2023年以后公司进入永续期，充值流水保持在2022年水平。</t>
  </si>
  <si>
    <r>
      <rPr>
        <b/>
        <sz val="10"/>
        <color theme="1"/>
        <rFont val="Times New Roman"/>
        <charset val="134"/>
      </rPr>
      <t>8.</t>
    </r>
    <r>
      <rPr>
        <b/>
        <sz val="10"/>
        <color theme="1"/>
        <rFont val="宋体"/>
        <charset val="134"/>
      </rPr>
      <t>计算完美、巨人和盛大的退市价格所对应的的估值（提示：可以从</t>
    </r>
    <r>
      <rPr>
        <b/>
        <sz val="10"/>
        <color theme="1"/>
        <rFont val="Times New Roman"/>
        <charset val="134"/>
      </rPr>
      <t>SEC</t>
    </r>
    <r>
      <rPr>
        <b/>
        <sz val="10"/>
        <color theme="1"/>
        <rFont val="宋体"/>
        <charset val="134"/>
      </rPr>
      <t>公告或</t>
    </r>
    <r>
      <rPr>
        <b/>
        <sz val="10"/>
        <color theme="1"/>
        <rFont val="Times New Roman"/>
        <charset val="134"/>
      </rPr>
      <t>A</t>
    </r>
    <r>
      <rPr>
        <b/>
        <sz val="10"/>
        <color theme="1"/>
        <rFont val="宋体"/>
        <charset val="134"/>
      </rPr>
      <t>股巨潮的借壳上市公告中获得相关信息）</t>
    </r>
  </si>
  <si>
    <r>
      <rPr>
        <sz val="10"/>
        <color theme="1"/>
        <rFont val="宋体"/>
        <charset val="134"/>
      </rPr>
      <t>完美世界2015年4月完成私有化退市，流通的普通股兑换4.04美元，美国存托股每股兑换20.2美元，退市时市值10亿美元，按2014年净利润计算PE为13倍，</t>
    </r>
    <r>
      <rPr>
        <sz val="10"/>
        <color theme="1"/>
        <rFont val="Times New Roman"/>
        <charset val="134"/>
      </rPr>
      <t>2016</t>
    </r>
    <r>
      <rPr>
        <sz val="10"/>
        <color theme="1"/>
        <rFont val="宋体"/>
        <charset val="134"/>
      </rPr>
      <t>年作价120亿并入完美环球娱乐。</t>
    </r>
  </si>
  <si>
    <t>巨人网络2014年7月完成私有化退市，以普通股每股12美元价格，退市时市值28.8亿美元，按2013年净利润计算PE为14倍。</t>
  </si>
  <si>
    <t>盛大游戏2015年完成私有化退市，每股普通股3.55美元，退市时市值19亿美元，按2014年净利润计算PE为11倍。</t>
  </si>
  <si>
    <r>
      <rPr>
        <b/>
        <sz val="10"/>
        <color theme="1"/>
        <rFont val="Times New Roman"/>
        <charset val="134"/>
      </rPr>
      <t>9.</t>
    </r>
    <r>
      <rPr>
        <b/>
        <sz val="10"/>
        <color theme="1"/>
        <rFont val="宋体"/>
        <charset val="134"/>
      </rPr>
      <t>为什么美国上市的中概股游戏公司估值比</t>
    </r>
    <r>
      <rPr>
        <b/>
        <sz val="10"/>
        <color theme="1"/>
        <rFont val="Times New Roman"/>
        <charset val="134"/>
      </rPr>
      <t>A</t>
    </r>
    <r>
      <rPr>
        <b/>
        <sz val="10"/>
        <color theme="1"/>
        <rFont val="宋体"/>
        <charset val="134"/>
      </rPr>
      <t>股低很多，而部分互联网公司确能享受估值溢价（使用</t>
    </r>
    <r>
      <rPr>
        <b/>
        <sz val="10"/>
        <color theme="1"/>
        <rFont val="Times New Roman"/>
        <charset val="134"/>
      </rPr>
      <t>DCF</t>
    </r>
    <r>
      <rPr>
        <b/>
        <sz val="10"/>
        <color theme="1"/>
        <rFont val="宋体"/>
        <charset val="134"/>
      </rPr>
      <t>估值模型来解读）？</t>
    </r>
  </si>
  <si>
    <t>DCF模型考虑经营性资产价值=明确的预测期期间的现金流量现值+明确的预测期之后的现金流量（终值）</t>
  </si>
  <si>
    <t>主要根据历史运营数据及游戏生命周期对游戏剩余生命周期内的运营指标及充值流水进行趋势预测。从上述退市企业退市前几年的收入利润情况可以看出收入和利润都有不同程度的下滑。</t>
  </si>
  <si>
    <t>因此市场对未来的企业现金流预期下降，则影响目标公司的估值。而对于恢复增长的游戏企业，市场又重新调整其估值。</t>
  </si>
  <si>
    <t>部分互联网公司收入增长迅速，利润保持同步增长或者亏损幅度在不断收缩，市场对于其未来的现金流保持乐观，则能够享受估值溢价。，</t>
  </si>
  <si>
    <r>
      <rPr>
        <b/>
        <sz val="10"/>
        <color theme="1"/>
        <rFont val="Times New Roman"/>
        <charset val="134"/>
      </rPr>
      <t>10.</t>
    </r>
    <r>
      <rPr>
        <b/>
        <sz val="10"/>
        <color theme="1"/>
        <rFont val="宋体"/>
        <charset val="134"/>
      </rPr>
      <t>你认为游戏行业的核心竞争力是什么？</t>
    </r>
  </si>
  <si>
    <t>游戏行业最核心的竞争力是流量引入能力。</t>
  </si>
  <si>
    <r>
      <rPr>
        <sz val="10"/>
        <color theme="1"/>
        <rFont val="宋体"/>
        <charset val="134"/>
      </rPr>
      <t>国内游戏市场来看，商务层面，自带流量或者拥有优秀的渠道资源，能够为产品带来大量便宜的流量是最为重要的。产品层面，拥有好的</t>
    </r>
    <r>
      <rPr>
        <sz val="10"/>
        <color theme="1"/>
        <rFont val="Times New Roman"/>
        <charset val="134"/>
      </rPr>
      <t>IP</t>
    </r>
    <r>
      <rPr>
        <sz val="10"/>
        <color theme="1"/>
        <rFont val="宋体"/>
        <charset val="134"/>
      </rPr>
      <t>，差异化，可玩性，美术，好的数值策划决定产品品质。</t>
    </r>
  </si>
  <si>
    <t>【附加题】:</t>
  </si>
  <si>
    <r>
      <rPr>
        <b/>
        <sz val="10"/>
        <color theme="1"/>
        <rFont val="Times New Roman"/>
        <charset val="134"/>
      </rPr>
      <t>1.</t>
    </r>
    <r>
      <rPr>
        <b/>
        <sz val="10"/>
        <color theme="1"/>
        <rFont val="宋体"/>
        <charset val="134"/>
      </rPr>
      <t>列举一下游戏公司自</t>
    </r>
    <r>
      <rPr>
        <b/>
        <sz val="10"/>
        <color theme="1"/>
        <rFont val="Times New Roman"/>
        <charset val="134"/>
      </rPr>
      <t>2015</t>
    </r>
    <r>
      <rPr>
        <b/>
        <sz val="10"/>
        <color theme="1"/>
        <rFont val="宋体"/>
        <charset val="134"/>
      </rPr>
      <t>年后最高收盘价至</t>
    </r>
    <r>
      <rPr>
        <b/>
        <sz val="10"/>
        <color theme="1"/>
        <rFont val="Times New Roman"/>
        <charset val="134"/>
      </rPr>
      <t>2018</t>
    </r>
    <r>
      <rPr>
        <b/>
        <sz val="10"/>
        <color theme="1"/>
        <rFont val="宋体"/>
        <charset val="134"/>
      </rPr>
      <t>年</t>
    </r>
    <r>
      <rPr>
        <b/>
        <sz val="10"/>
        <color theme="1"/>
        <rFont val="Times New Roman"/>
        <charset val="134"/>
      </rPr>
      <t>4</t>
    </r>
    <r>
      <rPr>
        <b/>
        <sz val="10"/>
        <color theme="1"/>
        <rFont val="宋体"/>
        <charset val="134"/>
      </rPr>
      <t>月</t>
    </r>
    <r>
      <rPr>
        <b/>
        <sz val="10"/>
        <color theme="1"/>
        <rFont val="Times New Roman"/>
        <charset val="134"/>
      </rPr>
      <t>20</t>
    </r>
    <r>
      <rPr>
        <b/>
        <sz val="10"/>
        <color theme="1"/>
        <rFont val="宋体"/>
        <charset val="134"/>
      </rPr>
      <t>日收盘的涨跌幅</t>
    </r>
  </si>
  <si>
    <t>按后复权价格进行计算：</t>
  </si>
  <si>
    <r>
      <rPr>
        <b/>
        <sz val="10"/>
        <color theme="1"/>
        <rFont val="Times New Roman"/>
        <charset val="134"/>
      </rPr>
      <t>2.</t>
    </r>
    <r>
      <rPr>
        <b/>
        <sz val="10"/>
        <color theme="1"/>
        <rFont val="宋体"/>
        <charset val="134"/>
      </rPr>
      <t>世纪华通跟他们有何不同？还原世纪华通进入游戏行业的路径，写出从第一次收购游戏资产发布预案，到历次方案调整，直接交个的时点。写出后续重大</t>
    </r>
  </si>
  <si>
    <t>收购（包括大股东收购游戏资产）的公告时点</t>
  </si>
  <si>
    <t>2014年1月22日第一次收购游戏资产发布预案。</t>
  </si>
  <si>
    <t>2014年3月19日发布收购交易报告书草案。</t>
  </si>
  <si>
    <t>2014年7月29日发布收购交易报告书修订稿。</t>
  </si>
  <si>
    <t>2014年9月3日发布新增股份上市报告书。</t>
  </si>
  <si>
    <t>2015年7月1日收到大股东收购游戏资产的通告。</t>
  </si>
  <si>
    <t>2015年12月1日发布收购中手游交易报告书草案。</t>
  </si>
  <si>
    <t>2015年12月8日发布手稿交易报告书修订稿。</t>
  </si>
  <si>
    <t>2016年4月4日发布新的收购交易报告书。</t>
  </si>
  <si>
    <t>2016年9月21日发布收购交易报告书草案。</t>
  </si>
  <si>
    <t>2016年10月1日发布收购交易报告书草案。</t>
  </si>
  <si>
    <t>2016年12月7日发布收购交易报告书草案修订稿。</t>
  </si>
  <si>
    <t>2017年1月7日收到大股东收购游戏资产的通告。</t>
  </si>
  <si>
    <t>2017年2月18日发布收购交易报告书草案。</t>
  </si>
  <si>
    <t>2017年2月24日发布收购交易报告书草案修订稿。</t>
  </si>
  <si>
    <t>2017年6月14日发布大股东完成游戏资产收购的通知。</t>
  </si>
  <si>
    <t>2017年8月29日发布大股东拟收购游戏资产的通知。</t>
  </si>
  <si>
    <t>2018年2月1日发布新增股份上市报告书。</t>
  </si>
  <si>
    <r>
      <rPr>
        <b/>
        <sz val="10"/>
        <color theme="1"/>
        <rFont val="Times New Roman"/>
        <charset val="134"/>
      </rPr>
      <t>3.</t>
    </r>
    <r>
      <rPr>
        <b/>
        <sz val="10"/>
        <color theme="1"/>
        <rFont val="宋体"/>
        <charset val="134"/>
      </rPr>
      <t>列举第一题的</t>
    </r>
    <r>
      <rPr>
        <b/>
        <sz val="10"/>
        <color theme="1"/>
        <rFont val="Times New Roman"/>
        <charset val="134"/>
      </rPr>
      <t>9</t>
    </r>
    <r>
      <rPr>
        <b/>
        <sz val="10"/>
        <color theme="1"/>
        <rFont val="宋体"/>
        <charset val="134"/>
      </rPr>
      <t>家公司，</t>
    </r>
    <r>
      <rPr>
        <b/>
        <sz val="10"/>
        <color theme="1"/>
        <rFont val="Times New Roman"/>
        <charset val="134"/>
      </rPr>
      <t>2017Q1-2018Q1</t>
    </r>
    <r>
      <rPr>
        <b/>
        <sz val="10"/>
        <color theme="1"/>
        <rFont val="宋体"/>
        <charset val="134"/>
      </rPr>
      <t>五个季度的营收和净利的同比增速（使用九斗服务号查询），当前的估值（市盈率），并写下你的分析</t>
    </r>
  </si>
  <si>
    <t>从九家公司的净利、营收同比以及对应的PE来看，营收和净利的增长基本保持一致，大部分第四季度增速都有下滑，而2018年第一季度都明显回升。</t>
  </si>
  <si>
    <t>从估值来看，目前几家上市公司都处于较低位置，如果营收利润能够维持增长，则具有买入的潜力。</t>
  </si>
  <si>
    <r>
      <rPr>
        <b/>
        <sz val="10"/>
        <color theme="1"/>
        <rFont val="Times New Roman"/>
        <charset val="134"/>
      </rPr>
      <t>4.</t>
    </r>
    <r>
      <rPr>
        <b/>
        <sz val="10"/>
        <color theme="1"/>
        <rFont val="宋体"/>
        <charset val="134"/>
      </rPr>
      <t>掌趣科技去年公告获得腾讯投资，翻看掌趣上市后的估值变化（</t>
    </r>
    <r>
      <rPr>
        <b/>
        <sz val="10"/>
        <color theme="1"/>
        <rFont val="Times New Roman"/>
        <charset val="134"/>
      </rPr>
      <t>PE band</t>
    </r>
    <r>
      <rPr>
        <b/>
        <sz val="10"/>
        <color theme="1"/>
        <rFont val="宋体"/>
        <charset val="134"/>
      </rPr>
      <t>），业绩增速变动，增长和衰落的模式，对比当下的世纪华通，你看到了什么？</t>
    </r>
  </si>
  <si>
    <t>掌趣科技在去年6月21日公布腾讯战略入股。</t>
  </si>
  <si>
    <t>公布战略入股后，股价处于下滑周期，从6月21日收盘价9.72最低跌到5.39，跌价幅度45%。</t>
  </si>
  <si>
    <t>腾讯2018年2月8日宣布投资盛大，世纪华通的价格目前还维持基本稳定。</t>
  </si>
  <si>
    <r>
      <rPr>
        <b/>
        <sz val="10"/>
        <color theme="1"/>
        <rFont val="Times New Roman"/>
        <charset val="134"/>
      </rPr>
      <t>5.</t>
    </r>
    <r>
      <rPr>
        <b/>
        <sz val="10"/>
        <color theme="1"/>
        <rFont val="宋体"/>
        <charset val="134"/>
      </rPr>
      <t>手游</t>
    </r>
    <r>
      <rPr>
        <b/>
        <sz val="10"/>
        <color theme="1"/>
        <rFont val="Times New Roman"/>
        <charset val="134"/>
      </rPr>
      <t>2018</t>
    </r>
    <r>
      <rPr>
        <b/>
        <sz val="10"/>
        <color theme="1"/>
        <rFont val="宋体"/>
        <charset val="134"/>
      </rPr>
      <t>和手游</t>
    </r>
    <r>
      <rPr>
        <b/>
        <sz val="10"/>
        <color theme="1"/>
        <rFont val="Times New Roman"/>
        <charset val="134"/>
      </rPr>
      <t>2013</t>
    </r>
    <r>
      <rPr>
        <b/>
        <sz val="10"/>
        <color theme="1"/>
        <rFont val="宋体"/>
        <charset val="134"/>
      </rPr>
      <t>，发生了什么变化？</t>
    </r>
  </si>
  <si>
    <t>手游2013年处于高速增长的起步阶段，当时的市场份额仅为10%，而手游2018年市场份额已超过52%，但增速已开始放缓，人口红利接近饱和。</t>
  </si>
  <si>
    <t>日期</t>
  </si>
  <si>
    <t>每股净资产</t>
  </si>
  <si>
    <t>2016年中</t>
  </si>
  <si>
    <t>股价</t>
  </si>
  <si>
    <t>总股本</t>
  </si>
  <si>
    <t>总市值</t>
  </si>
  <si>
    <t>总利润</t>
  </si>
  <si>
    <t>最低市盈率</t>
  </si>
  <si>
    <t>H股</t>
  </si>
  <si>
    <t>2014.03.20</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</si>
</sst>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00_ "/>
    <numFmt numFmtId="177" formatCode="000000"/>
  </numFmts>
  <fonts count="38">
    <font>
      <sz val="11"/>
      <color theme="1"/>
      <name val="等线"/>
      <charset val="134"/>
      <scheme val="minor"/>
    </font>
    <font>
      <sz val="11"/>
      <color rgb="FFFF0000"/>
      <name val="等线"/>
      <charset val="134"/>
      <scheme val="minor"/>
    </font>
    <font>
      <sz val="11"/>
      <color theme="1"/>
      <name val="Times New Roman"/>
      <charset val="134"/>
    </font>
    <font>
      <b/>
      <sz val="12"/>
      <color theme="1"/>
      <name val="Times New Roman"/>
      <charset val="134"/>
    </font>
    <font>
      <sz val="12"/>
      <color theme="1"/>
      <name val="Times New Roman"/>
      <charset val="134"/>
    </font>
    <font>
      <b/>
      <sz val="10"/>
      <color theme="1"/>
      <name val="Times New Roman"/>
      <charset val="134"/>
    </font>
    <font>
      <b/>
      <sz val="10"/>
      <color theme="1"/>
      <name val="等线"/>
      <charset val="134"/>
      <scheme val="minor"/>
    </font>
    <font>
      <sz val="10"/>
      <color theme="2"/>
      <name val="Times New Roman"/>
      <charset val="134"/>
    </font>
    <font>
      <sz val="11"/>
      <color theme="2"/>
      <name val="等线"/>
      <charset val="134"/>
      <scheme val="minor"/>
    </font>
    <font>
      <b/>
      <sz val="10"/>
      <color theme="1"/>
      <name val="宋体"/>
      <charset val="134"/>
    </font>
    <font>
      <u/>
      <sz val="11"/>
      <color rgb="FF800080"/>
      <name val="等线"/>
      <charset val="134"/>
      <scheme val="minor"/>
    </font>
    <font>
      <u/>
      <sz val="11"/>
      <color theme="10"/>
      <name val="等线"/>
      <charset val="134"/>
      <scheme val="minor"/>
    </font>
    <font>
      <sz val="10"/>
      <color theme="1"/>
      <name val="宋体"/>
      <charset val="134"/>
    </font>
    <font>
      <sz val="10"/>
      <color theme="1"/>
      <name val="Times New Roman"/>
      <charset val="134"/>
    </font>
    <font>
      <b/>
      <sz val="11"/>
      <color theme="1"/>
      <name val="等线"/>
      <charset val="134"/>
      <scheme val="minor"/>
    </font>
    <font>
      <sz val="11"/>
      <color theme="1"/>
      <name val="宋体"/>
      <charset val="134"/>
    </font>
    <font>
      <sz val="7"/>
      <color theme="1"/>
      <name val="宋体"/>
      <charset val="134"/>
    </font>
    <font>
      <sz val="12"/>
      <color theme="1"/>
      <name val="宋体"/>
      <charset val="134"/>
    </font>
    <font>
      <sz val="11"/>
      <color theme="1"/>
      <name val="等线"/>
      <charset val="0"/>
      <scheme val="minor"/>
    </font>
    <font>
      <sz val="11"/>
      <color theme="0"/>
      <name val="等线"/>
      <charset val="0"/>
      <scheme val="minor"/>
    </font>
    <font>
      <b/>
      <sz val="18"/>
      <color theme="3"/>
      <name val="等线"/>
      <charset val="134"/>
      <scheme val="minor"/>
    </font>
    <font>
      <sz val="11"/>
      <color rgb="FF9C0006"/>
      <name val="等线"/>
      <charset val="0"/>
      <scheme val="minor"/>
    </font>
    <font>
      <sz val="11"/>
      <color rgb="FF9C6500"/>
      <name val="等线"/>
      <charset val="0"/>
      <scheme val="minor"/>
    </font>
    <font>
      <sz val="11"/>
      <color rgb="FF006100"/>
      <name val="等线"/>
      <charset val="0"/>
      <scheme val="minor"/>
    </font>
    <font>
      <b/>
      <sz val="11"/>
      <color rgb="FFFA7D00"/>
      <name val="等线"/>
      <charset val="0"/>
      <scheme val="minor"/>
    </font>
    <font>
      <b/>
      <sz val="11"/>
      <color theme="3"/>
      <name val="等线"/>
      <charset val="134"/>
      <scheme val="minor"/>
    </font>
    <font>
      <b/>
      <sz val="13"/>
      <color theme="3"/>
      <name val="等线"/>
      <charset val="134"/>
      <scheme val="minor"/>
    </font>
    <font>
      <u/>
      <sz val="11"/>
      <color rgb="FF800080"/>
      <name val="等线"/>
      <charset val="0"/>
      <scheme val="minor"/>
    </font>
    <font>
      <sz val="11"/>
      <color rgb="FFFA7D00"/>
      <name val="等线"/>
      <charset val="0"/>
      <scheme val="minor"/>
    </font>
    <font>
      <sz val="11"/>
      <color rgb="FF3F3F76"/>
      <name val="等线"/>
      <charset val="0"/>
      <scheme val="minor"/>
    </font>
    <font>
      <b/>
      <sz val="11"/>
      <color theme="1"/>
      <name val="等线"/>
      <charset val="0"/>
      <scheme val="minor"/>
    </font>
    <font>
      <b/>
      <sz val="11"/>
      <color rgb="FF3F3F3F"/>
      <name val="等线"/>
      <charset val="0"/>
      <scheme val="minor"/>
    </font>
    <font>
      <i/>
      <sz val="11"/>
      <color rgb="FF7F7F7F"/>
      <name val="等线"/>
      <charset val="0"/>
      <scheme val="minor"/>
    </font>
    <font>
      <b/>
      <sz val="11"/>
      <color rgb="FFFFFFFF"/>
      <name val="等线"/>
      <charset val="0"/>
      <scheme val="minor"/>
    </font>
    <font>
      <b/>
      <sz val="15"/>
      <color theme="3"/>
      <name val="等线"/>
      <charset val="134"/>
      <scheme val="minor"/>
    </font>
    <font>
      <sz val="11"/>
      <color rgb="FFFF0000"/>
      <name val="等线"/>
      <charset val="0"/>
      <scheme val="minor"/>
    </font>
    <font>
      <b/>
      <sz val="12"/>
      <color theme="1"/>
      <name val="等线"/>
      <charset val="134"/>
    </font>
    <font>
      <b/>
      <sz val="10"/>
      <color theme="1"/>
      <name val="等线"/>
      <charset val="134"/>
    </font>
  </fonts>
  <fills count="35">
    <fill>
      <patternFill patternType="none"/>
    </fill>
    <fill>
      <patternFill patternType="gray125"/>
    </fill>
    <fill>
      <patternFill patternType="solid">
        <fgColor theme="0"/>
        <bgColor indexed="64"/>
      </patternFill>
    </fill>
    <fill>
      <patternFill patternType="solid">
        <fgColor theme="6" tint="0.599993896298105"/>
        <bgColor indexed="64"/>
      </patternFill>
    </fill>
    <fill>
      <patternFill patternType="solid">
        <fgColor theme="2" tint="-0.1"/>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FFFCC"/>
        <bgColor indexed="64"/>
      </patternFill>
    </fill>
    <fill>
      <patternFill patternType="solid">
        <fgColor rgb="FFFFC7CE"/>
        <bgColor indexed="64"/>
      </patternFill>
    </fill>
    <fill>
      <patternFill patternType="solid">
        <fgColor theme="8"/>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7"/>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rgb="FFA5A5A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tint="0.599993896298105"/>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0" fillId="0" borderId="0" applyFont="0" applyFill="0" applyBorder="0" applyAlignment="0" applyProtection="0">
      <alignment vertical="center"/>
    </xf>
    <xf numFmtId="0" fontId="18" fillId="22" borderId="0" applyNumberFormat="0" applyBorder="0" applyAlignment="0" applyProtection="0">
      <alignment vertical="center"/>
    </xf>
    <xf numFmtId="0" fontId="29" fillId="20"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3" borderId="0" applyNumberFormat="0" applyBorder="0" applyAlignment="0" applyProtection="0">
      <alignment vertical="center"/>
    </xf>
    <xf numFmtId="0" fontId="21" fillId="10" borderId="0" applyNumberFormat="0" applyBorder="0" applyAlignment="0" applyProtection="0">
      <alignment vertical="center"/>
    </xf>
    <xf numFmtId="43" fontId="0" fillId="0" borderId="0" applyFont="0" applyFill="0" applyBorder="0" applyAlignment="0" applyProtection="0">
      <alignment vertical="center"/>
    </xf>
    <xf numFmtId="0" fontId="19" fillId="7" borderId="0" applyNumberFormat="0" applyBorder="0" applyAlignment="0" applyProtection="0">
      <alignment vertical="center"/>
    </xf>
    <xf numFmtId="0" fontId="11" fillId="0" borderId="0" applyNumberFormat="0" applyFill="0" applyBorder="0" applyAlignment="0" applyProtection="0"/>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9" borderId="1" applyNumberFormat="0" applyFont="0" applyAlignment="0" applyProtection="0">
      <alignment vertical="center"/>
    </xf>
    <xf numFmtId="0" fontId="19" fillId="19" borderId="0" applyNumberFormat="0" applyBorder="0" applyAlignment="0" applyProtection="0">
      <alignment vertical="center"/>
    </xf>
    <xf numFmtId="0" fontId="2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4" fillId="0" borderId="3" applyNumberFormat="0" applyFill="0" applyAlignment="0" applyProtection="0">
      <alignment vertical="center"/>
    </xf>
    <xf numFmtId="0" fontId="26" fillId="0" borderId="3" applyNumberFormat="0" applyFill="0" applyAlignment="0" applyProtection="0">
      <alignment vertical="center"/>
    </xf>
    <xf numFmtId="0" fontId="19" fillId="6" borderId="0" applyNumberFormat="0" applyBorder="0" applyAlignment="0" applyProtection="0">
      <alignment vertical="center"/>
    </xf>
    <xf numFmtId="0" fontId="25" fillId="0" borderId="7" applyNumberFormat="0" applyFill="0" applyAlignment="0" applyProtection="0">
      <alignment vertical="center"/>
    </xf>
    <xf numFmtId="0" fontId="19" fillId="28" borderId="0" applyNumberFormat="0" applyBorder="0" applyAlignment="0" applyProtection="0">
      <alignment vertical="center"/>
    </xf>
    <xf numFmtId="0" fontId="31" fillId="14" borderId="6" applyNumberFormat="0" applyAlignment="0" applyProtection="0">
      <alignment vertical="center"/>
    </xf>
    <xf numFmtId="0" fontId="24" fillId="14" borderId="2" applyNumberFormat="0" applyAlignment="0" applyProtection="0">
      <alignment vertical="center"/>
    </xf>
    <xf numFmtId="0" fontId="33" fillId="27" borderId="8" applyNumberFormat="0" applyAlignment="0" applyProtection="0">
      <alignment vertical="center"/>
    </xf>
    <xf numFmtId="0" fontId="18" fillId="29" borderId="0" applyNumberFormat="0" applyBorder="0" applyAlignment="0" applyProtection="0">
      <alignment vertical="center"/>
    </xf>
    <xf numFmtId="0" fontId="19" fillId="25" borderId="0" applyNumberFormat="0" applyBorder="0" applyAlignment="0" applyProtection="0">
      <alignment vertical="center"/>
    </xf>
    <xf numFmtId="0" fontId="28" fillId="0" borderId="4" applyNumberFormat="0" applyFill="0" applyAlignment="0" applyProtection="0">
      <alignment vertical="center"/>
    </xf>
    <xf numFmtId="0" fontId="30" fillId="0" borderId="5" applyNumberFormat="0" applyFill="0" applyAlignment="0" applyProtection="0">
      <alignment vertical="center"/>
    </xf>
    <xf numFmtId="0" fontId="23" fillId="13" borderId="0" applyNumberFormat="0" applyBorder="0" applyAlignment="0" applyProtection="0">
      <alignment vertical="center"/>
    </xf>
    <xf numFmtId="0" fontId="22" fillId="12" borderId="0" applyNumberFormat="0" applyBorder="0" applyAlignment="0" applyProtection="0">
      <alignment vertical="center"/>
    </xf>
    <xf numFmtId="0" fontId="18" fillId="17" borderId="0" applyNumberFormat="0" applyBorder="0" applyAlignment="0" applyProtection="0">
      <alignment vertical="center"/>
    </xf>
    <xf numFmtId="0" fontId="19" fillId="24" borderId="0" applyNumberFormat="0" applyBorder="0" applyAlignment="0" applyProtection="0">
      <alignment vertical="center"/>
    </xf>
    <xf numFmtId="0" fontId="18" fillId="8" borderId="0" applyNumberFormat="0" applyBorder="0" applyAlignment="0" applyProtection="0">
      <alignment vertical="center"/>
    </xf>
    <xf numFmtId="0" fontId="18" fillId="21" borderId="0" applyNumberFormat="0" applyBorder="0" applyAlignment="0" applyProtection="0">
      <alignment vertical="center"/>
    </xf>
    <xf numFmtId="0" fontId="18" fillId="18" borderId="0" applyNumberFormat="0" applyBorder="0" applyAlignment="0" applyProtection="0">
      <alignment vertical="center"/>
    </xf>
    <xf numFmtId="0" fontId="18" fillId="16" borderId="0" applyNumberFormat="0" applyBorder="0" applyAlignment="0" applyProtection="0">
      <alignment vertical="center"/>
    </xf>
    <xf numFmtId="0" fontId="19" fillId="26" borderId="0" applyNumberFormat="0" applyBorder="0" applyAlignment="0" applyProtection="0">
      <alignment vertical="center"/>
    </xf>
    <xf numFmtId="0" fontId="19" fillId="15" borderId="0" applyNumberFormat="0" applyBorder="0" applyAlignment="0" applyProtection="0">
      <alignment vertical="center"/>
    </xf>
    <xf numFmtId="0" fontId="18" fillId="5" borderId="0" applyNumberFormat="0" applyBorder="0" applyAlignment="0" applyProtection="0">
      <alignment vertical="center"/>
    </xf>
    <xf numFmtId="0" fontId="18" fillId="23" borderId="0" applyNumberFormat="0" applyBorder="0" applyAlignment="0" applyProtection="0">
      <alignment vertical="center"/>
    </xf>
    <xf numFmtId="0" fontId="19" fillId="11" borderId="0" applyNumberFormat="0" applyBorder="0" applyAlignment="0" applyProtection="0">
      <alignment vertical="center"/>
    </xf>
    <xf numFmtId="0" fontId="18" fillId="31" borderId="0" applyNumberFormat="0" applyBorder="0" applyAlignment="0" applyProtection="0">
      <alignment vertical="center"/>
    </xf>
    <xf numFmtId="0" fontId="19" fillId="33" borderId="0" applyNumberFormat="0" applyBorder="0" applyAlignment="0" applyProtection="0">
      <alignment vertical="center"/>
    </xf>
    <xf numFmtId="0" fontId="19" fillId="30" borderId="0" applyNumberFormat="0" applyBorder="0" applyAlignment="0" applyProtection="0">
      <alignment vertical="center"/>
    </xf>
    <xf numFmtId="0" fontId="18" fillId="34" borderId="0" applyNumberFormat="0" applyBorder="0" applyAlignment="0" applyProtection="0">
      <alignment vertical="center"/>
    </xf>
    <xf numFmtId="0" fontId="19" fillId="32" borderId="0" applyNumberFormat="0" applyBorder="0" applyAlignment="0" applyProtection="0">
      <alignment vertical="center"/>
    </xf>
  </cellStyleXfs>
  <cellXfs count="41">
    <xf numFmtId="0" fontId="0" fillId="0" borderId="0" xfId="0"/>
    <xf numFmtId="0" fontId="0" fillId="0" borderId="0" xfId="0" applyAlignment="1"/>
    <xf numFmtId="0" fontId="1" fillId="0" borderId="0" xfId="0" applyFont="1" applyAlignment="1"/>
    <xf numFmtId="176" fontId="1" fillId="0" borderId="0" xfId="0" applyNumberFormat="1" applyFont="1" applyAlignment="1"/>
    <xf numFmtId="0" fontId="0" fillId="2" borderId="0" xfId="0" applyFill="1"/>
    <xf numFmtId="0" fontId="2" fillId="0" borderId="0" xfId="0" applyFont="1" applyAlignment="1"/>
    <xf numFmtId="0" fontId="3" fillId="3" borderId="0" xfId="0" applyFont="1" applyFill="1" applyAlignment="1"/>
    <xf numFmtId="0" fontId="4" fillId="3" borderId="0" xfId="0" applyFont="1" applyFill="1" applyAlignment="1"/>
    <xf numFmtId="0" fontId="0" fillId="3" borderId="0" xfId="0" applyFill="1" applyAlignment="1"/>
    <xf numFmtId="0" fontId="5" fillId="3" borderId="0" xfId="0" applyFont="1" applyFill="1" applyAlignment="1"/>
    <xf numFmtId="0" fontId="6" fillId="3" borderId="0" xfId="0" applyFont="1" applyFill="1" applyAlignment="1"/>
    <xf numFmtId="177" fontId="0" fillId="0" borderId="0" xfId="0" applyNumberFormat="1" applyAlignment="1"/>
    <xf numFmtId="0" fontId="5" fillId="4" borderId="0" xfId="0" applyFont="1" applyFill="1" applyAlignment="1"/>
    <xf numFmtId="0" fontId="7" fillId="4" borderId="0" xfId="0" applyFont="1" applyFill="1" applyAlignment="1"/>
    <xf numFmtId="0" fontId="8" fillId="4" borderId="0" xfId="0" applyFont="1" applyFill="1" applyAlignment="1"/>
    <xf numFmtId="0" fontId="8" fillId="4" borderId="0" xfId="0" applyFont="1" applyFill="1"/>
    <xf numFmtId="0" fontId="9" fillId="3" borderId="0" xfId="0" applyFont="1" applyFill="1" applyAlignment="1"/>
    <xf numFmtId="0" fontId="10" fillId="3" borderId="0" xfId="10" applyFont="1" applyFill="1" applyAlignment="1"/>
    <xf numFmtId="0" fontId="11" fillId="0" borderId="0" xfId="10" applyFill="1" applyAlignment="1"/>
    <xf numFmtId="0" fontId="5" fillId="0" borderId="0" xfId="0" applyFont="1" applyFill="1" applyAlignment="1"/>
    <xf numFmtId="0" fontId="0" fillId="0" borderId="0" xfId="0" applyFill="1" applyAlignment="1"/>
    <xf numFmtId="0" fontId="0" fillId="2" borderId="0" xfId="0" applyFill="1" applyAlignment="1"/>
    <xf numFmtId="0" fontId="12" fillId="2" borderId="0" xfId="0" applyFont="1" applyFill="1" applyAlignment="1"/>
    <xf numFmtId="0" fontId="13" fillId="2" borderId="0" xfId="0" applyFont="1" applyFill="1" applyAlignment="1"/>
    <xf numFmtId="0" fontId="14" fillId="0" borderId="0" xfId="0" applyFont="1" applyAlignment="1"/>
    <xf numFmtId="0" fontId="5" fillId="2" borderId="0" xfId="0" applyFont="1" applyFill="1" applyAlignment="1"/>
    <xf numFmtId="0" fontId="14" fillId="2" borderId="0" xfId="0" applyFont="1" applyFill="1" applyAlignment="1"/>
    <xf numFmtId="0" fontId="15" fillId="2" borderId="0" xfId="0" applyFont="1" applyFill="1" applyAlignment="1"/>
    <xf numFmtId="0" fontId="13" fillId="3" borderId="0" xfId="0" applyFont="1" applyFill="1" applyAlignment="1"/>
    <xf numFmtId="0" fontId="0" fillId="0" borderId="0" xfId="0" applyFont="1" applyAlignment="1"/>
    <xf numFmtId="0" fontId="0" fillId="2" borderId="0" xfId="0" applyFont="1" applyFill="1" applyAlignment="1"/>
    <xf numFmtId="0" fontId="14" fillId="0" borderId="0" xfId="0" applyFont="1"/>
    <xf numFmtId="0" fontId="14" fillId="2" borderId="0" xfId="0" applyFont="1" applyFill="1"/>
    <xf numFmtId="0" fontId="0" fillId="0" borderId="0" xfId="0" applyFont="1"/>
    <xf numFmtId="0" fontId="0" fillId="2" borderId="0" xfId="0" applyFont="1" applyFill="1"/>
    <xf numFmtId="0" fontId="9" fillId="2" borderId="0" xfId="0" applyFont="1" applyFill="1" applyAlignment="1"/>
    <xf numFmtId="0" fontId="16" fillId="2" borderId="0" xfId="0" applyFont="1" applyFill="1"/>
    <xf numFmtId="0" fontId="16" fillId="0" borderId="0" xfId="0" applyFont="1"/>
    <xf numFmtId="0" fontId="16" fillId="0" borderId="0" xfId="0" applyFont="1" applyAlignment="1"/>
    <xf numFmtId="31" fontId="12" fillId="2" borderId="0" xfId="0" applyNumberFormat="1" applyFont="1" applyFill="1" applyAlignment="1"/>
    <xf numFmtId="0" fontId="17" fillId="0" borderId="0" xfId="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2.png"/><Relationship Id="rId1" Type="http://schemas.openxmlformats.org/officeDocument/2006/relationships/image" Target="../media/image4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37465</xdr:colOff>
      <xdr:row>29</xdr:row>
      <xdr:rowOff>38735</xdr:rowOff>
    </xdr:from>
    <xdr:to>
      <xdr:col>7</xdr:col>
      <xdr:colOff>716915</xdr:colOff>
      <xdr:row>44</xdr:row>
      <xdr:rowOff>182880</xdr:rowOff>
    </xdr:to>
    <xdr:pic>
      <xdr:nvPicPr>
        <xdr:cNvPr id="4" name="图片 3"/>
        <xdr:cNvPicPr>
          <a:picLocks noChangeAspect="1"/>
        </xdr:cNvPicPr>
      </xdr:nvPicPr>
      <xdr:blipFill>
        <a:blip r:embed="rId1"/>
        <a:stretch>
          <a:fillRect/>
        </a:stretch>
      </xdr:blipFill>
      <xdr:spPr>
        <a:xfrm>
          <a:off x="1094740" y="5457825"/>
          <a:ext cx="5765800" cy="3001645"/>
        </a:xfrm>
        <a:prstGeom prst="rect">
          <a:avLst/>
        </a:prstGeom>
        <a:noFill/>
        <a:ln w="9525">
          <a:noFill/>
        </a:ln>
      </xdr:spPr>
    </xdr:pic>
    <xdr:clientData/>
  </xdr:twoCellAnchor>
  <xdr:twoCellAnchor>
    <xdr:from>
      <xdr:col>1</xdr:col>
      <xdr:colOff>27305</xdr:colOff>
      <xdr:row>47</xdr:row>
      <xdr:rowOff>60960</xdr:rowOff>
    </xdr:from>
    <xdr:to>
      <xdr:col>7</xdr:col>
      <xdr:colOff>680720</xdr:colOff>
      <xdr:row>60</xdr:row>
      <xdr:rowOff>92075</xdr:rowOff>
    </xdr:to>
    <xdr:pic>
      <xdr:nvPicPr>
        <xdr:cNvPr id="5" name="图片 4"/>
        <xdr:cNvPicPr>
          <a:picLocks noChangeAspect="1"/>
        </xdr:cNvPicPr>
      </xdr:nvPicPr>
      <xdr:blipFill>
        <a:blip r:embed="rId2"/>
        <a:stretch>
          <a:fillRect/>
        </a:stretch>
      </xdr:blipFill>
      <xdr:spPr>
        <a:xfrm>
          <a:off x="1084580" y="8909050"/>
          <a:ext cx="5739765" cy="2507615"/>
        </a:xfrm>
        <a:prstGeom prst="rect">
          <a:avLst/>
        </a:prstGeom>
        <a:noFill/>
        <a:ln w="9525">
          <a:noFill/>
        </a:ln>
      </xdr:spPr>
    </xdr:pic>
    <xdr:clientData/>
  </xdr:twoCellAnchor>
  <xdr:twoCellAnchor>
    <xdr:from>
      <xdr:col>1</xdr:col>
      <xdr:colOff>159385</xdr:colOff>
      <xdr:row>62</xdr:row>
      <xdr:rowOff>121920</xdr:rowOff>
    </xdr:from>
    <xdr:to>
      <xdr:col>6</xdr:col>
      <xdr:colOff>539750</xdr:colOff>
      <xdr:row>74</xdr:row>
      <xdr:rowOff>177165</xdr:rowOff>
    </xdr:to>
    <xdr:pic>
      <xdr:nvPicPr>
        <xdr:cNvPr id="6" name="图片 5"/>
        <xdr:cNvPicPr>
          <a:picLocks noChangeAspect="1"/>
        </xdr:cNvPicPr>
      </xdr:nvPicPr>
      <xdr:blipFill>
        <a:blip r:embed="rId3"/>
        <a:stretch>
          <a:fillRect/>
        </a:stretch>
      </xdr:blipFill>
      <xdr:spPr>
        <a:xfrm>
          <a:off x="1216660" y="11827510"/>
          <a:ext cx="4872355" cy="2341245"/>
        </a:xfrm>
        <a:prstGeom prst="rect">
          <a:avLst/>
        </a:prstGeom>
        <a:noFill/>
        <a:ln w="9525">
          <a:noFill/>
        </a:ln>
      </xdr:spPr>
    </xdr:pic>
    <xdr:clientData/>
  </xdr:twoCellAnchor>
  <xdr:twoCellAnchor>
    <xdr:from>
      <xdr:col>1</xdr:col>
      <xdr:colOff>41275</xdr:colOff>
      <xdr:row>97</xdr:row>
      <xdr:rowOff>35560</xdr:rowOff>
    </xdr:from>
    <xdr:to>
      <xdr:col>5</xdr:col>
      <xdr:colOff>335280</xdr:colOff>
      <xdr:row>106</xdr:row>
      <xdr:rowOff>128270</xdr:rowOff>
    </xdr:to>
    <xdr:pic>
      <xdr:nvPicPr>
        <xdr:cNvPr id="2" name="图片 1"/>
        <xdr:cNvPicPr>
          <a:picLocks noChangeAspect="1"/>
        </xdr:cNvPicPr>
      </xdr:nvPicPr>
      <xdr:blipFill>
        <a:blip r:embed="rId4"/>
        <a:stretch>
          <a:fillRect/>
        </a:stretch>
      </xdr:blipFill>
      <xdr:spPr>
        <a:xfrm>
          <a:off x="1098550" y="18281650"/>
          <a:ext cx="3940175" cy="1946910"/>
        </a:xfrm>
        <a:prstGeom prst="rect">
          <a:avLst/>
        </a:prstGeom>
        <a:noFill/>
        <a:ln w="9525">
          <a:noFill/>
        </a:ln>
      </xdr:spPr>
    </xdr:pic>
    <xdr:clientData/>
  </xdr:twoCellAnchor>
  <xdr:twoCellAnchor>
    <xdr:from>
      <xdr:col>1</xdr:col>
      <xdr:colOff>7620</xdr:colOff>
      <xdr:row>118</xdr:row>
      <xdr:rowOff>76200</xdr:rowOff>
    </xdr:from>
    <xdr:to>
      <xdr:col>13</xdr:col>
      <xdr:colOff>113030</xdr:colOff>
      <xdr:row>119</xdr:row>
      <xdr:rowOff>40640</xdr:rowOff>
    </xdr:to>
    <xdr:pic>
      <xdr:nvPicPr>
        <xdr:cNvPr id="3" name="图片 2"/>
        <xdr:cNvPicPr>
          <a:picLocks noChangeAspect="1"/>
        </xdr:cNvPicPr>
      </xdr:nvPicPr>
      <xdr:blipFill>
        <a:blip r:embed="rId5"/>
        <a:stretch>
          <a:fillRect/>
        </a:stretch>
      </xdr:blipFill>
      <xdr:spPr>
        <a:xfrm>
          <a:off x="1064895" y="22218650"/>
          <a:ext cx="9106535" cy="1729740"/>
        </a:xfrm>
        <a:prstGeom prst="rect">
          <a:avLst/>
        </a:prstGeom>
        <a:noFill/>
        <a:ln w="9525">
          <a:noFill/>
        </a:ln>
      </xdr:spPr>
    </xdr:pic>
    <xdr:clientData/>
  </xdr:twoCellAnchor>
  <xdr:twoCellAnchor>
    <xdr:from>
      <xdr:col>1</xdr:col>
      <xdr:colOff>29845</xdr:colOff>
      <xdr:row>122</xdr:row>
      <xdr:rowOff>53340</xdr:rowOff>
    </xdr:from>
    <xdr:to>
      <xdr:col>3</xdr:col>
      <xdr:colOff>201930</xdr:colOff>
      <xdr:row>122</xdr:row>
      <xdr:rowOff>889000</xdr:rowOff>
    </xdr:to>
    <xdr:pic>
      <xdr:nvPicPr>
        <xdr:cNvPr id="8" name="图片 7"/>
        <xdr:cNvPicPr>
          <a:picLocks noChangeAspect="1"/>
        </xdr:cNvPicPr>
      </xdr:nvPicPr>
      <xdr:blipFill>
        <a:blip r:embed="rId6"/>
        <a:stretch>
          <a:fillRect/>
        </a:stretch>
      </xdr:blipFill>
      <xdr:spPr>
        <a:xfrm>
          <a:off x="1087120" y="25777190"/>
          <a:ext cx="2172335" cy="835660"/>
        </a:xfrm>
        <a:prstGeom prst="rect">
          <a:avLst/>
        </a:prstGeom>
        <a:noFill/>
        <a:ln w="9525">
          <a:noFill/>
        </a:ln>
      </xdr:spPr>
    </xdr:pic>
    <xdr:clientData/>
  </xdr:twoCellAnchor>
  <xdr:twoCellAnchor>
    <xdr:from>
      <xdr:col>1</xdr:col>
      <xdr:colOff>15240</xdr:colOff>
      <xdr:row>119</xdr:row>
      <xdr:rowOff>35560</xdr:rowOff>
    </xdr:from>
    <xdr:to>
      <xdr:col>10</xdr:col>
      <xdr:colOff>44450</xdr:colOff>
      <xdr:row>120</xdr:row>
      <xdr:rowOff>662940</xdr:rowOff>
    </xdr:to>
    <xdr:pic>
      <xdr:nvPicPr>
        <xdr:cNvPr id="9" name="图片 8"/>
        <xdr:cNvPicPr>
          <a:picLocks noChangeAspect="1"/>
        </xdr:cNvPicPr>
      </xdr:nvPicPr>
      <xdr:blipFill>
        <a:blip r:embed="rId7"/>
        <a:stretch>
          <a:fillRect/>
        </a:stretch>
      </xdr:blipFill>
      <xdr:spPr>
        <a:xfrm>
          <a:off x="1072515" y="23943310"/>
          <a:ext cx="7178675" cy="1440180"/>
        </a:xfrm>
        <a:prstGeom prst="rect">
          <a:avLst/>
        </a:prstGeom>
        <a:noFill/>
        <a:ln w="9525">
          <a:noFill/>
        </a:ln>
      </xdr:spPr>
    </xdr:pic>
    <xdr:clientData/>
  </xdr:twoCellAnchor>
  <xdr:twoCellAnchor>
    <xdr:from>
      <xdr:col>1</xdr:col>
      <xdr:colOff>51435</xdr:colOff>
      <xdr:row>136</xdr:row>
      <xdr:rowOff>106680</xdr:rowOff>
    </xdr:from>
    <xdr:to>
      <xdr:col>5</xdr:col>
      <xdr:colOff>360680</xdr:colOff>
      <xdr:row>146</xdr:row>
      <xdr:rowOff>160020</xdr:rowOff>
    </xdr:to>
    <xdr:pic>
      <xdr:nvPicPr>
        <xdr:cNvPr id="10" name="图片 9"/>
        <xdr:cNvPicPr>
          <a:picLocks noChangeAspect="1"/>
        </xdr:cNvPicPr>
      </xdr:nvPicPr>
      <xdr:blipFill>
        <a:blip r:embed="rId8"/>
        <a:stretch>
          <a:fillRect/>
        </a:stretch>
      </xdr:blipFill>
      <xdr:spPr>
        <a:xfrm>
          <a:off x="1108710" y="29356050"/>
          <a:ext cx="3955415" cy="1805940"/>
        </a:xfrm>
        <a:prstGeom prst="rect">
          <a:avLst/>
        </a:prstGeom>
        <a:noFill/>
        <a:ln w="9525">
          <a:noFill/>
        </a:ln>
      </xdr:spPr>
    </xdr:pic>
    <xdr:clientData/>
  </xdr:twoCellAnchor>
  <xdr:twoCellAnchor>
    <xdr:from>
      <xdr:col>1</xdr:col>
      <xdr:colOff>59690</xdr:colOff>
      <xdr:row>170</xdr:row>
      <xdr:rowOff>73660</xdr:rowOff>
    </xdr:from>
    <xdr:to>
      <xdr:col>4</xdr:col>
      <xdr:colOff>295910</xdr:colOff>
      <xdr:row>171</xdr:row>
      <xdr:rowOff>192405</xdr:rowOff>
    </xdr:to>
    <xdr:pic>
      <xdr:nvPicPr>
        <xdr:cNvPr id="12" name="图片 11"/>
        <xdr:cNvPicPr>
          <a:picLocks noChangeAspect="1"/>
        </xdr:cNvPicPr>
      </xdr:nvPicPr>
      <xdr:blipFill>
        <a:blip r:embed="rId9"/>
        <a:stretch>
          <a:fillRect/>
        </a:stretch>
      </xdr:blipFill>
      <xdr:spPr>
        <a:xfrm>
          <a:off x="1116965" y="35281870"/>
          <a:ext cx="2956560" cy="2379345"/>
        </a:xfrm>
        <a:prstGeom prst="rect">
          <a:avLst/>
        </a:prstGeom>
        <a:noFill/>
        <a:ln w="9525">
          <a:noFill/>
        </a:ln>
      </xdr:spPr>
    </xdr:pic>
    <xdr:clientData/>
  </xdr:twoCellAnchor>
  <xdr:twoCellAnchor>
    <xdr:from>
      <xdr:col>4</xdr:col>
      <xdr:colOff>400050</xdr:colOff>
      <xdr:row>170</xdr:row>
      <xdr:rowOff>76200</xdr:rowOff>
    </xdr:from>
    <xdr:to>
      <xdr:col>8</xdr:col>
      <xdr:colOff>285750</xdr:colOff>
      <xdr:row>171</xdr:row>
      <xdr:rowOff>148590</xdr:rowOff>
    </xdr:to>
    <xdr:pic>
      <xdr:nvPicPr>
        <xdr:cNvPr id="13" name="图片 12"/>
        <xdr:cNvPicPr>
          <a:picLocks noChangeAspect="1"/>
        </xdr:cNvPicPr>
      </xdr:nvPicPr>
      <xdr:blipFill>
        <a:blip r:embed="rId10"/>
        <a:stretch>
          <a:fillRect/>
        </a:stretch>
      </xdr:blipFill>
      <xdr:spPr>
        <a:xfrm>
          <a:off x="4177665" y="35284410"/>
          <a:ext cx="3080385" cy="2332990"/>
        </a:xfrm>
        <a:prstGeom prst="rect">
          <a:avLst/>
        </a:prstGeom>
        <a:noFill/>
        <a:ln w="9525">
          <a:noFill/>
        </a:ln>
      </xdr:spPr>
    </xdr:pic>
    <xdr:clientData/>
  </xdr:twoCellAnchor>
  <xdr:twoCellAnchor>
    <xdr:from>
      <xdr:col>8</xdr:col>
      <xdr:colOff>401955</xdr:colOff>
      <xdr:row>170</xdr:row>
      <xdr:rowOff>52705</xdr:rowOff>
    </xdr:from>
    <xdr:to>
      <xdr:col>13</xdr:col>
      <xdr:colOff>398145</xdr:colOff>
      <xdr:row>171</xdr:row>
      <xdr:rowOff>180340</xdr:rowOff>
    </xdr:to>
    <xdr:pic>
      <xdr:nvPicPr>
        <xdr:cNvPr id="14" name="图片 13"/>
        <xdr:cNvPicPr>
          <a:picLocks noChangeAspect="1"/>
        </xdr:cNvPicPr>
      </xdr:nvPicPr>
      <xdr:blipFill>
        <a:blip r:embed="rId11"/>
        <a:stretch>
          <a:fillRect/>
        </a:stretch>
      </xdr:blipFill>
      <xdr:spPr>
        <a:xfrm>
          <a:off x="7374255" y="35260915"/>
          <a:ext cx="3082290" cy="2388235"/>
        </a:xfrm>
        <a:prstGeom prst="rect">
          <a:avLst/>
        </a:prstGeom>
        <a:noFill/>
        <a:ln w="9525">
          <a:noFill/>
        </a:ln>
      </xdr:spPr>
    </xdr:pic>
    <xdr:clientData/>
  </xdr:twoCellAnchor>
  <xdr:twoCellAnchor>
    <xdr:from>
      <xdr:col>1</xdr:col>
      <xdr:colOff>86995</xdr:colOff>
      <xdr:row>171</xdr:row>
      <xdr:rowOff>233680</xdr:rowOff>
    </xdr:from>
    <xdr:to>
      <xdr:col>4</xdr:col>
      <xdr:colOff>266700</xdr:colOff>
      <xdr:row>172</xdr:row>
      <xdr:rowOff>384175</xdr:rowOff>
    </xdr:to>
    <xdr:pic>
      <xdr:nvPicPr>
        <xdr:cNvPr id="7" name="图片 6"/>
        <xdr:cNvPicPr>
          <a:picLocks noChangeAspect="1"/>
        </xdr:cNvPicPr>
      </xdr:nvPicPr>
      <xdr:blipFill>
        <a:blip r:embed="rId12"/>
        <a:stretch>
          <a:fillRect/>
        </a:stretch>
      </xdr:blipFill>
      <xdr:spPr>
        <a:xfrm>
          <a:off x="1144270" y="37702490"/>
          <a:ext cx="2900045" cy="2207895"/>
        </a:xfrm>
        <a:prstGeom prst="rect">
          <a:avLst/>
        </a:prstGeom>
        <a:noFill/>
        <a:ln w="9525">
          <a:noFill/>
        </a:ln>
      </xdr:spPr>
    </xdr:pic>
    <xdr:clientData/>
  </xdr:twoCellAnchor>
  <xdr:twoCellAnchor>
    <xdr:from>
      <xdr:col>4</xdr:col>
      <xdr:colOff>520700</xdr:colOff>
      <xdr:row>171</xdr:row>
      <xdr:rowOff>227965</xdr:rowOff>
    </xdr:from>
    <xdr:to>
      <xdr:col>8</xdr:col>
      <xdr:colOff>168910</xdr:colOff>
      <xdr:row>172</xdr:row>
      <xdr:rowOff>326390</xdr:rowOff>
    </xdr:to>
    <xdr:pic>
      <xdr:nvPicPr>
        <xdr:cNvPr id="11" name="图片 10"/>
        <xdr:cNvPicPr>
          <a:picLocks noChangeAspect="1"/>
        </xdr:cNvPicPr>
      </xdr:nvPicPr>
      <xdr:blipFill>
        <a:blip r:embed="rId13"/>
        <a:stretch>
          <a:fillRect/>
        </a:stretch>
      </xdr:blipFill>
      <xdr:spPr>
        <a:xfrm>
          <a:off x="4298315" y="37696775"/>
          <a:ext cx="2842895" cy="2155825"/>
        </a:xfrm>
        <a:prstGeom prst="rect">
          <a:avLst/>
        </a:prstGeom>
        <a:noFill/>
        <a:ln w="9525">
          <a:noFill/>
        </a:ln>
      </xdr:spPr>
    </xdr:pic>
    <xdr:clientData/>
  </xdr:twoCellAnchor>
  <xdr:twoCellAnchor>
    <xdr:from>
      <xdr:col>8</xdr:col>
      <xdr:colOff>474980</xdr:colOff>
      <xdr:row>171</xdr:row>
      <xdr:rowOff>228600</xdr:rowOff>
    </xdr:from>
    <xdr:to>
      <xdr:col>13</xdr:col>
      <xdr:colOff>196850</xdr:colOff>
      <xdr:row>172</xdr:row>
      <xdr:rowOff>334010</xdr:rowOff>
    </xdr:to>
    <xdr:pic>
      <xdr:nvPicPr>
        <xdr:cNvPr id="15" name="图片 14"/>
        <xdr:cNvPicPr>
          <a:picLocks noChangeAspect="1"/>
        </xdr:cNvPicPr>
      </xdr:nvPicPr>
      <xdr:blipFill>
        <a:blip r:embed="rId14"/>
        <a:stretch>
          <a:fillRect/>
        </a:stretch>
      </xdr:blipFill>
      <xdr:spPr>
        <a:xfrm>
          <a:off x="7447280" y="37697410"/>
          <a:ext cx="2807970" cy="2162810"/>
        </a:xfrm>
        <a:prstGeom prst="rect">
          <a:avLst/>
        </a:prstGeom>
        <a:noFill/>
        <a:ln w="9525">
          <a:noFill/>
        </a:ln>
      </xdr:spPr>
    </xdr:pic>
    <xdr:clientData/>
  </xdr:twoCellAnchor>
  <xdr:twoCellAnchor>
    <xdr:from>
      <xdr:col>1</xdr:col>
      <xdr:colOff>83185</xdr:colOff>
      <xdr:row>172</xdr:row>
      <xdr:rowOff>424180</xdr:rowOff>
    </xdr:from>
    <xdr:to>
      <xdr:col>4</xdr:col>
      <xdr:colOff>223520</xdr:colOff>
      <xdr:row>172</xdr:row>
      <xdr:rowOff>2560320</xdr:rowOff>
    </xdr:to>
    <xdr:pic>
      <xdr:nvPicPr>
        <xdr:cNvPr id="16" name="图片 15"/>
        <xdr:cNvPicPr>
          <a:picLocks noChangeAspect="1"/>
        </xdr:cNvPicPr>
      </xdr:nvPicPr>
      <xdr:blipFill>
        <a:blip r:embed="rId15"/>
        <a:stretch>
          <a:fillRect/>
        </a:stretch>
      </xdr:blipFill>
      <xdr:spPr>
        <a:xfrm>
          <a:off x="1140460" y="39950390"/>
          <a:ext cx="2860675" cy="2136140"/>
        </a:xfrm>
        <a:prstGeom prst="rect">
          <a:avLst/>
        </a:prstGeom>
        <a:noFill/>
        <a:ln w="9525">
          <a:noFill/>
        </a:ln>
      </xdr:spPr>
    </xdr:pic>
    <xdr:clientData/>
  </xdr:twoCellAnchor>
  <xdr:twoCellAnchor>
    <xdr:from>
      <xdr:col>4</xdr:col>
      <xdr:colOff>536575</xdr:colOff>
      <xdr:row>172</xdr:row>
      <xdr:rowOff>408305</xdr:rowOff>
    </xdr:from>
    <xdr:to>
      <xdr:col>8</xdr:col>
      <xdr:colOff>157480</xdr:colOff>
      <xdr:row>172</xdr:row>
      <xdr:rowOff>2545080</xdr:rowOff>
    </xdr:to>
    <xdr:pic>
      <xdr:nvPicPr>
        <xdr:cNvPr id="17" name="图片 16"/>
        <xdr:cNvPicPr>
          <a:picLocks noChangeAspect="1"/>
        </xdr:cNvPicPr>
      </xdr:nvPicPr>
      <xdr:blipFill>
        <a:blip r:embed="rId16"/>
        <a:stretch>
          <a:fillRect/>
        </a:stretch>
      </xdr:blipFill>
      <xdr:spPr>
        <a:xfrm>
          <a:off x="4314190" y="39934515"/>
          <a:ext cx="2815590" cy="2136775"/>
        </a:xfrm>
        <a:prstGeom prst="rect">
          <a:avLst/>
        </a:prstGeom>
        <a:noFill/>
        <a:ln w="9525">
          <a:noFill/>
        </a:ln>
      </xdr:spPr>
    </xdr:pic>
    <xdr:clientData/>
  </xdr:twoCellAnchor>
  <xdr:twoCellAnchor>
    <xdr:from>
      <xdr:col>8</xdr:col>
      <xdr:colOff>509905</xdr:colOff>
      <xdr:row>172</xdr:row>
      <xdr:rowOff>421005</xdr:rowOff>
    </xdr:from>
    <xdr:to>
      <xdr:col>13</xdr:col>
      <xdr:colOff>6985</xdr:colOff>
      <xdr:row>172</xdr:row>
      <xdr:rowOff>2558415</xdr:rowOff>
    </xdr:to>
    <xdr:pic>
      <xdr:nvPicPr>
        <xdr:cNvPr id="18" name="图片 17"/>
        <xdr:cNvPicPr>
          <a:picLocks noChangeAspect="1"/>
        </xdr:cNvPicPr>
      </xdr:nvPicPr>
      <xdr:blipFill>
        <a:blip r:embed="rId17"/>
        <a:stretch>
          <a:fillRect/>
        </a:stretch>
      </xdr:blipFill>
      <xdr:spPr>
        <a:xfrm>
          <a:off x="7482205" y="39947215"/>
          <a:ext cx="2583180" cy="2137410"/>
        </a:xfrm>
        <a:prstGeom prst="rect">
          <a:avLst/>
        </a:prstGeom>
        <a:noFill/>
        <a:ln w="9525">
          <a:noFill/>
        </a:ln>
      </xdr:spPr>
    </xdr:pic>
    <xdr:clientData/>
  </xdr:twoCellAnchor>
  <xdr:twoCellAnchor>
    <xdr:from>
      <xdr:col>1</xdr:col>
      <xdr:colOff>83185</xdr:colOff>
      <xdr:row>172</xdr:row>
      <xdr:rowOff>2668905</xdr:rowOff>
    </xdr:from>
    <xdr:to>
      <xdr:col>4</xdr:col>
      <xdr:colOff>122555</xdr:colOff>
      <xdr:row>173</xdr:row>
      <xdr:rowOff>1714500</xdr:rowOff>
    </xdr:to>
    <xdr:pic>
      <xdr:nvPicPr>
        <xdr:cNvPr id="19" name="图片 18"/>
        <xdr:cNvPicPr>
          <a:picLocks noChangeAspect="1"/>
        </xdr:cNvPicPr>
      </xdr:nvPicPr>
      <xdr:blipFill>
        <a:blip r:embed="rId18"/>
        <a:stretch>
          <a:fillRect/>
        </a:stretch>
      </xdr:blipFill>
      <xdr:spPr>
        <a:xfrm>
          <a:off x="1140460" y="42195115"/>
          <a:ext cx="2759710" cy="2080895"/>
        </a:xfrm>
        <a:prstGeom prst="rect">
          <a:avLst/>
        </a:prstGeom>
        <a:noFill/>
        <a:ln w="9525">
          <a:noFill/>
        </a:ln>
      </xdr:spPr>
    </xdr:pic>
    <xdr:clientData/>
  </xdr:twoCellAnchor>
  <xdr:twoCellAnchor>
    <xdr:from>
      <xdr:col>4</xdr:col>
      <xdr:colOff>576580</xdr:colOff>
      <xdr:row>172</xdr:row>
      <xdr:rowOff>2661285</xdr:rowOff>
    </xdr:from>
    <xdr:to>
      <xdr:col>8</xdr:col>
      <xdr:colOff>160020</xdr:colOff>
      <xdr:row>173</xdr:row>
      <xdr:rowOff>1678305</xdr:rowOff>
    </xdr:to>
    <xdr:pic>
      <xdr:nvPicPr>
        <xdr:cNvPr id="20" name="图片 19"/>
        <xdr:cNvPicPr>
          <a:picLocks noChangeAspect="1"/>
        </xdr:cNvPicPr>
      </xdr:nvPicPr>
      <xdr:blipFill>
        <a:blip r:embed="rId19"/>
        <a:stretch>
          <a:fillRect/>
        </a:stretch>
      </xdr:blipFill>
      <xdr:spPr>
        <a:xfrm>
          <a:off x="4354195" y="42187495"/>
          <a:ext cx="2778125" cy="2052320"/>
        </a:xfrm>
        <a:prstGeom prst="rect">
          <a:avLst/>
        </a:prstGeom>
        <a:noFill/>
        <a:ln w="9525">
          <a:noFill/>
        </a:ln>
      </xdr:spPr>
    </xdr:pic>
    <xdr:clientData/>
  </xdr:twoCellAnchor>
  <xdr:twoCellAnchor>
    <xdr:from>
      <xdr:col>8</xdr:col>
      <xdr:colOff>457200</xdr:colOff>
      <xdr:row>172</xdr:row>
      <xdr:rowOff>2652395</xdr:rowOff>
    </xdr:from>
    <xdr:to>
      <xdr:col>13</xdr:col>
      <xdr:colOff>45085</xdr:colOff>
      <xdr:row>173</xdr:row>
      <xdr:rowOff>1708150</xdr:rowOff>
    </xdr:to>
    <xdr:pic>
      <xdr:nvPicPr>
        <xdr:cNvPr id="21" name="图片 20"/>
        <xdr:cNvPicPr>
          <a:picLocks noChangeAspect="1"/>
        </xdr:cNvPicPr>
      </xdr:nvPicPr>
      <xdr:blipFill>
        <a:blip r:embed="rId20"/>
        <a:stretch>
          <a:fillRect/>
        </a:stretch>
      </xdr:blipFill>
      <xdr:spPr>
        <a:xfrm>
          <a:off x="7429500" y="42178605"/>
          <a:ext cx="2673985" cy="2091055"/>
        </a:xfrm>
        <a:prstGeom prst="rect">
          <a:avLst/>
        </a:prstGeom>
        <a:noFill/>
        <a:ln w="9525">
          <a:noFill/>
        </a:ln>
      </xdr:spPr>
    </xdr:pic>
    <xdr:clientData/>
  </xdr:twoCellAnchor>
  <xdr:twoCellAnchor>
    <xdr:from>
      <xdr:col>1</xdr:col>
      <xdr:colOff>241935</xdr:colOff>
      <xdr:row>173</xdr:row>
      <xdr:rowOff>1800225</xdr:rowOff>
    </xdr:from>
    <xdr:to>
      <xdr:col>4</xdr:col>
      <xdr:colOff>301625</xdr:colOff>
      <xdr:row>175</xdr:row>
      <xdr:rowOff>190500</xdr:rowOff>
    </xdr:to>
    <xdr:pic>
      <xdr:nvPicPr>
        <xdr:cNvPr id="22" name="图片 21"/>
        <xdr:cNvPicPr>
          <a:picLocks noChangeAspect="1"/>
        </xdr:cNvPicPr>
      </xdr:nvPicPr>
      <xdr:blipFill>
        <a:blip r:embed="rId21"/>
        <a:stretch>
          <a:fillRect/>
        </a:stretch>
      </xdr:blipFill>
      <xdr:spPr>
        <a:xfrm>
          <a:off x="1299210" y="44361735"/>
          <a:ext cx="2780030" cy="2060575"/>
        </a:xfrm>
        <a:prstGeom prst="rect">
          <a:avLst/>
        </a:prstGeom>
        <a:noFill/>
        <a:ln w="9525">
          <a:noFill/>
        </a:ln>
      </xdr:spPr>
    </xdr:pic>
    <xdr:clientData/>
  </xdr:twoCellAnchor>
  <xdr:twoCellAnchor>
    <xdr:from>
      <xdr:col>4</xdr:col>
      <xdr:colOff>542925</xdr:colOff>
      <xdr:row>173</xdr:row>
      <xdr:rowOff>1762760</xdr:rowOff>
    </xdr:from>
    <xdr:to>
      <xdr:col>8</xdr:col>
      <xdr:colOff>115570</xdr:colOff>
      <xdr:row>175</xdr:row>
      <xdr:rowOff>172085</xdr:rowOff>
    </xdr:to>
    <xdr:pic>
      <xdr:nvPicPr>
        <xdr:cNvPr id="23" name="图片 22"/>
        <xdr:cNvPicPr>
          <a:picLocks noChangeAspect="1"/>
        </xdr:cNvPicPr>
      </xdr:nvPicPr>
      <xdr:blipFill>
        <a:blip r:embed="rId22"/>
        <a:stretch>
          <a:fillRect/>
        </a:stretch>
      </xdr:blipFill>
      <xdr:spPr>
        <a:xfrm>
          <a:off x="4320540" y="44324270"/>
          <a:ext cx="2767330" cy="2079625"/>
        </a:xfrm>
        <a:prstGeom prst="rect">
          <a:avLst/>
        </a:prstGeom>
        <a:noFill/>
        <a:ln w="9525">
          <a:noFill/>
        </a:ln>
      </xdr:spPr>
    </xdr:pic>
    <xdr:clientData/>
  </xdr:twoCellAnchor>
  <xdr:twoCellAnchor>
    <xdr:from>
      <xdr:col>8</xdr:col>
      <xdr:colOff>441960</xdr:colOff>
      <xdr:row>173</xdr:row>
      <xdr:rowOff>1762125</xdr:rowOff>
    </xdr:from>
    <xdr:to>
      <xdr:col>13</xdr:col>
      <xdr:colOff>100965</xdr:colOff>
      <xdr:row>175</xdr:row>
      <xdr:rowOff>152400</xdr:rowOff>
    </xdr:to>
    <xdr:pic>
      <xdr:nvPicPr>
        <xdr:cNvPr id="24" name="图片 23"/>
        <xdr:cNvPicPr>
          <a:picLocks noChangeAspect="1"/>
        </xdr:cNvPicPr>
      </xdr:nvPicPr>
      <xdr:blipFill>
        <a:blip r:embed="rId23"/>
        <a:stretch>
          <a:fillRect/>
        </a:stretch>
      </xdr:blipFill>
      <xdr:spPr>
        <a:xfrm>
          <a:off x="7414260" y="44323635"/>
          <a:ext cx="2745105" cy="2060575"/>
        </a:xfrm>
        <a:prstGeom prst="rect">
          <a:avLst/>
        </a:prstGeom>
        <a:noFill/>
        <a:ln w="9525">
          <a:noFill/>
        </a:ln>
      </xdr:spPr>
    </xdr:pic>
    <xdr:clientData/>
  </xdr:twoCellAnchor>
  <xdr:twoCellAnchor>
    <xdr:from>
      <xdr:col>1</xdr:col>
      <xdr:colOff>169545</xdr:colOff>
      <xdr:row>175</xdr:row>
      <xdr:rowOff>283845</xdr:rowOff>
    </xdr:from>
    <xdr:to>
      <xdr:col>4</xdr:col>
      <xdr:colOff>178435</xdr:colOff>
      <xdr:row>176</xdr:row>
      <xdr:rowOff>1381760</xdr:rowOff>
    </xdr:to>
    <xdr:pic>
      <xdr:nvPicPr>
        <xdr:cNvPr id="25" name="图片 24"/>
        <xdr:cNvPicPr>
          <a:picLocks noChangeAspect="1"/>
        </xdr:cNvPicPr>
      </xdr:nvPicPr>
      <xdr:blipFill>
        <a:blip r:embed="rId24"/>
        <a:stretch>
          <a:fillRect/>
        </a:stretch>
      </xdr:blipFill>
      <xdr:spPr>
        <a:xfrm>
          <a:off x="1226820" y="46515655"/>
          <a:ext cx="2729230" cy="2037715"/>
        </a:xfrm>
        <a:prstGeom prst="rect">
          <a:avLst/>
        </a:prstGeom>
        <a:noFill/>
        <a:ln w="9525">
          <a:noFill/>
        </a:ln>
      </xdr:spPr>
    </xdr:pic>
    <xdr:clientData/>
  </xdr:twoCellAnchor>
  <xdr:twoCellAnchor>
    <xdr:from>
      <xdr:col>4</xdr:col>
      <xdr:colOff>508000</xdr:colOff>
      <xdr:row>175</xdr:row>
      <xdr:rowOff>245745</xdr:rowOff>
    </xdr:from>
    <xdr:to>
      <xdr:col>7</xdr:col>
      <xdr:colOff>802640</xdr:colOff>
      <xdr:row>176</xdr:row>
      <xdr:rowOff>1350645</xdr:rowOff>
    </xdr:to>
    <xdr:pic>
      <xdr:nvPicPr>
        <xdr:cNvPr id="26" name="图片 25"/>
        <xdr:cNvPicPr>
          <a:picLocks noChangeAspect="1"/>
        </xdr:cNvPicPr>
      </xdr:nvPicPr>
      <xdr:blipFill>
        <a:blip r:embed="rId25"/>
        <a:stretch>
          <a:fillRect/>
        </a:stretch>
      </xdr:blipFill>
      <xdr:spPr>
        <a:xfrm>
          <a:off x="4285615" y="46477555"/>
          <a:ext cx="2660650" cy="2044700"/>
        </a:xfrm>
        <a:prstGeom prst="rect">
          <a:avLst/>
        </a:prstGeom>
        <a:noFill/>
        <a:ln w="9525">
          <a:noFill/>
        </a:ln>
      </xdr:spPr>
    </xdr:pic>
    <xdr:clientData/>
  </xdr:twoCellAnchor>
  <xdr:twoCellAnchor>
    <xdr:from>
      <xdr:col>8</xdr:col>
      <xdr:colOff>501015</xdr:colOff>
      <xdr:row>175</xdr:row>
      <xdr:rowOff>227330</xdr:rowOff>
    </xdr:from>
    <xdr:to>
      <xdr:col>12</xdr:col>
      <xdr:colOff>556895</xdr:colOff>
      <xdr:row>176</xdr:row>
      <xdr:rowOff>1359535</xdr:rowOff>
    </xdr:to>
    <xdr:pic>
      <xdr:nvPicPr>
        <xdr:cNvPr id="27" name="图片 26"/>
        <xdr:cNvPicPr>
          <a:picLocks noChangeAspect="1"/>
        </xdr:cNvPicPr>
      </xdr:nvPicPr>
      <xdr:blipFill>
        <a:blip r:embed="rId26"/>
        <a:stretch>
          <a:fillRect/>
        </a:stretch>
      </xdr:blipFill>
      <xdr:spPr>
        <a:xfrm>
          <a:off x="7473315" y="46459140"/>
          <a:ext cx="2524760" cy="2072005"/>
        </a:xfrm>
        <a:prstGeom prst="rect">
          <a:avLst/>
        </a:prstGeom>
        <a:noFill/>
        <a:ln w="9525">
          <a:noFill/>
        </a:ln>
      </xdr:spPr>
    </xdr:pic>
    <xdr:clientData/>
  </xdr:twoCellAnchor>
  <xdr:twoCellAnchor>
    <xdr:from>
      <xdr:col>1</xdr:col>
      <xdr:colOff>190500</xdr:colOff>
      <xdr:row>176</xdr:row>
      <xdr:rowOff>1454785</xdr:rowOff>
    </xdr:from>
    <xdr:to>
      <xdr:col>4</xdr:col>
      <xdr:colOff>160655</xdr:colOff>
      <xdr:row>177</xdr:row>
      <xdr:rowOff>1363980</xdr:rowOff>
    </xdr:to>
    <xdr:pic>
      <xdr:nvPicPr>
        <xdr:cNvPr id="28" name="图片 27"/>
        <xdr:cNvPicPr>
          <a:picLocks noChangeAspect="1"/>
        </xdr:cNvPicPr>
      </xdr:nvPicPr>
      <xdr:blipFill>
        <a:blip r:embed="rId27"/>
        <a:stretch>
          <a:fillRect/>
        </a:stretch>
      </xdr:blipFill>
      <xdr:spPr>
        <a:xfrm>
          <a:off x="1247775" y="48626395"/>
          <a:ext cx="2690495" cy="2004695"/>
        </a:xfrm>
        <a:prstGeom prst="rect">
          <a:avLst/>
        </a:prstGeom>
        <a:noFill/>
        <a:ln w="9525">
          <a:noFill/>
        </a:ln>
      </xdr:spPr>
    </xdr:pic>
    <xdr:clientData/>
  </xdr:twoCellAnchor>
  <xdr:twoCellAnchor>
    <xdr:from>
      <xdr:col>4</xdr:col>
      <xdr:colOff>511810</xdr:colOff>
      <xdr:row>176</xdr:row>
      <xdr:rowOff>1446530</xdr:rowOff>
    </xdr:from>
    <xdr:to>
      <xdr:col>8</xdr:col>
      <xdr:colOff>48895</xdr:colOff>
      <xdr:row>177</xdr:row>
      <xdr:rowOff>1355725</xdr:rowOff>
    </xdr:to>
    <xdr:pic>
      <xdr:nvPicPr>
        <xdr:cNvPr id="29" name="图片 28"/>
        <xdr:cNvPicPr>
          <a:picLocks noChangeAspect="1"/>
        </xdr:cNvPicPr>
      </xdr:nvPicPr>
      <xdr:blipFill>
        <a:blip r:embed="rId28"/>
        <a:stretch>
          <a:fillRect/>
        </a:stretch>
      </xdr:blipFill>
      <xdr:spPr>
        <a:xfrm>
          <a:off x="4289425" y="48618140"/>
          <a:ext cx="2731770" cy="2004695"/>
        </a:xfrm>
        <a:prstGeom prst="rect">
          <a:avLst/>
        </a:prstGeom>
        <a:noFill/>
        <a:ln w="9525">
          <a:noFill/>
        </a:ln>
      </xdr:spPr>
    </xdr:pic>
    <xdr:clientData/>
  </xdr:twoCellAnchor>
  <xdr:twoCellAnchor>
    <xdr:from>
      <xdr:col>8</xdr:col>
      <xdr:colOff>436245</xdr:colOff>
      <xdr:row>176</xdr:row>
      <xdr:rowOff>1492885</xdr:rowOff>
    </xdr:from>
    <xdr:to>
      <xdr:col>12</xdr:col>
      <xdr:colOff>442595</xdr:colOff>
      <xdr:row>177</xdr:row>
      <xdr:rowOff>1343660</xdr:rowOff>
    </xdr:to>
    <xdr:pic>
      <xdr:nvPicPr>
        <xdr:cNvPr id="30" name="图片 29"/>
        <xdr:cNvPicPr>
          <a:picLocks noChangeAspect="1"/>
        </xdr:cNvPicPr>
      </xdr:nvPicPr>
      <xdr:blipFill>
        <a:blip r:embed="rId29"/>
        <a:stretch>
          <a:fillRect/>
        </a:stretch>
      </xdr:blipFill>
      <xdr:spPr>
        <a:xfrm>
          <a:off x="7408545" y="48664495"/>
          <a:ext cx="2475230" cy="1946275"/>
        </a:xfrm>
        <a:prstGeom prst="rect">
          <a:avLst/>
        </a:prstGeom>
        <a:noFill/>
        <a:ln w="9525">
          <a:noFill/>
        </a:ln>
      </xdr:spPr>
    </xdr:pic>
    <xdr:clientData/>
  </xdr:twoCellAnchor>
  <xdr:twoCellAnchor>
    <xdr:from>
      <xdr:col>1</xdr:col>
      <xdr:colOff>165100</xdr:colOff>
      <xdr:row>177</xdr:row>
      <xdr:rowOff>1461770</xdr:rowOff>
    </xdr:from>
    <xdr:to>
      <xdr:col>4</xdr:col>
      <xdr:colOff>27305</xdr:colOff>
      <xdr:row>179</xdr:row>
      <xdr:rowOff>374650</xdr:rowOff>
    </xdr:to>
    <xdr:pic>
      <xdr:nvPicPr>
        <xdr:cNvPr id="31" name="图片 30"/>
        <xdr:cNvPicPr>
          <a:picLocks noChangeAspect="1"/>
        </xdr:cNvPicPr>
      </xdr:nvPicPr>
      <xdr:blipFill>
        <a:blip r:embed="rId30"/>
        <a:stretch>
          <a:fillRect/>
        </a:stretch>
      </xdr:blipFill>
      <xdr:spPr>
        <a:xfrm>
          <a:off x="1222375" y="50728880"/>
          <a:ext cx="2582545" cy="2062480"/>
        </a:xfrm>
        <a:prstGeom prst="rect">
          <a:avLst/>
        </a:prstGeom>
        <a:noFill/>
        <a:ln w="9525">
          <a:noFill/>
        </a:ln>
      </xdr:spPr>
    </xdr:pic>
    <xdr:clientData/>
  </xdr:twoCellAnchor>
  <xdr:twoCellAnchor>
    <xdr:from>
      <xdr:col>4</xdr:col>
      <xdr:colOff>513715</xdr:colOff>
      <xdr:row>177</xdr:row>
      <xdr:rowOff>1500505</xdr:rowOff>
    </xdr:from>
    <xdr:to>
      <xdr:col>8</xdr:col>
      <xdr:colOff>5080</xdr:colOff>
      <xdr:row>179</xdr:row>
      <xdr:rowOff>424815</xdr:rowOff>
    </xdr:to>
    <xdr:pic>
      <xdr:nvPicPr>
        <xdr:cNvPr id="32" name="图片 31"/>
        <xdr:cNvPicPr>
          <a:picLocks noChangeAspect="1"/>
        </xdr:cNvPicPr>
      </xdr:nvPicPr>
      <xdr:blipFill>
        <a:blip r:embed="rId31"/>
        <a:stretch>
          <a:fillRect/>
        </a:stretch>
      </xdr:blipFill>
      <xdr:spPr>
        <a:xfrm>
          <a:off x="4291330" y="50767615"/>
          <a:ext cx="2686050" cy="2073910"/>
        </a:xfrm>
        <a:prstGeom prst="rect">
          <a:avLst/>
        </a:prstGeom>
        <a:noFill/>
        <a:ln w="9525">
          <a:noFill/>
        </a:ln>
      </xdr:spPr>
    </xdr:pic>
    <xdr:clientData/>
  </xdr:twoCellAnchor>
  <xdr:twoCellAnchor>
    <xdr:from>
      <xdr:col>8</xdr:col>
      <xdr:colOff>387350</xdr:colOff>
      <xdr:row>177</xdr:row>
      <xdr:rowOff>1479550</xdr:rowOff>
    </xdr:from>
    <xdr:to>
      <xdr:col>12</xdr:col>
      <xdr:colOff>549275</xdr:colOff>
      <xdr:row>179</xdr:row>
      <xdr:rowOff>371475</xdr:rowOff>
    </xdr:to>
    <xdr:pic>
      <xdr:nvPicPr>
        <xdr:cNvPr id="33" name="图片 32"/>
        <xdr:cNvPicPr>
          <a:picLocks noChangeAspect="1"/>
        </xdr:cNvPicPr>
      </xdr:nvPicPr>
      <xdr:blipFill>
        <a:blip r:embed="rId32"/>
        <a:stretch>
          <a:fillRect/>
        </a:stretch>
      </xdr:blipFill>
      <xdr:spPr>
        <a:xfrm>
          <a:off x="7359650" y="50746660"/>
          <a:ext cx="2630805" cy="2041525"/>
        </a:xfrm>
        <a:prstGeom prst="rect">
          <a:avLst/>
        </a:prstGeom>
        <a:noFill/>
        <a:ln w="9525">
          <a:noFill/>
        </a:ln>
      </xdr:spPr>
    </xdr:pic>
    <xdr:clientData/>
  </xdr:twoCellAnchor>
  <xdr:twoCellAnchor>
    <xdr:from>
      <xdr:col>1</xdr:col>
      <xdr:colOff>175895</xdr:colOff>
      <xdr:row>179</xdr:row>
      <xdr:rowOff>527050</xdr:rowOff>
    </xdr:from>
    <xdr:to>
      <xdr:col>4</xdr:col>
      <xdr:colOff>145415</xdr:colOff>
      <xdr:row>179</xdr:row>
      <xdr:rowOff>2590800</xdr:rowOff>
    </xdr:to>
    <xdr:pic>
      <xdr:nvPicPr>
        <xdr:cNvPr id="34" name="图片 33"/>
        <xdr:cNvPicPr>
          <a:picLocks noChangeAspect="1"/>
        </xdr:cNvPicPr>
      </xdr:nvPicPr>
      <xdr:blipFill>
        <a:blip r:embed="rId33"/>
        <a:stretch>
          <a:fillRect/>
        </a:stretch>
      </xdr:blipFill>
      <xdr:spPr>
        <a:xfrm>
          <a:off x="1233170" y="52943760"/>
          <a:ext cx="2689860" cy="2063750"/>
        </a:xfrm>
        <a:prstGeom prst="rect">
          <a:avLst/>
        </a:prstGeom>
        <a:noFill/>
        <a:ln w="9525">
          <a:noFill/>
        </a:ln>
      </xdr:spPr>
    </xdr:pic>
    <xdr:clientData/>
  </xdr:twoCellAnchor>
  <xdr:twoCellAnchor>
    <xdr:from>
      <xdr:col>4</xdr:col>
      <xdr:colOff>571500</xdr:colOff>
      <xdr:row>179</xdr:row>
      <xdr:rowOff>544830</xdr:rowOff>
    </xdr:from>
    <xdr:to>
      <xdr:col>7</xdr:col>
      <xdr:colOff>764540</xdr:colOff>
      <xdr:row>179</xdr:row>
      <xdr:rowOff>2543810</xdr:rowOff>
    </xdr:to>
    <xdr:pic>
      <xdr:nvPicPr>
        <xdr:cNvPr id="35" name="图片 34"/>
        <xdr:cNvPicPr>
          <a:picLocks noChangeAspect="1"/>
        </xdr:cNvPicPr>
      </xdr:nvPicPr>
      <xdr:blipFill>
        <a:blip r:embed="rId34"/>
        <a:stretch>
          <a:fillRect/>
        </a:stretch>
      </xdr:blipFill>
      <xdr:spPr>
        <a:xfrm>
          <a:off x="4349115" y="52961540"/>
          <a:ext cx="2559050" cy="1998980"/>
        </a:xfrm>
        <a:prstGeom prst="rect">
          <a:avLst/>
        </a:prstGeom>
        <a:noFill/>
        <a:ln w="9525">
          <a:noFill/>
        </a:ln>
      </xdr:spPr>
    </xdr:pic>
    <xdr:clientData/>
  </xdr:twoCellAnchor>
  <xdr:twoCellAnchor>
    <xdr:from>
      <xdr:col>8</xdr:col>
      <xdr:colOff>542925</xdr:colOff>
      <xdr:row>179</xdr:row>
      <xdr:rowOff>535305</xdr:rowOff>
    </xdr:from>
    <xdr:to>
      <xdr:col>13</xdr:col>
      <xdr:colOff>8255</xdr:colOff>
      <xdr:row>179</xdr:row>
      <xdr:rowOff>2568575</xdr:rowOff>
    </xdr:to>
    <xdr:pic>
      <xdr:nvPicPr>
        <xdr:cNvPr id="36" name="图片 35"/>
        <xdr:cNvPicPr>
          <a:picLocks noChangeAspect="1"/>
        </xdr:cNvPicPr>
      </xdr:nvPicPr>
      <xdr:blipFill>
        <a:blip r:embed="rId35"/>
        <a:stretch>
          <a:fillRect/>
        </a:stretch>
      </xdr:blipFill>
      <xdr:spPr>
        <a:xfrm>
          <a:off x="7515225" y="52952015"/>
          <a:ext cx="2551430" cy="2033270"/>
        </a:xfrm>
        <a:prstGeom prst="rect">
          <a:avLst/>
        </a:prstGeom>
        <a:noFill/>
        <a:ln w="9525">
          <a:noFill/>
        </a:ln>
      </xdr:spPr>
    </xdr:pic>
    <xdr:clientData/>
  </xdr:twoCellAnchor>
  <xdr:twoCellAnchor>
    <xdr:from>
      <xdr:col>1</xdr:col>
      <xdr:colOff>31115</xdr:colOff>
      <xdr:row>186</xdr:row>
      <xdr:rowOff>52705</xdr:rowOff>
    </xdr:from>
    <xdr:to>
      <xdr:col>5</xdr:col>
      <xdr:colOff>370205</xdr:colOff>
      <xdr:row>189</xdr:row>
      <xdr:rowOff>312420</xdr:rowOff>
    </xdr:to>
    <xdr:pic>
      <xdr:nvPicPr>
        <xdr:cNvPr id="38" name="图片 37"/>
        <xdr:cNvPicPr>
          <a:picLocks noChangeAspect="1"/>
        </xdr:cNvPicPr>
      </xdr:nvPicPr>
      <xdr:blipFill>
        <a:blip r:embed="rId36"/>
        <a:stretch>
          <a:fillRect/>
        </a:stretch>
      </xdr:blipFill>
      <xdr:spPr>
        <a:xfrm>
          <a:off x="1088390" y="56304815"/>
          <a:ext cx="3985260" cy="1745615"/>
        </a:xfrm>
        <a:prstGeom prst="rect">
          <a:avLst/>
        </a:prstGeom>
        <a:noFill/>
        <a:ln w="9525">
          <a:noFill/>
        </a:ln>
      </xdr:spPr>
    </xdr:pic>
    <xdr:clientData/>
  </xdr:twoCellAnchor>
  <xdr:twoCellAnchor>
    <xdr:from>
      <xdr:col>1</xdr:col>
      <xdr:colOff>45720</xdr:colOff>
      <xdr:row>191</xdr:row>
      <xdr:rowOff>21590</xdr:rowOff>
    </xdr:from>
    <xdr:to>
      <xdr:col>3</xdr:col>
      <xdr:colOff>82550</xdr:colOff>
      <xdr:row>191</xdr:row>
      <xdr:rowOff>1502410</xdr:rowOff>
    </xdr:to>
    <xdr:pic>
      <xdr:nvPicPr>
        <xdr:cNvPr id="39" name="图片 38"/>
        <xdr:cNvPicPr>
          <a:picLocks noChangeAspect="1"/>
        </xdr:cNvPicPr>
      </xdr:nvPicPr>
      <xdr:blipFill>
        <a:blip r:embed="rId37"/>
        <a:stretch>
          <a:fillRect/>
        </a:stretch>
      </xdr:blipFill>
      <xdr:spPr>
        <a:xfrm>
          <a:off x="1102995" y="58315860"/>
          <a:ext cx="2037080" cy="1480820"/>
        </a:xfrm>
        <a:prstGeom prst="rect">
          <a:avLst/>
        </a:prstGeom>
        <a:noFill/>
        <a:ln w="9525">
          <a:noFill/>
        </a:ln>
      </xdr:spPr>
    </xdr:pic>
    <xdr:clientData/>
  </xdr:twoCellAnchor>
  <xdr:twoCellAnchor>
    <xdr:from>
      <xdr:col>0</xdr:col>
      <xdr:colOff>1022985</xdr:colOff>
      <xdr:row>195</xdr:row>
      <xdr:rowOff>152400</xdr:rowOff>
    </xdr:from>
    <xdr:to>
      <xdr:col>4</xdr:col>
      <xdr:colOff>787400</xdr:colOff>
      <xdr:row>213</xdr:row>
      <xdr:rowOff>152400</xdr:rowOff>
    </xdr:to>
    <xdr:pic>
      <xdr:nvPicPr>
        <xdr:cNvPr id="40" name="图片 39"/>
        <xdr:cNvPicPr>
          <a:picLocks noChangeAspect="1"/>
        </xdr:cNvPicPr>
      </xdr:nvPicPr>
      <xdr:blipFill>
        <a:blip r:embed="rId38"/>
        <a:stretch>
          <a:fillRect/>
        </a:stretch>
      </xdr:blipFill>
      <xdr:spPr>
        <a:xfrm>
          <a:off x="1022985" y="60534550"/>
          <a:ext cx="3542030" cy="3154680"/>
        </a:xfrm>
        <a:prstGeom prst="rect">
          <a:avLst/>
        </a:prstGeom>
        <a:noFill/>
        <a:ln w="9525">
          <a:noFill/>
        </a:ln>
      </xdr:spPr>
    </xdr:pic>
    <xdr:clientData/>
  </xdr:twoCellAnchor>
  <xdr:twoCellAnchor>
    <xdr:from>
      <xdr:col>1</xdr:col>
      <xdr:colOff>5080</xdr:colOff>
      <xdr:row>213</xdr:row>
      <xdr:rowOff>174625</xdr:rowOff>
    </xdr:from>
    <xdr:to>
      <xdr:col>6</xdr:col>
      <xdr:colOff>257810</xdr:colOff>
      <xdr:row>226</xdr:row>
      <xdr:rowOff>46355</xdr:rowOff>
    </xdr:to>
    <xdr:pic>
      <xdr:nvPicPr>
        <xdr:cNvPr id="41" name="图片 40"/>
        <xdr:cNvPicPr>
          <a:picLocks noChangeAspect="1"/>
        </xdr:cNvPicPr>
      </xdr:nvPicPr>
      <xdr:blipFill>
        <a:blip r:embed="rId39"/>
        <a:stretch>
          <a:fillRect/>
        </a:stretch>
      </xdr:blipFill>
      <xdr:spPr>
        <a:xfrm>
          <a:off x="1062355" y="63711455"/>
          <a:ext cx="4744720" cy="2150110"/>
        </a:xfrm>
        <a:prstGeom prst="rect">
          <a:avLst/>
        </a:prstGeom>
        <a:noFill/>
        <a:ln w="9525">
          <a:noFill/>
        </a:ln>
      </xdr:spPr>
    </xdr:pic>
    <xdr:clientData/>
  </xdr:twoCellAnchor>
  <xdr:twoCellAnchor>
    <xdr:from>
      <xdr:col>5</xdr:col>
      <xdr:colOff>220345</xdr:colOff>
      <xdr:row>197</xdr:row>
      <xdr:rowOff>60960</xdr:rowOff>
    </xdr:from>
    <xdr:to>
      <xdr:col>10</xdr:col>
      <xdr:colOff>520700</xdr:colOff>
      <xdr:row>212</xdr:row>
      <xdr:rowOff>137160</xdr:rowOff>
    </xdr:to>
    <xdr:pic>
      <xdr:nvPicPr>
        <xdr:cNvPr id="42" name="图片 41"/>
        <xdr:cNvPicPr>
          <a:picLocks noChangeAspect="1"/>
        </xdr:cNvPicPr>
      </xdr:nvPicPr>
      <xdr:blipFill>
        <a:blip r:embed="rId40"/>
        <a:stretch>
          <a:fillRect/>
        </a:stretch>
      </xdr:blipFill>
      <xdr:spPr>
        <a:xfrm>
          <a:off x="4923790" y="60793630"/>
          <a:ext cx="3803650" cy="270510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273050</xdr:colOff>
      <xdr:row>0</xdr:row>
      <xdr:rowOff>171450</xdr:rowOff>
    </xdr:from>
    <xdr:to>
      <xdr:col>9</xdr:col>
      <xdr:colOff>583593</xdr:colOff>
      <xdr:row>5</xdr:row>
      <xdr:rowOff>168164</xdr:rowOff>
    </xdr:to>
    <xdr:pic>
      <xdr:nvPicPr>
        <xdr:cNvPr id="2" name="图片 1"/>
        <xdr:cNvPicPr>
          <a:picLocks noChangeAspect="1"/>
        </xdr:cNvPicPr>
      </xdr:nvPicPr>
      <xdr:blipFill>
        <a:blip r:embed="rId1"/>
        <a:stretch>
          <a:fillRect/>
        </a:stretch>
      </xdr:blipFill>
      <xdr:spPr>
        <a:xfrm>
          <a:off x="3410585" y="171450"/>
          <a:ext cx="4493895" cy="872490"/>
        </a:xfrm>
        <a:prstGeom prst="rect">
          <a:avLst/>
        </a:prstGeom>
      </xdr:spPr>
    </xdr:pic>
    <xdr:clientData/>
  </xdr:twoCellAnchor>
  <xdr:twoCellAnchor editAs="oneCell">
    <xdr:from>
      <xdr:col>0</xdr:col>
      <xdr:colOff>0</xdr:colOff>
      <xdr:row>28</xdr:row>
      <xdr:rowOff>82550</xdr:rowOff>
    </xdr:from>
    <xdr:to>
      <xdr:col>5</xdr:col>
      <xdr:colOff>0</xdr:colOff>
      <xdr:row>31</xdr:row>
      <xdr:rowOff>120579</xdr:rowOff>
    </xdr:to>
    <xdr:pic>
      <xdr:nvPicPr>
        <xdr:cNvPr id="3" name="图片 2"/>
        <xdr:cNvPicPr>
          <a:picLocks noChangeAspect="1"/>
        </xdr:cNvPicPr>
      </xdr:nvPicPr>
      <xdr:blipFill>
        <a:blip r:embed="rId2"/>
        <a:stretch>
          <a:fillRect/>
        </a:stretch>
      </xdr:blipFill>
      <xdr:spPr>
        <a:xfrm>
          <a:off x="0" y="4986020"/>
          <a:ext cx="4371975" cy="56324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www.joudou.com/merger/68140.html" TargetMode="External"/><Relationship Id="rId2" Type="http://schemas.openxmlformats.org/officeDocument/2006/relationships/hyperlink" Target="https://www.joudou.com/merger/68035.html" TargetMode="Externa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28"/>
  <sheetViews>
    <sheetView showGridLines="0" tabSelected="1" topLeftCell="A67" workbookViewId="0">
      <selection activeCell="O214" sqref="O214"/>
    </sheetView>
  </sheetViews>
  <sheetFormatPr defaultColWidth="9" defaultRowHeight="13.8"/>
  <cols>
    <col min="1" max="1" width="15.4166666666667" style="1" customWidth="1"/>
    <col min="2" max="2" width="15.8333333333333" style="1" customWidth="1"/>
    <col min="3" max="3" width="13.3333333333333" style="1" customWidth="1"/>
    <col min="4" max="4" width="10.5" style="1" customWidth="1"/>
    <col min="5" max="5" width="13.5" style="1" customWidth="1"/>
    <col min="6" max="6" width="12.3333333333333" style="1" customWidth="1"/>
    <col min="7" max="7" width="8.66666666666667" style="1"/>
    <col min="8" max="8" width="12.0833333333333" style="1" customWidth="1"/>
  </cols>
  <sheetData>
    <row r="1" spans="4:4">
      <c r="D1" s="5"/>
    </row>
    <row r="3" ht="15.6" spans="2:8">
      <c r="B3" s="6" t="s">
        <v>0</v>
      </c>
      <c r="C3" s="7"/>
      <c r="D3" s="7"/>
      <c r="E3" s="7"/>
      <c r="F3" s="7"/>
      <c r="G3" s="7"/>
      <c r="H3" s="8"/>
    </row>
    <row r="5" spans="2:8">
      <c r="B5" s="9" t="s">
        <v>1</v>
      </c>
      <c r="C5" s="10"/>
      <c r="D5" s="10"/>
      <c r="E5" s="8"/>
      <c r="F5" s="8"/>
      <c r="G5" s="8"/>
      <c r="H5" s="8"/>
    </row>
    <row r="7" ht="18.5" customHeight="1" spans="2:8">
      <c r="B7" s="9" t="s">
        <v>2</v>
      </c>
      <c r="C7" s="9"/>
      <c r="D7" s="9"/>
      <c r="E7" s="9"/>
      <c r="F7" s="9"/>
      <c r="G7" s="9"/>
      <c r="H7" s="9"/>
    </row>
    <row r="8" ht="18.5" customHeight="1" spans="2:8">
      <c r="B8" s="9"/>
      <c r="C8" s="9"/>
      <c r="D8" s="9"/>
      <c r="E8" s="9"/>
      <c r="F8" s="9"/>
      <c r="G8" s="9"/>
      <c r="H8" s="9"/>
    </row>
    <row r="9" ht="18.5" customHeight="1" spans="2:2">
      <c r="B9" s="11" t="s">
        <v>3</v>
      </c>
    </row>
    <row r="10" ht="18.5" customHeight="1" spans="2:2">
      <c r="B10" s="1" t="s">
        <v>4</v>
      </c>
    </row>
    <row r="11" ht="18.5" customHeight="1"/>
    <row r="12" spans="2:8">
      <c r="B12" s="9" t="s">
        <v>5</v>
      </c>
      <c r="C12" s="9"/>
      <c r="D12" s="9"/>
      <c r="E12" s="9"/>
      <c r="F12" s="9"/>
      <c r="G12" s="9"/>
      <c r="H12" s="9"/>
    </row>
    <row r="13" spans="2:2">
      <c r="B13" s="1" t="s">
        <v>6</v>
      </c>
    </row>
    <row r="14" spans="2:2">
      <c r="B14" s="1" t="s">
        <v>7</v>
      </c>
    </row>
    <row r="15" spans="2:2">
      <c r="B15" s="1" t="s">
        <v>8</v>
      </c>
    </row>
    <row r="16" spans="2:2">
      <c r="B16" s="1" t="s">
        <v>9</v>
      </c>
    </row>
    <row r="17" spans="2:2">
      <c r="B17" s="1" t="s">
        <v>10</v>
      </c>
    </row>
    <row r="19" spans="2:8">
      <c r="B19" s="9" t="s">
        <v>11</v>
      </c>
      <c r="C19" s="9"/>
      <c r="D19" s="9"/>
      <c r="E19" s="9"/>
      <c r="F19" s="9"/>
      <c r="G19" s="9"/>
      <c r="H19" s="9"/>
    </row>
    <row r="20" spans="2:9">
      <c r="B20" s="1" t="s">
        <v>12</v>
      </c>
      <c r="I20" s="1"/>
    </row>
    <row r="21" spans="2:9">
      <c r="B21" s="1" t="s">
        <v>13</v>
      </c>
      <c r="I21" s="1"/>
    </row>
    <row r="22" spans="2:9">
      <c r="B22" s="1" t="s">
        <v>14</v>
      </c>
      <c r="I22" s="1"/>
    </row>
    <row r="23" spans="9:9">
      <c r="I23" s="1"/>
    </row>
    <row r="24" spans="2:5">
      <c r="B24" s="9" t="s">
        <v>15</v>
      </c>
      <c r="C24" s="9"/>
      <c r="D24" s="9"/>
      <c r="E24" s="9"/>
    </row>
    <row r="25" spans="2:2">
      <c r="B25" s="1" t="s">
        <v>16</v>
      </c>
    </row>
    <row r="26" spans="2:2">
      <c r="B26" s="1" t="s">
        <v>17</v>
      </c>
    </row>
    <row r="28" spans="2:10">
      <c r="B28" s="12" t="s">
        <v>18</v>
      </c>
      <c r="C28" s="13"/>
      <c r="D28" s="13"/>
      <c r="E28" s="13"/>
      <c r="F28" s="14"/>
      <c r="G28" s="14"/>
      <c r="H28" s="14"/>
      <c r="I28" s="15"/>
      <c r="J28" s="15"/>
    </row>
    <row r="29" ht="15" customHeight="1" spans="2:2">
      <c r="B29" s="1" t="s">
        <v>19</v>
      </c>
    </row>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spans="2:2">
      <c r="B46" s="1" t="s">
        <v>20</v>
      </c>
    </row>
    <row r="47" ht="15" customHeight="1" spans="2:2">
      <c r="B47" s="1" t="s">
        <v>21</v>
      </c>
    </row>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spans="2:2">
      <c r="B62" s="1" t="s">
        <v>22</v>
      </c>
    </row>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spans="2:2">
      <c r="B76" s="1" t="s">
        <v>23</v>
      </c>
    </row>
    <row r="77" ht="15" customHeight="1" spans="2:2">
      <c r="B77" s="1" t="s">
        <v>24</v>
      </c>
    </row>
    <row r="78" ht="15" customHeight="1" spans="2:2">
      <c r="B78" s="1" t="s">
        <v>25</v>
      </c>
    </row>
    <row r="79" ht="15" customHeight="1" spans="2:2">
      <c r="B79" s="1" t="s">
        <v>26</v>
      </c>
    </row>
    <row r="80" ht="15" customHeight="1" spans="2:2">
      <c r="B80" s="1" t="s">
        <v>27</v>
      </c>
    </row>
    <row r="81" ht="15" customHeight="1"/>
    <row r="83" spans="2:5">
      <c r="B83" s="16" t="s">
        <v>28</v>
      </c>
      <c r="C83" s="9"/>
      <c r="D83" s="9"/>
      <c r="E83" s="9"/>
    </row>
    <row r="84" spans="2:5">
      <c r="B84" s="17" t="s">
        <v>29</v>
      </c>
      <c r="C84" s="9"/>
      <c r="D84" s="9"/>
      <c r="E84" s="9"/>
    </row>
    <row r="85" spans="2:5">
      <c r="B85" s="17" t="s">
        <v>30</v>
      </c>
      <c r="C85" s="9"/>
      <c r="D85" s="9"/>
      <c r="E85" s="9"/>
    </row>
    <row r="86" spans="2:6">
      <c r="B86" s="18"/>
      <c r="C86" s="19"/>
      <c r="D86" s="19"/>
      <c r="E86" s="19"/>
      <c r="F86" s="20"/>
    </row>
    <row r="87" spans="1:5">
      <c r="A87" s="20"/>
      <c r="B87" s="9" t="s">
        <v>31</v>
      </c>
      <c r="C87" s="9"/>
      <c r="D87" s="9"/>
      <c r="E87" s="9"/>
    </row>
    <row r="88" s="4" customFormat="1" ht="16" customHeight="1" spans="1:8">
      <c r="A88" s="21"/>
      <c r="B88" s="22" t="s">
        <v>32</v>
      </c>
      <c r="C88" s="23"/>
      <c r="D88" s="23"/>
      <c r="E88" s="23"/>
      <c r="F88" s="21"/>
      <c r="G88" s="21"/>
      <c r="H88" s="21"/>
    </row>
    <row r="89" s="4" customFormat="1" spans="1:8">
      <c r="A89" s="21"/>
      <c r="B89" s="22" t="s">
        <v>33</v>
      </c>
      <c r="C89" s="23"/>
      <c r="D89" s="23"/>
      <c r="E89" s="23"/>
      <c r="F89" s="21"/>
      <c r="G89" s="21"/>
      <c r="H89" s="21"/>
    </row>
    <row r="90" ht="16" customHeight="1" spans="2:2">
      <c r="B90" s="1" t="s">
        <v>34</v>
      </c>
    </row>
    <row r="92" spans="2:9">
      <c r="B92" s="9" t="s">
        <v>35</v>
      </c>
      <c r="C92" s="9"/>
      <c r="D92" s="9"/>
      <c r="E92" s="9"/>
      <c r="F92" s="24"/>
      <c r="G92" s="24"/>
      <c r="H92" s="24"/>
      <c r="I92" s="31"/>
    </row>
    <row r="93" s="4" customFormat="1" spans="1:9">
      <c r="A93" s="21"/>
      <c r="B93" s="25"/>
      <c r="C93" s="25"/>
      <c r="D93" s="25"/>
      <c r="E93" s="25"/>
      <c r="F93" s="26"/>
      <c r="G93" s="26"/>
      <c r="H93" s="26"/>
      <c r="I93" s="32"/>
    </row>
    <row r="94" s="4" customFormat="1" ht="17" customHeight="1" spans="1:9">
      <c r="A94" s="21"/>
      <c r="B94" s="27" t="s">
        <v>36</v>
      </c>
      <c r="C94" s="25"/>
      <c r="D94" s="25"/>
      <c r="E94" s="25"/>
      <c r="F94" s="26"/>
      <c r="G94" s="26"/>
      <c r="H94" s="26"/>
      <c r="I94" s="32"/>
    </row>
    <row r="95" ht="13" customHeight="1" spans="2:2">
      <c r="B95" s="1" t="s">
        <v>37</v>
      </c>
    </row>
    <row r="96" ht="15" customHeight="1" spans="2:2">
      <c r="B96" s="1" t="s">
        <v>38</v>
      </c>
    </row>
    <row r="97" ht="15" customHeight="1" spans="2:2">
      <c r="B97" s="1" t="s">
        <v>39</v>
      </c>
    </row>
    <row r="98" ht="13" customHeight="1"/>
    <row r="99" ht="24" customHeight="1"/>
    <row r="100" ht="31" customHeight="1"/>
    <row r="101" ht="13" customHeight="1"/>
    <row r="102" ht="13" customHeight="1"/>
    <row r="103" ht="13" customHeight="1"/>
    <row r="104" ht="13" customHeight="1"/>
    <row r="105" ht="13" customHeight="1"/>
    <row r="106" ht="13" customHeight="1"/>
    <row r="107" ht="13" customHeight="1"/>
    <row r="108" ht="13" customHeight="1" spans="2:2">
      <c r="B108" s="1" t="s">
        <v>40</v>
      </c>
    </row>
    <row r="109" ht="18" customHeight="1" spans="2:2">
      <c r="B109" s="1" t="s">
        <v>41</v>
      </c>
    </row>
    <row r="110" ht="18" customHeight="1"/>
    <row r="111" ht="1" customHeight="1"/>
    <row r="112" spans="2:5">
      <c r="B112" s="9" t="s">
        <v>42</v>
      </c>
      <c r="C112" s="9"/>
      <c r="D112" s="9"/>
      <c r="E112" s="9"/>
    </row>
    <row r="113" customFormat="1" ht="15" customHeight="1" spans="1:10">
      <c r="A113" s="21"/>
      <c r="B113" s="22" t="s">
        <v>43</v>
      </c>
      <c r="C113" s="25"/>
      <c r="D113" s="25"/>
      <c r="E113" s="25"/>
      <c r="F113" s="21"/>
      <c r="G113" s="21"/>
      <c r="H113" s="21"/>
      <c r="I113" s="4"/>
      <c r="J113" s="4"/>
    </row>
    <row r="114" customFormat="1" spans="1:10">
      <c r="A114" s="21"/>
      <c r="B114" s="22" t="s">
        <v>44</v>
      </c>
      <c r="C114" s="25"/>
      <c r="D114" s="25"/>
      <c r="E114" s="25"/>
      <c r="F114" s="21"/>
      <c r="G114" s="21"/>
      <c r="H114" s="21"/>
      <c r="I114" s="4"/>
      <c r="J114" s="4"/>
    </row>
    <row r="115" customFormat="1" spans="1:10">
      <c r="A115" s="21"/>
      <c r="B115" s="22" t="s">
        <v>45</v>
      </c>
      <c r="C115" s="25"/>
      <c r="D115" s="25"/>
      <c r="E115" s="25"/>
      <c r="F115" s="21"/>
      <c r="G115" s="21"/>
      <c r="H115" s="21"/>
      <c r="I115" s="4"/>
      <c r="J115" s="4"/>
    </row>
    <row r="116" customFormat="1" spans="1:10">
      <c r="A116" s="21"/>
      <c r="B116" s="25"/>
      <c r="C116" s="25"/>
      <c r="D116" s="25"/>
      <c r="E116" s="25"/>
      <c r="F116" s="21"/>
      <c r="G116" s="21"/>
      <c r="H116" s="21"/>
      <c r="I116" s="4"/>
      <c r="J116" s="4"/>
    </row>
    <row r="118" spans="2:9">
      <c r="B118" s="9" t="s">
        <v>46</v>
      </c>
      <c r="C118" s="28"/>
      <c r="D118" s="28"/>
      <c r="E118" s="28"/>
      <c r="F118" s="29"/>
      <c r="G118" s="29"/>
      <c r="H118" s="29"/>
      <c r="I118" s="33"/>
    </row>
    <row r="119" s="4" customFormat="1" ht="139" customHeight="1" spans="1:9">
      <c r="A119" s="21"/>
      <c r="B119" s="25"/>
      <c r="C119" s="23"/>
      <c r="D119" s="23"/>
      <c r="E119" s="23"/>
      <c r="F119" s="30"/>
      <c r="G119" s="30"/>
      <c r="H119" s="30"/>
      <c r="I119" s="34"/>
    </row>
    <row r="120" s="4" customFormat="1" ht="64" customHeight="1" spans="1:9">
      <c r="A120" s="21"/>
      <c r="B120" s="25"/>
      <c r="C120" s="23"/>
      <c r="D120" s="23"/>
      <c r="E120" s="23"/>
      <c r="F120" s="30"/>
      <c r="G120" s="30"/>
      <c r="H120" s="30"/>
      <c r="I120" s="34"/>
    </row>
    <row r="121" s="4" customFormat="1" ht="66" customHeight="1" spans="1:8">
      <c r="A121" s="21"/>
      <c r="B121" s="21"/>
      <c r="C121" s="21"/>
      <c r="D121" s="21"/>
      <c r="E121" s="21"/>
      <c r="F121" s="21"/>
      <c r="G121" s="21"/>
      <c r="H121" s="21"/>
    </row>
    <row r="122" s="4" customFormat="1" ht="13" customHeight="1" spans="1:8">
      <c r="A122" s="21"/>
      <c r="B122" s="21" t="s">
        <v>47</v>
      </c>
      <c r="C122" s="21"/>
      <c r="D122" s="21"/>
      <c r="E122" s="21"/>
      <c r="F122" s="21"/>
      <c r="G122" s="21"/>
      <c r="H122" s="21"/>
    </row>
    <row r="123" s="4" customFormat="1" ht="88" customHeight="1" spans="1:8">
      <c r="A123" s="21"/>
      <c r="B123" s="21"/>
      <c r="C123" s="21"/>
      <c r="D123" s="21"/>
      <c r="E123" s="21"/>
      <c r="F123" s="21"/>
      <c r="G123" s="21"/>
      <c r="H123" s="21"/>
    </row>
    <row r="124" s="4" customFormat="1" ht="13" customHeight="1" spans="1:8">
      <c r="A124" s="21"/>
      <c r="B124" s="21" t="s">
        <v>48</v>
      </c>
      <c r="C124" s="21"/>
      <c r="D124" s="21"/>
      <c r="E124" s="21"/>
      <c r="F124" s="21"/>
      <c r="G124" s="21"/>
      <c r="H124" s="21"/>
    </row>
    <row r="125" s="4" customFormat="1" ht="13" customHeight="1" spans="1:8">
      <c r="A125" s="21"/>
      <c r="B125" s="21" t="s">
        <v>49</v>
      </c>
      <c r="C125" s="21"/>
      <c r="D125" s="21"/>
      <c r="E125" s="21"/>
      <c r="F125" s="21"/>
      <c r="G125" s="21"/>
      <c r="H125" s="21"/>
    </row>
    <row r="126" s="4" customFormat="1" ht="13" customHeight="1" spans="1:8">
      <c r="A126" s="21"/>
      <c r="B126" s="21" t="s">
        <v>50</v>
      </c>
      <c r="C126" s="21"/>
      <c r="D126" s="21"/>
      <c r="E126" s="21"/>
      <c r="F126" s="21"/>
      <c r="G126" s="21"/>
      <c r="H126" s="21"/>
    </row>
    <row r="128" spans="2:5">
      <c r="B128" s="9" t="s">
        <v>51</v>
      </c>
      <c r="C128" s="9"/>
      <c r="D128" s="9"/>
      <c r="E128" s="9"/>
    </row>
    <row r="129" s="4" customFormat="1" ht="18" customHeight="1" spans="1:8">
      <c r="A129" s="21"/>
      <c r="B129" s="21" t="s">
        <v>52</v>
      </c>
      <c r="C129" s="25"/>
      <c r="D129" s="25"/>
      <c r="E129" s="25"/>
      <c r="F129" s="21"/>
      <c r="G129" s="21"/>
      <c r="H129" s="21"/>
    </row>
    <row r="130" s="4" customFormat="1" ht="18" customHeight="1" spans="1:8">
      <c r="A130" s="21"/>
      <c r="B130" s="22" t="s">
        <v>53</v>
      </c>
      <c r="C130" s="25"/>
      <c r="D130" s="25"/>
      <c r="E130" s="25"/>
      <c r="F130" s="21"/>
      <c r="G130" s="21"/>
      <c r="H130" s="21"/>
    </row>
    <row r="131" s="4" customFormat="1" ht="18" customHeight="1" spans="1:8">
      <c r="A131" s="21"/>
      <c r="B131" s="35"/>
      <c r="C131" s="25"/>
      <c r="D131" s="25"/>
      <c r="E131" s="25"/>
      <c r="F131" s="21"/>
      <c r="G131" s="21"/>
      <c r="H131" s="21"/>
    </row>
    <row r="132" spans="2:8">
      <c r="B132" s="9" t="s">
        <v>54</v>
      </c>
      <c r="C132" s="9"/>
      <c r="D132" s="9"/>
      <c r="E132" s="9"/>
      <c r="F132" s="9"/>
      <c r="G132" s="9"/>
      <c r="H132" s="9"/>
    </row>
    <row r="134" spans="2:8">
      <c r="B134" s="9" t="s">
        <v>55</v>
      </c>
      <c r="C134" s="9"/>
      <c r="D134" s="9"/>
      <c r="E134" s="9"/>
      <c r="F134" s="9"/>
      <c r="G134" s="9"/>
      <c r="H134" s="9"/>
    </row>
    <row r="135" spans="2:8">
      <c r="B135"/>
      <c r="C135"/>
      <c r="D135"/>
      <c r="E135"/>
      <c r="F135"/>
      <c r="G135"/>
      <c r="H135"/>
    </row>
    <row r="136" spans="1:8">
      <c r="A136"/>
      <c r="B136" t="s">
        <v>56</v>
      </c>
      <c r="C136"/>
      <c r="D136"/>
      <c r="E136"/>
      <c r="F136"/>
      <c r="G136"/>
      <c r="H136"/>
    </row>
    <row r="137" spans="1:8">
      <c r="A137"/>
      <c r="B137" s="25"/>
      <c r="C137" s="4"/>
      <c r="D137" s="4"/>
      <c r="E137" s="4"/>
      <c r="F137" s="4"/>
      <c r="G137"/>
      <c r="H137"/>
    </row>
    <row r="138" spans="2:8">
      <c r="B138" s="25"/>
      <c r="C138" s="4"/>
      <c r="D138" s="4"/>
      <c r="E138" s="4"/>
      <c r="F138" s="4"/>
      <c r="G138"/>
      <c r="H138"/>
    </row>
    <row r="139" spans="2:8">
      <c r="B139" s="25"/>
      <c r="C139" s="4"/>
      <c r="D139" s="4"/>
      <c r="E139" s="4"/>
      <c r="F139" s="4"/>
      <c r="G139"/>
      <c r="H139"/>
    </row>
    <row r="140" spans="2:8">
      <c r="B140" s="25"/>
      <c r="C140" s="4"/>
      <c r="D140" s="4"/>
      <c r="E140" s="4"/>
      <c r="F140" s="4"/>
      <c r="G140"/>
      <c r="H140"/>
    </row>
    <row r="141" spans="2:8">
      <c r="B141" s="25"/>
      <c r="C141" s="4"/>
      <c r="D141" s="4"/>
      <c r="E141" s="4"/>
      <c r="F141" s="4"/>
      <c r="G141"/>
      <c r="H141"/>
    </row>
    <row r="142" spans="2:8">
      <c r="B142" s="25"/>
      <c r="C142" s="4"/>
      <c r="D142" s="4"/>
      <c r="E142" s="4"/>
      <c r="F142" s="4"/>
      <c r="G142"/>
      <c r="H142"/>
    </row>
    <row r="143" spans="2:8">
      <c r="B143" s="25"/>
      <c r="C143" s="4"/>
      <c r="D143" s="4"/>
      <c r="E143" s="4"/>
      <c r="F143" s="4"/>
      <c r="G143"/>
      <c r="H143"/>
    </row>
    <row r="144" spans="2:8">
      <c r="B144" s="25"/>
      <c r="C144" s="4"/>
      <c r="D144" s="4"/>
      <c r="E144" s="4"/>
      <c r="F144" s="4"/>
      <c r="G144"/>
      <c r="H144"/>
    </row>
    <row r="145" spans="2:8">
      <c r="B145" s="25"/>
      <c r="C145" s="4"/>
      <c r="D145" s="4"/>
      <c r="E145" s="4"/>
      <c r="F145" s="4"/>
      <c r="G145"/>
      <c r="H145"/>
    </row>
    <row r="146" spans="2:8">
      <c r="B146" s="36"/>
      <c r="C146" s="36"/>
      <c r="D146" s="36"/>
      <c r="E146" s="36"/>
      <c r="F146" s="36"/>
      <c r="G146" s="37"/>
      <c r="H146" s="37"/>
    </row>
    <row r="147" spans="2:8">
      <c r="B147" s="37"/>
      <c r="C147" s="37"/>
      <c r="D147" s="37"/>
      <c r="E147" s="37"/>
      <c r="F147" s="37"/>
      <c r="G147" s="37"/>
      <c r="H147" s="37"/>
    </row>
    <row r="148" spans="2:2">
      <c r="B148" s="38"/>
    </row>
    <row r="149" spans="2:8">
      <c r="B149" s="9" t="s">
        <v>57</v>
      </c>
      <c r="C149" s="9"/>
      <c r="D149" s="9"/>
      <c r="E149" s="9"/>
      <c r="F149" s="9"/>
      <c r="G149" s="9"/>
      <c r="H149" s="9"/>
    </row>
    <row r="150" spans="2:8">
      <c r="B150" s="16" t="s">
        <v>58</v>
      </c>
      <c r="C150" s="9"/>
      <c r="D150" s="9"/>
      <c r="E150" s="9"/>
      <c r="F150" s="9"/>
      <c r="G150" s="9"/>
      <c r="H150" s="9"/>
    </row>
    <row r="151" spans="2:15">
      <c r="B151" s="22" t="s">
        <v>59</v>
      </c>
      <c r="C151" s="22"/>
      <c r="D151" s="22"/>
      <c r="E151" s="22"/>
      <c r="F151" s="23"/>
      <c r="G151" s="23"/>
      <c r="H151" s="25"/>
      <c r="I151" s="4"/>
      <c r="J151" s="4"/>
      <c r="K151" s="4"/>
      <c r="L151" s="4"/>
      <c r="M151" s="4"/>
      <c r="N151" s="4"/>
      <c r="O151" s="4"/>
    </row>
    <row r="152" spans="2:15">
      <c r="B152" s="22" t="s">
        <v>60</v>
      </c>
      <c r="C152" s="22"/>
      <c r="D152" s="22"/>
      <c r="E152" s="22"/>
      <c r="F152" s="23"/>
      <c r="G152" s="23"/>
      <c r="H152" s="25"/>
      <c r="I152" s="4"/>
      <c r="J152" s="4"/>
      <c r="K152" s="4"/>
      <c r="L152" s="4"/>
      <c r="M152" s="4"/>
      <c r="N152" s="4"/>
      <c r="O152" s="4"/>
    </row>
    <row r="153" spans="2:15">
      <c r="B153" s="22" t="s">
        <v>61</v>
      </c>
      <c r="C153" s="22"/>
      <c r="D153" s="22"/>
      <c r="E153" s="22"/>
      <c r="F153" s="23"/>
      <c r="G153" s="23"/>
      <c r="H153" s="25"/>
      <c r="I153" s="4"/>
      <c r="J153" s="4"/>
      <c r="K153" s="4"/>
      <c r="L153" s="4"/>
      <c r="M153" s="4"/>
      <c r="N153" s="4"/>
      <c r="O153" s="4"/>
    </row>
    <row r="154" spans="2:15">
      <c r="B154" s="22" t="s">
        <v>62</v>
      </c>
      <c r="C154" s="22"/>
      <c r="D154" s="22"/>
      <c r="E154" s="22"/>
      <c r="F154" s="23"/>
      <c r="G154" s="23"/>
      <c r="H154" s="25"/>
      <c r="I154" s="4"/>
      <c r="J154" s="4"/>
      <c r="K154" s="4"/>
      <c r="L154" s="4"/>
      <c r="M154" s="4"/>
      <c r="N154" s="4"/>
      <c r="O154" s="4"/>
    </row>
    <row r="155" spans="2:15">
      <c r="B155" s="22" t="s">
        <v>63</v>
      </c>
      <c r="C155" s="22"/>
      <c r="D155" s="22"/>
      <c r="E155" s="22"/>
      <c r="F155" s="23"/>
      <c r="G155" s="23"/>
      <c r="H155" s="25"/>
      <c r="I155" s="4"/>
      <c r="J155" s="4"/>
      <c r="K155" s="4"/>
      <c r="L155" s="4"/>
      <c r="M155" s="4"/>
      <c r="N155" s="4"/>
      <c r="O155" s="4"/>
    </row>
    <row r="156" spans="2:15">
      <c r="B156" s="22" t="s">
        <v>64</v>
      </c>
      <c r="C156" s="22"/>
      <c r="D156" s="22"/>
      <c r="E156" s="22"/>
      <c r="F156" s="23"/>
      <c r="G156" s="23"/>
      <c r="H156" s="25"/>
      <c r="I156" s="4"/>
      <c r="J156" s="4"/>
      <c r="K156" s="4"/>
      <c r="L156" s="4"/>
      <c r="M156" s="4"/>
      <c r="N156" s="4"/>
      <c r="O156" s="4"/>
    </row>
    <row r="157" spans="2:15">
      <c r="B157" s="22" t="s">
        <v>65</v>
      </c>
      <c r="C157" s="22"/>
      <c r="D157" s="22"/>
      <c r="E157" s="22"/>
      <c r="F157" s="23"/>
      <c r="G157" s="23"/>
      <c r="H157" s="25"/>
      <c r="I157" s="4"/>
      <c r="J157" s="4"/>
      <c r="K157" s="4"/>
      <c r="L157" s="4"/>
      <c r="M157" s="4"/>
      <c r="N157" s="4"/>
      <c r="O157" s="4"/>
    </row>
    <row r="158" spans="2:15">
      <c r="B158" s="22" t="s">
        <v>66</v>
      </c>
      <c r="C158" s="22"/>
      <c r="D158" s="22"/>
      <c r="E158" s="22"/>
      <c r="F158" s="23"/>
      <c r="G158" s="23"/>
      <c r="H158" s="25"/>
      <c r="I158" s="4"/>
      <c r="J158" s="4"/>
      <c r="K158" s="4"/>
      <c r="L158" s="4"/>
      <c r="M158" s="4"/>
      <c r="N158" s="4"/>
      <c r="O158" s="4"/>
    </row>
    <row r="159" spans="2:15">
      <c r="B159" s="22" t="s">
        <v>67</v>
      </c>
      <c r="C159" s="22"/>
      <c r="D159" s="22"/>
      <c r="E159" s="22"/>
      <c r="F159" s="30"/>
      <c r="G159" s="30"/>
      <c r="H159" s="21"/>
      <c r="I159" s="4"/>
      <c r="J159" s="4"/>
      <c r="K159" s="4"/>
      <c r="L159" s="4"/>
      <c r="M159" s="4"/>
      <c r="N159" s="4"/>
      <c r="O159" s="4"/>
    </row>
    <row r="160" spans="2:15">
      <c r="B160" s="22" t="s">
        <v>68</v>
      </c>
      <c r="C160" s="22"/>
      <c r="D160" s="22"/>
      <c r="E160" s="22"/>
      <c r="F160" s="30"/>
      <c r="G160" s="30"/>
      <c r="H160" s="21"/>
      <c r="I160" s="4"/>
      <c r="J160" s="4"/>
      <c r="K160" s="4"/>
      <c r="L160" s="4"/>
      <c r="M160" s="4"/>
      <c r="N160" s="4"/>
      <c r="O160" s="4"/>
    </row>
    <row r="161" spans="2:15">
      <c r="B161" s="22" t="s">
        <v>69</v>
      </c>
      <c r="C161" s="22"/>
      <c r="D161" s="22"/>
      <c r="E161" s="22"/>
      <c r="F161" s="30"/>
      <c r="G161" s="30"/>
      <c r="H161" s="21"/>
      <c r="I161" s="4"/>
      <c r="J161" s="4"/>
      <c r="K161" s="4"/>
      <c r="L161" s="4"/>
      <c r="M161" s="4"/>
      <c r="N161" s="4"/>
      <c r="O161" s="4"/>
    </row>
    <row r="162" spans="2:15">
      <c r="B162" s="39" t="s">
        <v>70</v>
      </c>
      <c r="C162" s="22"/>
      <c r="D162" s="22"/>
      <c r="E162" s="22"/>
      <c r="F162" s="30"/>
      <c r="G162" s="30"/>
      <c r="H162" s="21"/>
      <c r="I162" s="4"/>
      <c r="J162" s="4"/>
      <c r="K162" s="4"/>
      <c r="L162" s="4"/>
      <c r="M162" s="4"/>
      <c r="N162" s="4"/>
      <c r="O162" s="4"/>
    </row>
    <row r="163" spans="2:15">
      <c r="B163" s="39" t="s">
        <v>71</v>
      </c>
      <c r="C163" s="22"/>
      <c r="D163" s="22"/>
      <c r="E163" s="22"/>
      <c r="F163" s="30"/>
      <c r="G163" s="30"/>
      <c r="H163" s="21"/>
      <c r="I163" s="4"/>
      <c r="J163" s="4"/>
      <c r="K163" s="4"/>
      <c r="L163" s="4"/>
      <c r="M163" s="4"/>
      <c r="N163" s="4"/>
      <c r="O163" s="4"/>
    </row>
    <row r="164" spans="2:15">
      <c r="B164" s="39" t="s">
        <v>72</v>
      </c>
      <c r="C164" s="22"/>
      <c r="D164" s="22"/>
      <c r="E164" s="22"/>
      <c r="F164" s="30"/>
      <c r="G164" s="30"/>
      <c r="H164" s="21"/>
      <c r="I164" s="4"/>
      <c r="J164" s="4"/>
      <c r="K164" s="4"/>
      <c r="L164" s="4"/>
      <c r="M164" s="4"/>
      <c r="N164" s="4"/>
      <c r="O164" s="4"/>
    </row>
    <row r="165" spans="2:15">
      <c r="B165" s="39" t="s">
        <v>73</v>
      </c>
      <c r="C165" s="22"/>
      <c r="D165" s="22"/>
      <c r="E165" s="22"/>
      <c r="F165" s="30"/>
      <c r="G165" s="30"/>
      <c r="H165" s="21"/>
      <c r="I165" s="4"/>
      <c r="J165" s="4"/>
      <c r="K165" s="4"/>
      <c r="L165" s="4"/>
      <c r="M165" s="4"/>
      <c r="N165" s="4"/>
      <c r="O165" s="4"/>
    </row>
    <row r="166" spans="2:15">
      <c r="B166" s="39" t="s">
        <v>74</v>
      </c>
      <c r="C166" s="22"/>
      <c r="D166" s="22"/>
      <c r="E166" s="22"/>
      <c r="F166" s="30"/>
      <c r="G166" s="30"/>
      <c r="H166" s="21"/>
      <c r="I166" s="4"/>
      <c r="J166" s="4"/>
      <c r="K166" s="4"/>
      <c r="L166" s="4"/>
      <c r="M166" s="4"/>
      <c r="N166" s="4"/>
      <c r="O166" s="4"/>
    </row>
    <row r="167" spans="2:15">
      <c r="B167" s="22" t="s">
        <v>75</v>
      </c>
      <c r="C167" s="22"/>
      <c r="D167" s="22"/>
      <c r="E167" s="22"/>
      <c r="F167" s="30"/>
      <c r="G167" s="30"/>
      <c r="H167" s="21"/>
      <c r="I167" s="4"/>
      <c r="J167" s="4"/>
      <c r="K167" s="4"/>
      <c r="L167" s="4"/>
      <c r="M167" s="4"/>
      <c r="N167" s="4"/>
      <c r="O167" s="4"/>
    </row>
    <row r="168" spans="2:15">
      <c r="B168" s="30"/>
      <c r="C168" s="30"/>
      <c r="D168" s="30"/>
      <c r="E168" s="30"/>
      <c r="F168" s="30"/>
      <c r="G168" s="30"/>
      <c r="H168" s="21"/>
      <c r="I168" s="4"/>
      <c r="J168" s="4"/>
      <c r="K168" s="4"/>
      <c r="L168" s="4"/>
      <c r="M168" s="4"/>
      <c r="N168" s="4"/>
      <c r="O168" s="4"/>
    </row>
    <row r="169" spans="2:15">
      <c r="B169" s="21"/>
      <c r="C169" s="21"/>
      <c r="D169" s="21"/>
      <c r="E169" s="21"/>
      <c r="F169" s="21"/>
      <c r="G169" s="21"/>
      <c r="H169" s="21"/>
      <c r="I169" s="4"/>
      <c r="J169" s="4"/>
      <c r="K169" s="4"/>
      <c r="L169" s="4"/>
      <c r="M169" s="4"/>
      <c r="N169" s="4"/>
      <c r="O169" s="4"/>
    </row>
    <row r="170" spans="2:8">
      <c r="B170" s="9" t="s">
        <v>76</v>
      </c>
      <c r="C170" s="9"/>
      <c r="D170" s="9"/>
      <c r="E170" s="9"/>
      <c r="F170" s="9"/>
      <c r="G170" s="9"/>
      <c r="H170" s="9"/>
    </row>
    <row r="171" ht="178" customHeight="1" spans="2:8">
      <c r="B171" s="38"/>
      <c r="C171" s="38"/>
      <c r="D171" s="38"/>
      <c r="E171" s="38"/>
      <c r="F171" s="38"/>
      <c r="G171" s="38"/>
      <c r="H171" s="38"/>
    </row>
    <row r="172" ht="162" customHeight="1" spans="2:8">
      <c r="B172" s="38"/>
      <c r="C172" s="38"/>
      <c r="D172" s="38"/>
      <c r="E172" s="38"/>
      <c r="F172" s="38"/>
      <c r="G172" s="38"/>
      <c r="H172" s="38"/>
    </row>
    <row r="173" ht="239" customHeight="1" spans="2:8">
      <c r="B173" s="38"/>
      <c r="C173" s="38"/>
      <c r="D173" s="38"/>
      <c r="E173" s="38"/>
      <c r="F173" s="38"/>
      <c r="G173" s="38"/>
      <c r="H173" s="38"/>
    </row>
    <row r="174" ht="215" customHeight="1" spans="2:8">
      <c r="B174" s="38"/>
      <c r="C174" s="38"/>
      <c r="D174" s="38"/>
      <c r="E174" s="38"/>
      <c r="F174" s="38"/>
      <c r="G174" s="38"/>
      <c r="H174" s="38"/>
    </row>
    <row r="175" ht="74" customHeight="1" spans="2:8">
      <c r="B175" s="38"/>
      <c r="C175" s="38"/>
      <c r="D175" s="38"/>
      <c r="E175" s="38"/>
      <c r="F175" s="38"/>
      <c r="G175" s="38"/>
      <c r="H175" s="38"/>
    </row>
    <row r="176" ht="74" customHeight="1" spans="2:8">
      <c r="B176" s="38"/>
      <c r="C176" s="38"/>
      <c r="D176" s="38"/>
      <c r="E176" s="38"/>
      <c r="F176" s="38"/>
      <c r="G176" s="38"/>
      <c r="H176" s="38"/>
    </row>
    <row r="177" ht="165" customHeight="1" spans="2:8">
      <c r="B177" s="38"/>
      <c r="C177" s="38"/>
      <c r="D177" s="38"/>
      <c r="E177" s="38"/>
      <c r="F177" s="38"/>
      <c r="G177" s="38"/>
      <c r="H177" s="38"/>
    </row>
    <row r="178" ht="132" customHeight="1" spans="2:8">
      <c r="B178" s="38"/>
      <c r="C178" s="38"/>
      <c r="D178" s="38"/>
      <c r="E178" s="38"/>
      <c r="F178" s="38"/>
      <c r="G178" s="38"/>
      <c r="H178" s="38"/>
    </row>
    <row r="179" ht="116" customHeight="1" spans="2:8">
      <c r="B179" s="38"/>
      <c r="C179" s="38"/>
      <c r="D179" s="38"/>
      <c r="E179" s="38"/>
      <c r="F179" s="38"/>
      <c r="G179" s="38"/>
      <c r="H179" s="38"/>
    </row>
    <row r="180" ht="220" customHeight="1" spans="2:8">
      <c r="B180" s="38"/>
      <c r="C180" s="38"/>
      <c r="D180" s="38"/>
      <c r="E180" s="38"/>
      <c r="F180" s="38"/>
      <c r="G180" s="38"/>
      <c r="H180" s="38"/>
    </row>
    <row r="181" ht="13" customHeight="1" spans="2:8">
      <c r="B181" s="40" t="s">
        <v>77</v>
      </c>
      <c r="C181" s="38"/>
      <c r="D181" s="38"/>
      <c r="E181" s="38"/>
      <c r="F181" s="38"/>
      <c r="G181" s="38"/>
      <c r="H181" s="38"/>
    </row>
    <row r="182" ht="15.6" spans="2:8">
      <c r="B182" s="40" t="s">
        <v>78</v>
      </c>
      <c r="C182" s="38"/>
      <c r="D182" s="38"/>
      <c r="E182" s="38"/>
      <c r="F182" s="38"/>
      <c r="G182" s="38"/>
      <c r="H182" s="38"/>
    </row>
    <row r="184" spans="2:8">
      <c r="B184" s="9" t="s">
        <v>79</v>
      </c>
      <c r="C184" s="9"/>
      <c r="D184" s="9"/>
      <c r="E184" s="9"/>
      <c r="F184" s="9"/>
      <c r="G184" s="9"/>
      <c r="H184" s="9"/>
    </row>
    <row r="185" s="4" customFormat="1" spans="1:8">
      <c r="A185" s="21"/>
      <c r="B185" s="25"/>
      <c r="C185" s="25"/>
      <c r="D185" s="25"/>
      <c r="E185" s="25"/>
      <c r="F185" s="25"/>
      <c r="G185" s="25"/>
      <c r="H185" s="25"/>
    </row>
    <row r="186" ht="12" customHeight="1" spans="2:2">
      <c r="B186" s="1" t="s">
        <v>80</v>
      </c>
    </row>
    <row r="187" ht="12" customHeight="1"/>
    <row r="188" ht="12" customHeight="1"/>
    <row r="189" ht="93" customHeight="1"/>
    <row r="190" ht="30" customHeight="1"/>
    <row r="191" spans="2:2">
      <c r="B191" s="1" t="s">
        <v>81</v>
      </c>
    </row>
    <row r="192" ht="123" customHeight="1"/>
    <row r="193" spans="2:9">
      <c r="B193" s="1" t="s">
        <v>82</v>
      </c>
      <c r="I193" s="1"/>
    </row>
    <row r="195" spans="2:8">
      <c r="B195" s="9" t="s">
        <v>83</v>
      </c>
      <c r="C195" s="9"/>
      <c r="D195" s="9"/>
      <c r="E195" s="9"/>
      <c r="F195" s="9"/>
      <c r="G195" s="9"/>
      <c r="H195" s="9"/>
    </row>
    <row r="196" spans="9:10">
      <c r="I196" s="1"/>
      <c r="J196" s="1"/>
    </row>
    <row r="228" spans="2:2">
      <c r="B228" s="1" t="s">
        <v>84</v>
      </c>
    </row>
  </sheetData>
  <hyperlinks>
    <hyperlink ref="B84" r:id="rId2" display="https://www.joudou.com/merger/68035.html"/>
    <hyperlink ref="B85" r:id="rId3" display="https://www.joudou.com/merger/68140.html"/>
  </hyperlink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1:M27"/>
  <sheetViews>
    <sheetView topLeftCell="A13" workbookViewId="0">
      <selection activeCell="G27" sqref="G27:I27"/>
    </sheetView>
  </sheetViews>
  <sheetFormatPr defaultColWidth="9" defaultRowHeight="13.8"/>
  <cols>
    <col min="2" max="2" width="11" customWidth="1"/>
    <col min="3" max="3" width="25.75" customWidth="1"/>
    <col min="6" max="7" width="12.5" customWidth="1"/>
  </cols>
  <sheetData>
    <row r="11" spans="2:6">
      <c r="B11" t="s">
        <v>85</v>
      </c>
      <c r="F11">
        <v>3.2</v>
      </c>
    </row>
    <row r="12" spans="2:13">
      <c r="B12" t="s">
        <v>86</v>
      </c>
      <c r="C12" t="s">
        <v>87</v>
      </c>
      <c r="D12">
        <v>2015</v>
      </c>
      <c r="F12">
        <v>2014</v>
      </c>
      <c r="H12">
        <v>9.22</v>
      </c>
      <c r="I12">
        <v>2013</v>
      </c>
      <c r="K12">
        <v>2012</v>
      </c>
      <c r="M12">
        <v>2011</v>
      </c>
    </row>
    <row r="13" spans="3:13">
      <c r="C13">
        <v>4.99</v>
      </c>
      <c r="D13">
        <v>4.8</v>
      </c>
      <c r="F13">
        <v>4.33</v>
      </c>
      <c r="H13">
        <v>3.86</v>
      </c>
      <c r="I13">
        <v>3.63</v>
      </c>
      <c r="K13">
        <v>3.22</v>
      </c>
      <c r="M13">
        <v>2.74</v>
      </c>
    </row>
    <row r="14" spans="2:3">
      <c r="B14">
        <v>4.43</v>
      </c>
      <c r="C14">
        <v>3.72</v>
      </c>
    </row>
    <row r="15" spans="2:8">
      <c r="B15">
        <f>B14/C13</f>
        <v>0.887775551102204</v>
      </c>
      <c r="C15">
        <f>C14/D13</f>
        <v>0.775</v>
      </c>
      <c r="H15">
        <f>3.33/3.63</f>
        <v>0.917355371900826</v>
      </c>
    </row>
    <row r="17" spans="1:7">
      <c r="A17" t="s">
        <v>88</v>
      </c>
      <c r="F17">
        <v>4.33</v>
      </c>
      <c r="G17">
        <v>4.56</v>
      </c>
    </row>
    <row r="18" spans="1:7">
      <c r="A18" t="s">
        <v>89</v>
      </c>
      <c r="F18">
        <f>351389.71*10^6</f>
        <v>351389710000</v>
      </c>
      <c r="G18">
        <f>351389.71*10^6</f>
        <v>351389710000</v>
      </c>
    </row>
    <row r="19" ht="13.5" customHeight="1" spans="1:7">
      <c r="A19" t="s">
        <v>90</v>
      </c>
      <c r="F19">
        <f>F18*F17</f>
        <v>1521517444300</v>
      </c>
      <c r="G19">
        <f>G18*G17</f>
        <v>1602337077600</v>
      </c>
    </row>
    <row r="20" spans="1:7">
      <c r="A20" t="s">
        <v>91</v>
      </c>
      <c r="F20">
        <f>(178841+308687-160212)*10^6</f>
        <v>327316000000</v>
      </c>
      <c r="G20">
        <f>338537*10^6</f>
        <v>338537000000</v>
      </c>
    </row>
    <row r="21" spans="6:7">
      <c r="F21">
        <f>F19/F20</f>
        <v>4.64846644924171</v>
      </c>
      <c r="G21">
        <f>G19/G20</f>
        <v>4.7331224581065</v>
      </c>
    </row>
    <row r="22" spans="3:3">
      <c r="C22">
        <v>3.72</v>
      </c>
    </row>
    <row r="23" spans="3:10">
      <c r="C23">
        <f>356406.26*10^6</f>
        <v>356406260000</v>
      </c>
      <c r="F23" s="1"/>
      <c r="G23" s="1" t="s">
        <v>90</v>
      </c>
      <c r="H23" s="1" t="s">
        <v>91</v>
      </c>
      <c r="I23" s="1" t="s">
        <v>92</v>
      </c>
      <c r="J23" s="1" t="s">
        <v>85</v>
      </c>
    </row>
    <row r="24" spans="3:10">
      <c r="C24">
        <f>C23*C22</f>
        <v>1325831287200</v>
      </c>
      <c r="F24" s="1"/>
      <c r="G24" s="1"/>
      <c r="H24" s="1"/>
      <c r="I24" s="1"/>
      <c r="J24" s="1"/>
    </row>
    <row r="25" spans="3:10">
      <c r="C25">
        <f>(178841+361612-193090)*10^6</f>
        <v>347363000000</v>
      </c>
      <c r="F25" s="2" t="s">
        <v>93</v>
      </c>
      <c r="G25" s="2">
        <f>4.33*351389.71*10^6</f>
        <v>1521517444300</v>
      </c>
      <c r="H25" s="2">
        <f>(178841+308687-160212)*10^6</f>
        <v>327316000000</v>
      </c>
      <c r="I25" s="3">
        <f>G25/H25</f>
        <v>4.64846644924171</v>
      </c>
      <c r="J25" s="2" t="s">
        <v>94</v>
      </c>
    </row>
    <row r="26" spans="3:3">
      <c r="C26">
        <f>C24/C25</f>
        <v>3.81684660484853</v>
      </c>
    </row>
    <row r="27" spans="7:9">
      <c r="G27">
        <f>356406.26*10^6*3.72</f>
        <v>1325831287200</v>
      </c>
      <c r="H27">
        <f>(178841+361612-193090)*10^6</f>
        <v>347363000000</v>
      </c>
      <c r="I27">
        <f>G27/H27</f>
        <v>3.81684660484853</v>
      </c>
    </row>
  </sheetData>
  <pageMargins left="0.699305555555556" right="0.699305555555556"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沈Su</cp:lastModifiedBy>
  <dcterms:created xsi:type="dcterms:W3CDTF">2015-06-05T18:19:00Z</dcterms:created>
  <dcterms:modified xsi:type="dcterms:W3CDTF">2018-04-23T13:09:56Z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2052-10.1.0.7311</vt:lpwstr>
  </property>
</Properties>
</file>