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25"/>
  <workbookPr autoCompressPictures="0"/>
  <mc:AlternateContent xmlns:mc="http://schemas.openxmlformats.org/markup-compatibility/2006">
    <mc:Choice Requires="x15">
      <x15ac:absPath xmlns:x15ac="http://schemas.microsoft.com/office/spreadsheetml/2010/11/ac" url="C:\Users\220034\Desktop\Academy\PB refinement\"/>
    </mc:Choice>
  </mc:AlternateContent>
  <xr:revisionPtr revIDLastSave="0" documentId="11_1D6BAEAAA7535570F963F061C0A56319BDBC058D" xr6:coauthVersionLast="45" xr6:coauthVersionMax="45" xr10:uidLastSave="{00000000-0000-0000-0000-000000000000}"/>
  <bookViews>
    <workbookView xWindow="0" yWindow="0" windowWidth="20490" windowHeight="7620" firstSheet="2" activeTab="2" xr2:uid="{00000000-000D-0000-FFFF-FFFF00000000}"/>
  </bookViews>
  <sheets>
    <sheet name="Cover Page" sheetId="7" r:id="rId1"/>
    <sheet name="Instructions" sheetId="10"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 localSheetId="1">#REF!</definedName>
    <definedName name="ad">#REF!</definedName>
    <definedName name="BusinessValue" localSheetId="3">#REF!</definedName>
    <definedName name="BusinessValue" localSheetId="1">#REF!</definedName>
    <definedName name="BusinessValue">#REF!</definedName>
    <definedName name="Calc_sens2" localSheetId="1">[1]!Calc_sens2</definedName>
    <definedName name="Calc_sens2">[1]!Calc_sens2</definedName>
    <definedName name="Category" localSheetId="3">#REF!</definedName>
    <definedName name="Category" localSheetId="1">#REF!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 localSheetId="1">#REF!</definedName>
    <definedName name="Creator">#REF!</definedName>
    <definedName name="CRPriority">[2]Data!$B$2:$B$4</definedName>
    <definedName name="CRStatus">[2]Data!$A$2:$A$8</definedName>
    <definedName name="Iteration" localSheetId="3">#REF!</definedName>
    <definedName name="Iteration" localSheetId="1">#REF!</definedName>
    <definedName name="Iteration">#REF!</definedName>
    <definedName name="Ltst_TestLog">"'Test log'"</definedName>
    <definedName name="Priority" localSheetId="3">#REF!</definedName>
    <definedName name="Priority" localSheetId="1">#REF!</definedName>
    <definedName name="Priority">#REF!</definedName>
    <definedName name="Quality_Records" localSheetId="3">#REF!</definedName>
    <definedName name="Quality_Records" localSheetId="1">#REF!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 localSheetId="1">#REF!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 localSheetId="1">#REF!</definedName>
    <definedName name="Status">#REF!</definedName>
    <definedName name="Team" localSheetId="3">#REF!</definedName>
    <definedName name="Team" localSheetId="1">#REF!</definedName>
    <definedName name="Team">#REF!</definedName>
    <definedName name="Type" localSheetId="3">#REF!</definedName>
    <definedName name="Type" localSheetId="1">#REF!</definedName>
    <definedName name="Type">#REF!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<sst xmlns="http://schemas.openxmlformats.org/spreadsheetml/2006/main" count="169" uniqueCount="139">
  <si>
    <t>Online Customer Care and Service Center</t>
  </si>
  <si>
    <t>Product Backlog</t>
  </si>
  <si>
    <t>Prepared By / Last Updated By</t>
  </si>
  <si>
    <t>Reviewed By</t>
  </si>
  <si>
    <t>Approved By</t>
  </si>
  <si>
    <t>Name</t>
  </si>
  <si>
    <t>Jayagandhan</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</si>
  <si>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</si>
  <si>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</si>
  <si>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</si>
  <si>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</si>
  <si>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</si>
  <si>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</si>
  <si>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</si>
  <si>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</si>
  <si>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</si>
  <si>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</si>
  <si>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</si>
  <si>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</si>
  <si>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</si>
  <si>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</si>
  <si>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</si>
  <si>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</si>
  <si>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</si>
  <si>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</si>
  <si>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</si>
  <si>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</si>
  <si>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</si>
  <si>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</si>
  <si>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</si>
  <si>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</si>
  <si>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</si>
  <si>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</si>
  <si>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</si>
  <si>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</si>
  <si>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</si>
  <si>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</si>
  <si>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</si>
  <si>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</si>
  <si>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</si>
  <si>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</si>
  <si>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</si>
  <si>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</si>
  <si>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</si>
  <si>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</si>
  <si>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</si>
  <si>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</si>
  <si>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</si>
  <si>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</si>
  <si>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t xml:space="preserve"> Product Backlog                             Online Customer Care and Service Center
 </t>
    </r>
    <r>
      <rPr>
        <sz val="9"/>
        <color indexed="23"/>
        <rFont val="Arial"/>
        <family val="2"/>
      </rPr>
      <t>Project ID: A073                                 C3: Protected          Controlled Copy</t>
    </r>
  </si>
  <si>
    <t>User Story Id</t>
  </si>
  <si>
    <t>Priorities</t>
  </si>
  <si>
    <t>Story Point</t>
  </si>
  <si>
    <t>US_1</t>
  </si>
  <si>
    <t>Role Selection</t>
  </si>
  <si>
    <t>User/Support Analyst/Admin</t>
  </si>
  <si>
    <t>Ability of the system to allow a user to choose the required User role for registration</t>
  </si>
  <si>
    <t>1. When a visitor opens the web page, the initial screen should display the options to select from the different roles to which a user would like to register.
2. The roles to be displayed as User/Support Analyst/Admin</t>
  </si>
  <si>
    <t xml:space="preserve"> </t>
  </si>
  <si>
    <t>US_2</t>
  </si>
  <si>
    <t>User Registration and Login</t>
  </si>
  <si>
    <t>User, Support Analyst</t>
  </si>
  <si>
    <t>Ability of the system to procure the fundamental details of the User,  save the user details in the Database and allow user login</t>
  </si>
  <si>
    <t>1. When the user clicks on the registration, it should re-direct to registration form
Role selection - User/ support analyst should be present
2. User needs to fill some of the basic attributes/fields as mentioned below in requirement: First Name, Last Name, 
Designation - Should be selected from drop down
Contact Number -should be of 10 digits
User Id/Analyst id - Autogenerated
Password - should be of minimum 6 letters with special characters included. 
DOB -  age should not be less than 18.
Gender - Drop down/checkbox/radiobutton
Support Level (L1,L2,L3)  - only for Analyst, L1, L2, L3 should be listed in drop down etc.
3. Clicking ‘Submit’ should validate the datatype constraints for each field
Note - Trainees can add/neglect fields that will be appropriate and validations should be handled for all fields
4. User failing to provide information on the mandatory fields be provided with an alert message – ‘Please update the highlighted mandatory field(s).’ Also, highlight the missed out field in red
5. Post-successful field level validation, save the information in the database
6. Upon saving the information in the database, display the message, ‘Your details are submitted successfully’.</t>
  </si>
  <si>
    <t>US_3</t>
  </si>
  <si>
    <t>User Authentication</t>
  </si>
  <si>
    <t>User</t>
  </si>
  <si>
    <t>Ability of the system to authenticate the  credentials of the registered User</t>
  </si>
  <si>
    <t>1. A registered user – is able to click ‘Login’ link, after keying in ‘User ID’ &amp; ‘Password’ field and get his credentials authenticated with the existing database entry.
2. A user whose registration is rejected – is unable to login and get the credentials authenticated, the user is presented with relevant error messages:
Invalid User ID (or) Incorrect Password</t>
  </si>
  <si>
    <t>US_6</t>
  </si>
  <si>
    <t>Admin Registration and Login</t>
  </si>
  <si>
    <t>Admin</t>
  </si>
  <si>
    <t>Ability of the system to procure the fundamental details of the Admin, save the user details in the Database and allow user login</t>
  </si>
  <si>
    <t xml:space="preserve">1-Users should have option to select their role option 
2-Admin should select the Admin option. 
3-Admin's User id and password should be pre-loaded in the database, which can be used to log in.
</t>
  </si>
  <si>
    <t>US_7</t>
  </si>
  <si>
    <t>Ability of the system to authenticate the  credentials of the registered Admin</t>
  </si>
  <si>
    <t>US_8</t>
  </si>
  <si>
    <t>Complaint creation page</t>
  </si>
  <si>
    <t>Ability of the system to allow user to create Complaint</t>
  </si>
  <si>
    <t>1. User on successful login should land up in Complaint creation page
2. Complaint creation page should have category to select the type of Complaint to be raised 
3. On selecting the category, user should be able to enter the problem statement 
4. User details, such as User id, mobile number etc should be populated in the respective field taken from the database, as updated during the registration . User should be able to change the contact number if required - but this should not change the contact number that is saved during registration.
5- The changed mobile number should be used only for this Complaint prupose.
6. System generated Complaint number should be created for the Complaint user is creating.
7. On clicking submit, data validation and mandatory field validation shloud be done and prompted with appropriate messages</t>
  </si>
  <si>
    <t>US_9</t>
  </si>
  <si>
    <t>Complaint notification</t>
  </si>
  <si>
    <t>Complaint details to be viewed by Admin</t>
  </si>
  <si>
    <t>1. On successful submission of a Complaint, somplain sucessfully submitted should be displayed
2. Admin should be able to view the complaint details in the complaint list page.</t>
  </si>
  <si>
    <t>US_10</t>
  </si>
  <si>
    <t>Complaint assignment</t>
  </si>
  <si>
    <t>Ability of the system to allow admin to assign Complaint</t>
  </si>
  <si>
    <t>1. Admin can self assign/assign the Complaint to the team based on the Level of issue.
2. Admin should be able to change the category of the Complaint if he feels it is incorrect.
3. On successful assignment, admin should be able to change the status of the Complaint (can be open, wip, closed,reopen etc) - to be selected from the drop down.
Note - Use drop downs, radio buttons, Check boxes wherever applicable.</t>
  </si>
  <si>
    <t>US_11</t>
  </si>
  <si>
    <t>Complaint list</t>
  </si>
  <si>
    <t>Ability of the system to allow admin to view/Modify Complaint list</t>
  </si>
  <si>
    <t xml:space="preserve">1. Admin lands on Complaint list page on login where all the Complaints are listed
2. Admin should be able to filter based on date/category/admin id/ etc
3. Admin should be able to sort based on date/category/admin id/ etc
4. Admin on selecting the required Complaint, the Complaint details page gets selected
5. Admin should be able to download the displayed report to excel or pdf
Note - Use pagenation while listing </t>
  </si>
  <si>
    <t>US_12</t>
  </si>
  <si>
    <t>Complaint Acknowledgement</t>
  </si>
  <si>
    <t>Support Analyst</t>
  </si>
  <si>
    <t>Ability of the system to allow show the assigned Complaints and view/modify details</t>
  </si>
  <si>
    <t>1. On Login, Support Analyst should be able to view the Complaints assigned to him
2. On slecting any one complaint, the analyst should be able to view the details logged in by the user
3. Support Analyst should be able to update the status of the Complaint</t>
  </si>
  <si>
    <t>US_13</t>
  </si>
  <si>
    <t>Complaint Transfer</t>
  </si>
  <si>
    <t>Ability of the system to allow Support Analyst to escalate the Complaint to higher levels</t>
  </si>
  <si>
    <t>1. Support Analyst should be able to transfer/escalate a Complaint to next level if required.
2. Once Complaint is re-assigned to the next level team, an email to be triggerred to the new analyst with the  Complaint details
3. The new analyst to be allowed to view/update the Complaints assigned</t>
  </si>
  <si>
    <t>US_14</t>
  </si>
  <si>
    <t>Search Complaint</t>
  </si>
  <si>
    <t>Ability of the system to allow searching/sorting  Complaint details</t>
  </si>
  <si>
    <t>1. Complaint creation page should have Search option
2. Searching should direct to Complaint list page
3. Searching should have option to search based on Complaint id, category, Complaint raiser id, date
4. On entering the appropriate details, search list should be displayed</t>
  </si>
  <si>
    <t>US_15</t>
  </si>
  <si>
    <t>Closing a Complaint</t>
  </si>
  <si>
    <t>Support Analyst/Admin</t>
  </si>
  <si>
    <t>Ability of the system to allow the admin and user to close the Complaint status.</t>
  </si>
  <si>
    <t>1. Admin/Support Analyst on successfully resolving the issue, should update the status as closed
2. Admin/Support Analyst Upon closing mail should be triggered to user who raised the Complaint, giving option to reopen/close the Complaint from their end</t>
  </si>
  <si>
    <t>US_16</t>
  </si>
  <si>
    <t>Re-Opening Complaint</t>
  </si>
  <si>
    <t>Ability of the system to allow the user to re-open the Complaint if required</t>
  </si>
  <si>
    <t>1. Once the Complaint has been resolved by the support analyst, the User should be able to Close/Re-open the Complaint from their end.
2. Upon reopen, mail should be sent to admin/Support Analyst who worked on the issue to bring the issue to closure
4. Upon Closing, the Complaint should be closed.</t>
  </si>
  <si>
    <t>US_17</t>
  </si>
  <si>
    <t>Review Questionnaire</t>
  </si>
  <si>
    <t>Ability of the system to allow admin to create review questionnaire for the User</t>
  </si>
  <si>
    <t>1. Admin should be able to create review questionnaire for the User to provide feedback on the services.
2. The user should also be able to provide any improvement suggestions</t>
  </si>
  <si>
    <t>US_18</t>
  </si>
  <si>
    <t>Write review</t>
  </si>
  <si>
    <t>Ability of the system to allow the user to review the Complaint service</t>
  </si>
  <si>
    <t>1. User on closing the Complaint, should be sent an email notification to answer the review questionnaire on the service provided.</t>
  </si>
  <si>
    <t>US_20</t>
  </si>
  <si>
    <t>Other validations</t>
  </si>
  <si>
    <t>Admin/Support Analyst/User</t>
  </si>
  <si>
    <t>Ability of the system to allow add on validations like Forgot Customer ID, Forgot Password</t>
  </si>
  <si>
    <t>1. During registration, System should pop up three secret questions for Password recovery.
2. When the user clicks Forgot User ID, system should ask for the secret questions. On answering the questions correctly, the User ID should be displayed. Secret questions' answer should have been already stored in the system while registration itself.
3. When the user clicks Forgot Password, system should ask for the User ID and secret questions, registered mobile number, registered Email id. 
On answering the questions correctly, the password reset page should be displayed.
4. On entering the details in the password reset page, password should be validated
5. On clicking Submit, the details should be saved to the Database</t>
  </si>
  <si>
    <t>US_21</t>
  </si>
  <si>
    <t>User logoff</t>
  </si>
  <si>
    <t>Ability of the system to allow the user to logoff</t>
  </si>
  <si>
    <t>1. Option to log off from the system.</t>
  </si>
  <si>
    <t>Release Burndown</t>
  </si>
  <si>
    <t>Only edit shaded columns, others are calculated</t>
  </si>
  <si>
    <t>Story points</t>
  </si>
  <si>
    <t>Min</t>
  </si>
  <si>
    <t>Max</t>
  </si>
  <si>
    <t>Remaining</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</si>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</sst>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8">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sz val="11"/>
      <color rgb="FF000000"/>
      <name val="Calibri"/>
      <family val="2"/>
      <scheme val="minor"/>
    </font>
    <font>
      <b/>
      <sz val="10"/>
      <color indexed="16"/>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15">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0" fillId="2" borderId="5" xfId="143" applyFont="1" applyFill="1" applyBorder="1" applyAlignment="1">
      <alignment horizontal="center"/>
    </xf>
    <xf numFmtId="0" fontId="10" fillId="2" borderId="0" xfId="143" applyFont="1" applyFill="1" applyBorder="1" applyAlignment="1">
      <alignment horizontal="center"/>
    </xf>
    <xf numFmtId="0" fontId="11" fillId="2" borderId="0" xfId="143" applyFont="1" applyFill="1" applyBorder="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10" fillId="2" borderId="0" xfId="143" applyFont="1"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4"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7" xfId="144" applyFont="1" applyFill="1" applyBorder="1"/>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ont="1" applyFill="1" applyBorder="1" applyAlignment="1">
      <alignment vertical="top" wrapText="1"/>
    </xf>
    <xf numFmtId="0" fontId="10" fillId="4" borderId="7" xfId="144" applyFont="1" applyFill="1" applyBorder="1" applyAlignment="1">
      <alignment vertical="top" wrapText="1"/>
    </xf>
    <xf numFmtId="0" fontId="10" fillId="4" borderId="7" xfId="144" applyFont="1"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10" fillId="0" borderId="11" xfId="144" applyFont="1" applyFill="1" applyBorder="1" applyAlignment="1" applyProtection="1">
      <alignment horizontal="justify" vertical="center" wrapText="1"/>
      <protection locked="0"/>
    </xf>
    <xf numFmtId="0" fontId="10" fillId="4" borderId="11" xfId="144" applyFont="1"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2" fillId="5" borderId="7"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0" fillId="0" borderId="0" xfId="144" applyFont="1" applyFill="1" applyBorder="1" applyAlignment="1" applyProtection="1">
      <alignment horizontal="justify" vertical="center" wrapText="1"/>
      <protection locked="0"/>
    </xf>
    <xf numFmtId="0" fontId="1" fillId="4" borderId="0" xfId="0" applyFont="1" applyFill="1" applyAlignment="1" applyProtection="1">
      <alignment vertical="top" wrapText="1"/>
      <protection locked="0"/>
    </xf>
    <xf numFmtId="0" fontId="21" fillId="0" borderId="0" xfId="144" applyFont="1" applyFill="1" applyBorder="1" applyAlignment="1" applyProtection="1">
      <alignment vertical="center" wrapText="1"/>
      <protection locked="0"/>
    </xf>
    <xf numFmtId="0" fontId="6" fillId="9" borderId="7" xfId="0" applyFont="1" applyFill="1" applyBorder="1" applyAlignment="1" applyProtection="1">
      <alignment horizontal="center" vertical="center" wrapText="1"/>
    </xf>
    <xf numFmtId="0" fontId="6" fillId="0" borderId="1" xfId="0" applyFont="1" applyBorder="1" applyProtection="1"/>
    <xf numFmtId="0" fontId="22" fillId="10" borderId="7" xfId="0" applyFont="1" applyFill="1" applyBorder="1" applyAlignment="1" applyProtection="1">
      <alignment horizontal="center" vertical="center" wrapText="1"/>
    </xf>
    <xf numFmtId="0" fontId="21" fillId="0" borderId="0" xfId="144" applyFont="1" applyFill="1" applyBorder="1" applyAlignment="1" applyProtection="1">
      <alignment horizontal="center" vertical="center" wrapText="1"/>
      <protection locked="0"/>
    </xf>
    <xf numFmtId="49" fontId="26" fillId="0" borderId="0" xfId="0" applyNumberFormat="1" applyFont="1" applyAlignment="1">
      <alignment wrapText="1"/>
    </xf>
    <xf numFmtId="0" fontId="10" fillId="2" borderId="7" xfId="144" applyFont="1" applyFill="1" applyBorder="1" applyAlignment="1">
      <alignment horizontal="left" vertical="top" wrapText="1"/>
    </xf>
    <xf numFmtId="0" fontId="1" fillId="0" borderId="7" xfId="0" applyFont="1" applyBorder="1" applyAlignment="1" applyProtection="1">
      <alignment vertical="top" wrapText="1"/>
      <protection locked="0"/>
    </xf>
    <xf numFmtId="0" fontId="1" fillId="0" borderId="7" xfId="0" applyFont="1" applyBorder="1" applyAlignment="1" applyProtection="1">
      <alignment horizontal="left" vertical="top" wrapText="1"/>
      <protection locked="0"/>
    </xf>
    <xf numFmtId="0" fontId="1" fillId="0" borderId="7" xfId="0" applyFont="1" applyBorder="1" applyAlignment="1" applyProtection="1">
      <alignment vertical="top"/>
      <protection locked="0"/>
    </xf>
    <xf numFmtId="0" fontId="1" fillId="0" borderId="7" xfId="0" applyFont="1" applyFill="1" applyBorder="1" applyAlignment="1" applyProtection="1">
      <alignment vertical="top" wrapText="1"/>
      <protection locked="0"/>
    </xf>
    <xf numFmtId="0" fontId="5" fillId="0" borderId="7" xfId="0" applyFont="1" applyBorder="1" applyAlignment="1">
      <alignment horizontal="left" vertical="top" wrapText="1"/>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1" fillId="0" borderId="11" xfId="144" applyFont="1" applyFill="1" applyBorder="1" applyAlignment="1">
      <alignment vertical="center" wrapText="1"/>
    </xf>
    <xf numFmtId="0" fontId="27" fillId="0" borderId="11" xfId="144" applyFont="1" applyFill="1" applyBorder="1" applyAlignment="1">
      <alignment vertical="center" wrapText="1"/>
    </xf>
    <xf numFmtId="0" fontId="22" fillId="5" borderId="7" xfId="144" applyFont="1" applyFill="1" applyBorder="1" applyAlignment="1">
      <alignment horizontal="center" vertical="center" wrapText="1"/>
    </xf>
    <xf numFmtId="0" fontId="23" fillId="5" borderId="7" xfId="144" applyFont="1" applyFill="1" applyBorder="1" applyAlignment="1">
      <alignment horizontal="center" vertical="center"/>
    </xf>
    <xf numFmtId="0" fontId="10" fillId="2" borderId="7" xfId="144" applyFont="1" applyFill="1" applyBorder="1" applyAlignment="1">
      <alignment horizontal="left" vertical="top" wrapText="1"/>
    </xf>
    <xf numFmtId="0" fontId="10" fillId="0" borderId="7" xfId="144" applyFont="1" applyBorder="1" applyAlignment="1">
      <alignment horizontal="left" vertical="top" wrapText="1"/>
    </xf>
    <xf numFmtId="0" fontId="21" fillId="0" borderId="14" xfId="144" applyFont="1" applyFill="1" applyBorder="1" applyAlignment="1" applyProtection="1">
      <alignment horizontal="center" vertical="center" wrapText="1"/>
      <protection locked="0"/>
    </xf>
    <xf numFmtId="0" fontId="24" fillId="8" borderId="7" xfId="0" applyFont="1" applyFill="1" applyBorder="1" applyAlignment="1" applyProtection="1">
      <alignment horizontal="center" vertical="center" wrapText="1"/>
      <protection locked="0"/>
    </xf>
    <xf numFmtId="0" fontId="24" fillId="6" borderId="12" xfId="0" applyFont="1" applyFill="1" applyBorder="1" applyAlignment="1" applyProtection="1">
      <alignment horizontal="center" vertical="top" wrapText="1"/>
      <protection locked="0"/>
    </xf>
    <xf numFmtId="0" fontId="24" fillId="6" borderId="13" xfId="0" applyFont="1" applyFill="1" applyBorder="1" applyAlignment="1" applyProtection="1">
      <alignment horizontal="center" vertical="top"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cellXfs>
  <cellStyles count="145">
    <cellStyle name="Followed Hyperlink" xfId="32" builtinId="9" hidden="1"/>
    <cellStyle name="Followed Hyperlink" xfId="66" builtinId="9" hidden="1"/>
    <cellStyle name="Followed Hyperlink" xfId="82" builtinId="9" hidden="1"/>
    <cellStyle name="Followed Hyperlink" xfId="112" builtinId="9" hidden="1"/>
    <cellStyle name="Followed Hyperlink" xfId="120" builtinId="9" hidden="1"/>
    <cellStyle name="Followed Hyperlink" xfId="132" builtinId="9" hidden="1"/>
    <cellStyle name="Followed Hyperlink" xfId="142" builtinId="9" hidden="1"/>
    <cellStyle name="Followed Hyperlink" xfId="134" builtinId="9" hidden="1"/>
    <cellStyle name="Followed Hyperlink" xfId="122" builtinId="9" hidden="1"/>
    <cellStyle name="Followed Hyperlink" xfId="110" builtinId="9" hidden="1"/>
    <cellStyle name="Followed Hyperlink" xfId="102" builtinId="9" hidden="1"/>
    <cellStyle name="Followed Hyperlink" xfId="98" builtinId="9" hidden="1"/>
    <cellStyle name="Followed Hyperlink" xfId="130" builtinId="9" hidden="1"/>
    <cellStyle name="Followed Hyperlink" xfId="124" builtinId="9" hidden="1"/>
    <cellStyle name="Followed Hyperlink" xfId="84" builtinId="9" hidden="1"/>
    <cellStyle name="Followed Hyperlink" xfId="96" builtinId="9" hidden="1"/>
    <cellStyle name="Followed Hyperlink" xfId="104" builtinId="9" hidden="1"/>
    <cellStyle name="Followed Hyperlink" xfId="76" builtinId="9" hidden="1"/>
    <cellStyle name="Followed Hyperlink" xfId="72" builtinId="9" hidden="1"/>
    <cellStyle name="Followed Hyperlink" xfId="68" builtinId="9" hidden="1"/>
    <cellStyle name="Followed Hyperlink" xfId="80" builtinId="9" hidden="1"/>
    <cellStyle name="Followed Hyperlink" xfId="92" builtinId="9" hidden="1"/>
    <cellStyle name="Followed Hyperlink" xfId="100" builtinId="9" hidden="1"/>
    <cellStyle name="Followed Hyperlink" xfId="88" builtinId="9" hidden="1"/>
    <cellStyle name="Followed Hyperlink" xfId="108" builtinId="9" hidden="1"/>
    <cellStyle name="Followed Hyperlink" xfId="140" builtinId="9" hidden="1"/>
    <cellStyle name="Followed Hyperlink" xfId="114" builtinId="9" hidden="1"/>
    <cellStyle name="Followed Hyperlink" xfId="94" builtinId="9" hidden="1"/>
    <cellStyle name="Followed Hyperlink" xfId="106" builtinId="9" hidden="1"/>
    <cellStyle name="Followed Hyperlink" xfId="118" builtinId="9" hidden="1"/>
    <cellStyle name="Followed Hyperlink" xfId="126" builtinId="9" hidden="1"/>
    <cellStyle name="Followed Hyperlink" xfId="138" builtinId="9" hidden="1"/>
    <cellStyle name="Followed Hyperlink" xfId="136" builtinId="9" hidden="1"/>
    <cellStyle name="Followed Hyperlink" xfId="128" builtinId="9" hidden="1"/>
    <cellStyle name="Followed Hyperlink" xfId="116" builtinId="9" hidden="1"/>
    <cellStyle name="Followed Hyperlink" xfId="90" builtinId="9" hidden="1"/>
    <cellStyle name="Followed Hyperlink" xfId="74" builtinId="9" hidden="1"/>
    <cellStyle name="Followed Hyperlink" xfId="26" builtinId="9" hidden="1"/>
    <cellStyle name="Followed Hyperlink" xfId="36" builtinId="9" hidden="1"/>
    <cellStyle name="Followed Hyperlink" xfId="62" builtinId="9" hidden="1"/>
    <cellStyle name="Followed Hyperlink" xfId="46" builtinId="9" hidden="1"/>
    <cellStyle name="Followed Hyperlink" xfId="30" builtinId="9" hidden="1"/>
    <cellStyle name="Followed Hyperlink" xfId="16" builtinId="9" hidden="1"/>
    <cellStyle name="Followed Hyperlink" xfId="20" builtinId="9" hidden="1"/>
    <cellStyle name="Followed Hyperlink" xfId="6" builtinId="9" hidden="1"/>
    <cellStyle name="Followed Hyperlink" xfId="2" builtinId="9" hidden="1"/>
    <cellStyle name="Followed Hyperlink" xfId="8" builtinId="9" hidden="1"/>
    <cellStyle name="Followed Hyperlink" xfId="14" builtinId="9" hidden="1"/>
    <cellStyle name="Followed Hyperlink" xfId="12" builtinId="9" hidden="1"/>
    <cellStyle name="Followed Hyperlink" xfId="22" builtinId="9" hidden="1"/>
    <cellStyle name="Followed Hyperlink" xfId="38" builtinId="9" hidden="1"/>
    <cellStyle name="Followed Hyperlink" xfId="64" builtinId="9" hidden="1"/>
    <cellStyle name="Followed Hyperlink" xfId="58" builtinId="9" hidden="1"/>
    <cellStyle name="Followed Hyperlink" xfId="52" builtinId="9" hidden="1"/>
    <cellStyle name="Followed Hyperlink" xfId="42" builtinId="9" hidden="1"/>
    <cellStyle name="Followed Hyperlink" xfId="48" builtinId="9" hidden="1"/>
    <cellStyle name="Followed Hyperlink" xfId="54" builtinId="9" hidden="1"/>
    <cellStyle name="Followed Hyperlink" xfId="18" builtinId="9" hidden="1"/>
    <cellStyle name="Followed Hyperlink" xfId="4" builtinId="9" hidden="1"/>
    <cellStyle name="Followed Hyperlink" xfId="10" builtinId="9" hidden="1"/>
    <cellStyle name="Followed Hyperlink" xfId="60" builtinId="9" hidden="1"/>
    <cellStyle name="Followed Hyperlink" xfId="28" builtinId="9" hidden="1"/>
    <cellStyle name="Followed Hyperlink" xfId="34" builtinId="9" hidden="1"/>
    <cellStyle name="Followed Hyperlink" xfId="44" builtinId="9" hidden="1"/>
    <cellStyle name="Followed Hyperlink" xfId="50" builtinId="9" hidden="1"/>
    <cellStyle name="Followed Hyperlink" xfId="56" builtinId="9" hidden="1"/>
    <cellStyle name="Followed Hyperlink" xfId="40" builtinId="9" hidden="1"/>
    <cellStyle name="Followed Hyperlink" xfId="70" builtinId="9" hidden="1"/>
    <cellStyle name="Followed Hyperlink" xfId="24" builtinId="9" hidden="1"/>
    <cellStyle name="Followed Hyperlink" xfId="78" builtinId="9" hidden="1"/>
    <cellStyle name="Followed Hyperlink" xfId="86" builtinId="9" hidden="1"/>
    <cellStyle name="Hyperlink" xfId="117" builtinId="8" hidden="1"/>
    <cellStyle name="Hyperlink" xfId="125" builtinId="8" hidden="1"/>
    <cellStyle name="Hyperlink" xfId="127" builtinId="8" hidden="1"/>
    <cellStyle name="Hyperlink" xfId="129" builtinId="8" hidden="1"/>
    <cellStyle name="Hyperlink" xfId="135" builtinId="8" hidden="1"/>
    <cellStyle name="Hyperlink" xfId="137" builtinId="8" hidden="1"/>
    <cellStyle name="Hyperlink" xfId="139" builtinId="8" hidden="1"/>
    <cellStyle name="Hyperlink" xfId="123" builtinId="8" hidden="1"/>
    <cellStyle name="Hyperlink" xfId="115" builtinId="8" hidden="1"/>
    <cellStyle name="Hyperlink" xfId="107" builtinId="8" hidden="1"/>
    <cellStyle name="Hyperlink" xfId="91" builtinId="8" hidden="1"/>
    <cellStyle name="Hyperlink" xfId="75" builtinId="8" hidden="1"/>
    <cellStyle name="Hyperlink" xfId="31" builtinId="8" hidden="1"/>
    <cellStyle name="Hyperlink" xfId="141" builtinId="8" hidden="1"/>
    <cellStyle name="Hyperlink" xfId="119" builtinId="8" hidden="1"/>
    <cellStyle name="Hyperlink" xfId="93" builtinId="8" hidden="1"/>
    <cellStyle name="Hyperlink" xfId="97" builtinId="8" hidden="1"/>
    <cellStyle name="Hyperlink" xfId="101" builtinId="8" hidden="1"/>
    <cellStyle name="Hyperlink" xfId="103" builtinId="8" hidden="1"/>
    <cellStyle name="Hyperlink" xfId="109" builtinId="8" hidden="1"/>
    <cellStyle name="Hyperlink" xfId="111" builtinId="8" hidden="1"/>
    <cellStyle name="Hyperlink" xfId="81" builtinId="8" hidden="1"/>
    <cellStyle name="Hyperlink" xfId="87" builtinId="8" hidden="1"/>
    <cellStyle name="Hyperlink" xfId="89" builtinId="8" hidden="1"/>
    <cellStyle name="Hyperlink" xfId="77" builtinId="8" hidden="1"/>
    <cellStyle name="Hyperlink" xfId="73" builtinId="8" hidden="1"/>
    <cellStyle name="Hyperlink" xfId="79" builtinId="8" hidden="1"/>
    <cellStyle name="Hyperlink" xfId="85" builtinId="8" hidden="1"/>
    <cellStyle name="Hyperlink" xfId="105" builtinId="8" hidden="1"/>
    <cellStyle name="Hyperlink" xfId="95" builtinId="8" hidden="1"/>
    <cellStyle name="Hyperlink" xfId="83" builtinId="8" hidden="1"/>
    <cellStyle name="Hyperlink" xfId="99" builtinId="8" hidden="1"/>
    <cellStyle name="Hyperlink" xfId="131" builtinId="8" hidden="1"/>
    <cellStyle name="Hyperlink" xfId="133" builtinId="8" hidden="1"/>
    <cellStyle name="Hyperlink" xfId="121" builtinId="8" hidden="1"/>
    <cellStyle name="Hyperlink" xfId="15" builtinId="8" hidden="1"/>
    <cellStyle name="Hyperlink" xfId="19" builtinId="8" hidden="1"/>
    <cellStyle name="Hyperlink" xfId="23" builtinId="8" hidden="1"/>
    <cellStyle name="Hyperlink" xfId="27" builtinId="8" hidden="1"/>
    <cellStyle name="Hyperlink" xfId="29" builtinId="8" hidden="1"/>
    <cellStyle name="Hyperlink" xfId="7" builtinId="8" hidden="1"/>
    <cellStyle name="Hyperlink" xfId="11" builtinId="8" hidden="1"/>
    <cellStyle name="Hyperlink" xfId="13" builtinId="8" hidden="1"/>
    <cellStyle name="Hyperlink" xfId="3" builtinId="8" hidden="1"/>
    <cellStyle name="Hyperlink" xfId="5" builtinId="8" hidden="1"/>
    <cellStyle name="Hyperlink" xfId="9" builtinId="8" hidden="1"/>
    <cellStyle name="Hyperlink" xfId="25" builtinId="8" hidden="1"/>
    <cellStyle name="Hyperlink" xfId="17" builtinId="8" hidden="1"/>
    <cellStyle name="Hyperlink" xfId="67" builtinId="8" hidden="1"/>
    <cellStyle name="Hyperlink" xfId="63" builtinId="8" hidden="1"/>
    <cellStyle name="Hyperlink" xfId="55" builtinId="8" hidden="1"/>
    <cellStyle name="Hyperlink" xfId="37" builtinId="8" hidden="1"/>
    <cellStyle name="Hyperlink" xfId="113" builtinId="8" hidden="1"/>
    <cellStyle name="Hyperlink" xfId="45" builtinId="8" hidden="1"/>
    <cellStyle name="Hyperlink" xfId="1" builtinId="8" hidden="1"/>
    <cellStyle name="Hyperlink" xfId="21" builtinId="8" hidden="1"/>
    <cellStyle name="Hyperlink" xfId="57" builtinId="8" hidden="1"/>
    <cellStyle name="Hyperlink" xfId="59" builtinId="8" hidden="1"/>
    <cellStyle name="Hyperlink" xfId="61" builtinId="8" hidden="1"/>
    <cellStyle name="Hyperlink" xfId="65" builtinId="8" hidden="1"/>
    <cellStyle name="Hyperlink" xfId="69" builtinId="8" hidden="1"/>
    <cellStyle name="Hyperlink" xfId="71" builtinId="8" hidden="1"/>
    <cellStyle name="Hyperlink" xfId="51" builtinId="8" hidden="1"/>
    <cellStyle name="Hyperlink" xfId="35" builtinId="8" hidden="1"/>
    <cellStyle name="Hyperlink" xfId="43" builtinId="8" hidden="1"/>
    <cellStyle name="Hyperlink" xfId="47" builtinId="8" hidden="1"/>
    <cellStyle name="Hyperlink" xfId="49" builtinId="8" hidden="1"/>
    <cellStyle name="Hyperlink" xfId="53" builtinId="8" hidden="1"/>
    <cellStyle name="Hyperlink" xfId="39" builtinId="8" hidden="1"/>
    <cellStyle name="Hyperlink" xfId="41" builtinId="8" hidden="1"/>
    <cellStyle name="Hyperlink" xfId="33" builtinId="8" hidden="1"/>
    <cellStyle name="Normal" xfId="0" builtinId="0"/>
    <cellStyle name="Normal 2" xfId="143" xr:uid="{00000000-0005-0000-0000-00008F000000}"/>
    <cellStyle name="Normal 2 2" xfId="144" xr:uid="{00000000-0005-0000-0000-000090000000}"/>
  </cellStyles>
  <dxfs count="14">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209550</xdr:colOff>
      <xdr:row>1</xdr:row>
      <xdr:rowOff>190500</xdr:rowOff>
    </xdr:from>
    <xdr:to>
      <xdr:col>2</xdr:col>
      <xdr:colOff>320441</xdr:colOff>
      <xdr:row>2</xdr:row>
      <xdr:rowOff>209550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514350" y="428625"/>
          <a:ext cx="634766"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76200</xdr:rowOff>
    </xdr:from>
    <xdr:to>
      <xdr:col>0</xdr:col>
      <xdr:colOff>971551</xdr:colOff>
      <xdr:row>0</xdr:row>
      <xdr:rowOff>364435</xdr:rowOff>
    </xdr:to>
    <xdr:pic>
      <xdr:nvPicPr>
        <xdr:cNvPr id="2"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76200"/>
          <a:ext cx="971550" cy="288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76200</xdr:rowOff>
    </xdr:from>
    <xdr:to>
      <xdr:col>1</xdr:col>
      <xdr:colOff>116609</xdr:colOff>
      <xdr:row>0</xdr:row>
      <xdr:rowOff>364435</xdr:rowOff>
    </xdr:to>
    <xdr:pic>
      <xdr:nvPicPr>
        <xdr:cNvPr id="4" name="Picture 1" descr="cid:image001.png@01D5D50E.B865DEC0">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040534" cy="288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topLeftCell="A4" zoomScaleNormal="100" workbookViewId="0">
      <selection activeCell="J1" sqref="J1"/>
    </sheetView>
  </sheetViews>
  <sheetFormatPr defaultColWidth="9.85546875" defaultRowHeight="12.75"/>
  <cols>
    <col min="1" max="1" width="4.5703125" style="4" customWidth="1"/>
    <col min="2" max="2" width="7.85546875" style="1" customWidth="1"/>
    <col min="3" max="3" width="11.5703125" style="3" customWidth="1"/>
    <col min="4" max="4" width="27.7109375" style="1" customWidth="1"/>
    <col min="5" max="5" width="19.7109375" style="1" customWidth="1"/>
    <col min="6" max="6" width="27.7109375" style="1" customWidth="1"/>
    <col min="7" max="7" width="17.85546875" style="2" customWidth="1"/>
    <col min="8" max="16384" width="9.85546875" style="1"/>
  </cols>
  <sheetData>
    <row r="1" spans="2:7" ht="18.75" thickBot="1">
      <c r="B1" s="32"/>
      <c r="C1" s="32"/>
      <c r="D1" s="4"/>
      <c r="E1" s="4"/>
      <c r="F1" s="4"/>
      <c r="G1" s="30"/>
    </row>
    <row r="2" spans="2:7" ht="18">
      <c r="B2" s="37"/>
      <c r="C2" s="36"/>
      <c r="D2" s="35"/>
      <c r="E2" s="35"/>
      <c r="F2" s="35"/>
      <c r="G2" s="34"/>
    </row>
    <row r="3" spans="2:7" ht="18">
      <c r="B3" s="33"/>
      <c r="C3" s="32"/>
      <c r="D3" s="4"/>
      <c r="E3" s="4"/>
      <c r="F3" s="4"/>
      <c r="G3" s="24"/>
    </row>
    <row r="4" spans="2:7" ht="18">
      <c r="B4" s="33"/>
      <c r="C4" s="32"/>
      <c r="D4" s="4"/>
      <c r="E4" s="4"/>
      <c r="F4" s="4"/>
      <c r="G4" s="24"/>
    </row>
    <row r="5" spans="2:7" ht="18">
      <c r="B5" s="33"/>
      <c r="C5" s="32"/>
      <c r="D5" s="4"/>
      <c r="E5" s="4"/>
      <c r="F5" s="4"/>
      <c r="G5" s="24"/>
    </row>
    <row r="6" spans="2:7" ht="20.25" customHeight="1">
      <c r="B6" s="88"/>
      <c r="C6" s="89"/>
      <c r="D6" s="89"/>
      <c r="E6" s="89"/>
      <c r="F6" s="89"/>
      <c r="G6" s="90"/>
    </row>
    <row r="7" spans="2:7" ht="21" customHeight="1">
      <c r="B7" s="88"/>
      <c r="C7" s="89"/>
      <c r="D7" s="89"/>
      <c r="E7" s="89"/>
      <c r="F7" s="89"/>
      <c r="G7" s="90"/>
    </row>
    <row r="8" spans="2:7" ht="29.25" customHeight="1">
      <c r="B8" s="94" t="s">
        <v>0</v>
      </c>
      <c r="C8" s="95"/>
      <c r="D8" s="95"/>
      <c r="E8" s="95"/>
      <c r="F8" s="95"/>
      <c r="G8" s="96"/>
    </row>
    <row r="9" spans="2:7" ht="29.25" customHeight="1">
      <c r="B9" s="94"/>
      <c r="C9" s="95"/>
      <c r="D9" s="95"/>
      <c r="E9" s="95"/>
      <c r="F9" s="95"/>
      <c r="G9" s="96"/>
    </row>
    <row r="10" spans="2:7" ht="55.5" customHeight="1">
      <c r="B10" s="88" t="s">
        <v>1</v>
      </c>
      <c r="C10" s="89"/>
      <c r="D10" s="89"/>
      <c r="E10" s="89"/>
      <c r="F10" s="89"/>
      <c r="G10" s="90"/>
    </row>
    <row r="11" spans="2:7" ht="18.75" customHeight="1">
      <c r="B11" s="91"/>
      <c r="C11" s="92"/>
      <c r="D11" s="92"/>
      <c r="E11" s="92"/>
      <c r="F11" s="92"/>
      <c r="G11" s="93"/>
    </row>
    <row r="12" spans="2:7" ht="20.25">
      <c r="B12" s="82"/>
      <c r="C12" s="83"/>
      <c r="D12" s="83"/>
      <c r="E12" s="83"/>
      <c r="F12" s="83"/>
      <c r="G12" s="84"/>
    </row>
    <row r="13" spans="2:7">
      <c r="B13" s="31"/>
      <c r="C13" s="30"/>
      <c r="D13" s="30"/>
      <c r="E13" s="30"/>
      <c r="F13" s="30"/>
      <c r="G13" s="27"/>
    </row>
    <row r="14" spans="2:7">
      <c r="B14" s="17"/>
      <c r="C14" s="28"/>
      <c r="D14" s="4"/>
      <c r="E14" s="4"/>
      <c r="F14" s="4"/>
      <c r="G14" s="27"/>
    </row>
    <row r="15" spans="2:7">
      <c r="B15" s="17"/>
      <c r="C15" s="28"/>
      <c r="D15" s="4"/>
      <c r="E15" s="4"/>
      <c r="F15" s="4"/>
      <c r="G15" s="27"/>
    </row>
    <row r="16" spans="2:7">
      <c r="B16" s="17"/>
      <c r="C16" s="28"/>
      <c r="D16" s="4"/>
      <c r="E16" s="4"/>
      <c r="F16" s="4"/>
      <c r="G16" s="27"/>
    </row>
    <row r="17" spans="1:8">
      <c r="B17" s="17"/>
      <c r="C17" s="28"/>
      <c r="D17" s="4"/>
      <c r="E17" s="4"/>
      <c r="F17" s="4"/>
      <c r="G17" s="27"/>
    </row>
    <row r="18" spans="1:8">
      <c r="B18" s="17"/>
      <c r="C18" s="28"/>
      <c r="D18" s="4"/>
      <c r="E18" s="4"/>
      <c r="F18" s="4"/>
      <c r="G18" s="27"/>
    </row>
    <row r="19" spans="1:8">
      <c r="B19" s="17"/>
      <c r="C19" s="28"/>
      <c r="D19" s="4"/>
      <c r="E19" s="4"/>
      <c r="F19" s="4"/>
      <c r="G19" s="27"/>
    </row>
    <row r="20" spans="1:8" ht="14.25">
      <c r="B20" s="85"/>
      <c r="C20" s="86"/>
      <c r="D20" s="86"/>
      <c r="E20" s="86"/>
      <c r="F20" s="86"/>
      <c r="G20" s="87"/>
      <c r="H20" s="29"/>
    </row>
    <row r="21" spans="1:8">
      <c r="B21" s="17"/>
      <c r="C21" s="28"/>
      <c r="D21" s="4"/>
      <c r="E21" s="4"/>
      <c r="F21" s="4"/>
      <c r="G21" s="27"/>
    </row>
    <row r="22" spans="1:8">
      <c r="B22" s="17"/>
      <c r="C22" s="28"/>
      <c r="D22" s="4"/>
      <c r="E22" s="4"/>
      <c r="F22" s="4"/>
      <c r="G22" s="27"/>
    </row>
    <row r="23" spans="1:8">
      <c r="B23" s="17"/>
      <c r="C23" s="28"/>
      <c r="D23" s="4"/>
      <c r="E23" s="4"/>
      <c r="F23" s="4"/>
      <c r="G23" s="27"/>
    </row>
    <row r="24" spans="1:8" ht="25.5">
      <c r="B24" s="17"/>
      <c r="C24" s="26"/>
      <c r="D24" s="26" t="s">
        <v>2</v>
      </c>
      <c r="E24" s="26" t="s">
        <v>3</v>
      </c>
      <c r="F24" s="26" t="s">
        <v>4</v>
      </c>
      <c r="G24" s="24"/>
      <c r="H24" s="4"/>
    </row>
    <row r="25" spans="1:8" ht="31.5" customHeight="1">
      <c r="B25" s="17"/>
      <c r="C25" s="25" t="s">
        <v>5</v>
      </c>
      <c r="D25" s="75" t="s">
        <v>6</v>
      </c>
      <c r="E25" s="52"/>
      <c r="F25" s="52"/>
      <c r="G25" s="24"/>
      <c r="H25" s="4"/>
    </row>
    <row r="26" spans="1:8" ht="21" customHeight="1">
      <c r="B26" s="17"/>
      <c r="C26" s="25" t="s">
        <v>7</v>
      </c>
      <c r="D26" s="52"/>
      <c r="E26" s="52"/>
      <c r="F26" s="52"/>
      <c r="G26" s="24"/>
      <c r="H26" s="4"/>
    </row>
    <row r="27" spans="1:8" ht="21" customHeight="1">
      <c r="B27" s="17"/>
      <c r="C27" s="25" t="s">
        <v>8</v>
      </c>
      <c r="D27" s="53"/>
      <c r="E27" s="53"/>
      <c r="F27" s="53"/>
      <c r="G27" s="24"/>
      <c r="H27" s="4"/>
    </row>
    <row r="28" spans="1:8" ht="21" customHeight="1">
      <c r="B28" s="17"/>
      <c r="C28" s="25" t="s">
        <v>9</v>
      </c>
      <c r="D28" s="54"/>
      <c r="E28" s="54"/>
      <c r="F28" s="54"/>
      <c r="G28" s="24"/>
      <c r="H28" s="4"/>
    </row>
    <row r="29" spans="1:8" s="18" customFormat="1">
      <c r="A29" s="20"/>
      <c r="B29" s="17"/>
      <c r="C29" s="23"/>
      <c r="D29" s="4"/>
      <c r="E29" s="4"/>
      <c r="F29" s="20"/>
      <c r="G29" s="19"/>
    </row>
    <row r="30" spans="1:8" s="18" customFormat="1">
      <c r="A30" s="20"/>
      <c r="B30" s="22"/>
      <c r="C30" s="21"/>
      <c r="D30" s="4"/>
      <c r="E30" s="4"/>
      <c r="F30" s="20"/>
      <c r="G30" s="19"/>
    </row>
    <row r="31" spans="1:8">
      <c r="B31" s="17"/>
      <c r="C31" s="16"/>
      <c r="D31" s="15"/>
      <c r="E31" s="15"/>
      <c r="F31" s="15"/>
      <c r="G31" s="14"/>
    </row>
    <row r="32" spans="1:8" ht="13.5" thickBot="1">
      <c r="B32" s="13" t="s">
        <v>10</v>
      </c>
      <c r="C32" s="12"/>
      <c r="D32" s="11"/>
      <c r="E32" s="11"/>
      <c r="F32" s="10" t="s">
        <v>11</v>
      </c>
      <c r="G32" s="9"/>
    </row>
    <row r="33" spans="2:4" ht="12.75" customHeight="1"/>
    <row r="34" spans="2:4">
      <c r="B34" s="8"/>
      <c r="C34" s="7"/>
      <c r="D34" s="6"/>
    </row>
    <row r="35" spans="2:4">
      <c r="B35" s="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zoomScaleNormal="100" workbookViewId="0">
      <selection activeCell="B5" sqref="B5"/>
    </sheetView>
  </sheetViews>
  <sheetFormatPr defaultColWidth="9.85546875" defaultRowHeight="12.75"/>
  <cols>
    <col min="1" max="1" width="15.7109375" style="43" customWidth="1"/>
    <col min="2" max="2" width="7.85546875" style="40" customWidth="1"/>
    <col min="3" max="3" width="41.42578125" style="40" customWidth="1"/>
    <col min="4" max="4" width="86.5703125" style="40" customWidth="1"/>
    <col min="5" max="5" width="15.85546875" style="40" customWidth="1"/>
    <col min="6" max="6" width="22.7109375" style="41" bestFit="1" customWidth="1"/>
    <col min="7" max="16384" width="9.85546875" style="40"/>
  </cols>
  <sheetData>
    <row r="1" spans="2:15" s="38" customFormat="1" ht="57" customHeight="1" thickBot="1">
      <c r="B1" s="97" t="s">
        <v>12</v>
      </c>
      <c r="C1" s="98"/>
      <c r="D1" s="98"/>
      <c r="E1" s="98"/>
      <c r="F1" s="98"/>
      <c r="G1" s="98"/>
      <c r="H1" s="98"/>
      <c r="N1" s="39"/>
      <c r="O1" s="39"/>
    </row>
    <row r="2" spans="2:15" ht="13.5" thickTop="1"/>
    <row r="3" spans="2:15" ht="3" customHeight="1"/>
    <row r="4" spans="2:15" ht="29.1" customHeight="1">
      <c r="C4" s="99" t="s">
        <v>13</v>
      </c>
      <c r="D4" s="100"/>
    </row>
    <row r="5" spans="2:15">
      <c r="C5" s="42" t="s">
        <v>14</v>
      </c>
      <c r="D5" s="42"/>
    </row>
    <row r="6" spans="2:15" ht="93.75" customHeight="1">
      <c r="C6" s="101" t="s">
        <v>15</v>
      </c>
      <c r="D6" s="102"/>
    </row>
    <row r="7" spans="2:15" ht="25.5">
      <c r="C7" s="46" t="s">
        <v>16</v>
      </c>
      <c r="D7" s="49" t="s">
        <v>17</v>
      </c>
    </row>
    <row r="8" spans="2:15" ht="51">
      <c r="C8" s="46" t="s">
        <v>18</v>
      </c>
      <c r="D8" s="49" t="s">
        <v>19</v>
      </c>
    </row>
    <row r="9" spans="2:15" ht="76.5">
      <c r="C9" s="46" t="s">
        <v>20</v>
      </c>
      <c r="D9" s="49" t="s">
        <v>21</v>
      </c>
    </row>
    <row r="10" spans="2:15" ht="38.25">
      <c r="C10" s="46" t="s">
        <v>22</v>
      </c>
      <c r="D10" s="49" t="s">
        <v>23</v>
      </c>
    </row>
    <row r="11" spans="2:15" ht="76.5">
      <c r="C11" s="46" t="s">
        <v>24</v>
      </c>
      <c r="D11" s="49" t="s">
        <v>25</v>
      </c>
    </row>
    <row r="12" spans="2:15" ht="38.25">
      <c r="C12" s="46" t="s">
        <v>26</v>
      </c>
      <c r="D12" s="50" t="s">
        <v>27</v>
      </c>
    </row>
    <row r="13" spans="2:15" ht="51">
      <c r="C13" s="46" t="s">
        <v>28</v>
      </c>
      <c r="D13" s="50" t="s">
        <v>29</v>
      </c>
    </row>
    <row r="14" spans="2:15">
      <c r="C14" s="46" t="s">
        <v>30</v>
      </c>
      <c r="D14" s="76" t="s">
        <v>31</v>
      </c>
    </row>
    <row r="15" spans="2:15">
      <c r="C15" s="46" t="s">
        <v>32</v>
      </c>
      <c r="D15" s="76" t="s">
        <v>33</v>
      </c>
    </row>
    <row r="16" spans="2:15">
      <c r="C16" s="46" t="s">
        <v>34</v>
      </c>
      <c r="D16" s="76" t="s">
        <v>35</v>
      </c>
    </row>
    <row r="17" spans="1:4" ht="25.5">
      <c r="C17" s="46" t="s">
        <v>36</v>
      </c>
      <c r="D17" s="51" t="s">
        <v>37</v>
      </c>
    </row>
    <row r="19" spans="1:4" ht="29.1" customHeight="1">
      <c r="C19" s="99" t="s">
        <v>38</v>
      </c>
      <c r="D19" s="100"/>
    </row>
    <row r="20" spans="1:4" ht="25.5">
      <c r="C20" s="47" t="s">
        <v>26</v>
      </c>
      <c r="D20" s="76" t="s">
        <v>39</v>
      </c>
    </row>
    <row r="21" spans="1:4" ht="39" customHeight="1">
      <c r="C21" s="48" t="s">
        <v>40</v>
      </c>
      <c r="D21" s="76" t="s">
        <v>41</v>
      </c>
    </row>
    <row r="22" spans="1:4" ht="46.5" customHeight="1">
      <c r="C22" s="47" t="s">
        <v>30</v>
      </c>
      <c r="D22" s="76" t="s">
        <v>42</v>
      </c>
    </row>
    <row r="23" spans="1:4" ht="38.25">
      <c r="C23" s="47" t="s">
        <v>43</v>
      </c>
      <c r="D23" s="76" t="s">
        <v>44</v>
      </c>
    </row>
    <row r="24" spans="1:4" ht="25.5">
      <c r="A24" s="44"/>
      <c r="B24" s="45"/>
      <c r="C24" s="47" t="s">
        <v>45</v>
      </c>
      <c r="D24" s="76" t="s">
        <v>46</v>
      </c>
    </row>
    <row r="25" spans="1:4" ht="127.5">
      <c r="C25" s="47" t="s">
        <v>47</v>
      </c>
      <c r="D25" s="76" t="s">
        <v>48</v>
      </c>
    </row>
    <row r="28" spans="1:4" ht="354.75" customHeight="1"/>
    <row r="32" spans="1:4" ht="360.75" customHeight="1"/>
    <row r="34" ht="153" customHeight="1"/>
    <row r="37" ht="33" customHeight="1"/>
    <row r="38" ht="33" customHeight="1"/>
    <row r="39" ht="25.5" customHeight="1"/>
    <row r="40" ht="25.5" customHeight="1"/>
    <row r="41" ht="18" customHeight="1"/>
    <row r="42" ht="25.5" customHeight="1"/>
    <row r="43" ht="25.5" customHeight="1"/>
  </sheetData>
  <sheetProtection selectLockedCells="1" selectUnlockedCells="1"/>
  <mergeCells count="4">
    <mergeCell ref="B1:H1"/>
    <mergeCell ref="C4:D4"/>
    <mergeCell ref="C6:D6"/>
    <mergeCell ref="C19:D19"/>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7"/>
  <sheetViews>
    <sheetView tabSelected="1" workbookViewId="0">
      <pane ySplit="3" topLeftCell="A5" activePane="bottomLeft" state="frozen"/>
      <selection pane="bottomLeft" activeCell="G5" sqref="G5"/>
    </sheetView>
  </sheetViews>
  <sheetFormatPr defaultColWidth="8.85546875" defaultRowHeight="12"/>
  <cols>
    <col min="1" max="1" width="13.85546875" style="57" customWidth="1"/>
    <col min="2" max="3" width="17.42578125" style="57" customWidth="1"/>
    <col min="4" max="4" width="20" style="57" customWidth="1"/>
    <col min="5" max="5" width="40.42578125" style="57" customWidth="1"/>
    <col min="6" max="7" width="14.85546875" style="57" bestFit="1" customWidth="1"/>
    <col min="8" max="8" width="14.85546875" style="57" customWidth="1"/>
    <col min="9" max="9" width="8.85546875" style="57"/>
    <col min="10" max="10" width="8.28515625" style="58" customWidth="1"/>
    <col min="11" max="11" width="7.7109375" style="57" customWidth="1"/>
    <col min="12" max="16384" width="8.85546875" style="57"/>
  </cols>
  <sheetData>
    <row r="1" spans="1:14" s="55" customFormat="1" ht="57" customHeight="1" thickBot="1">
      <c r="A1" s="103" t="s">
        <v>49</v>
      </c>
      <c r="B1" s="103"/>
      <c r="C1" s="103"/>
      <c r="D1" s="103"/>
      <c r="E1" s="103"/>
      <c r="F1" s="103"/>
      <c r="G1" s="74"/>
      <c r="H1" s="70"/>
      <c r="I1" s="68"/>
      <c r="J1" s="68"/>
      <c r="K1" s="68"/>
      <c r="L1" s="68"/>
      <c r="M1" s="56"/>
      <c r="N1" s="56"/>
    </row>
    <row r="2" spans="1:14" s="69" customFormat="1" ht="15.75" customHeight="1" thickTop="1">
      <c r="A2" s="105"/>
      <c r="B2" s="105"/>
      <c r="C2" s="105"/>
      <c r="D2" s="105"/>
      <c r="E2" s="105"/>
      <c r="F2" s="105"/>
      <c r="G2" s="105"/>
      <c r="H2" s="106"/>
      <c r="I2" s="104" t="s">
        <v>30</v>
      </c>
      <c r="J2" s="104"/>
      <c r="K2" s="104"/>
      <c r="L2" s="104"/>
      <c r="M2" s="60"/>
    </row>
    <row r="3" spans="1:14" s="60" customFormat="1" ht="38.25">
      <c r="A3" s="59" t="s">
        <v>50</v>
      </c>
      <c r="B3" s="59" t="s">
        <v>18</v>
      </c>
      <c r="C3" s="59" t="s">
        <v>20</v>
      </c>
      <c r="D3" s="59" t="s">
        <v>22</v>
      </c>
      <c r="E3" s="59" t="s">
        <v>24</v>
      </c>
      <c r="F3" s="73" t="s">
        <v>51</v>
      </c>
      <c r="G3" s="73" t="s">
        <v>26</v>
      </c>
      <c r="H3" s="73" t="s">
        <v>52</v>
      </c>
      <c r="I3" s="71" t="s">
        <v>30</v>
      </c>
      <c r="J3" s="71" t="s">
        <v>32</v>
      </c>
      <c r="K3" s="71" t="s">
        <v>34</v>
      </c>
      <c r="L3" s="71" t="s">
        <v>36</v>
      </c>
    </row>
    <row r="4" spans="1:14" ht="72">
      <c r="A4" s="77" t="s">
        <v>53</v>
      </c>
      <c r="B4" s="78" t="s">
        <v>54</v>
      </c>
      <c r="C4" s="78" t="s">
        <v>55</v>
      </c>
      <c r="D4" s="78" t="s">
        <v>56</v>
      </c>
      <c r="E4" s="78" t="s">
        <v>57</v>
      </c>
      <c r="G4" s="57" t="s">
        <v>58</v>
      </c>
      <c r="J4" s="57"/>
    </row>
    <row r="5" spans="1:14" ht="408">
      <c r="A5" s="77" t="s">
        <v>59</v>
      </c>
      <c r="B5" s="78" t="s">
        <v>60</v>
      </c>
      <c r="C5" s="78" t="s">
        <v>61</v>
      </c>
      <c r="D5" s="78" t="s">
        <v>62</v>
      </c>
      <c r="E5" s="78" t="s">
        <v>63</v>
      </c>
      <c r="J5" s="57"/>
    </row>
    <row r="6" spans="1:14" ht="108">
      <c r="A6" s="77" t="s">
        <v>64</v>
      </c>
      <c r="B6" s="78" t="s">
        <v>65</v>
      </c>
      <c r="C6" s="78" t="s">
        <v>66</v>
      </c>
      <c r="D6" s="78" t="s">
        <v>67</v>
      </c>
      <c r="E6" s="78" t="s">
        <v>68</v>
      </c>
      <c r="J6" s="57"/>
    </row>
    <row r="7" spans="1:14" ht="84">
      <c r="A7" s="77" t="s">
        <v>69</v>
      </c>
      <c r="B7" s="78" t="s">
        <v>70</v>
      </c>
      <c r="C7" s="78" t="s">
        <v>71</v>
      </c>
      <c r="D7" s="78" t="s">
        <v>72</v>
      </c>
      <c r="E7" s="77" t="s">
        <v>73</v>
      </c>
      <c r="J7" s="57"/>
    </row>
    <row r="8" spans="1:14" ht="108">
      <c r="A8" s="77" t="s">
        <v>74</v>
      </c>
      <c r="B8" s="78" t="s">
        <v>65</v>
      </c>
      <c r="C8" s="78" t="s">
        <v>71</v>
      </c>
      <c r="D8" s="78" t="s">
        <v>75</v>
      </c>
      <c r="E8" s="78" t="s">
        <v>68</v>
      </c>
    </row>
    <row r="9" spans="1:14" ht="240">
      <c r="A9" s="79" t="s">
        <v>76</v>
      </c>
      <c r="B9" s="77" t="s">
        <v>77</v>
      </c>
      <c r="C9" s="77" t="s">
        <v>66</v>
      </c>
      <c r="D9" s="77" t="s">
        <v>78</v>
      </c>
      <c r="E9" s="77" t="s">
        <v>79</v>
      </c>
    </row>
    <row r="10" spans="1:14" ht="60">
      <c r="A10" s="79" t="s">
        <v>80</v>
      </c>
      <c r="B10" s="77" t="s">
        <v>81</v>
      </c>
      <c r="C10" s="77" t="s">
        <v>71</v>
      </c>
      <c r="D10" s="77" t="s">
        <v>82</v>
      </c>
      <c r="E10" s="77" t="s">
        <v>83</v>
      </c>
    </row>
    <row r="11" spans="1:14" ht="132">
      <c r="A11" s="79" t="s">
        <v>84</v>
      </c>
      <c r="B11" s="77" t="s">
        <v>85</v>
      </c>
      <c r="C11" s="77" t="s">
        <v>71</v>
      </c>
      <c r="D11" s="77" t="s">
        <v>86</v>
      </c>
      <c r="E11" s="77" t="s">
        <v>87</v>
      </c>
    </row>
    <row r="12" spans="1:14" ht="144">
      <c r="A12" s="79" t="s">
        <v>88</v>
      </c>
      <c r="B12" s="77" t="s">
        <v>89</v>
      </c>
      <c r="C12" s="77" t="s">
        <v>71</v>
      </c>
      <c r="D12" s="77" t="s">
        <v>90</v>
      </c>
      <c r="E12" s="77" t="s">
        <v>91</v>
      </c>
    </row>
    <row r="13" spans="1:14" ht="84">
      <c r="A13" s="77" t="s">
        <v>92</v>
      </c>
      <c r="B13" s="77" t="s">
        <v>93</v>
      </c>
      <c r="C13" s="77" t="s">
        <v>94</v>
      </c>
      <c r="D13" s="77" t="s">
        <v>95</v>
      </c>
      <c r="E13" s="77" t="s">
        <v>96</v>
      </c>
    </row>
    <row r="14" spans="1:14" ht="84">
      <c r="A14" s="77" t="s">
        <v>97</v>
      </c>
      <c r="B14" s="77" t="s">
        <v>98</v>
      </c>
      <c r="C14" s="77" t="s">
        <v>94</v>
      </c>
      <c r="D14" s="77" t="s">
        <v>99</v>
      </c>
      <c r="E14" s="80" t="s">
        <v>100</v>
      </c>
    </row>
    <row r="15" spans="1:14" ht="96">
      <c r="A15" s="77" t="s">
        <v>101</v>
      </c>
      <c r="B15" s="77" t="s">
        <v>102</v>
      </c>
      <c r="C15" s="77" t="s">
        <v>66</v>
      </c>
      <c r="D15" s="77" t="s">
        <v>103</v>
      </c>
      <c r="E15" s="80" t="s">
        <v>104</v>
      </c>
    </row>
    <row r="16" spans="1:14" ht="84">
      <c r="A16" s="77" t="s">
        <v>105</v>
      </c>
      <c r="B16" s="77" t="s">
        <v>106</v>
      </c>
      <c r="C16" s="77" t="s">
        <v>107</v>
      </c>
      <c r="D16" s="77" t="s">
        <v>108</v>
      </c>
      <c r="E16" s="80" t="s">
        <v>109</v>
      </c>
      <c r="G16" s="57" t="s">
        <v>58</v>
      </c>
    </row>
    <row r="17" spans="1:10" ht="84">
      <c r="A17" s="77" t="s">
        <v>110</v>
      </c>
      <c r="B17" s="77" t="s">
        <v>111</v>
      </c>
      <c r="C17" s="77" t="s">
        <v>66</v>
      </c>
      <c r="D17" s="77" t="s">
        <v>112</v>
      </c>
      <c r="E17" s="80" t="s">
        <v>113</v>
      </c>
    </row>
    <row r="18" spans="1:10" ht="63.75">
      <c r="A18" s="77" t="s">
        <v>114</v>
      </c>
      <c r="B18" s="81" t="s">
        <v>115</v>
      </c>
      <c r="C18" s="78" t="s">
        <v>71</v>
      </c>
      <c r="D18" s="81" t="s">
        <v>116</v>
      </c>
      <c r="E18" s="78" t="s">
        <v>117</v>
      </c>
    </row>
    <row r="19" spans="1:10" ht="36">
      <c r="A19" s="77" t="s">
        <v>118</v>
      </c>
      <c r="B19" s="77" t="s">
        <v>119</v>
      </c>
      <c r="C19" s="77" t="s">
        <v>66</v>
      </c>
      <c r="D19" s="77" t="s">
        <v>120</v>
      </c>
      <c r="E19" s="80" t="s">
        <v>121</v>
      </c>
    </row>
    <row r="20" spans="1:10" ht="216">
      <c r="A20" s="77" t="s">
        <v>122</v>
      </c>
      <c r="B20" s="81" t="s">
        <v>123</v>
      </c>
      <c r="C20" s="78" t="s">
        <v>124</v>
      </c>
      <c r="D20" s="81" t="s">
        <v>125</v>
      </c>
      <c r="E20" s="78" t="s">
        <v>126</v>
      </c>
    </row>
    <row r="21" spans="1:10" ht="38.25">
      <c r="A21" s="77" t="s">
        <v>127</v>
      </c>
      <c r="B21" s="81" t="s">
        <v>128</v>
      </c>
      <c r="C21" s="78" t="s">
        <v>124</v>
      </c>
      <c r="D21" s="81" t="s">
        <v>129</v>
      </c>
      <c r="E21" s="78" t="s">
        <v>130</v>
      </c>
    </row>
    <row r="24" spans="1:10">
      <c r="J24" s="57"/>
    </row>
    <row r="25" spans="1:10">
      <c r="J25" s="57"/>
    </row>
    <row r="26" spans="1:10">
      <c r="J26" s="57"/>
    </row>
    <row r="27" spans="1:10">
      <c r="J27" s="57"/>
    </row>
  </sheetData>
  <sheetProtection selectLockedCells="1"/>
  <mergeCells count="3">
    <mergeCell ref="A1:F1"/>
    <mergeCell ref="I2:L2"/>
    <mergeCell ref="A2:H2"/>
  </mergeCells>
  <conditionalFormatting sqref="B27:E27 A33:F1048576 B25:C26 E24:E26 B24:E24 H95:H1048576 B28:F32 G21:G23 B23:D23">
    <cfRule type="expression" dxfId="13" priority="73">
      <formula>#REF!="rejected"</formula>
    </cfRule>
  </conditionalFormatting>
  <conditionalFormatting sqref="B22:D22">
    <cfRule type="expression" dxfId="12" priority="70">
      <formula>#REF!="rejected"</formula>
    </cfRule>
  </conditionalFormatting>
  <conditionalFormatting sqref="G28:G1048576">
    <cfRule type="expression" dxfId="11" priority="69">
      <formula>#REF!="rejected"</formula>
    </cfRule>
  </conditionalFormatting>
  <conditionalFormatting sqref="E22">
    <cfRule type="expression" dxfId="10" priority="11">
      <formula>#REF!="rejected"</formula>
    </cfRule>
  </conditionalFormatting>
  <conditionalFormatting sqref="E23">
    <cfRule type="expression" dxfId="9" priority="10">
      <formula>#REF!="rejected"</formula>
    </cfRule>
  </conditionalFormatting>
  <conditionalFormatting sqref="B9:B10 C9:E9 C10 B11:D14 B16:D16 E10:E17 A5:A21 C20 E19:E20">
    <cfRule type="expression" dxfId="8" priority="9">
      <formula>#REF!="rejected"</formula>
    </cfRule>
  </conditionalFormatting>
  <conditionalFormatting sqref="D10">
    <cfRule type="expression" dxfId="7" priority="6">
      <formula>#REF!="rejected"</formula>
    </cfRule>
  </conditionalFormatting>
  <conditionalFormatting sqref="B5:B6 D5:E6">
    <cfRule type="expression" dxfId="6" priority="8">
      <formula>#REF!="rejected"</formula>
    </cfRule>
  </conditionalFormatting>
  <conditionalFormatting sqref="B7:B8 D8:E8 D7">
    <cfRule type="expression" dxfId="5" priority="7">
      <formula>#REF!="rejected"</formula>
    </cfRule>
  </conditionalFormatting>
  <conditionalFormatting sqref="B19:D19">
    <cfRule type="expression" dxfId="4" priority="5">
      <formula>#REF!="rejected"</formula>
    </cfRule>
  </conditionalFormatting>
  <conditionalFormatting sqref="D17">
    <cfRule type="expression" dxfId="3" priority="4">
      <formula>#REF!="rejected"</formula>
    </cfRule>
  </conditionalFormatting>
  <conditionalFormatting sqref="C18 E18">
    <cfRule type="expression" dxfId="2" priority="3">
      <formula>#REF!="rejected"</formula>
    </cfRule>
  </conditionalFormatting>
  <conditionalFormatting sqref="E21">
    <cfRule type="expression" dxfId="1" priority="2">
      <formula>#REF!="rejected"</formula>
    </cfRule>
  </conditionalFormatting>
  <conditionalFormatting sqref="C21">
    <cfRule type="expression" dxfId="0" priority="1">
      <formula>#REF!="rejected"</formula>
    </cfRule>
  </conditionalFormatting>
  <dataValidations count="3">
    <dataValidation type="list" allowBlank="1" showInputMessage="1" showErrorMessage="1" sqref="H1" xr:uid="{00000000-0002-0000-0200-000000000000}">
      <formula1>"Functional, External Interface, User Interface,System Interface, Non functional"</formula1>
    </dataValidation>
    <dataValidation type="list" allowBlank="1" showInputMessage="1" showErrorMessage="1" sqref="H8:H94 L8:L93" xr:uid="{00000000-0002-0000-0200-000001000000}">
      <formula1>"1,2,3,5,8,13,21"</formula1>
    </dataValidation>
    <dataValidation type="list" allowBlank="1" showInputMessage="1" showErrorMessage="1" sqref="I8:I101" xr:uid="{00000000-0002-0000-0200-000002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F16" sqref="F16"/>
    </sheetView>
  </sheetViews>
  <sheetFormatPr defaultColWidth="8.85546875" defaultRowHeight="12.75"/>
  <cols>
    <col min="1" max="1" width="8.85546875" style="62"/>
    <col min="2" max="2" width="10.85546875" style="62" bestFit="1" customWidth="1"/>
    <col min="3" max="3" width="9.42578125" style="62" bestFit="1" customWidth="1"/>
    <col min="4" max="4" width="12.42578125" style="62" customWidth="1"/>
    <col min="5" max="5" width="11.140625" style="62" customWidth="1"/>
    <col min="6" max="7" width="8.85546875" style="63"/>
    <col min="8" max="16384" width="8.85546875" style="62"/>
  </cols>
  <sheetData>
    <row r="1" spans="1:7" ht="25.5">
      <c r="A1" s="61" t="s">
        <v>131</v>
      </c>
    </row>
    <row r="2" spans="1:7">
      <c r="A2" s="109" t="s">
        <v>132</v>
      </c>
      <c r="B2" s="109"/>
      <c r="C2" s="109"/>
      <c r="D2" s="109"/>
    </row>
    <row r="4" spans="1:7" ht="15" customHeight="1">
      <c r="A4" s="110" t="s">
        <v>26</v>
      </c>
      <c r="B4" s="112" t="s">
        <v>133</v>
      </c>
      <c r="C4" s="112"/>
      <c r="D4" s="112"/>
      <c r="E4" s="113" t="s">
        <v>45</v>
      </c>
      <c r="F4" s="107" t="s">
        <v>134</v>
      </c>
      <c r="G4" s="107" t="s">
        <v>135</v>
      </c>
    </row>
    <row r="5" spans="1:7" ht="13.5" thickBot="1">
      <c r="A5" s="111"/>
      <c r="B5" s="72" t="s">
        <v>136</v>
      </c>
      <c r="C5" s="72" t="s">
        <v>30</v>
      </c>
      <c r="D5" s="72" t="s">
        <v>43</v>
      </c>
      <c r="E5" s="114"/>
      <c r="F5" s="108"/>
      <c r="G5" s="108"/>
    </row>
    <row r="6" spans="1:7">
      <c r="A6" s="65">
        <v>1</v>
      </c>
      <c r="B6" s="66">
        <v>100</v>
      </c>
      <c r="C6" s="67">
        <v>75</v>
      </c>
      <c r="D6" s="62">
        <v>0</v>
      </c>
      <c r="E6" s="64" t="str">
        <f t="shared" ref="E6:E7" si="0">ROUND((C6/(C6 +B6))*100,0) &amp; "%"</f>
        <v>43%</v>
      </c>
      <c r="F6" s="63">
        <f>-D6</f>
        <v>0</v>
      </c>
      <c r="G6" s="63">
        <f>B6-D6</f>
        <v>100</v>
      </c>
    </row>
    <row r="7" spans="1:7">
      <c r="A7" s="65">
        <v>2</v>
      </c>
      <c r="B7" s="66">
        <v>170</v>
      </c>
      <c r="C7" s="66">
        <v>150</v>
      </c>
      <c r="D7" s="62">
        <f t="shared" ref="D7" si="1">((B7+C7)-(B6+C6)+D6)</f>
        <v>145</v>
      </c>
      <c r="E7" s="64" t="str">
        <f t="shared" si="0"/>
        <v>47%</v>
      </c>
      <c r="F7" s="63">
        <f>-D7</f>
        <v>-145</v>
      </c>
      <c r="G7" s="63">
        <f>B7-D7</f>
        <v>25</v>
      </c>
    </row>
    <row r="8" spans="1:7">
      <c r="A8" s="65">
        <v>3</v>
      </c>
      <c r="B8" s="66">
        <v>190</v>
      </c>
      <c r="C8" s="66">
        <v>120</v>
      </c>
      <c r="D8" s="62">
        <f t="shared" ref="D8" si="2">((B8+C8)-(B7+C7)+D7)</f>
        <v>135</v>
      </c>
      <c r="E8" s="64" t="str">
        <f t="shared" ref="E8" si="3">ROUND((C8/(C8 +B8))*100,0) &amp; "%"</f>
        <v>39%</v>
      </c>
      <c r="F8" s="63">
        <f>-D8</f>
        <v>-135</v>
      </c>
      <c r="G8" s="63">
        <f>B8-D8</f>
        <v>55</v>
      </c>
    </row>
    <row r="28" spans="3:3">
      <c r="C28" s="62" t="s">
        <v>137</v>
      </c>
    </row>
    <row r="29" spans="3:3">
      <c r="C29" s="62" t="s">
        <v>138</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2578125" defaultRowHeight="1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6AA7FB5-29AE-44A8-9340-FF34CDBD7FE8}"/>
</file>

<file path=customXml/itemProps2.xml><?xml version="1.0" encoding="utf-8"?>
<ds:datastoreItem xmlns:ds="http://schemas.openxmlformats.org/officeDocument/2006/customXml" ds:itemID="{8575168F-6331-41DA-B879-8152475B9854}"/>
</file>

<file path=customXml/itemProps3.xml><?xml version="1.0" encoding="utf-8"?>
<ds:datastoreItem xmlns:ds="http://schemas.openxmlformats.org/officeDocument/2006/customXml" ds:itemID="{4C0C9F9C-98B5-480F-B2D6-CAE7CFAF0133}"/>
</file>

<file path=docProps/app.xml><?xml version="1.0" encoding="utf-8"?>
<Properties xmlns="http://schemas.openxmlformats.org/officeDocument/2006/extended-properties" xmlns:vt="http://schemas.openxmlformats.org/officeDocument/2006/docPropsVTypes">
  <Application>Microsoft Excel Online</Application>
  <Manager/>
  <Company>NPS Limited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Rejoy, Linjo (Cognizant)</cp:lastModifiedBy>
  <cp:revision/>
  <dcterms:created xsi:type="dcterms:W3CDTF">2014-04-10T04:38:41Z</dcterms:created>
  <dcterms:modified xsi:type="dcterms:W3CDTF">2020-11-30T08:49:21Z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